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VM1" sheetId="52" r:id="rId1"/>
    <sheet name="VM2" sheetId="51" r:id="rId2"/>
    <sheet name="VM3" sheetId="50" r:id="rId3"/>
    <sheet name="VM4" sheetId="49" r:id="rId4"/>
    <sheet name="VM5" sheetId="48" r:id="rId5"/>
    <sheet name="VM6_1" sheetId="47" r:id="rId6"/>
    <sheet name="VM6_2" sheetId="46" r:id="rId7"/>
    <sheet name="VM6_3" sheetId="45" r:id="rId8"/>
    <sheet name="VM7_1" sheetId="44" r:id="rId9"/>
    <sheet name="VM7_2" sheetId="43" r:id="rId10"/>
    <sheet name="VM7_3" sheetId="42" r:id="rId11"/>
    <sheet name="VM8" sheetId="41" r:id="rId12"/>
    <sheet name="VM9" sheetId="40" r:id="rId13"/>
    <sheet name="VM10" sheetId="39" r:id="rId14"/>
    <sheet name="VM11" sheetId="38" r:id="rId15"/>
    <sheet name="VM12_1" sheetId="37" r:id="rId16"/>
    <sheet name="VM12_2" sheetId="36" r:id="rId17"/>
    <sheet name="VM12_3" sheetId="35" r:id="rId18"/>
    <sheet name="VM12_4" sheetId="34" r:id="rId19"/>
    <sheet name="VM13_1" sheetId="33" r:id="rId20"/>
    <sheet name="VM13_2" sheetId="32" r:id="rId21"/>
    <sheet name="AT14" sheetId="31" r:id="rId22"/>
    <sheet name="AT15" sheetId="30" r:id="rId23"/>
    <sheet name="AT16" sheetId="29" r:id="rId24"/>
    <sheet name="AT17" sheetId="28" r:id="rId25"/>
    <sheet name="AT18" sheetId="27" r:id="rId26"/>
    <sheet name="AT19" sheetId="26" r:id="rId27"/>
    <sheet name="FERR20-24" sheetId="25" r:id="rId28"/>
    <sheet name="FERR_25" sheetId="24" r:id="rId29"/>
    <sheet name="A26" sheetId="23" r:id="rId30"/>
    <sheet name="A27" sheetId="22" r:id="rId31"/>
    <sheet name="A28" sheetId="21" r:id="rId32"/>
    <sheet name="A29" sheetId="20" r:id="rId33"/>
    <sheet name="A30" sheetId="19" r:id="rId34"/>
    <sheet name="A31" sheetId="18" r:id="rId35"/>
    <sheet name="A32" sheetId="17" r:id="rId36"/>
    <sheet name="A33" sheetId="16" r:id="rId37"/>
    <sheet name="M34" sheetId="15" r:id="rId38"/>
    <sheet name="M35" sheetId="14" r:id="rId39"/>
    <sheet name="M36" sheetId="13" r:id="rId40"/>
    <sheet name="M37" sheetId="12" r:id="rId41"/>
    <sheet name="M38" sheetId="11" r:id="rId42"/>
    <sheet name="M39" sheetId="10" r:id="rId43"/>
    <sheet name="M40" sheetId="9" r:id="rId44"/>
    <sheet name="M41" sheetId="8" r:id="rId45"/>
    <sheet name="M42" sheetId="7" r:id="rId46"/>
    <sheet name="M43" sheetId="6" r:id="rId47"/>
    <sheet name="M44" sheetId="5" r:id="rId48"/>
    <sheet name="M45" sheetId="4" r:id="rId49"/>
    <sheet name="M46" sheetId="3" r:id="rId50"/>
    <sheet name="M47" sheetId="2" r:id="rId51"/>
    <sheet name="M48" sheetId="1" r:id="rId52"/>
  </sheets>
  <definedNames>
    <definedName name="_xlnm._FilterDatabase" localSheetId="22" hidden="1">'AT15'!#REF!</definedName>
    <definedName name="_xlnm._FilterDatabase" localSheetId="25" hidden="1">'AT18'!#REF!</definedName>
    <definedName name="_xlnm._FilterDatabase" localSheetId="26" hidden="1">'AT19'!$B$16:$M$39</definedName>
    <definedName name="_xlnm._FilterDatabase" localSheetId="8" hidden="1">VM7_1!$A$12:$N$34</definedName>
    <definedName name="_Regression_Int" localSheetId="27" hidden="1">1</definedName>
    <definedName name="_Regression_Int" localSheetId="0" hidden="1">1</definedName>
    <definedName name="_Regression_Int" localSheetId="13" hidden="1">1</definedName>
    <definedName name="_Regression_Int" localSheetId="14" hidden="1">1</definedName>
    <definedName name="_Regression_Int" localSheetId="15" hidden="1">1</definedName>
    <definedName name="_Regression_Int" localSheetId="16" hidden="1">1</definedName>
    <definedName name="_Regression_Int" localSheetId="17" hidden="1">1</definedName>
    <definedName name="_Regression_Int" localSheetId="18" hidden="1">1</definedName>
    <definedName name="_Regression_Int" localSheetId="19" hidden="1">1</definedName>
    <definedName name="_Regression_Int" localSheetId="20" hidden="1">1</definedName>
    <definedName name="_Regression_Int" localSheetId="1" hidden="1">1</definedName>
    <definedName name="_Regression_Int" localSheetId="2" hidden="1">1</definedName>
    <definedName name="_Regression_Int" localSheetId="3" hidden="1">1</definedName>
    <definedName name="_Regression_Int" localSheetId="4" hidden="1">1</definedName>
    <definedName name="_Regression_Int" localSheetId="5" hidden="1">1</definedName>
    <definedName name="_Regression_Int" localSheetId="6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21">'AT14'!$A$1:$N$39</definedName>
    <definedName name="_xlnm.Print_Area" localSheetId="22">'AT15'!$A$1:$I$41</definedName>
    <definedName name="_xlnm.Print_Area" localSheetId="23">'AT16'!$A$1:$N$31</definedName>
    <definedName name="_xlnm.Print_Area" localSheetId="24">'AT17'!$A$1:$M$42</definedName>
    <definedName name="_xlnm.Print_Area" localSheetId="25">'AT18'!$A$1:$N$38</definedName>
    <definedName name="_xlnm.Print_Area" localSheetId="26">'AT19'!$B$1:$M$42</definedName>
    <definedName name="_xlnm.Print_Area" localSheetId="28">FERR_25!$A$1:$Q$22</definedName>
    <definedName name="_xlnm.Print_Area" localSheetId="27">'FERR20-24'!$A$1:$F$140</definedName>
    <definedName name="_xlnm.Print_Area" localSheetId="0">'VM1'!$A$1:$H$37</definedName>
    <definedName name="_xlnm.Print_Area" localSheetId="13">'VM10'!$A$1:$L$38</definedName>
    <definedName name="_xlnm.Print_Area" localSheetId="14">'VM11'!$A$1:$K$38</definedName>
    <definedName name="_xlnm.Print_Area" localSheetId="15">VM12_1!$A$1:$M$45</definedName>
    <definedName name="_xlnm.Print_Area" localSheetId="16">VM12_2!$A$1:$L$57</definedName>
    <definedName name="_xlnm.Print_Area" localSheetId="17">VM12_3!$A$1:$O$49</definedName>
    <definedName name="_xlnm.Print_Area" localSheetId="18">VM12_4!$A$1:$Q$57</definedName>
    <definedName name="_xlnm.Print_Area" localSheetId="19">VM13_1!$A$1:$O$49</definedName>
    <definedName name="_xlnm.Print_Area" localSheetId="20">VM13_2!$A$1:$N$52</definedName>
    <definedName name="_xlnm.Print_Area" localSheetId="1">'VM2'!$A$1:$K$38</definedName>
    <definedName name="_xlnm.Print_Area" localSheetId="2">'VM3'!$A$1:$J$38</definedName>
    <definedName name="_xlnm.Print_Area" localSheetId="3">'VM4'!$A$1:$N$39</definedName>
    <definedName name="_xlnm.Print_Area" localSheetId="4">'VM5'!$A$1:$Q$38</definedName>
    <definedName name="_xlnm.Print_Area" localSheetId="5">VM6_1!$A$1:$N$34</definedName>
    <definedName name="_xlnm.Print_Area" localSheetId="6">VM6_2!$A$1:$N$36</definedName>
    <definedName name="_xlnm.Print_Area" localSheetId="7">VM6_3!$A$1:$N$38</definedName>
    <definedName name="_xlnm.Print_Area" localSheetId="8">VM7_1!$A$1:$N$36</definedName>
    <definedName name="_xlnm.Print_Area" localSheetId="9">VM7_2!$A$1:$N$35</definedName>
    <definedName name="_xlnm.Print_Area" localSheetId="10">VM7_3!$A$1:$N$36</definedName>
    <definedName name="_xlnm.Print_Area" localSheetId="11">'VM8'!$A$1:$K$30</definedName>
    <definedName name="_xlnm.Print_Area" localSheetId="12">'VM9'!$A$1:$J$27</definedName>
    <definedName name="Imprimir_área_IM" localSheetId="27">'FERR20-24'!$B$5:$K$28</definedName>
    <definedName name="Imprimir_área_IM" localSheetId="0">'VM1'!$B$5:$H$37</definedName>
    <definedName name="Imprimir_área_IM" localSheetId="13">'VM10'!$C$5:$J$38</definedName>
    <definedName name="Imprimir_área_IM" localSheetId="14">'VM11'!$B$5:$I$38</definedName>
    <definedName name="Imprimir_área_IM" localSheetId="15">VM12_1!$D$5:$J$45</definedName>
    <definedName name="Imprimir_área_IM" localSheetId="16">VM12_2!$D$5:$J$51</definedName>
    <definedName name="Imprimir_área_IM" localSheetId="17">VM12_3!$D$5:$J$49</definedName>
    <definedName name="Imprimir_área_IM" localSheetId="18">VM12_4!$E$5:$K$53</definedName>
    <definedName name="Imprimir_área_IM" localSheetId="19">VM13_1!$E$5:$K$49</definedName>
    <definedName name="Imprimir_área_IM" localSheetId="20">VM13_2!$C$5:$I$52</definedName>
    <definedName name="Imprimir_área_IM" localSheetId="1">'VM2'!$B$5:$H$38</definedName>
    <definedName name="Imprimir_área_IM" localSheetId="2">'VM3'!$B$5:$H$38</definedName>
    <definedName name="Imprimir_área_IM" localSheetId="3">'VM4'!$A$5:$G$38</definedName>
    <definedName name="Imprimir_área_IM" localSheetId="4">'VM5'!$B$5:$H$38</definedName>
    <definedName name="Imprimir_área_IM" localSheetId="5">VM6_1!$A$5:$G$34</definedName>
    <definedName name="Imprimir_área_IM" localSheetId="6">VM6_2!$A$5:$G$36</definedName>
    <definedName name="Imprimir_área_IM" localSheetId="7">VM6_3!$A$5:$G$38</definedName>
    <definedName name="Imprimir_área_IM" localSheetId="8">VM7_1!$A$5:$G$36</definedName>
    <definedName name="Imprimir_área_IM" localSheetId="9">VM7_2!$A$5:$G$35</definedName>
    <definedName name="Imprimir_área_IM" localSheetId="10">VM7_3!$A$5:$G$36</definedName>
    <definedName name="Imprimir_área_IM" localSheetId="11">'VM8'!$B$5:$I$26</definedName>
    <definedName name="Imprimir_área_IM" localSheetId="12">'VM9'!$B$5:$I$26</definedName>
  </definedNames>
  <calcPr calcId="125725"/>
</workbook>
</file>

<file path=xl/calcChain.xml><?xml version="1.0" encoding="utf-8"?>
<calcChain xmlns="http://schemas.openxmlformats.org/spreadsheetml/2006/main">
  <c r="C12" i="49"/>
  <c r="D12"/>
  <c r="E12"/>
  <c r="F12"/>
  <c r="G12"/>
  <c r="H12"/>
  <c r="I12"/>
  <c r="J12"/>
  <c r="K12"/>
  <c r="L12"/>
  <c r="M12"/>
  <c r="N12"/>
  <c r="D12" i="48"/>
  <c r="E12"/>
  <c r="F12"/>
  <c r="G12"/>
  <c r="H12"/>
  <c r="I12"/>
  <c r="J12"/>
  <c r="K12"/>
  <c r="L12"/>
  <c r="M12"/>
  <c r="N12"/>
  <c r="O12"/>
  <c r="C12" i="41"/>
  <c r="E12"/>
  <c r="F12"/>
  <c r="G12"/>
  <c r="H12"/>
  <c r="I12"/>
  <c r="D14"/>
  <c r="D12" s="1"/>
  <c r="D16"/>
  <c r="D18"/>
  <c r="D20"/>
  <c r="D22"/>
  <c r="D24"/>
  <c r="C12" i="40"/>
  <c r="E12"/>
  <c r="F12"/>
  <c r="G12"/>
  <c r="H12"/>
  <c r="I12"/>
  <c r="D14"/>
  <c r="D16"/>
  <c r="D18"/>
  <c r="D12" s="1"/>
  <c r="D20"/>
  <c r="D22"/>
  <c r="D24"/>
  <c r="F12" i="39"/>
  <c r="G12"/>
  <c r="H12"/>
  <c r="I12"/>
  <c r="J12"/>
  <c r="E13"/>
  <c r="E12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C12" i="38"/>
  <c r="E12"/>
  <c r="F12"/>
  <c r="G12"/>
  <c r="H12"/>
  <c r="I12"/>
  <c r="D13"/>
  <c r="D12" s="1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B13" i="30"/>
  <c r="C13"/>
  <c r="D13"/>
  <c r="E13"/>
  <c r="F13"/>
  <c r="G13"/>
  <c r="H13"/>
  <c r="I13"/>
  <c r="B14" i="28"/>
  <c r="C14"/>
  <c r="D14"/>
  <c r="E14"/>
  <c r="F14"/>
  <c r="G14"/>
  <c r="H14"/>
  <c r="I14"/>
  <c r="J14"/>
  <c r="K14"/>
  <c r="L14"/>
  <c r="M14"/>
  <c r="B13" i="27"/>
  <c r="C13"/>
  <c r="D13"/>
  <c r="E13"/>
  <c r="F13"/>
  <c r="G13"/>
  <c r="H13"/>
  <c r="I13"/>
  <c r="J13"/>
  <c r="K13"/>
  <c r="L13"/>
  <c r="M13"/>
  <c r="N13"/>
  <c r="D14" i="26"/>
  <c r="E14"/>
  <c r="F14"/>
  <c r="G14"/>
  <c r="H14"/>
  <c r="I14"/>
  <c r="J14"/>
  <c r="K14"/>
  <c r="L14"/>
  <c r="M14"/>
  <c r="H12" i="25"/>
  <c r="C13"/>
  <c r="D13"/>
  <c r="E13"/>
  <c r="C18"/>
  <c r="D18"/>
  <c r="E18"/>
  <c r="C20"/>
  <c r="D20"/>
  <c r="E20"/>
  <c r="C22"/>
  <c r="D22"/>
  <c r="E22"/>
  <c r="C42"/>
  <c r="D42"/>
  <c r="E42"/>
  <c r="C70"/>
  <c r="D70"/>
  <c r="E70"/>
  <c r="C98"/>
  <c r="D98"/>
  <c r="E98"/>
  <c r="C126"/>
  <c r="D126"/>
  <c r="E126"/>
  <c r="C11" i="23"/>
  <c r="B11" s="1"/>
  <c r="D11"/>
  <c r="E11"/>
  <c r="F11"/>
  <c r="H11"/>
  <c r="G11" s="1"/>
  <c r="I11"/>
  <c r="J11"/>
  <c r="K11"/>
  <c r="B13"/>
  <c r="G13"/>
  <c r="B14"/>
  <c r="G14"/>
  <c r="B15"/>
  <c r="G15"/>
  <c r="B16"/>
  <c r="G16"/>
  <c r="B17"/>
  <c r="G17"/>
  <c r="B18"/>
  <c r="G18"/>
  <c r="B19"/>
  <c r="G19"/>
  <c r="B20"/>
  <c r="G20"/>
  <c r="B21"/>
  <c r="G21"/>
  <c r="B22"/>
  <c r="G22"/>
  <c r="B23"/>
  <c r="G23"/>
  <c r="B24"/>
  <c r="G24"/>
  <c r="B25"/>
  <c r="G25"/>
  <c r="B26"/>
  <c r="G26"/>
  <c r="B27"/>
  <c r="G27"/>
  <c r="B28"/>
  <c r="G28"/>
  <c r="B29"/>
  <c r="G29"/>
  <c r="B30"/>
  <c r="G30"/>
  <c r="C16" i="22"/>
  <c r="B16" s="1"/>
  <c r="D16"/>
  <c r="E16"/>
  <c r="F16"/>
  <c r="H16"/>
  <c r="I16"/>
  <c r="J16"/>
  <c r="K16"/>
  <c r="G16" s="1"/>
  <c r="B18"/>
  <c r="G18"/>
  <c r="B19"/>
  <c r="G19"/>
  <c r="B20"/>
  <c r="G20"/>
  <c r="B21"/>
  <c r="G21"/>
  <c r="B22"/>
  <c r="G22"/>
  <c r="B23"/>
  <c r="G23"/>
  <c r="C13" i="21"/>
  <c r="B13" s="1"/>
  <c r="D13"/>
  <c r="F13"/>
  <c r="E13" s="1"/>
  <c r="G13"/>
  <c r="E15"/>
  <c r="E16"/>
  <c r="B17"/>
  <c r="E17"/>
  <c r="B18"/>
  <c r="E18"/>
  <c r="B19"/>
  <c r="E19"/>
  <c r="B20"/>
  <c r="E20"/>
  <c r="B21"/>
  <c r="E21"/>
  <c r="E22"/>
  <c r="E23"/>
  <c r="B24"/>
  <c r="E24"/>
  <c r="E25"/>
  <c r="B26"/>
  <c r="E26"/>
  <c r="B27"/>
  <c r="E27"/>
  <c r="B28"/>
  <c r="E28"/>
  <c r="B29"/>
  <c r="E29"/>
  <c r="B46"/>
  <c r="E46"/>
  <c r="B47"/>
  <c r="E47"/>
  <c r="B48"/>
  <c r="E48"/>
  <c r="B49"/>
  <c r="E49"/>
  <c r="B50"/>
  <c r="E50"/>
  <c r="B51"/>
  <c r="E51"/>
  <c r="B52"/>
  <c r="E52"/>
  <c r="B53"/>
  <c r="E53"/>
  <c r="B54"/>
  <c r="E54"/>
  <c r="B55"/>
  <c r="E55"/>
  <c r="B56"/>
  <c r="E56"/>
  <c r="B57"/>
  <c r="E57"/>
  <c r="B58"/>
  <c r="E58"/>
  <c r="B59"/>
  <c r="E59"/>
  <c r="D14" i="20"/>
  <c r="C14" s="1"/>
  <c r="E14"/>
  <c r="C16"/>
  <c r="C17"/>
  <c r="C18"/>
  <c r="C19"/>
  <c r="C20"/>
  <c r="C21"/>
  <c r="C22"/>
  <c r="C23"/>
  <c r="C24"/>
  <c r="C25"/>
  <c r="C26"/>
  <c r="C27"/>
  <c r="D16" i="15"/>
  <c r="E16"/>
  <c r="F16"/>
  <c r="G16"/>
  <c r="D14" i="14"/>
  <c r="C14" s="1"/>
  <c r="E14"/>
  <c r="F14"/>
  <c r="G14"/>
  <c r="H14"/>
  <c r="I14"/>
  <c r="J14"/>
  <c r="D16" i="13"/>
  <c r="C16" s="1"/>
  <c r="E16"/>
  <c r="F16"/>
  <c r="G16"/>
  <c r="H16"/>
  <c r="I16"/>
  <c r="J16"/>
  <c r="K16"/>
  <c r="L16"/>
  <c r="M16"/>
  <c r="N16"/>
  <c r="O16"/>
  <c r="C18"/>
  <c r="C20"/>
  <c r="C24"/>
  <c r="C26"/>
  <c r="C28"/>
  <c r="C30"/>
  <c r="D32"/>
  <c r="C32" s="1"/>
  <c r="E32"/>
  <c r="F32"/>
  <c r="G32"/>
  <c r="H32"/>
  <c r="I32"/>
  <c r="J32"/>
  <c r="K32"/>
  <c r="L32"/>
  <c r="M32"/>
  <c r="N32"/>
  <c r="O32"/>
  <c r="C34"/>
  <c r="C36"/>
  <c r="C40"/>
  <c r="C42"/>
  <c r="C44"/>
  <c r="C46"/>
  <c r="D16" i="12"/>
  <c r="C16" s="1"/>
  <c r="E16"/>
  <c r="F16"/>
  <c r="G16"/>
  <c r="H16"/>
  <c r="I16"/>
  <c r="J16"/>
  <c r="K16"/>
  <c r="L16"/>
  <c r="M16"/>
  <c r="N16"/>
  <c r="O16"/>
  <c r="C18"/>
  <c r="C20"/>
  <c r="C22"/>
  <c r="C24"/>
  <c r="C26"/>
  <c r="C28"/>
  <c r="C30"/>
  <c r="D32"/>
  <c r="C32" s="1"/>
  <c r="E32"/>
  <c r="F32"/>
  <c r="G32"/>
  <c r="H32"/>
  <c r="I32"/>
  <c r="J32"/>
  <c r="K32"/>
  <c r="L32"/>
  <c r="M32"/>
  <c r="N32"/>
  <c r="O32"/>
  <c r="C34"/>
  <c r="C36"/>
  <c r="C38"/>
  <c r="C40"/>
  <c r="C42"/>
  <c r="C44"/>
  <c r="C46"/>
  <c r="D13" i="11"/>
  <c r="C13" s="1"/>
  <c r="E13"/>
  <c r="F13"/>
  <c r="G13"/>
  <c r="H13"/>
  <c r="I13"/>
  <c r="J13"/>
  <c r="K13"/>
  <c r="L13"/>
  <c r="M13"/>
  <c r="N13"/>
  <c r="O13"/>
  <c r="D16" i="10"/>
  <c r="C16" s="1"/>
  <c r="E16"/>
  <c r="F16"/>
  <c r="G16"/>
  <c r="H16"/>
  <c r="I16"/>
  <c r="J16"/>
  <c r="K16"/>
  <c r="L16"/>
  <c r="M16"/>
  <c r="N16"/>
  <c r="O16"/>
  <c r="C19"/>
  <c r="C21"/>
  <c r="D24"/>
  <c r="C24" s="1"/>
  <c r="E24"/>
  <c r="F24"/>
  <c r="G24"/>
  <c r="H24"/>
  <c r="I24"/>
  <c r="J24"/>
  <c r="K24"/>
  <c r="L24"/>
  <c r="M24"/>
  <c r="N24"/>
  <c r="O24"/>
  <c r="C27"/>
  <c r="C29"/>
  <c r="E15" i="9"/>
  <c r="I15"/>
  <c r="M15"/>
  <c r="D17"/>
  <c r="D15" s="1"/>
  <c r="E17"/>
  <c r="F17"/>
  <c r="F15" s="1"/>
  <c r="G17"/>
  <c r="C17" s="1"/>
  <c r="H17"/>
  <c r="I17"/>
  <c r="J17"/>
  <c r="J15" s="1"/>
  <c r="K17"/>
  <c r="K15" s="1"/>
  <c r="L17"/>
  <c r="M17"/>
  <c r="N17"/>
  <c r="N15" s="1"/>
  <c r="O17"/>
  <c r="O15" s="1"/>
  <c r="C19"/>
  <c r="C21"/>
  <c r="C23"/>
  <c r="C25"/>
  <c r="C27"/>
  <c r="C29"/>
  <c r="C31"/>
  <c r="D33"/>
  <c r="E33"/>
  <c r="F33"/>
  <c r="G33"/>
  <c r="C33" s="1"/>
  <c r="H33"/>
  <c r="H15" s="1"/>
  <c r="I33"/>
  <c r="J33"/>
  <c r="K33"/>
  <c r="L33"/>
  <c r="L15" s="1"/>
  <c r="M33"/>
  <c r="N33"/>
  <c r="O33"/>
  <c r="C35"/>
  <c r="C37"/>
  <c r="C39"/>
  <c r="C41"/>
  <c r="C43"/>
  <c r="C45"/>
  <c r="C47"/>
  <c r="C15" i="8"/>
  <c r="D15"/>
  <c r="E15"/>
  <c r="F15"/>
  <c r="I15"/>
  <c r="J15"/>
  <c r="K15"/>
  <c r="L15"/>
  <c r="C15" i="7"/>
  <c r="D15"/>
  <c r="E15"/>
  <c r="F15"/>
  <c r="I15"/>
  <c r="J15"/>
  <c r="L15"/>
  <c r="C17" i="6"/>
  <c r="D17"/>
  <c r="E17"/>
  <c r="F17"/>
  <c r="I17"/>
  <c r="J17"/>
  <c r="K17"/>
  <c r="L17"/>
  <c r="D15" i="5"/>
  <c r="E15"/>
  <c r="F15"/>
  <c r="I15"/>
  <c r="J15"/>
  <c r="K15"/>
  <c r="C16" i="4"/>
  <c r="D16"/>
  <c r="E16"/>
  <c r="F16"/>
  <c r="I16"/>
  <c r="J16"/>
  <c r="K16"/>
  <c r="L16"/>
  <c r="C17" i="3"/>
  <c r="D17"/>
  <c r="E17"/>
  <c r="F17"/>
  <c r="I17"/>
  <c r="J17"/>
  <c r="K17"/>
  <c r="L17"/>
  <c r="C17" i="2"/>
  <c r="D17"/>
  <c r="E17"/>
  <c r="F17"/>
  <c r="I17"/>
  <c r="J17"/>
  <c r="K17"/>
  <c r="L17"/>
  <c r="C15" i="1"/>
  <c r="D15"/>
  <c r="E15"/>
  <c r="F15"/>
  <c r="I15"/>
  <c r="J15"/>
  <c r="K15"/>
  <c r="L15"/>
  <c r="C15" i="9" l="1"/>
  <c r="G15"/>
</calcChain>
</file>

<file path=xl/sharedStrings.xml><?xml version="1.0" encoding="utf-8"?>
<sst xmlns="http://schemas.openxmlformats.org/spreadsheetml/2006/main" count="2750" uniqueCount="572">
  <si>
    <t>* La información se obtuvo de las Autoridades Portuarias.</t>
  </si>
  <si>
    <t xml:space="preserve"> INSTITUTO NACIONAL DE ESTADÍSTICA Y CENSOS (INEC) - ESTADÍSTICAS DE TRANSPORTE 2012</t>
  </si>
  <si>
    <t>ST. VINCENT</t>
  </si>
  <si>
    <t>SINGAPORE</t>
  </si>
  <si>
    <t>REINO UNIDO</t>
  </si>
  <si>
    <t>PANAMÁ</t>
  </si>
  <si>
    <t>NORUEGA</t>
  </si>
  <si>
    <t>MALTA</t>
  </si>
  <si>
    <t>LIBERIANA</t>
  </si>
  <si>
    <t>ISLAND MARSHALL</t>
  </si>
  <si>
    <t>HONG KONG</t>
  </si>
  <si>
    <t>GRECIA</t>
  </si>
  <si>
    <t>FRANCESA</t>
  </si>
  <si>
    <t>FILIPINAS</t>
  </si>
  <si>
    <t>CYPRUS</t>
  </si>
  <si>
    <t>BRITANICA</t>
  </si>
  <si>
    <t>BELGICA</t>
  </si>
  <si>
    <t>BAHAMAS</t>
  </si>
  <si>
    <t>ANTIGUA BARBUDA</t>
  </si>
  <si>
    <t>INDICE&gt;&gt;</t>
  </si>
  <si>
    <t>TOTAL:</t>
  </si>
  <si>
    <t>TONELADAS</t>
  </si>
  <si>
    <t>REGISTRO</t>
  </si>
  <si>
    <t>NAVES</t>
  </si>
  <si>
    <t xml:space="preserve"> TONELADAS</t>
  </si>
  <si>
    <t xml:space="preserve"> NAVES</t>
  </si>
  <si>
    <t>EN</t>
  </si>
  <si>
    <t>BRUTO  DE</t>
  </si>
  <si>
    <t>NETO DE</t>
  </si>
  <si>
    <t>DE</t>
  </si>
  <si>
    <t xml:space="preserve"> EN</t>
  </si>
  <si>
    <t>BRUTO DE</t>
  </si>
  <si>
    <t>CARGA</t>
  </si>
  <si>
    <t>TONELAJE</t>
  </si>
  <si>
    <t>NÚMERO</t>
  </si>
  <si>
    <t>BANDERAS</t>
  </si>
  <si>
    <t xml:space="preserve">  CARGA</t>
  </si>
  <si>
    <t>S A L I D A</t>
  </si>
  <si>
    <t>E N T R A D A</t>
  </si>
  <si>
    <t>CARGA, SEGÚN BANDERAS</t>
  </si>
  <si>
    <t xml:space="preserve">EL SALITRAL  NÚMERO DE NAVES ENTRADAS Y SALIDAS, POR TONELAJE NETO DE REGISTRO, TONELAJE BRUTO DE REGISTRO Y </t>
  </si>
  <si>
    <t>TRANSPORTE MARÍTIMO INTERNACIONAL</t>
  </si>
  <si>
    <t>CUADRO No 48</t>
  </si>
  <si>
    <t>* La información se obtuvo de las Entidades Portuarias.</t>
  </si>
  <si>
    <t xml:space="preserve"> INSTITUTO NACIONAL DE ESTADÍSTICA Y CENSOS (INEC) 0 ESTADÍSTICAS DE TRANSPORTE 2012</t>
  </si>
  <si>
    <t>VANUATU</t>
  </si>
  <si>
    <t>TURQUIA</t>
  </si>
  <si>
    <t>SRI LANKA</t>
  </si>
  <si>
    <t>ISLAS CAYMAN</t>
  </si>
  <si>
    <t>HOLANDA</t>
  </si>
  <si>
    <t>GRAN BRETAÑA</t>
  </si>
  <si>
    <t>ECUADOR</t>
  </si>
  <si>
    <t>DINAMARCA</t>
  </si>
  <si>
    <t>CROATA</t>
  </si>
  <si>
    <t>COOK ISLANDS</t>
  </si>
  <si>
    <t>CHINA</t>
  </si>
  <si>
    <t>BARBADOS</t>
  </si>
  <si>
    <t>ALEMANA</t>
  </si>
  <si>
    <t>CARGA , SEGÚN BANDERAS</t>
  </si>
  <si>
    <t xml:space="preserve">PUERTO BOLÍVAR  NÚMERO DE NAVES ENTRADAS Y SALIDAS, POR TONELAJE NETO DE REGISTRO, TONELAJE BRUTO DE REGISTRO Y </t>
  </si>
  <si>
    <t>CUADRO No  47</t>
  </si>
  <si>
    <t>OTROS</t>
  </si>
  <si>
    <t>VENEZUELA</t>
  </si>
  <si>
    <t>SUIZA</t>
  </si>
  <si>
    <t>PORTUGUESA</t>
  </si>
  <si>
    <t xml:space="preserve"> </t>
  </si>
  <si>
    <t>NICARAGUA</t>
  </si>
  <si>
    <t>KIRIBATI</t>
  </si>
  <si>
    <t>GUATEMALA</t>
  </si>
  <si>
    <t>GIBRALTAR</t>
  </si>
  <si>
    <t>ESPAÑOLA</t>
  </si>
  <si>
    <t>COLOMBIA</t>
  </si>
  <si>
    <t>CHIPRIOTA</t>
  </si>
  <si>
    <t xml:space="preserve">MANTA   NÚMERO DE NAVES ENTRADAS Y SALIDAS, POR TONELAJE NETO DE REGISTRO, TONELAJE BRUTO DE REGISTRO Y </t>
  </si>
  <si>
    <t>TRANSPORTE  MARÍTIMO INTERNACIONAL</t>
  </si>
  <si>
    <t>CUADRO No 46</t>
  </si>
  <si>
    <t>SEYCHELLES</t>
  </si>
  <si>
    <t>ITALIANA</t>
  </si>
  <si>
    <t xml:space="preserve"> CARGA</t>
  </si>
  <si>
    <t>SEGÚN BANDERAS</t>
  </si>
  <si>
    <t xml:space="preserve">LA LIBERTAD   NÚMERO DE NAVES ENTRADAS Y SALIDAS, POR TONELAJE NETO DE REGISTRO, TONELAJE BRUTO DE REGISTRO Y </t>
  </si>
  <si>
    <t xml:space="preserve">  TRANSPORTE MARÍTIMO INTERNACIONAL</t>
  </si>
  <si>
    <t>CUADRO No 45</t>
  </si>
  <si>
    <t>*EL PUERTO DE GUAYAQUIL no reporto Tonelaje Neto de Registro.</t>
  </si>
  <si>
    <t>OTRAS</t>
  </si>
  <si>
    <t>THAILAND</t>
  </si>
  <si>
    <t>PERUANA</t>
  </si>
  <si>
    <t>LITUANIA</t>
  </si>
  <si>
    <t>JAPONESA</t>
  </si>
  <si>
    <t>ISLAS BERMUDAS</t>
  </si>
  <si>
    <t>ISLA DEL MAN</t>
  </si>
  <si>
    <t>INGLESA</t>
  </si>
  <si>
    <t>INDONESIA</t>
  </si>
  <si>
    <t>CHILENA</t>
  </si>
  <si>
    <t xml:space="preserve"> NÚMERO</t>
  </si>
  <si>
    <t xml:space="preserve">GUAYAQUIL   NÚMERO DE NAVES ENTRADAS Y SALIDAS, POR TONELAJE NETO DE REGISTRO, TONELAJE BRUTO DE REGISTRO Y </t>
  </si>
  <si>
    <t>CUADRO No  44</t>
  </si>
  <si>
    <t>NETHERLANDS</t>
  </si>
  <si>
    <t>MARSHALL ISLANDS</t>
  </si>
  <si>
    <t>EE.UU</t>
  </si>
  <si>
    <t>CAYMAN ISLANDS</t>
  </si>
  <si>
    <t xml:space="preserve"> TOTAL:</t>
  </si>
  <si>
    <t xml:space="preserve"> REGISTRO</t>
  </si>
  <si>
    <t xml:space="preserve"> TONELAJE</t>
  </si>
  <si>
    <t xml:space="preserve"> BANDERAS</t>
  </si>
  <si>
    <t xml:space="preserve">ESMERALDAS  NÚMERO DE NAVES ENTRADAS Y SALIDAS, POR TONELAJE NETO DE REGISTRO, TONELAJE BRUTO DE REGISTRO Y </t>
  </si>
  <si>
    <t>CUADRO No 43</t>
  </si>
  <si>
    <t>INSTITUTO NACIONAL DE ESTADÍSTICA Y CENSOS (INEC)- ESTADÍSTICAS DE TRANSPORTE 2012</t>
  </si>
  <si>
    <t>BERMUDA</t>
  </si>
  <si>
    <t>LIBIA</t>
  </si>
  <si>
    <t xml:space="preserve">BALAO: NÚMERO DE NAVES ENTRADAS Y SALIDAS, POR TONELAJE NETO DE REGISTRO, TONELAJE BRUTO DE REGISTRO Y </t>
  </si>
  <si>
    <t>CUADRO No 42</t>
  </si>
  <si>
    <t xml:space="preserve">   TOTAL:</t>
  </si>
  <si>
    <t xml:space="preserve">                S A L I D A</t>
  </si>
  <si>
    <t xml:space="preserve">               E N T R A D A</t>
  </si>
  <si>
    <t xml:space="preserve">NÚMERO DE NAVES ENTRADAS Y SALIDAS, POR TONELAJE NETO DE REGISTRO, TONELAJE BRUTO DE REGISTRO Y </t>
  </si>
  <si>
    <t xml:space="preserve">   TRANSPORTE MARÍTIMO INTERNACIONAL</t>
  </si>
  <si>
    <t xml:space="preserve">             CUADRO No 41</t>
  </si>
  <si>
    <t>INSTITUTO NACIONAL DE ESTADÍSTICA Y CENSOS (INEC) - ESTADÍSTICAS DE TRANSPORTE 2012</t>
  </si>
  <si>
    <t>EL SALITRAL</t>
  </si>
  <si>
    <t>PTO. BOLIVAR</t>
  </si>
  <si>
    <t>PTO. MANTA</t>
  </si>
  <si>
    <t>LA LIBERTAD</t>
  </si>
  <si>
    <t>GUAYAQUIL</t>
  </si>
  <si>
    <t>ESMERALDAS</t>
  </si>
  <si>
    <t>PTO. BALAO</t>
  </si>
  <si>
    <t xml:space="preserve"> SALIDAS TOTAL:</t>
  </si>
  <si>
    <t xml:space="preserve"> ENTRADAS TOTAL:</t>
  </si>
  <si>
    <t>TOTAL</t>
  </si>
  <si>
    <t xml:space="preserve"> DICIEMBRE</t>
  </si>
  <si>
    <t xml:space="preserve"> NOVIEMBRE</t>
  </si>
  <si>
    <t xml:space="preserve"> OCTUBRE</t>
  </si>
  <si>
    <t>SEPTIEMBRE</t>
  </si>
  <si>
    <t xml:space="preserve"> AGOSTO</t>
  </si>
  <si>
    <t xml:space="preserve">  JULIO</t>
  </si>
  <si>
    <t xml:space="preserve">  JUNIO</t>
  </si>
  <si>
    <t xml:space="preserve">  MAYO</t>
  </si>
  <si>
    <t xml:space="preserve">  ABRIL</t>
  </si>
  <si>
    <t xml:space="preserve">  MARZO</t>
  </si>
  <si>
    <t xml:space="preserve"> FEBRERO</t>
  </si>
  <si>
    <t xml:space="preserve">  ENERO</t>
  </si>
  <si>
    <t>MESES</t>
  </si>
  <si>
    <t xml:space="preserve">    TOTAL</t>
  </si>
  <si>
    <t>CAPITANÍAS DE PUERTO</t>
  </si>
  <si>
    <t xml:space="preserve">    CARGA ENTRADA Y SALIDA (EN TONELADAS), POR MESES </t>
  </si>
  <si>
    <t xml:space="preserve">           TRANSPORTE MARÍTIMO INTERNACIONAL</t>
  </si>
  <si>
    <t xml:space="preserve">         CUADRO No 40</t>
  </si>
  <si>
    <t xml:space="preserve">  MANTA</t>
  </si>
  <si>
    <t xml:space="preserve"> GUAYAQUIL</t>
  </si>
  <si>
    <t xml:space="preserve"> MANTA</t>
  </si>
  <si>
    <t>ENTIDADES DE
 PUERTO</t>
  </si>
  <si>
    <t>NÚMERO DE PASAJEROS ENTRADOS Y SALIDOS POR MESES,</t>
  </si>
  <si>
    <t>TRAFICO MARÍTIMO INTERNACIONAL</t>
  </si>
  <si>
    <t>CUADRO No. 39</t>
  </si>
  <si>
    <t>PANAMA</t>
  </si>
  <si>
    <t>Columna14</t>
  </si>
  <si>
    <t>Columna13</t>
  </si>
  <si>
    <t>Columna12</t>
  </si>
  <si>
    <t>Columna11</t>
  </si>
  <si>
    <t>Columna10</t>
  </si>
  <si>
    <t>Columna9</t>
  </si>
  <si>
    <t>Columna8</t>
  </si>
  <si>
    <t>Columna7</t>
  </si>
  <si>
    <t>Columna6</t>
  </si>
  <si>
    <t>Columna5</t>
  </si>
  <si>
    <t>Columna4</t>
  </si>
  <si>
    <t>Columna3</t>
  </si>
  <si>
    <t>Columna2</t>
  </si>
  <si>
    <t>Columna1</t>
  </si>
  <si>
    <t xml:space="preserve">  TOTAL</t>
  </si>
  <si>
    <t>NÚMERO DE NAVES ENTRADAS Y SALIDAS,POR MESES, SEGÚN BANDERAS</t>
  </si>
  <si>
    <t>CUADRO No 38</t>
  </si>
  <si>
    <t>INSTITUTO NACIONAL DE ESTADÍSTICA Y CENSOS (INEC) -  ESTADÍSTICAS DE TRANSPORTE 2012</t>
  </si>
  <si>
    <t>PUERTO BOLÍVAR</t>
  </si>
  <si>
    <t>MANTA</t>
  </si>
  <si>
    <t>BALAO</t>
  </si>
  <si>
    <t xml:space="preserve"> PUERTO BOLÍVAR</t>
  </si>
  <si>
    <t>DICIEMBRE</t>
  </si>
  <si>
    <t>NOVIEMBRE</t>
  </si>
  <si>
    <t>OCTUBRE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</si>
  <si>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</si>
  <si>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</si>
  <si>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</si>
  <si>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</si>
  <si>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</si>
  <si>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</si>
  <si>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</si>
  <si>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</si>
  <si>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POR MESES</t>
  </si>
  <si>
    <t xml:space="preserve"> TONELAJE BRUTO  DE REGISTRO DE LAS NAVES ENTRADAS Y SALIDAS,</t>
  </si>
  <si>
    <t>CUADRO No 37</t>
  </si>
  <si>
    <t>** EL PUERTO DE GUAYAQUIL .- No reportan TNR</t>
  </si>
  <si>
    <t xml:space="preserve"> TONELAJE NETO DE REGISTRO DE LAS NAVES ENTRADAS Y SALIDAS,</t>
  </si>
  <si>
    <t>CUADRO No 36</t>
  </si>
  <si>
    <t xml:space="preserve">    ENTIDADES    D E    PORTUARIAS</t>
  </si>
  <si>
    <t xml:space="preserve"> NÚMERO DE NAVES ENTRADAS Y SALIDAS, SEGÚN BANDERAS</t>
  </si>
  <si>
    <t>CUADRO No 35</t>
  </si>
  <si>
    <t>* No hubo tránsito de personas en cabotaje en el año 2012</t>
  </si>
  <si>
    <t>PASAJEROS</t>
  </si>
  <si>
    <t>NÚMERO DE</t>
  </si>
  <si>
    <t>NÚMERO DE NAVES</t>
  </si>
  <si>
    <t>S A L I D A S</t>
  </si>
  <si>
    <t>E N T R A D A S</t>
  </si>
  <si>
    <t>ENTIDADES DE PUERTO</t>
  </si>
  <si>
    <t xml:space="preserve"> NÚMERO DE NAVES ENTRADAS Y SALIDAS, SEGÚN PUERTO</t>
  </si>
  <si>
    <t>TRANSPORTE MARÍTIMO NACIONAL, CABOTAJE</t>
  </si>
  <si>
    <t>CUADRO No 34</t>
  </si>
  <si>
    <t>SANTIAGO</t>
  </si>
  <si>
    <t>GUAYAGUIL</t>
  </si>
  <si>
    <t>MIAMI</t>
  </si>
  <si>
    <t>MÉXICO</t>
  </si>
  <si>
    <t>LOS ANGELES</t>
  </si>
  <si>
    <t>LIMA</t>
  </si>
  <si>
    <t>HOUSTON</t>
  </si>
  <si>
    <t>GUADALAJARA</t>
  </si>
  <si>
    <t>CARTAGENA</t>
  </si>
  <si>
    <t>CARACAS</t>
  </si>
  <si>
    <t>BOGOTÁ</t>
  </si>
  <si>
    <t>ÁMSTERDAN</t>
  </si>
  <si>
    <t xml:space="preserve">   %</t>
  </si>
  <si>
    <t>R U T A</t>
  </si>
  <si>
    <t xml:space="preserve">      %</t>
  </si>
  <si>
    <t/>
  </si>
  <si>
    <t xml:space="preserve">                  R U T A</t>
  </si>
  <si>
    <t xml:space="preserve">ENTRADA Y SALIDA POR EL AEROPUERTO JOSÉ JOAQUÍN OLMEDO </t>
  </si>
  <si>
    <t>PARTICIPACIÓN PORCENTUAL DE LAS RUTAS CON MAYOR MOVIMIENTO DE CARGA</t>
  </si>
  <si>
    <t>TRANSPORTE AÉREO INTERNACIONAL</t>
  </si>
  <si>
    <t>CUADRO No 33</t>
  </si>
  <si>
    <t>QUITO</t>
  </si>
  <si>
    <t>CANCUN</t>
  </si>
  <si>
    <t>IQUIQUE</t>
  </si>
  <si>
    <t xml:space="preserve">MONTEGO BAY </t>
  </si>
  <si>
    <t>RÍO DE JANEIRO</t>
  </si>
  <si>
    <t>CURITIBA</t>
  </si>
  <si>
    <t>BUENOS AIRES</t>
  </si>
  <si>
    <t>HABANA</t>
  </si>
  <si>
    <t>MANAOS</t>
  </si>
  <si>
    <t>VIRACOPOS</t>
  </si>
  <si>
    <t>MEDELLÍN</t>
  </si>
  <si>
    <t xml:space="preserve">          R U T A</t>
  </si>
  <si>
    <t>ENTRADA Y SALIDA POR EL AEROPUERTO MARISCAL SUCRE</t>
  </si>
  <si>
    <t>CUADRO No 32</t>
  </si>
  <si>
    <t>ATLANTA</t>
  </si>
  <si>
    <t>CALI</t>
  </si>
  <si>
    <t>COMALPA (EL SALVADOR)</t>
  </si>
  <si>
    <t>SAN JOSÉ</t>
  </si>
  <si>
    <t>ÁMSTERDAM</t>
  </si>
  <si>
    <t>NEW YORK</t>
  </si>
  <si>
    <t>MADRID</t>
  </si>
  <si>
    <t xml:space="preserve">                  %</t>
  </si>
  <si>
    <t xml:space="preserve">            R U T A</t>
  </si>
  <si>
    <t>%</t>
  </si>
  <si>
    <t xml:space="preserve">         </t>
  </si>
  <si>
    <t>S A L I D O S</t>
  </si>
  <si>
    <t>E N T R A D O S</t>
  </si>
  <si>
    <t>ENTRADOS Y SALIDOS POR EL AEROPUERTO JOSÉ JOAQUÍN OLMEDO</t>
  </si>
  <si>
    <t>PARTICIPACIÓN PORCENTUAL DE LAS RUTAS CON MAYOR MOVIMIENTO DE PASAJEROS</t>
  </si>
  <si>
    <t>TRANSPORTE  AÉREO INTERNACIONAL</t>
  </si>
  <si>
    <t>CUADRO No 31</t>
  </si>
  <si>
    <t xml:space="preserve">        R  U  T  A</t>
  </si>
  <si>
    <t xml:space="preserve">       R  U  T  A</t>
  </si>
  <si>
    <t xml:space="preserve">  </t>
  </si>
  <si>
    <t xml:space="preserve">       </t>
  </si>
  <si>
    <t>ENTRADOS Y SALIDOS POR EL AEROPUERTO MARISCAL SUCRE</t>
  </si>
  <si>
    <t>CUADRO No 30</t>
  </si>
  <si>
    <t>INSTITUTO NACIONAL DE ESTADÍSTICA Y CENSOS (INEC).- ESTADÍSTICAS DE TRANSPORTE 2012</t>
  </si>
  <si>
    <t xml:space="preserve"> SEPTIEMBRE</t>
  </si>
  <si>
    <t xml:space="preserve"> JULIO</t>
  </si>
  <si>
    <t xml:space="preserve"> JUNIO</t>
  </si>
  <si>
    <t xml:space="preserve"> MAYO</t>
  </si>
  <si>
    <t xml:space="preserve"> ABRIL</t>
  </si>
  <si>
    <t xml:space="preserve"> MARZO</t>
  </si>
  <si>
    <t xml:space="preserve"> ENERO</t>
  </si>
  <si>
    <t>SUBTOTAL</t>
  </si>
  <si>
    <t>G U A Y A Q U I L</t>
  </si>
  <si>
    <t>Q U I T O</t>
  </si>
  <si>
    <t xml:space="preserve"> M E S E S </t>
  </si>
  <si>
    <t>DE QUITO Y GUAYAQUIL, SEGÚN MESES</t>
  </si>
  <si>
    <t>PASAJEROS EN TRÁNSITO POR LOS AEROPUERTOS</t>
  </si>
  <si>
    <t>CUADRO No 29</t>
  </si>
  <si>
    <t xml:space="preserve"> INSTITUTO NACIONAL DE ESTADÍSTICA Y CENSOS (INEC)- ESTADÍSTICAS DE TRANSPORTE 2012</t>
  </si>
  <si>
    <t>RIO DE JANEIRO</t>
  </si>
  <si>
    <t xml:space="preserve">PUNTA CANA </t>
  </si>
  <si>
    <t>MEDELLIN</t>
  </si>
  <si>
    <t xml:space="preserve">MANAOS </t>
  </si>
  <si>
    <t xml:space="preserve">IQUITUS </t>
  </si>
  <si>
    <t xml:space="preserve">  GUAYAQUIL</t>
  </si>
  <si>
    <t xml:space="preserve">   QUITO</t>
  </si>
  <si>
    <t xml:space="preserve">   TOTAL</t>
  </si>
  <si>
    <t xml:space="preserve"> ORIGEN Y DESTINO</t>
  </si>
  <si>
    <t>CIUDADES DE</t>
  </si>
  <si>
    <t>DE QUITO Y GUAYAQUIL ,  SEGÚN CIUDADES DE ORIGEN Y DESTINO (REGULAR)</t>
  </si>
  <si>
    <r>
      <t>CARGA</t>
    </r>
    <r>
      <rPr>
        <b/>
        <sz val="10"/>
        <rFont val="Arial"/>
        <family val="2"/>
      </rPr>
      <t>, EN TM; ENTRADA Y SALIDA POR LOS AEROPUERTOS</t>
    </r>
  </si>
  <si>
    <t xml:space="preserve">TRANSPORTE AÉREO INTERNACIONAL </t>
  </si>
  <si>
    <t>CONT. CUADRO No 28</t>
  </si>
  <si>
    <t>CURACAO</t>
  </si>
  <si>
    <t>CUADRO No 28</t>
  </si>
  <si>
    <t>PIURA</t>
  </si>
  <si>
    <t>SANTA ROSA</t>
  </si>
  <si>
    <t>S  A  L  I  D  O  S</t>
  </si>
  <si>
    <t>E  N  T  R  A  D  O  S</t>
  </si>
  <si>
    <t>CIUDADES DE ORIGEN Y DESTINO</t>
  </si>
  <si>
    <r>
      <t xml:space="preserve">" </t>
    </r>
    <r>
      <rPr>
        <b/>
        <u/>
        <sz val="14"/>
        <rFont val="Arial"/>
        <family val="2"/>
      </rPr>
      <t>COMUNIDAD ANDINA</t>
    </r>
    <r>
      <rPr>
        <b/>
        <sz val="14"/>
        <rFont val="Arial"/>
        <family val="2"/>
      </rPr>
      <t>"</t>
    </r>
  </si>
  <si>
    <r>
      <t>PASAJEROS</t>
    </r>
    <r>
      <rPr>
        <b/>
        <sz val="14"/>
        <rFont val="Arial"/>
        <family val="2"/>
      </rPr>
      <t xml:space="preserve"> ENTRADOS Y SALIDOS POR ECUADOR</t>
    </r>
  </si>
  <si>
    <t xml:space="preserve">CUADRO No 27   </t>
  </si>
  <si>
    <t>ORIGEN Y DESTINO</t>
  </si>
  <si>
    <t>DE QUITO, GUAYAQUIL, ESMERALDAS Y SANTA ROSA ; SEGÚN CIUDADES DE ORIGEN Y DESTINO</t>
  </si>
  <si>
    <r>
      <t>PASAJEROS</t>
    </r>
    <r>
      <rPr>
        <b/>
        <sz val="10"/>
        <rFont val="Arial"/>
        <family val="2"/>
      </rPr>
      <t xml:space="preserve"> ENTRADOS Y SALIDOS POR LOS AEROPUERTOS</t>
    </r>
  </si>
  <si>
    <t xml:space="preserve">CUADRO No 26   </t>
  </si>
  <si>
    <t>TAMBO-COYOCTOR</t>
  </si>
  <si>
    <t>RIOBAMBA URBINA</t>
  </si>
  <si>
    <t>RIOBAMBA COLTA</t>
  </si>
  <si>
    <t>QUITO-MACHACHI</t>
  </si>
  <si>
    <t>QUITO-LATACUNGA</t>
  </si>
  <si>
    <t>QUITO-BOLICHE</t>
  </si>
  <si>
    <t>MACHACHI-BOLICHE</t>
  </si>
  <si>
    <t>IBARRA-SALINAS</t>
  </si>
  <si>
    <t>DURAN-YAGUACHI</t>
  </si>
  <si>
    <t>ALAUSI-SIBAMBE</t>
  </si>
  <si>
    <t xml:space="preserve"> NÚMERO DE PASAJEROS</t>
  </si>
  <si>
    <t>RUTAS</t>
  </si>
  <si>
    <t xml:space="preserve">NÚMERO DE  PASAJEROS TRANSPORTADOS, POR MES </t>
  </si>
  <si>
    <t>FERROCARRILES DEL ESTADO FILIAL NORTE</t>
  </si>
  <si>
    <t>CUADRO No 25</t>
  </si>
  <si>
    <t>EXTRANJEROS</t>
  </si>
  <si>
    <t xml:space="preserve"> NACIONALES</t>
  </si>
  <si>
    <t>PASAJEROS TRANSPORTADOS</t>
  </si>
  <si>
    <t>CUADRO No 24</t>
  </si>
  <si>
    <t>FERROCARRILES DEL ESTADO FILIAL LITORAL</t>
  </si>
  <si>
    <t>CUADRO No 23</t>
  </si>
  <si>
    <t xml:space="preserve">TOTAL </t>
  </si>
  <si>
    <t>FERROCARRILES DEL ESTADO FILIAL CENTRO</t>
  </si>
  <si>
    <t>CUADRO No 22</t>
  </si>
  <si>
    <t>NÚMERO DE  PASAJEROS TRANSPORTADOS, POR MES Y PASAJEROS</t>
  </si>
  <si>
    <t xml:space="preserve">FERROCARRILES DEL ESTADO </t>
  </si>
  <si>
    <t>CUADRO No 21</t>
  </si>
  <si>
    <t>SUR</t>
  </si>
  <si>
    <t>NORTE</t>
  </si>
  <si>
    <t>LITORAL</t>
  </si>
  <si>
    <t>CENTRO</t>
  </si>
  <si>
    <t>NÚMERO DE  PASAJEROS TRANSPORTADOS, POR FILIALES Y RUTAS NACIONALIDAD PASAJEROS</t>
  </si>
  <si>
    <t>CUADRO No 20</t>
  </si>
  <si>
    <t>INSTITUTO NACIONAL DE ESTADÍSTICA Y CENSOS ( INEC ).- ESTADÍSTICAS DE TRANSPORTE 2012</t>
  </si>
  <si>
    <t>Fuente: Dirección Nacional de Tránsito, Transporte y Seguridad Vial, Comisión de Tránsito del Ecuador.</t>
  </si>
  <si>
    <t>SANTA ELENA</t>
  </si>
  <si>
    <t>SANTO DOMINGO DE LOS TSACHILAS</t>
  </si>
  <si>
    <t>ORELLANA</t>
  </si>
  <si>
    <t>SUCUMBÍOS</t>
  </si>
  <si>
    <t>GALÁPAGOS</t>
  </si>
  <si>
    <t>ZAMORA CHINCHIPE</t>
  </si>
  <si>
    <t>TUNGURAHUA</t>
  </si>
  <si>
    <t>PICHINCHA</t>
  </si>
  <si>
    <t>PASTAZA</t>
  </si>
  <si>
    <t>NAPO</t>
  </si>
  <si>
    <t>MORONA SANTIAGO</t>
  </si>
  <si>
    <t>MANABÍ</t>
  </si>
  <si>
    <t>LOS RÍOS</t>
  </si>
  <si>
    <t>LOJA</t>
  </si>
  <si>
    <t>IMBABURA</t>
  </si>
  <si>
    <t>GUAYAS</t>
  </si>
  <si>
    <t>EL ORO</t>
  </si>
  <si>
    <t>CHIMBORAZO</t>
  </si>
  <si>
    <t>COTOPAXI</t>
  </si>
  <si>
    <t>CARCHI</t>
  </si>
  <si>
    <t>CAÑAR</t>
  </si>
  <si>
    <t>BOLÍVAR</t>
  </si>
  <si>
    <t>AZUAY</t>
  </si>
  <si>
    <t xml:space="preserve"> TOTAL PAÍS:</t>
  </si>
  <si>
    <t>MUJERES</t>
  </si>
  <si>
    <t>HOMBRES</t>
  </si>
  <si>
    <t>TRAUMÁTICOS</t>
  </si>
  <si>
    <t>HERIDOS</t>
  </si>
  <si>
    <t>MUERTOS</t>
  </si>
  <si>
    <t>V  Í  C  T  I  M  A  S</t>
  </si>
  <si>
    <t>PROVINCIAS</t>
  </si>
  <si>
    <t>NÚMERO DE VÍCTIMAS POR SEXO, SEGÚN PROVINCIAS</t>
  </si>
  <si>
    <t>ACCIDENTES DE TRÁNSITO</t>
  </si>
  <si>
    <t>CUADRO No.- 19</t>
  </si>
  <si>
    <t>OTRAS CAUSAS</t>
  </si>
  <si>
    <t>CAUSAS DESCONOCIDAS</t>
  </si>
  <si>
    <t xml:space="preserve">MAL ESTADO DE LA VÍA </t>
  </si>
  <si>
    <t xml:space="preserve">FACTORES CLIMÁTICOS </t>
  </si>
  <si>
    <t>NO RESPETAR LAS SEÑAL. DE TRÁNS. PASARSE EL SEMÁFORO EN ROJO</t>
  </si>
  <si>
    <t xml:space="preserve">DAÑOS MECÁNICOS </t>
  </si>
  <si>
    <t>IMPRUDENCIA PEÁTON</t>
  </si>
  <si>
    <t>IMPER. E IMPRUD. COND.</t>
  </si>
  <si>
    <t>EXCESO DE VELOCIDAD</t>
  </si>
  <si>
    <t>MAL REBASAMIENTO; INV. CARRIL</t>
  </si>
  <si>
    <t>EMBRIAGUEZ O DROGA</t>
  </si>
  <si>
    <t>DICIEMB.</t>
  </si>
  <si>
    <t>NOVIEMB</t>
  </si>
  <si>
    <t>SEPTIEMB.</t>
  </si>
  <si>
    <t xml:space="preserve">CAUSAS DEL ACCIDENTE </t>
  </si>
  <si>
    <t>NÚMERO DE ACCIDENTES  POR MESES, SEGÚN CAUSAS</t>
  </si>
  <si>
    <t>CUADRO No.- 18</t>
  </si>
  <si>
    <t>STA.ELENA</t>
  </si>
  <si>
    <t>STO.DOMINGO DE LOS TSACHILAS</t>
  </si>
  <si>
    <t>MORONA  SANTIAGO</t>
  </si>
  <si>
    <t xml:space="preserve">AZUAY </t>
  </si>
  <si>
    <t>MAL ESTADO DE LA VÍA</t>
  </si>
  <si>
    <t>FACTORES CLIMÁTICOS</t>
  </si>
  <si>
    <t>NO RESP. SEÑALES DE TRÁNSITO</t>
  </si>
  <si>
    <t>DAÑOS MECÁNICOS</t>
  </si>
  <si>
    <t>IMPRUDENCIA  DEL PEATÓN</t>
  </si>
  <si>
    <t>IMPERIC.E IMPRUD. CONDUCTOR</t>
  </si>
  <si>
    <t>EXCESO VELOCIDAD</t>
  </si>
  <si>
    <t>MAL REBASAM. INVADIR CARRIL</t>
  </si>
  <si>
    <t xml:space="preserve">C A U S A S   D E L   A C C I D E N T E </t>
  </si>
  <si>
    <t>NÚMERO DE ACCIDENTES  POR CAUSA, SEGÚN PROVINCIAS</t>
  </si>
  <si>
    <t>CUADRO No.- 17</t>
  </si>
  <si>
    <t>VOLCAMIENTOS</t>
  </si>
  <si>
    <t>ROZAMIENTOS</t>
  </si>
  <si>
    <t>ESTRELLAMIENTOS</t>
  </si>
  <si>
    <t>CHOQUES</t>
  </si>
  <si>
    <t>CAÍDA PASAJEROS</t>
  </si>
  <si>
    <t xml:space="preserve">ATROPELLOS.  </t>
  </si>
  <si>
    <t>CLASE DE ACCIDENTES</t>
  </si>
  <si>
    <t>NÚMERO DE ACCIDENTES  POR MESES, SEGÚN CLASE</t>
  </si>
  <si>
    <t>CUADRO No.- 16</t>
  </si>
  <si>
    <t>STA. ELENA</t>
  </si>
  <si>
    <t>LOS RIÍOS</t>
  </si>
  <si>
    <t>CHOQUES/
COLISIÓN</t>
  </si>
  <si>
    <t>ATROPELLOS</t>
  </si>
  <si>
    <t>C L A S E   D E   A C C I D E N T E S</t>
  </si>
  <si>
    <t>NÚMERO DE ACCIDENTES  POR CLASE, SEGÚN PROVINCIAS</t>
  </si>
  <si>
    <t>CUADRO No.- 15</t>
  </si>
  <si>
    <t>TOTAL PAÍS:</t>
  </si>
  <si>
    <t>NÚMERO DE ACCIDENTES  POR MESES, SEGÚN PROVINCIAS</t>
  </si>
  <si>
    <t>CUADRO No.- 14</t>
  </si>
  <si>
    <t xml:space="preserve"> INSTITUTO NACIONAL DE ESTADÍSTICA Y CENSOS (INEC) , ESTADÍSTICAS DE TRANSPORTE 2012</t>
  </si>
  <si>
    <t>ELÉCTRICO</t>
  </si>
  <si>
    <t>HIBRIDO</t>
  </si>
  <si>
    <t>DIESEL</t>
  </si>
  <si>
    <t>GASOLINA</t>
  </si>
  <si>
    <t>VOLQUETE</t>
  </si>
  <si>
    <t>TRÁILER</t>
  </si>
  <si>
    <t>TANQUERO</t>
  </si>
  <si>
    <t>GAS LICUADO</t>
  </si>
  <si>
    <t>MOTOCICLETA</t>
  </si>
  <si>
    <t>JEEP</t>
  </si>
  <si>
    <t>FURGONETA P</t>
  </si>
  <si>
    <t>FURGONETA C</t>
  </si>
  <si>
    <t>MUNICIPAL</t>
  </si>
  <si>
    <t>ESTADO</t>
  </si>
  <si>
    <t>ALQUILER</t>
  </si>
  <si>
    <t>PARTICULAR</t>
  </si>
  <si>
    <t>USO DEL VEHÍCULO</t>
  </si>
  <si>
    <t>TIPO DE COMBUSTIBLE</t>
  </si>
  <si>
    <t>PROVINCIA</t>
  </si>
  <si>
    <t>CUADRO No .-13
NÚMERO DE VEHÍCULOS MOTORIZADOS MATRICULADOS, POR CLASE Y TIPO DE COMBUSTIBLE, SEGÚN USO DE VEHÍCULO</t>
  </si>
  <si>
    <t>COLECTIVO</t>
  </si>
  <si>
    <t>CAMIONETA</t>
  </si>
  <si>
    <t>CAMIÓN</t>
  </si>
  <si>
    <t>BUS</t>
  </si>
  <si>
    <t>AUTÓMOVIL</t>
  </si>
  <si>
    <t xml:space="preserve">TOTAL  </t>
  </si>
  <si>
    <t>TOTAL REPÚBLICA</t>
  </si>
  <si>
    <t>CUADRO No .-12
NÚMERO DE VEHÍCULOS MOTORIZADOS MATRICULADOS, POR USO Y TIPO DE COMBUSTIBLE, SEGÚN PROVINCIAS</t>
  </si>
  <si>
    <t>cont. CUADRO No .-12
NÚMERO DE VEHÍCULOS MOTORIZADOS MATRICULADOS, POR USO Y TIPO DE COMBUSTIBLE, SEGÚN PROVINCIAS</t>
  </si>
  <si>
    <t>15 1/2 Y MAS</t>
  </si>
  <si>
    <t>10 1/2 A 15</t>
  </si>
  <si>
    <t>6 1/2 A 9</t>
  </si>
  <si>
    <t>3 1/4 A 6</t>
  </si>
  <si>
    <t>1/4 A 3</t>
  </si>
  <si>
    <t>CAPACIDAD EN TONELADAS</t>
  </si>
  <si>
    <t>TOTAL DE VEHÍCULOS</t>
  </si>
  <si>
    <t>TOTAL DE TONELADAS</t>
  </si>
  <si>
    <t>CLASE</t>
  </si>
  <si>
    <t>CUADRO No .-11
NÚMERO DE VEHÍCULOS MOTORIZADOS MATRICULADOS, POR PROVINCIA, SEGÚN CAPACIDAD DE TONELAJE</t>
  </si>
  <si>
    <t>41 Y MAS</t>
  </si>
  <si>
    <t>31 A 40</t>
  </si>
  <si>
    <t>21 A 30</t>
  </si>
  <si>
    <t>11 A 20</t>
  </si>
  <si>
    <t>1 A 10</t>
  </si>
  <si>
    <t>CAPACIDAD DE ASIENTOS</t>
  </si>
  <si>
    <t>TOTAL DE ASIENTOS</t>
  </si>
  <si>
    <t>CUADRO No .-10
NÚMERO DE VEHÍCULOS MOTORIZADOS MATRICULADOS, POR PROVINCIA, SEGÚN CAPACIDAD DE ASIENTOS</t>
  </si>
  <si>
    <t>CUADRO No .-9
"NÚMERO DE VEHÍCULOS MOTORIZADOS MATRICULADOS, POR CLASE, SEGÚN CAPACIDAD DE CARGA</t>
  </si>
  <si>
    <t>AUTOMÓVIL</t>
  </si>
  <si>
    <t>CUADRO No .-8 NÚMERO DE VEHÍCULOS MOTORIZADOS MATRICULADOS, POR CLASE, SEGÚN CAPACIDAD DE ASIENTOS</t>
  </si>
  <si>
    <t>OTRAS MARCAS</t>
  </si>
  <si>
    <t>YAMAHA</t>
  </si>
  <si>
    <t>VOLVO</t>
  </si>
  <si>
    <t>VOLKSWAGEN</t>
  </si>
  <si>
    <t>UM</t>
  </si>
  <si>
    <t>TUNDRA</t>
  </si>
  <si>
    <t>TRAXX</t>
  </si>
  <si>
    <t>TOYOTA</t>
  </si>
  <si>
    <t>THUNDER</t>
  </si>
  <si>
    <t>TEKNO</t>
  </si>
  <si>
    <t>SUZUKI</t>
  </si>
  <si>
    <t>SUKIDA</t>
  </si>
  <si>
    <t>SKODA</t>
  </si>
  <si>
    <t>SHINERAY</t>
  </si>
  <si>
    <t>SANYA</t>
  </si>
  <si>
    <t>RENAULT</t>
  </si>
  <si>
    <t>RANGER</t>
  </si>
  <si>
    <t>QMC</t>
  </si>
  <si>
    <t>QINGQI</t>
  </si>
  <si>
    <t>PEUGEOT</t>
  </si>
  <si>
    <t>PEGASSO</t>
  </si>
  <si>
    <t>PEGASO</t>
  </si>
  <si>
    <t>ORO MOTO</t>
  </si>
  <si>
    <t>NISSAN</t>
  </si>
  <si>
    <t>MARCA</t>
  </si>
  <si>
    <t>CUADRO No .-7
NÚMERO DE VEHÍCULOS MOTORIZADOS MATRICULADOS, POR CLASE, SEGÚN MARCA</t>
  </si>
  <si>
    <t>NIMBUS</t>
  </si>
  <si>
    <t>MOTOR UNO</t>
  </si>
  <si>
    <t>MITSUBISHI</t>
  </si>
  <si>
    <t>MICARGI</t>
  </si>
  <si>
    <t>MERCEDES BENZ</t>
  </si>
  <si>
    <t>MAZDA</t>
  </si>
  <si>
    <t>MACK</t>
  </si>
  <si>
    <t>LONCIN</t>
  </si>
  <si>
    <t>LING KEN</t>
  </si>
  <si>
    <t>LIFAN</t>
  </si>
  <si>
    <t>LAND ROVER</t>
  </si>
  <si>
    <t>LAMBORBINI</t>
  </si>
  <si>
    <t>LADA</t>
  </si>
  <si>
    <t>KIA</t>
  </si>
  <si>
    <t>KENWORTH</t>
  </si>
  <si>
    <t>KAWASAKI</t>
  </si>
  <si>
    <t>JIANSHE</t>
  </si>
  <si>
    <t>JIALING</t>
  </si>
  <si>
    <t>JAC</t>
  </si>
  <si>
    <t>ISUZU</t>
  </si>
  <si>
    <t>INTERNATIONAL</t>
  </si>
  <si>
    <t>HYUNDAI</t>
  </si>
  <si>
    <t>HUSSAR</t>
  </si>
  <si>
    <t>HONDA</t>
  </si>
  <si>
    <t>HINO</t>
  </si>
  <si>
    <t>GREAT WALL</t>
  </si>
  <si>
    <t>GMC</t>
  </si>
  <si>
    <t>GALARDI</t>
  </si>
  <si>
    <t>FORMOSA</t>
  </si>
  <si>
    <t>FORD</t>
  </si>
  <si>
    <t>FIAT</t>
  </si>
  <si>
    <t>DUKARE</t>
  </si>
  <si>
    <t>DAYTONA</t>
  </si>
  <si>
    <t>DAYANG</t>
  </si>
  <si>
    <t>DATSUN</t>
  </si>
  <si>
    <t>DAIHATSU</t>
  </si>
  <si>
    <t>DAEWOO</t>
  </si>
  <si>
    <t>CITROEN</t>
  </si>
  <si>
    <t>CHEVROLET</t>
  </si>
  <si>
    <t>CHERY</t>
  </si>
  <si>
    <t>BMW</t>
  </si>
  <si>
    <t>BAJAJ</t>
  </si>
  <si>
    <t>AXXO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</si>
  <si>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</si>
  <si>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</si>
  <si>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</si>
  <si>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</si>
  <si>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</si>
  <si>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</si>
  <si>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</si>
  <si>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</si>
  <si>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</si>
  <si>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</si>
  <si>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</si>
  <si>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 Y ANTERIORES</t>
  </si>
  <si>
    <t>MODELO</t>
  </si>
  <si>
    <t>CONT. CUADRO No .-6
NÚMERO DE VEHÍCULOS MOTORIZADOS MATRICULADOS EN EL 2011, POR MARCA, SEGÚN MODELO</t>
  </si>
  <si>
    <t>CONT CUADRO No .-6
NÚMERO DE VEHÍCULOS MOTORIZADOS MATRICULADOS EN EL 2011, POR MARCA, SEGÚN MODELO</t>
  </si>
  <si>
    <t>CUADRO No .-6
NÚMERO DE VEHÍCULOS MOTORIZADOS MATRICULADOS EN EL 2012, POR MARCA, SEGÚN MODELO</t>
  </si>
  <si>
    <t>CUADRO No .-5
NÚMERO DE VEHÍCULOS MOTORIZADOS MATRICULADOS, POR CLASE, SEGÚN MODELO</t>
  </si>
  <si>
    <t>Número de Vehículos</t>
  </si>
  <si>
    <t>CLASE DEL VEHÍCULO</t>
  </si>
  <si>
    <t>CUADRO No .-4
NÚMERO DE VEHÍCULOS MOTORIZADOS MATRICULADOS, POR PROVINCIA, SEGÚN CLASE</t>
  </si>
  <si>
    <t>CUADRO No .-3
NÚMERO DE VEHÍCULOS MOTORIZADOS MATRICULADOS, POR MODELO, SEGÚN SERVICIO</t>
  </si>
  <si>
    <t>CUADRO No .-2
NÚMERO DE VEHÍCULOS MOTORIZADOS MATRICULADOS, POR USO, SEGÚN CLASE</t>
  </si>
  <si>
    <t>CUADRO No .-1
NÚMERO DE VEHÍCULOS MOTORIZADOS MATRICULADOS, POR USO, SEGÚN PROVINCIAS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</si>
</sst>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  <numFmt numFmtId="168" formatCode="###0"/>
  </numFmts>
  <fonts count="65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LinePrinter"/>
      <family val="3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u/>
      <sz val="12"/>
      <color theme="10"/>
      <name val="Courier"/>
      <family val="3"/>
    </font>
    <font>
      <b/>
      <sz val="12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"/>
      <color indexed="8"/>
      <name val="Courier"/>
      <family val="3"/>
    </font>
    <font>
      <sz val="14"/>
      <name val="Arial"/>
      <family val="2"/>
    </font>
    <font>
      <sz val="12"/>
      <color indexed="8"/>
      <name val="Courier"/>
      <family val="3"/>
    </font>
    <font>
      <sz val="14"/>
      <name val="LinePrinter"/>
      <family val="3"/>
    </font>
    <font>
      <b/>
      <sz val="11"/>
      <color theme="1"/>
      <name val="Calibri"/>
      <family val="2"/>
      <scheme val="minor"/>
    </font>
    <font>
      <sz val="12"/>
      <name val="Courier"/>
      <family val="3"/>
    </font>
    <font>
      <sz val="16"/>
      <name val="Calibri"/>
      <family val="2"/>
      <scheme val="minor"/>
    </font>
    <font>
      <b/>
      <sz val="12"/>
      <name val="Courier"/>
      <family val="3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  <font>
      <b/>
      <sz val="9"/>
      <color indexed="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6"/>
      <color indexed="8"/>
      <name val="Arial"/>
      <family val="2"/>
    </font>
    <font>
      <b/>
      <sz val="8"/>
      <name val="LinePrinter"/>
    </font>
    <font>
      <sz val="10"/>
      <color indexed="8"/>
      <name val="LinePrinter"/>
      <family val="3"/>
    </font>
    <font>
      <b/>
      <u/>
      <sz val="14"/>
      <name val="Arial"/>
      <family val="2"/>
    </font>
    <font>
      <b/>
      <sz val="11"/>
      <name val="Calibri"/>
      <family val="2"/>
      <scheme val="minor"/>
    </font>
    <font>
      <u/>
      <sz val="12"/>
      <name val="Courier"/>
      <family val="3"/>
    </font>
    <font>
      <b/>
      <sz val="8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sz val="14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Arial Bold"/>
    </font>
    <font>
      <b/>
      <sz val="16"/>
      <color indexed="8"/>
      <name val="Arial Bold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sz val="14"/>
      <name val="Courier"/>
      <family val="3"/>
    </font>
    <font>
      <b/>
      <sz val="18"/>
      <color indexed="8"/>
      <name val="Arial Bold"/>
    </font>
    <font>
      <b/>
      <sz val="12"/>
      <name val="Courier"/>
    </font>
    <font>
      <sz val="12"/>
      <color theme="0"/>
      <name val="Courier"/>
      <family val="3"/>
    </font>
    <font>
      <sz val="10"/>
      <color theme="0"/>
      <name val="LinePrinter"/>
      <family val="3"/>
    </font>
    <font>
      <sz val="9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 Bold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0" fontId="1" fillId="6" borderId="0" applyNumberFormat="0" applyBorder="0" applyAlignment="0" applyProtection="0"/>
    <xf numFmtId="43" fontId="1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7" fillId="0" borderId="0" applyFont="0" applyFill="0" applyBorder="0" applyAlignment="0" applyProtection="0"/>
  </cellStyleXfs>
  <cellXfs count="8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 applyProtection="1">
      <alignment horizontal="left"/>
    </xf>
    <xf numFmtId="37" fontId="4" fillId="2" borderId="1" xfId="0" applyNumberFormat="1" applyFont="1" applyFill="1" applyBorder="1" applyProtection="1"/>
    <xf numFmtId="0" fontId="4" fillId="3" borderId="1" xfId="0" applyFont="1" applyFill="1" applyBorder="1" applyAlignment="1" applyProtection="1">
      <alignment horizontal="left"/>
    </xf>
    <xf numFmtId="0" fontId="4" fillId="3" borderId="1" xfId="0" applyFont="1" applyFill="1" applyBorder="1"/>
    <xf numFmtId="1" fontId="6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 wrapText="1"/>
    </xf>
    <xf numFmtId="1" fontId="6" fillId="4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left" vertical="center" wrapText="1"/>
    </xf>
    <xf numFmtId="1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1" applyFill="1" applyBorder="1"/>
    <xf numFmtId="1" fontId="8" fillId="4" borderId="0" xfId="0" applyNumberFormat="1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 wrapText="1"/>
    </xf>
    <xf numFmtId="1" fontId="8" fillId="4" borderId="0" xfId="0" applyNumberFormat="1" applyFont="1" applyFill="1" applyAlignment="1">
      <alignment horizontal="right" vertical="center" wrapText="1"/>
    </xf>
    <xf numFmtId="0" fontId="8" fillId="4" borderId="0" xfId="0" applyFont="1" applyFill="1" applyAlignment="1">
      <alignment horizontal="left" vertical="center" wrapText="1"/>
    </xf>
    <xf numFmtId="0" fontId="9" fillId="3" borderId="0" xfId="0" applyFont="1" applyFill="1" applyBorder="1" applyAlignment="1" applyProtection="1">
      <alignment horizontal="center"/>
    </xf>
    <xf numFmtId="0" fontId="4" fillId="3" borderId="0" xfId="0" applyFont="1" applyFill="1" applyBorder="1"/>
    <xf numFmtId="0" fontId="10" fillId="2" borderId="0" xfId="0" applyFont="1" applyFill="1" applyBorder="1"/>
    <xf numFmtId="0" fontId="10" fillId="3" borderId="0" xfId="0" applyFont="1" applyFill="1" applyBorder="1" applyAlignment="1">
      <alignment horizontal="center"/>
    </xf>
    <xf numFmtId="0" fontId="9" fillId="2" borderId="2" xfId="0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/>
    </xf>
    <xf numFmtId="0" fontId="10" fillId="3" borderId="1" xfId="0" applyFont="1" applyFill="1" applyBorder="1"/>
    <xf numFmtId="0" fontId="9" fillId="3" borderId="4" xfId="0" applyFont="1" applyFill="1" applyBorder="1" applyAlignment="1" applyProtection="1">
      <alignment horizontal="center"/>
    </xf>
    <xf numFmtId="0" fontId="10" fillId="3" borderId="1" xfId="0" applyFont="1" applyFill="1" applyBorder="1" applyAlignment="1">
      <alignment horizontal="center"/>
    </xf>
    <xf numFmtId="0" fontId="9" fillId="2" borderId="5" xfId="0" applyFont="1" applyFill="1" applyBorder="1" applyAlignment="1" applyProtection="1">
      <alignment horizontal="center"/>
    </xf>
    <xf numFmtId="0" fontId="9" fillId="2" borderId="6" xfId="0" applyFont="1" applyFill="1" applyBorder="1" applyAlignment="1" applyProtection="1">
      <alignment horizontal="center"/>
    </xf>
    <xf numFmtId="0" fontId="10" fillId="3" borderId="9" xfId="0" applyFont="1" applyFill="1" applyBorder="1"/>
    <xf numFmtId="0" fontId="10" fillId="3" borderId="10" xfId="0" applyFont="1" applyFill="1" applyBorder="1"/>
    <xf numFmtId="0" fontId="10" fillId="3" borderId="9" xfId="0" applyFont="1" applyFill="1" applyBorder="1" applyAlignment="1">
      <alignment horizontal="center"/>
    </xf>
    <xf numFmtId="1" fontId="6" fillId="4" borderId="0" xfId="0" applyNumberFormat="1" applyFont="1" applyFill="1" applyAlignment="1">
      <alignment vertical="center"/>
    </xf>
    <xf numFmtId="1" fontId="6" fillId="4" borderId="0" xfId="0" applyNumberFormat="1" applyFont="1" applyFill="1" applyAlignment="1">
      <alignment vertical="center" wrapText="1"/>
    </xf>
    <xf numFmtId="1" fontId="6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/>
    </xf>
    <xf numFmtId="1" fontId="8" fillId="4" borderId="0" xfId="0" applyNumberFormat="1" applyFont="1" applyFill="1" applyAlignment="1">
      <alignment vertical="center"/>
    </xf>
    <xf numFmtId="1" fontId="8" fillId="4" borderId="0" xfId="0" applyNumberFormat="1" applyFont="1" applyFill="1" applyAlignment="1">
      <alignment vertical="center" wrapText="1"/>
    </xf>
    <xf numFmtId="0" fontId="5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/>
    </xf>
    <xf numFmtId="0" fontId="9" fillId="3" borderId="12" xfId="0" applyFont="1" applyFill="1" applyBorder="1" applyAlignment="1" applyProtection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7" fontId="4" fillId="3" borderId="1" xfId="0" applyNumberFormat="1" applyFont="1" applyFill="1" applyBorder="1" applyAlignment="1" applyProtection="1">
      <alignment vertical="center"/>
    </xf>
    <xf numFmtId="0" fontId="6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4" borderId="0" xfId="0" applyFont="1" applyFill="1" applyAlignment="1">
      <alignment vertical="center" wrapText="1"/>
    </xf>
    <xf numFmtId="1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9" fillId="3" borderId="6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14" xfId="0" applyFont="1" applyFill="1" applyBorder="1" applyAlignment="1" applyProtection="1">
      <alignment horizontal="center" vertical="center"/>
    </xf>
    <xf numFmtId="0" fontId="9" fillId="3" borderId="12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37" fontId="4" fillId="0" borderId="0" xfId="0" applyNumberFormat="1" applyFont="1" applyBorder="1" applyProtection="1"/>
    <xf numFmtId="37" fontId="4" fillId="0" borderId="0" xfId="0" applyNumberFormat="1" applyFont="1" applyProtection="1"/>
    <xf numFmtId="0" fontId="4" fillId="0" borderId="0" xfId="0" applyFont="1" applyBorder="1" applyAlignment="1" applyProtection="1">
      <alignment horizontal="left"/>
    </xf>
    <xf numFmtId="0" fontId="11" fillId="2" borderId="0" xfId="0" applyFont="1" applyFill="1" applyAlignment="1"/>
    <xf numFmtId="0" fontId="3" fillId="0" borderId="0" xfId="0" applyFont="1" applyFill="1" applyBorder="1"/>
    <xf numFmtId="0" fontId="3" fillId="0" borderId="0" xfId="0" applyFont="1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left"/>
    </xf>
    <xf numFmtId="37" fontId="4" fillId="0" borderId="0" xfId="0" applyNumberFormat="1" applyFont="1" applyFill="1" applyBorder="1" applyProtection="1"/>
    <xf numFmtId="37" fontId="4" fillId="3" borderId="0" xfId="0" applyNumberFormat="1" applyFont="1" applyFill="1" applyBorder="1" applyProtection="1"/>
    <xf numFmtId="0" fontId="4" fillId="3" borderId="1" xfId="0" applyFont="1" applyFill="1" applyBorder="1" applyProtection="1"/>
    <xf numFmtId="1" fontId="6" fillId="0" borderId="0" xfId="0" applyNumberFormat="1" applyFont="1" applyFill="1" applyAlignment="1">
      <alignment vertical="center"/>
    </xf>
    <xf numFmtId="1" fontId="8" fillId="0" borderId="0" xfId="0" applyNumberFormat="1" applyFont="1" applyFill="1" applyAlignment="1">
      <alignment vertical="center"/>
    </xf>
    <xf numFmtId="0" fontId="9" fillId="0" borderId="0" xfId="0" applyFont="1" applyFill="1" applyBorder="1" applyAlignment="1" applyProtection="1">
      <alignment horizontal="center"/>
    </xf>
    <xf numFmtId="0" fontId="9" fillId="3" borderId="14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Fill="1" applyBorder="1"/>
    <xf numFmtId="0" fontId="13" fillId="0" borderId="0" xfId="0" applyFont="1" applyBorder="1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37" fontId="4" fillId="2" borderId="0" xfId="0" applyNumberFormat="1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0" fillId="2" borderId="0" xfId="0" applyFill="1" applyBorder="1"/>
    <xf numFmtId="0" fontId="0" fillId="2" borderId="0" xfId="0" applyFill="1" applyBorder="1" applyAlignment="1" applyProtection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 applyProtection="1">
      <alignment horizontal="left"/>
    </xf>
    <xf numFmtId="37" fontId="4" fillId="2" borderId="1" xfId="0" applyNumberFormat="1" applyFont="1" applyFill="1" applyBorder="1" applyAlignment="1" applyProtection="1"/>
    <xf numFmtId="0" fontId="4" fillId="2" borderId="1" xfId="0" applyFont="1" applyFill="1" applyBorder="1" applyAlignment="1">
      <alignment horizontal="left"/>
    </xf>
    <xf numFmtId="1" fontId="6" fillId="4" borderId="0" xfId="0" applyNumberFormat="1" applyFont="1" applyFill="1" applyBorder="1" applyAlignment="1">
      <alignment vertical="center"/>
    </xf>
    <xf numFmtId="1" fontId="6" fillId="4" borderId="0" xfId="0" applyNumberFormat="1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left" vertical="center" wrapText="1"/>
    </xf>
    <xf numFmtId="1" fontId="6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1" fontId="8" fillId="4" borderId="0" xfId="0" applyNumberFormat="1" applyFont="1" applyFill="1" applyBorder="1" applyAlignment="1">
      <alignment vertical="center"/>
    </xf>
    <xf numFmtId="1" fontId="8" fillId="4" borderId="0" xfId="0" applyNumberFormat="1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 applyProtection="1">
      <alignment horizontal="left"/>
    </xf>
    <xf numFmtId="0" fontId="14" fillId="2" borderId="0" xfId="0" applyFont="1" applyFill="1" applyBorder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0" fillId="0" borderId="0" xfId="0" applyFont="1" applyFill="1" applyBorder="1"/>
    <xf numFmtId="0" fontId="3" fillId="0" borderId="0" xfId="0" applyFont="1" applyAlignment="1" applyProtection="1">
      <alignment horizontal="left"/>
    </xf>
    <xf numFmtId="0" fontId="4" fillId="0" borderId="0" xfId="0" applyFont="1" applyBorder="1"/>
    <xf numFmtId="0" fontId="5" fillId="0" borderId="0" xfId="0" applyFont="1" applyBorder="1" applyAlignment="1" applyProtection="1">
      <alignment horizontal="left"/>
    </xf>
    <xf numFmtId="164" fontId="6" fillId="0" borderId="0" xfId="16" applyNumberFormat="1" applyFont="1" applyAlignment="1">
      <alignment vertical="center"/>
    </xf>
    <xf numFmtId="164" fontId="6" fillId="0" borderId="0" xfId="16" applyNumberFormat="1" applyFont="1" applyAlignment="1">
      <alignment vertical="center" wrapText="1"/>
    </xf>
    <xf numFmtId="164" fontId="6" fillId="4" borderId="0" xfId="16" applyNumberFormat="1" applyFont="1" applyFill="1" applyAlignment="1">
      <alignment vertical="center"/>
    </xf>
    <xf numFmtId="164" fontId="6" fillId="4" borderId="0" xfId="16" applyNumberFormat="1" applyFont="1" applyFill="1" applyAlignment="1">
      <alignment vertical="center" wrapText="1"/>
    </xf>
    <xf numFmtId="164" fontId="8" fillId="4" borderId="0" xfId="16" applyNumberFormat="1" applyFont="1" applyFill="1" applyAlignment="1">
      <alignment vertical="center"/>
    </xf>
    <xf numFmtId="164" fontId="8" fillId="4" borderId="0" xfId="16" applyNumberFormat="1" applyFont="1" applyFill="1" applyAlignment="1">
      <alignment vertical="center" wrapText="1"/>
    </xf>
    <xf numFmtId="0" fontId="3" fillId="0" borderId="0" xfId="0" applyFont="1" applyFill="1"/>
    <xf numFmtId="0" fontId="4" fillId="0" borderId="0" xfId="0" applyFont="1" applyFill="1"/>
    <xf numFmtId="37" fontId="4" fillId="0" borderId="0" xfId="0" applyNumberFormat="1" applyFont="1" applyFill="1" applyBorder="1" applyAlignment="1" applyProtection="1">
      <alignment horizontal="center"/>
    </xf>
    <xf numFmtId="37" fontId="4" fillId="3" borderId="1" xfId="0" applyNumberFormat="1" applyFont="1" applyFill="1" applyBorder="1" applyAlignment="1" applyProtection="1">
      <alignment horizontal="center"/>
    </xf>
    <xf numFmtId="164" fontId="6" fillId="0" borderId="0" xfId="16" applyNumberFormat="1" applyFont="1" applyFill="1" applyAlignment="1">
      <alignment vertical="center" wrapText="1"/>
    </xf>
    <xf numFmtId="0" fontId="18" fillId="4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Border="1"/>
    <xf numFmtId="0" fontId="20" fillId="4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164" fontId="8" fillId="0" borderId="0" xfId="16" applyNumberFormat="1" applyFont="1" applyFill="1" applyAlignment="1">
      <alignment vertical="center" wrapText="1"/>
    </xf>
    <xf numFmtId="0" fontId="22" fillId="4" borderId="0" xfId="0" applyFont="1" applyFill="1" applyAlignment="1">
      <alignment horizontal="left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37" fontId="3" fillId="0" borderId="0" xfId="0" applyNumberFormat="1" applyFont="1" applyProtection="1"/>
    <xf numFmtId="1" fontId="6" fillId="0" borderId="1" xfId="0" applyNumberFormat="1" applyFont="1" applyBorder="1" applyAlignment="1">
      <alignment vertical="center" wrapText="1"/>
    </xf>
    <xf numFmtId="1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37" fontId="25" fillId="3" borderId="0" xfId="0" applyNumberFormat="1" applyFont="1" applyFill="1" applyBorder="1" applyAlignment="1">
      <alignment horizontal="center"/>
    </xf>
    <xf numFmtId="0" fontId="25" fillId="3" borderId="0" xfId="0" applyFont="1" applyFill="1" applyBorder="1" applyAlignment="1">
      <alignment horizontal="left"/>
    </xf>
    <xf numFmtId="37" fontId="10" fillId="0" borderId="0" xfId="0" applyNumberFormat="1" applyFont="1" applyFill="1" applyBorder="1" applyProtection="1"/>
    <xf numFmtId="1" fontId="6" fillId="0" borderId="0" xfId="0" applyNumberFormat="1" applyFont="1" applyFill="1" applyBorder="1" applyAlignment="1">
      <alignment vertical="center" wrapText="1"/>
    </xf>
    <xf numFmtId="1" fontId="6" fillId="0" borderId="0" xfId="0" applyNumberFormat="1" applyFont="1" applyFill="1" applyAlignment="1">
      <alignment vertical="center" wrapText="1"/>
    </xf>
    <xf numFmtId="1" fontId="8" fillId="0" borderId="0" xfId="0" applyNumberFormat="1" applyFont="1" applyFill="1" applyAlignment="1">
      <alignment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3" borderId="0" xfId="0" applyFont="1" applyFill="1" applyBorder="1" applyAlignment="1" applyProtection="1">
      <alignment horizontal="center" vertical="center" wrapText="1"/>
    </xf>
    <xf numFmtId="0" fontId="26" fillId="3" borderId="0" xfId="0" applyFont="1" applyFill="1" applyBorder="1" applyAlignment="1" applyProtection="1">
      <alignment horizontal="center" vertical="center" wrapText="1"/>
    </xf>
    <xf numFmtId="164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0" fontId="8" fillId="4" borderId="0" xfId="0" applyFont="1" applyFill="1" applyAlignment="1">
      <alignment horizontal="left" vertical="center" wrapText="1" indent="1"/>
    </xf>
    <xf numFmtId="0" fontId="0" fillId="0" borderId="0" xfId="0" applyFill="1"/>
    <xf numFmtId="0" fontId="27" fillId="0" borderId="0" xfId="0" applyFont="1" applyFill="1"/>
    <xf numFmtId="9" fontId="0" fillId="0" borderId="0" xfId="20" applyFont="1" applyBorder="1"/>
    <xf numFmtId="1" fontId="6" fillId="0" borderId="0" xfId="16" applyNumberFormat="1" applyFont="1" applyAlignment="1">
      <alignment vertical="center"/>
    </xf>
    <xf numFmtId="1" fontId="6" fillId="0" borderId="0" xfId="16" applyNumberFormat="1" applyFont="1" applyAlignment="1">
      <alignment vertical="center" wrapText="1"/>
    </xf>
    <xf numFmtId="1" fontId="6" fillId="4" borderId="0" xfId="16" applyNumberFormat="1" applyFont="1" applyFill="1" applyAlignment="1">
      <alignment vertical="center"/>
    </xf>
    <xf numFmtId="1" fontId="6" fillId="4" borderId="0" xfId="16" applyNumberFormat="1" applyFont="1" applyFill="1" applyAlignment="1">
      <alignment vertical="center" wrapText="1"/>
    </xf>
    <xf numFmtId="37" fontId="4" fillId="3" borderId="0" xfId="0" applyNumberFormat="1" applyFont="1" applyFill="1" applyBorder="1" applyAlignment="1" applyProtection="1">
      <alignment horizontal="center"/>
    </xf>
    <xf numFmtId="37" fontId="5" fillId="3" borderId="0" xfId="0" applyNumberFormat="1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0" fontId="9" fillId="3" borderId="20" xfId="0" applyFont="1" applyFill="1" applyBorder="1" applyAlignment="1" applyProtection="1">
      <alignment horizontal="center" vertical="center"/>
    </xf>
    <xf numFmtId="0" fontId="9" fillId="3" borderId="21" xfId="0" applyFont="1" applyFill="1" applyBorder="1" applyAlignment="1" applyProtection="1">
      <alignment horizontal="center" vertical="center"/>
    </xf>
    <xf numFmtId="0" fontId="9" fillId="3" borderId="18" xfId="0" applyFont="1" applyFill="1" applyBorder="1" applyAlignment="1" applyProtection="1">
      <alignment horizontal="center" vertical="center"/>
    </xf>
    <xf numFmtId="1" fontId="6" fillId="0" borderId="1" xfId="16" applyNumberFormat="1" applyFont="1" applyFill="1" applyBorder="1" applyAlignment="1">
      <alignment vertical="center" wrapText="1"/>
    </xf>
    <xf numFmtId="1" fontId="6" fillId="0" borderId="1" xfId="16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1" fontId="6" fillId="0" borderId="0" xfId="16" applyNumberFormat="1" applyFont="1" applyFill="1" applyAlignment="1">
      <alignment vertical="center" wrapText="1"/>
    </xf>
    <xf numFmtId="1" fontId="6" fillId="0" borderId="0" xfId="16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0" fontId="28" fillId="7" borderId="0" xfId="0" applyFont="1" applyFill="1" applyBorder="1" applyAlignment="1">
      <alignment horizontal="center"/>
    </xf>
    <xf numFmtId="0" fontId="28" fillId="7" borderId="0" xfId="0" applyFont="1" applyFill="1" applyBorder="1"/>
    <xf numFmtId="0" fontId="29" fillId="7" borderId="0" xfId="0" applyFont="1" applyFill="1" applyBorder="1" applyAlignment="1">
      <alignment horizontal="center"/>
    </xf>
    <xf numFmtId="0" fontId="30" fillId="7" borderId="0" xfId="0" applyFont="1" applyFill="1" applyBorder="1" applyAlignment="1">
      <alignment horizontal="center" wrapText="1"/>
    </xf>
    <xf numFmtId="0" fontId="30" fillId="7" borderId="0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7" fillId="0" borderId="0" xfId="1"/>
    <xf numFmtId="0" fontId="5" fillId="0" borderId="0" xfId="0" applyFont="1" applyBorder="1" applyAlignment="1" applyProtection="1"/>
    <xf numFmtId="0" fontId="5" fillId="0" borderId="0" xfId="0" applyFont="1" applyAlignment="1" applyProtection="1">
      <alignment vertical="center" wrapText="1"/>
    </xf>
    <xf numFmtId="0" fontId="5" fillId="0" borderId="0" xfId="0" applyFont="1" applyAlignment="1" applyProtection="1"/>
    <xf numFmtId="0" fontId="5" fillId="0" borderId="0" xfId="0" applyFont="1" applyFill="1" applyAlignment="1" applyProtection="1">
      <alignment horizontal="left"/>
    </xf>
    <xf numFmtId="0" fontId="10" fillId="0" borderId="17" xfId="0" applyFont="1" applyFill="1" applyBorder="1"/>
    <xf numFmtId="165" fontId="21" fillId="0" borderId="0" xfId="0" applyNumberFormat="1" applyFont="1" applyAlignment="1">
      <alignment horizontal="right" vertical="center"/>
    </xf>
    <xf numFmtId="164" fontId="21" fillId="0" borderId="0" xfId="0" applyNumberFormat="1" applyFont="1" applyAlignment="1">
      <alignment horizontal="right" vertical="center"/>
    </xf>
    <xf numFmtId="165" fontId="21" fillId="4" borderId="0" xfId="0" applyNumberFormat="1" applyFont="1" applyFill="1" applyAlignment="1">
      <alignment horizontal="right" vertical="center"/>
    </xf>
    <xf numFmtId="164" fontId="21" fillId="4" borderId="0" xfId="0" applyNumberFormat="1" applyFont="1" applyFill="1" applyAlignment="1">
      <alignment horizontal="right" vertical="center"/>
    </xf>
    <xf numFmtId="0" fontId="21" fillId="4" borderId="0" xfId="0" applyFont="1" applyFill="1" applyAlignment="1">
      <alignment horizontal="left" vertical="center" wrapText="1"/>
    </xf>
    <xf numFmtId="0" fontId="23" fillId="0" borderId="2" xfId="0" applyFont="1" applyFill="1" applyBorder="1" applyAlignment="1" applyProtection="1">
      <alignment horizontal="center"/>
    </xf>
    <xf numFmtId="0" fontId="27" fillId="0" borderId="4" xfId="0" applyFont="1" applyFill="1" applyBorder="1" applyAlignment="1">
      <alignment horizontal="right"/>
    </xf>
    <xf numFmtId="0" fontId="23" fillId="0" borderId="1" xfId="0" applyFont="1" applyFill="1" applyBorder="1" applyAlignment="1" applyProtection="1">
      <alignment horizontal="right"/>
    </xf>
    <xf numFmtId="0" fontId="32" fillId="0" borderId="14" xfId="0" applyFont="1" applyFill="1" applyBorder="1"/>
    <xf numFmtId="0" fontId="32" fillId="0" borderId="30" xfId="0" applyFont="1" applyFill="1" applyBorder="1" applyAlignment="1" applyProtection="1"/>
    <xf numFmtId="0" fontId="32" fillId="0" borderId="14" xfId="0" applyFont="1" applyFill="1" applyBorder="1" applyAlignment="1" applyProtection="1"/>
    <xf numFmtId="0" fontId="32" fillId="0" borderId="30" xfId="0" applyFont="1" applyFill="1" applyBorder="1"/>
    <xf numFmtId="0" fontId="32" fillId="0" borderId="16" xfId="0" applyFont="1" applyFill="1" applyBorder="1"/>
    <xf numFmtId="0" fontId="33" fillId="0" borderId="0" xfId="0" applyFont="1" applyFill="1"/>
    <xf numFmtId="0" fontId="34" fillId="0" borderId="0" xfId="0" applyFont="1" applyFill="1" applyAlignment="1" applyProtection="1">
      <alignment horizontal="left"/>
    </xf>
    <xf numFmtId="0" fontId="0" fillId="0" borderId="0" xfId="0" applyFill="1" applyAlignment="1">
      <alignment vertical="center"/>
    </xf>
    <xf numFmtId="165" fontId="35" fillId="4" borderId="17" xfId="0" applyNumberFormat="1" applyFont="1" applyFill="1" applyBorder="1" applyAlignment="1">
      <alignment horizontal="right" vertical="center"/>
    </xf>
    <xf numFmtId="164" fontId="35" fillId="4" borderId="17" xfId="0" applyNumberFormat="1" applyFont="1" applyFill="1" applyBorder="1" applyAlignment="1">
      <alignment horizontal="right" vertical="center"/>
    </xf>
    <xf numFmtId="0" fontId="35" fillId="4" borderId="17" xfId="0" applyFont="1" applyFill="1" applyBorder="1" applyAlignment="1">
      <alignment horizontal="left" vertical="center" wrapText="1"/>
    </xf>
    <xf numFmtId="166" fontId="35" fillId="4" borderId="17" xfId="0" applyNumberFormat="1" applyFont="1" applyFill="1" applyBorder="1" applyAlignment="1">
      <alignment horizontal="right" vertical="center"/>
    </xf>
    <xf numFmtId="165" fontId="35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right" vertical="center"/>
    </xf>
    <xf numFmtId="0" fontId="35" fillId="0" borderId="0" xfId="0" applyFont="1" applyAlignment="1">
      <alignment horizontal="left" vertical="center" wrapText="1"/>
    </xf>
    <xf numFmtId="166" fontId="35" fillId="0" borderId="0" xfId="0" applyNumberFormat="1" applyFont="1" applyAlignment="1">
      <alignment horizontal="right" vertical="center"/>
    </xf>
    <xf numFmtId="165" fontId="35" fillId="4" borderId="0" xfId="0" applyNumberFormat="1" applyFont="1" applyFill="1" applyAlignment="1">
      <alignment horizontal="right" vertical="center"/>
    </xf>
    <xf numFmtId="164" fontId="35" fillId="4" borderId="0" xfId="0" applyNumberFormat="1" applyFont="1" applyFill="1" applyAlignment="1">
      <alignment horizontal="right" vertical="center"/>
    </xf>
    <xf numFmtId="0" fontId="35" fillId="4" borderId="0" xfId="0" applyFont="1" applyFill="1" applyAlignment="1">
      <alignment horizontal="left" vertical="center" wrapText="1"/>
    </xf>
    <xf numFmtId="166" fontId="35" fillId="4" borderId="0" xfId="0" applyNumberFormat="1" applyFont="1" applyFill="1" applyAlignment="1">
      <alignment horizontal="right" vertical="center"/>
    </xf>
    <xf numFmtId="0" fontId="5" fillId="0" borderId="1" xfId="0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left"/>
    </xf>
    <xf numFmtId="0" fontId="9" fillId="0" borderId="2" xfId="0" applyFont="1" applyFill="1" applyBorder="1" applyAlignment="1">
      <alignment horizontal="left"/>
    </xf>
    <xf numFmtId="0" fontId="5" fillId="0" borderId="4" xfId="0" applyFont="1" applyFill="1" applyBorder="1" applyAlignment="1" applyProtection="1">
      <alignment horizontal="right"/>
    </xf>
    <xf numFmtId="0" fontId="5" fillId="0" borderId="1" xfId="0" applyFont="1" applyFill="1" applyBorder="1" applyAlignment="1" applyProtection="1">
      <alignment horizontal="right"/>
    </xf>
    <xf numFmtId="0" fontId="5" fillId="0" borderId="4" xfId="0" applyFont="1" applyFill="1" applyBorder="1"/>
    <xf numFmtId="0" fontId="9" fillId="0" borderId="1" xfId="0" applyFont="1" applyFill="1" applyBorder="1" applyAlignment="1" applyProtection="1"/>
    <xf numFmtId="164" fontId="6" fillId="4" borderId="17" xfId="0" applyNumberFormat="1" applyFont="1" applyFill="1" applyBorder="1" applyAlignment="1">
      <alignment horizontal="right" vertical="center"/>
    </xf>
    <xf numFmtId="164" fontId="6" fillId="4" borderId="17" xfId="0" applyNumberFormat="1" applyFont="1" applyFill="1" applyBorder="1" applyAlignment="1">
      <alignment horizontal="right" vertical="center" wrapText="1"/>
    </xf>
    <xf numFmtId="0" fontId="6" fillId="4" borderId="17" xfId="0" applyFont="1" applyFill="1" applyBorder="1" applyAlignment="1">
      <alignment horizontal="left" vertical="center" wrapText="1"/>
    </xf>
    <xf numFmtId="164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 wrapText="1"/>
    </xf>
    <xf numFmtId="164" fontId="6" fillId="4" borderId="0" xfId="0" applyNumberFormat="1" applyFont="1" applyFill="1" applyAlignment="1">
      <alignment horizontal="right" vertical="center"/>
    </xf>
    <xf numFmtId="164" fontId="6" fillId="4" borderId="0" xfId="0" applyNumberFormat="1" applyFont="1" applyFill="1" applyAlignment="1">
      <alignment horizontal="right" vertical="center" wrapText="1"/>
    </xf>
    <xf numFmtId="0" fontId="23" fillId="0" borderId="1" xfId="0" applyFont="1" applyFill="1" applyBorder="1" applyAlignment="1" applyProtection="1">
      <alignment horizontal="center"/>
    </xf>
    <xf numFmtId="0" fontId="23" fillId="0" borderId="4" xfId="0" applyFont="1" applyFill="1" applyBorder="1"/>
    <xf numFmtId="0" fontId="31" fillId="0" borderId="1" xfId="0" applyFont="1" applyFill="1" applyBorder="1" applyAlignment="1" applyProtection="1">
      <alignment horizontal="center"/>
    </xf>
    <xf numFmtId="0" fontId="31" fillId="0" borderId="16" xfId="0" applyFont="1" applyFill="1" applyBorder="1"/>
    <xf numFmtId="0" fontId="31" fillId="0" borderId="30" xfId="0" applyFont="1" applyFill="1" applyBorder="1" applyAlignment="1" applyProtection="1"/>
    <xf numFmtId="0" fontId="31" fillId="0" borderId="14" xfId="0" applyFont="1" applyFill="1" applyBorder="1"/>
    <xf numFmtId="0" fontId="31" fillId="0" borderId="30" xfId="0" applyFont="1" applyFill="1" applyBorder="1"/>
    <xf numFmtId="0" fontId="31" fillId="0" borderId="16" xfId="0" applyFont="1" applyFill="1" applyBorder="1" applyAlignment="1" applyProtection="1"/>
    <xf numFmtId="0" fontId="23" fillId="0" borderId="0" xfId="0" applyFont="1" applyFill="1" applyAlignment="1" applyProtection="1">
      <alignment horizontal="left"/>
    </xf>
    <xf numFmtId="164" fontId="6" fillId="0" borderId="17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/>
    <xf numFmtId="166" fontId="35" fillId="0" borderId="33" xfId="0" applyNumberFormat="1" applyFont="1" applyBorder="1" applyAlignment="1">
      <alignment horizontal="right" vertical="center"/>
    </xf>
    <xf numFmtId="0" fontId="35" fillId="0" borderId="33" xfId="0" applyFont="1" applyBorder="1" applyAlignment="1">
      <alignment horizontal="left" vertical="center" wrapText="1"/>
    </xf>
    <xf numFmtId="164" fontId="21" fillId="0" borderId="0" xfId="0" applyNumberFormat="1" applyFont="1" applyFill="1" applyAlignment="1">
      <alignment horizontal="right" vertical="center"/>
    </xf>
    <xf numFmtId="0" fontId="21" fillId="0" borderId="0" xfId="0" applyFont="1" applyFill="1" applyAlignment="1">
      <alignment horizontal="left" vertical="center" wrapText="1"/>
    </xf>
    <xf numFmtId="164" fontId="22" fillId="8" borderId="0" xfId="0" applyNumberFormat="1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 applyProtection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31" fillId="0" borderId="34" xfId="0" applyFont="1" applyFill="1" applyBorder="1" applyAlignment="1" applyProtection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 applyProtection="1"/>
    <xf numFmtId="0" fontId="4" fillId="0" borderId="0" xfId="11" applyFill="1"/>
    <xf numFmtId="0" fontId="3" fillId="0" borderId="0" xfId="11" applyFont="1" applyFill="1"/>
    <xf numFmtId="0" fontId="4" fillId="0" borderId="0" xfId="11" applyFont="1" applyFill="1"/>
    <xf numFmtId="0" fontId="37" fillId="0" borderId="0" xfId="11" applyFont="1" applyFill="1" applyAlignment="1" applyProtection="1">
      <alignment horizontal="left"/>
    </xf>
    <xf numFmtId="0" fontId="10" fillId="0" borderId="0" xfId="11" applyFont="1" applyFill="1" applyBorder="1"/>
    <xf numFmtId="0" fontId="9" fillId="0" borderId="0" xfId="11" applyFont="1" applyFill="1" applyBorder="1" applyAlignment="1" applyProtection="1"/>
    <xf numFmtId="164" fontId="35" fillId="0" borderId="33" xfId="11" applyNumberFormat="1" applyFont="1" applyBorder="1" applyAlignment="1">
      <alignment horizontal="right" vertical="center"/>
    </xf>
    <xf numFmtId="0" fontId="35" fillId="0" borderId="33" xfId="11" applyFont="1" applyBorder="1" applyAlignment="1">
      <alignment horizontal="right" vertical="center"/>
    </xf>
    <xf numFmtId="0" fontId="35" fillId="0" borderId="33" xfId="11" applyNumberFormat="1" applyFont="1" applyBorder="1" applyAlignment="1">
      <alignment horizontal="right" vertical="center"/>
    </xf>
    <xf numFmtId="0" fontId="35" fillId="0" borderId="33" xfId="11" applyFont="1" applyBorder="1" applyAlignment="1">
      <alignment horizontal="left" vertical="center" wrapText="1"/>
    </xf>
    <xf numFmtId="165" fontId="35" fillId="4" borderId="0" xfId="11" applyNumberFormat="1" applyFont="1" applyFill="1" applyBorder="1" applyAlignment="1">
      <alignment horizontal="right" vertical="center"/>
    </xf>
    <xf numFmtId="0" fontId="35" fillId="4" borderId="0" xfId="11" applyFont="1" applyFill="1" applyBorder="1" applyAlignment="1">
      <alignment horizontal="left" vertical="center" wrapText="1"/>
    </xf>
    <xf numFmtId="165" fontId="35" fillId="0" borderId="0" xfId="11" applyNumberFormat="1" applyFont="1" applyAlignment="1">
      <alignment horizontal="right" vertical="center"/>
    </xf>
    <xf numFmtId="0" fontId="35" fillId="0" borderId="0" xfId="11" applyFont="1" applyAlignment="1">
      <alignment horizontal="left" vertical="center" wrapText="1"/>
    </xf>
    <xf numFmtId="165" fontId="35" fillId="4" borderId="0" xfId="11" applyNumberFormat="1" applyFont="1" applyFill="1" applyAlignment="1">
      <alignment horizontal="right" vertical="center"/>
    </xf>
    <xf numFmtId="0" fontId="35" fillId="4" borderId="0" xfId="11" applyFont="1" applyFill="1" applyAlignment="1">
      <alignment horizontal="left" vertical="center" wrapText="1"/>
    </xf>
    <xf numFmtId="0" fontId="35" fillId="0" borderId="0" xfId="11" applyFont="1" applyFill="1" applyAlignment="1">
      <alignment horizontal="right" vertical="center"/>
    </xf>
    <xf numFmtId="0" fontId="35" fillId="0" borderId="0" xfId="11" applyNumberFormat="1" applyFont="1" applyFill="1" applyAlignment="1">
      <alignment horizontal="right" vertical="center"/>
    </xf>
    <xf numFmtId="164" fontId="35" fillId="0" borderId="0" xfId="11" applyNumberFormat="1" applyFont="1" applyFill="1" applyAlignment="1">
      <alignment horizontal="right" vertical="center"/>
    </xf>
    <xf numFmtId="0" fontId="9" fillId="0" borderId="21" xfId="11" applyFont="1" applyFill="1" applyBorder="1" applyAlignment="1" applyProtection="1">
      <alignment horizontal="center"/>
    </xf>
    <xf numFmtId="0" fontId="9" fillId="0" borderId="20" xfId="11" applyFont="1" applyFill="1" applyBorder="1" applyAlignment="1" applyProtection="1">
      <alignment horizontal="center"/>
    </xf>
    <xf numFmtId="0" fontId="9" fillId="0" borderId="36" xfId="11" applyFont="1" applyFill="1" applyBorder="1" applyAlignment="1" applyProtection="1">
      <alignment horizontal="center"/>
    </xf>
    <xf numFmtId="0" fontId="9" fillId="0" borderId="15" xfId="11" applyFont="1" applyFill="1" applyBorder="1" applyAlignment="1" applyProtection="1">
      <alignment horizontal="center"/>
    </xf>
    <xf numFmtId="2" fontId="35" fillId="0" borderId="0" xfId="11" applyNumberFormat="1" applyFont="1" applyFill="1" applyAlignment="1">
      <alignment horizontal="right" vertical="center"/>
    </xf>
    <xf numFmtId="0" fontId="35" fillId="0" borderId="0" xfId="11" applyFont="1" applyFill="1" applyAlignment="1">
      <alignment horizontal="left" vertical="center" wrapText="1"/>
    </xf>
    <xf numFmtId="165" fontId="35" fillId="0" borderId="0" xfId="11" applyNumberFormat="1" applyFont="1" applyFill="1" applyAlignment="1">
      <alignment horizontal="right" vertical="center"/>
    </xf>
    <xf numFmtId="165" fontId="35" fillId="0" borderId="1" xfId="11" applyNumberFormat="1" applyFont="1" applyFill="1" applyBorder="1" applyAlignment="1">
      <alignment horizontal="right" vertical="center"/>
    </xf>
    <xf numFmtId="0" fontId="35" fillId="0" borderId="1" xfId="11" applyFont="1" applyFill="1" applyBorder="1" applyAlignment="1">
      <alignment horizontal="left" vertical="center" wrapText="1"/>
    </xf>
    <xf numFmtId="165" fontId="8" fillId="8" borderId="0" xfId="11" applyNumberFormat="1" applyFont="1" applyFill="1" applyBorder="1" applyAlignment="1">
      <alignment horizontal="center" vertical="center"/>
    </xf>
    <xf numFmtId="0" fontId="8" fillId="8" borderId="0" xfId="11" applyFont="1" applyFill="1" applyBorder="1" applyAlignment="1">
      <alignment horizontal="center" vertical="center"/>
    </xf>
    <xf numFmtId="0" fontId="9" fillId="0" borderId="0" xfId="11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left"/>
    </xf>
    <xf numFmtId="0" fontId="5" fillId="0" borderId="0" xfId="0" applyFont="1" applyFill="1"/>
    <xf numFmtId="37" fontId="3" fillId="0" borderId="0" xfId="0" applyNumberFormat="1" applyFont="1" applyFill="1" applyProtection="1"/>
    <xf numFmtId="3" fontId="35" fillId="0" borderId="1" xfId="0" applyNumberFormat="1" applyFont="1" applyBorder="1" applyAlignment="1">
      <alignment vertical="center"/>
    </xf>
    <xf numFmtId="3" fontId="35" fillId="0" borderId="1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3" fontId="35" fillId="4" borderId="0" xfId="0" applyNumberFormat="1" applyFont="1" applyFill="1" applyAlignment="1">
      <alignment vertical="center"/>
    </xf>
    <xf numFmtId="3" fontId="35" fillId="4" borderId="0" xfId="0" applyNumberFormat="1" applyFont="1" applyFill="1" applyAlignment="1">
      <alignment vertical="center" wrapText="1"/>
    </xf>
    <xf numFmtId="3" fontId="35" fillId="0" borderId="0" xfId="0" applyNumberFormat="1" applyFont="1" applyAlignment="1">
      <alignment vertical="center"/>
    </xf>
    <xf numFmtId="3" fontId="35" fillId="0" borderId="0" xfId="0" applyNumberFormat="1" applyFont="1" applyAlignment="1">
      <alignment vertical="center" wrapText="1"/>
    </xf>
    <xf numFmtId="3" fontId="35" fillId="4" borderId="0" xfId="0" applyNumberFormat="1" applyFont="1" applyFill="1" applyBorder="1" applyAlignment="1">
      <alignment vertical="center"/>
    </xf>
    <xf numFmtId="3" fontId="35" fillId="4" borderId="0" xfId="0" applyNumberFormat="1" applyFont="1" applyFill="1" applyBorder="1" applyAlignment="1">
      <alignment vertical="center" wrapText="1"/>
    </xf>
    <xf numFmtId="0" fontId="35" fillId="4" borderId="0" xfId="0" applyFont="1" applyFill="1" applyBorder="1" applyAlignment="1">
      <alignment horizontal="left" vertical="center" wrapText="1"/>
    </xf>
    <xf numFmtId="3" fontId="35" fillId="0" borderId="0" xfId="0" applyNumberFormat="1" applyFont="1" applyAlignment="1">
      <alignment horizontal="right" vertical="center"/>
    </xf>
    <xf numFmtId="3" fontId="35" fillId="0" borderId="0" xfId="0" applyNumberFormat="1" applyFont="1" applyAlignment="1">
      <alignment horizontal="left" vertical="center" wrapText="1"/>
    </xf>
    <xf numFmtId="3" fontId="8" fillId="8" borderId="0" xfId="0" applyNumberFormat="1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 applyProtection="1">
      <alignment horizontal="center"/>
    </xf>
    <xf numFmtId="0" fontId="38" fillId="0" borderId="0" xfId="0" applyFont="1" applyFill="1" applyBorder="1"/>
    <xf numFmtId="0" fontId="10" fillId="0" borderId="17" xfId="0" applyFont="1" applyFill="1" applyBorder="1" applyAlignment="1" applyProtection="1">
      <alignment horizontal="right" vertical="top"/>
    </xf>
    <xf numFmtId="0" fontId="10" fillId="0" borderId="13" xfId="0" applyFont="1" applyFill="1" applyBorder="1"/>
    <xf numFmtId="0" fontId="10" fillId="0" borderId="10" xfId="0" applyFont="1" applyFill="1" applyBorder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13" fillId="0" borderId="0" xfId="0" applyFont="1" applyFill="1"/>
    <xf numFmtId="9" fontId="0" fillId="0" borderId="0" xfId="20" applyFont="1" applyFill="1"/>
    <xf numFmtId="1" fontId="35" fillId="0" borderId="1" xfId="0" applyNumberFormat="1" applyFont="1" applyBorder="1" applyAlignment="1">
      <alignment vertical="center"/>
    </xf>
    <xf numFmtId="1" fontId="35" fillId="0" borderId="1" xfId="0" applyNumberFormat="1" applyFont="1" applyBorder="1" applyAlignment="1">
      <alignment vertical="center" wrapText="1"/>
    </xf>
    <xf numFmtId="1" fontId="35" fillId="4" borderId="0" xfId="0" applyNumberFormat="1" applyFont="1" applyFill="1" applyAlignment="1">
      <alignment vertical="center"/>
    </xf>
    <xf numFmtId="1" fontId="35" fillId="4" borderId="0" xfId="0" applyNumberFormat="1" applyFont="1" applyFill="1" applyAlignment="1">
      <alignment vertical="center" wrapText="1"/>
    </xf>
    <xf numFmtId="1" fontId="35" fillId="0" borderId="0" xfId="0" applyNumberFormat="1" applyFont="1" applyAlignment="1">
      <alignment vertical="center"/>
    </xf>
    <xf numFmtId="1" fontId="35" fillId="0" borderId="0" xfId="0" applyNumberFormat="1" applyFont="1" applyAlignment="1">
      <alignment vertical="center" wrapText="1"/>
    </xf>
    <xf numFmtId="1" fontId="35" fillId="4" borderId="0" xfId="0" applyNumberFormat="1" applyFont="1" applyFill="1" applyBorder="1" applyAlignment="1">
      <alignment vertical="center"/>
    </xf>
    <xf numFmtId="1" fontId="35" fillId="4" borderId="0" xfId="0" applyNumberFormat="1" applyFont="1" applyFill="1" applyBorder="1" applyAlignment="1">
      <alignment vertical="center" wrapText="1"/>
    </xf>
    <xf numFmtId="1" fontId="35" fillId="0" borderId="0" xfId="0" applyNumberFormat="1" applyFont="1" applyAlignment="1">
      <alignment horizontal="right" vertical="center"/>
    </xf>
    <xf numFmtId="1" fontId="35" fillId="0" borderId="0" xfId="0" applyNumberFormat="1" applyFont="1" applyAlignment="1">
      <alignment horizontal="left" vertical="center" wrapText="1"/>
    </xf>
    <xf numFmtId="1" fontId="8" fillId="8" borderId="0" xfId="0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 applyProtection="1">
      <alignment horizontal="center"/>
    </xf>
    <xf numFmtId="0" fontId="3" fillId="0" borderId="6" xfId="0" applyFont="1" applyFill="1" applyBorder="1"/>
    <xf numFmtId="0" fontId="9" fillId="0" borderId="1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left"/>
    </xf>
    <xf numFmtId="1" fontId="35" fillId="0" borderId="0" xfId="0" applyNumberFormat="1" applyFont="1" applyFill="1" applyAlignment="1">
      <alignment horizontal="right" vertical="center"/>
    </xf>
    <xf numFmtId="1" fontId="35" fillId="4" borderId="0" xfId="0" applyNumberFormat="1" applyFont="1" applyFill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1" fontId="35" fillId="4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164" fontId="8" fillId="8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164" fontId="40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35" fillId="4" borderId="17" xfId="0" applyNumberFormat="1" applyFont="1" applyFill="1" applyBorder="1" applyAlignment="1">
      <alignment vertical="center"/>
    </xf>
    <xf numFmtId="164" fontId="35" fillId="4" borderId="17" xfId="0" applyNumberFormat="1" applyFont="1" applyFill="1" applyBorder="1" applyAlignment="1">
      <alignment vertical="center"/>
    </xf>
    <xf numFmtId="0" fontId="35" fillId="4" borderId="17" xfId="0" applyFont="1" applyFill="1" applyBorder="1" applyAlignment="1">
      <alignment horizontal="left" vertical="center"/>
    </xf>
    <xf numFmtId="0" fontId="35" fillId="0" borderId="0" xfId="0" applyNumberFormat="1" applyFont="1" applyAlignment="1">
      <alignment vertical="center"/>
    </xf>
    <xf numFmtId="16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left" vertical="center"/>
    </xf>
    <xf numFmtId="0" fontId="35" fillId="4" borderId="0" xfId="0" applyNumberFormat="1" applyFont="1" applyFill="1" applyAlignment="1">
      <alignment vertical="center"/>
    </xf>
    <xf numFmtId="164" fontId="35" fillId="4" borderId="0" xfId="0" applyNumberFormat="1" applyFont="1" applyFill="1" applyAlignment="1">
      <alignment vertical="center"/>
    </xf>
    <xf numFmtId="0" fontId="35" fillId="4" borderId="0" xfId="0" applyFont="1" applyFill="1" applyAlignment="1">
      <alignment horizontal="left" vertical="center"/>
    </xf>
    <xf numFmtId="0" fontId="35" fillId="4" borderId="0" xfId="0" applyNumberFormat="1" applyFont="1" applyFill="1" applyBorder="1" applyAlignment="1">
      <alignment vertical="center"/>
    </xf>
    <xf numFmtId="164" fontId="35" fillId="4" borderId="0" xfId="0" applyNumberFormat="1" applyFont="1" applyFill="1" applyBorder="1" applyAlignment="1">
      <alignment vertical="center"/>
    </xf>
    <xf numFmtId="0" fontId="35" fillId="4" borderId="0" xfId="0" applyFont="1" applyFill="1" applyBorder="1" applyAlignment="1">
      <alignment horizontal="left" vertical="center"/>
    </xf>
    <xf numFmtId="16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0" fillId="0" borderId="34" xfId="0" applyFont="1" applyFill="1" applyBorder="1" applyAlignment="1">
      <alignment horizontal="center" vertical="center"/>
    </xf>
    <xf numFmtId="9" fontId="3" fillId="0" borderId="0" xfId="20" applyFont="1" applyFill="1"/>
    <xf numFmtId="164" fontId="8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Fill="1" applyBorder="1" applyAlignment="1" applyProtection="1"/>
    <xf numFmtId="0" fontId="35" fillId="8" borderId="40" xfId="0" applyNumberFormat="1" applyFont="1" applyFill="1" applyBorder="1" applyAlignment="1">
      <alignment vertical="center"/>
    </xf>
    <xf numFmtId="164" fontId="35" fillId="8" borderId="40" xfId="0" applyNumberFormat="1" applyFont="1" applyFill="1" applyBorder="1" applyAlignment="1">
      <alignment vertical="center"/>
    </xf>
    <xf numFmtId="0" fontId="35" fillId="8" borderId="40" xfId="0" applyFont="1" applyFill="1" applyBorder="1" applyAlignment="1">
      <alignment horizontal="left" vertical="center"/>
    </xf>
    <xf numFmtId="0" fontId="35" fillId="0" borderId="0" xfId="0" applyNumberFormat="1" applyFont="1" applyFill="1" applyBorder="1" applyAlignment="1">
      <alignment vertical="center"/>
    </xf>
    <xf numFmtId="164" fontId="3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left" vertical="center"/>
    </xf>
    <xf numFmtId="0" fontId="35" fillId="0" borderId="0" xfId="0" applyNumberFormat="1" applyFont="1" applyBorder="1" applyAlignment="1">
      <alignment vertical="center"/>
    </xf>
    <xf numFmtId="164" fontId="35" fillId="0" borderId="0" xfId="0" applyNumberFormat="1" applyFont="1" applyBorder="1" applyAlignment="1">
      <alignment vertical="center"/>
    </xf>
    <xf numFmtId="0" fontId="35" fillId="0" borderId="0" xfId="0" applyFont="1" applyBorder="1" applyAlignment="1">
      <alignment horizontal="left" vertical="center"/>
    </xf>
    <xf numFmtId="164" fontId="40" fillId="0" borderId="0" xfId="0" applyNumberFormat="1" applyFont="1" applyBorder="1" applyAlignment="1">
      <alignment vertical="center"/>
    </xf>
    <xf numFmtId="0" fontId="40" fillId="0" borderId="0" xfId="0" applyFont="1" applyBorder="1" applyAlignment="1">
      <alignment horizontal="left" vertical="center"/>
    </xf>
    <xf numFmtId="164" fontId="40" fillId="4" borderId="0" xfId="0" applyNumberFormat="1" applyFont="1" applyFill="1" applyBorder="1" applyAlignment="1">
      <alignment vertical="center"/>
    </xf>
    <xf numFmtId="0" fontId="40" fillId="4" borderId="0" xfId="0" applyFont="1" applyFill="1" applyBorder="1" applyAlignment="1">
      <alignment horizontal="left" vertical="center"/>
    </xf>
    <xf numFmtId="9" fontId="5" fillId="0" borderId="0" xfId="20" applyFont="1" applyFill="1" applyBorder="1" applyAlignment="1" applyProtection="1"/>
    <xf numFmtId="0" fontId="40" fillId="0" borderId="0" xfId="0" applyNumberFormat="1" applyFont="1" applyFill="1" applyBorder="1" applyAlignment="1">
      <alignment vertical="center"/>
    </xf>
    <xf numFmtId="164" fontId="40" fillId="0" borderId="0" xfId="0" applyNumberFormat="1" applyFont="1" applyFill="1" applyBorder="1" applyAlignment="1">
      <alignment vertical="center"/>
    </xf>
    <xf numFmtId="0" fontId="40" fillId="0" borderId="0" xfId="0" applyFont="1" applyFill="1" applyBorder="1" applyAlignment="1">
      <alignment horizontal="left" vertical="center"/>
    </xf>
    <xf numFmtId="0" fontId="4" fillId="0" borderId="0" xfId="11" applyFont="1" applyFill="1" applyAlignment="1">
      <alignment horizontal="center"/>
    </xf>
    <xf numFmtId="0" fontId="5" fillId="0" borderId="0" xfId="11" applyFont="1" applyFill="1" applyAlignment="1">
      <alignment horizontal="center"/>
    </xf>
    <xf numFmtId="0" fontId="5" fillId="0" borderId="0" xfId="11" applyFont="1" applyFill="1"/>
    <xf numFmtId="0" fontId="4" fillId="3" borderId="0" xfId="11" applyFont="1" applyFill="1" applyBorder="1" applyAlignment="1">
      <alignment horizontal="left"/>
    </xf>
    <xf numFmtId="3" fontId="5" fillId="3" borderId="1" xfId="11" applyNumberFormat="1" applyFont="1" applyFill="1" applyBorder="1" applyAlignment="1">
      <alignment horizontal="right"/>
    </xf>
    <xf numFmtId="0" fontId="5" fillId="3" borderId="1" xfId="11" applyFont="1" applyFill="1" applyBorder="1" applyAlignment="1">
      <alignment horizontal="right" wrapText="1"/>
    </xf>
    <xf numFmtId="0" fontId="21" fillId="0" borderId="0" xfId="11" applyFont="1" applyFill="1" applyBorder="1" applyAlignment="1">
      <alignment horizontal="right" vertical="center" wrapText="1"/>
    </xf>
    <xf numFmtId="164" fontId="21" fillId="0" borderId="0" xfId="11" applyNumberFormat="1" applyFont="1" applyFill="1" applyBorder="1" applyAlignment="1">
      <alignment horizontal="right" vertical="center"/>
    </xf>
    <xf numFmtId="0" fontId="21" fillId="4" borderId="0" xfId="11" applyFont="1" applyFill="1" applyBorder="1" applyAlignment="1">
      <alignment horizontal="right" vertical="center" wrapText="1"/>
    </xf>
    <xf numFmtId="164" fontId="21" fillId="4" borderId="0" xfId="11" applyNumberFormat="1" applyFont="1" applyFill="1" applyBorder="1" applyAlignment="1">
      <alignment horizontal="right" vertical="center"/>
    </xf>
    <xf numFmtId="0" fontId="41" fillId="0" borderId="0" xfId="1" applyFont="1" applyFill="1" applyBorder="1"/>
    <xf numFmtId="3" fontId="5" fillId="3" borderId="0" xfId="11" applyNumberFormat="1" applyFont="1" applyFill="1" applyBorder="1" applyAlignment="1">
      <alignment horizontal="right"/>
    </xf>
    <xf numFmtId="0" fontId="5" fillId="3" borderId="0" xfId="11" applyFont="1" applyFill="1" applyBorder="1" applyAlignment="1">
      <alignment horizontal="right" wrapText="1"/>
    </xf>
    <xf numFmtId="164" fontId="22" fillId="8" borderId="0" xfId="11" applyNumberFormat="1" applyFont="1" applyFill="1" applyBorder="1" applyAlignment="1">
      <alignment horizontal="right" vertical="center"/>
    </xf>
    <xf numFmtId="0" fontId="42" fillId="2" borderId="0" xfId="11" applyFont="1" applyFill="1" applyBorder="1" applyAlignment="1">
      <alignment horizontal="center" vertical="center" wrapText="1"/>
    </xf>
    <xf numFmtId="167" fontId="24" fillId="2" borderId="0" xfId="20" applyNumberFormat="1" applyFont="1" applyFill="1" applyBorder="1" applyAlignment="1">
      <alignment horizontal="center" vertical="center" wrapText="1"/>
    </xf>
    <xf numFmtId="167" fontId="42" fillId="2" borderId="0" xfId="11" applyNumberFormat="1" applyFont="1" applyFill="1" applyBorder="1" applyAlignment="1">
      <alignment horizontal="center" vertical="center" wrapText="1"/>
    </xf>
    <xf numFmtId="167" fontId="42" fillId="0" borderId="0" xfId="11" applyNumberFormat="1" applyFont="1" applyFill="1" applyBorder="1" applyAlignment="1">
      <alignment horizontal="center" vertical="center" wrapText="1"/>
    </xf>
    <xf numFmtId="167" fontId="43" fillId="2" borderId="0" xfId="20" applyNumberFormat="1" applyFont="1" applyFill="1" applyBorder="1" applyAlignment="1">
      <alignment horizontal="center" vertical="center" wrapText="1"/>
    </xf>
    <xf numFmtId="0" fontId="42" fillId="0" borderId="0" xfId="11" applyFont="1" applyFill="1" applyBorder="1" applyAlignment="1">
      <alignment horizontal="center" vertical="center" wrapText="1"/>
    </xf>
    <xf numFmtId="0" fontId="34" fillId="2" borderId="0" xfId="11" applyFont="1" applyFill="1" applyBorder="1" applyAlignment="1">
      <alignment horizontal="center" vertical="center" wrapText="1"/>
    </xf>
    <xf numFmtId="0" fontId="11" fillId="0" borderId="41" xfId="11" applyFont="1" applyFill="1" applyBorder="1" applyAlignment="1">
      <alignment horizontal="center"/>
    </xf>
    <xf numFmtId="0" fontId="11" fillId="0" borderId="34" xfId="11" applyFont="1" applyFill="1" applyBorder="1" applyAlignment="1">
      <alignment horizontal="center"/>
    </xf>
    <xf numFmtId="0" fontId="11" fillId="0" borderId="17" xfId="11" applyFont="1" applyFill="1" applyBorder="1" applyAlignment="1">
      <alignment horizontal="center"/>
    </xf>
    <xf numFmtId="0" fontId="11" fillId="0" borderId="39" xfId="11" applyFont="1" applyFill="1" applyBorder="1" applyAlignment="1">
      <alignment horizontal="center"/>
    </xf>
    <xf numFmtId="0" fontId="43" fillId="0" borderId="0" xfId="11" applyFont="1" applyFill="1" applyAlignment="1"/>
    <xf numFmtId="0" fontId="33" fillId="0" borderId="0" xfId="11" applyFont="1" applyFill="1" applyAlignment="1">
      <alignment horizontal="center"/>
    </xf>
    <xf numFmtId="0" fontId="24" fillId="0" borderId="0" xfId="11" applyFont="1" applyFill="1" applyAlignment="1">
      <alignment horizontal="center"/>
    </xf>
    <xf numFmtId="0" fontId="6" fillId="0" borderId="42" xfId="11" applyFont="1" applyFill="1" applyBorder="1" applyAlignment="1">
      <alignment horizontal="right" vertical="center" wrapText="1"/>
    </xf>
    <xf numFmtId="164" fontId="6" fillId="0" borderId="42" xfId="11" applyNumberFormat="1" applyFont="1" applyFill="1" applyBorder="1" applyAlignment="1">
      <alignment horizontal="right" vertical="center"/>
    </xf>
    <xf numFmtId="0" fontId="6" fillId="4" borderId="0" xfId="11" applyFont="1" applyFill="1" applyBorder="1" applyAlignment="1">
      <alignment horizontal="right" vertical="center" wrapText="1"/>
    </xf>
    <xf numFmtId="164" fontId="6" fillId="4" borderId="0" xfId="11" applyNumberFormat="1" applyFont="1" applyFill="1" applyBorder="1" applyAlignment="1">
      <alignment horizontal="right" vertical="center"/>
    </xf>
    <xf numFmtId="0" fontId="6" fillId="0" borderId="0" xfId="11" applyFont="1" applyFill="1" applyBorder="1" applyAlignment="1">
      <alignment horizontal="right" vertical="center" wrapText="1"/>
    </xf>
    <xf numFmtId="164" fontId="6" fillId="0" borderId="0" xfId="11" applyNumberFormat="1" applyFont="1" applyFill="1" applyBorder="1" applyAlignment="1">
      <alignment horizontal="right" vertical="center"/>
    </xf>
    <xf numFmtId="0" fontId="44" fillId="3" borderId="0" xfId="11" applyFont="1" applyFill="1" applyBorder="1" applyAlignment="1">
      <alignment horizontal="right"/>
    </xf>
    <xf numFmtId="3" fontId="44" fillId="3" borderId="0" xfId="11" applyNumberFormat="1" applyFont="1" applyFill="1" applyBorder="1" applyAlignment="1">
      <alignment horizontal="right"/>
    </xf>
    <xf numFmtId="0" fontId="44" fillId="3" borderId="0" xfId="11" applyFont="1" applyFill="1" applyBorder="1" applyAlignment="1">
      <alignment horizontal="right" wrapText="1"/>
    </xf>
    <xf numFmtId="0" fontId="8" fillId="8" borderId="0" xfId="11" applyFont="1" applyFill="1" applyBorder="1" applyAlignment="1">
      <alignment horizontal="right" vertical="center"/>
    </xf>
    <xf numFmtId="164" fontId="8" fillId="8" borderId="0" xfId="11" applyNumberFormat="1" applyFont="1" applyFill="1" applyBorder="1" applyAlignment="1">
      <alignment horizontal="right" vertical="center"/>
    </xf>
    <xf numFmtId="164" fontId="8" fillId="8" borderId="0" xfId="11" applyNumberFormat="1" applyFont="1" applyFill="1" applyBorder="1" applyAlignment="1">
      <alignment horizontal="center" vertical="center"/>
    </xf>
    <xf numFmtId="0" fontId="8" fillId="8" borderId="0" xfId="11" applyFont="1" applyFill="1" applyBorder="1" applyAlignment="1">
      <alignment horizontal="right" vertical="center" wrapText="1"/>
    </xf>
    <xf numFmtId="0" fontId="45" fillId="0" borderId="34" xfId="11" applyFont="1" applyFill="1" applyBorder="1" applyAlignment="1" applyProtection="1">
      <alignment horizontal="center" wrapText="1"/>
    </xf>
    <xf numFmtId="0" fontId="11" fillId="2" borderId="0" xfId="11" applyFont="1" applyFill="1" applyBorder="1" applyAlignment="1">
      <alignment horizontal="center"/>
    </xf>
    <xf numFmtId="0" fontId="11" fillId="2" borderId="0" xfId="11" applyFont="1" applyFill="1" applyAlignment="1">
      <alignment horizontal="center"/>
    </xf>
    <xf numFmtId="0" fontId="4" fillId="2" borderId="0" xfId="11" applyFill="1"/>
    <xf numFmtId="0" fontId="4" fillId="2" borderId="0" xfId="11" applyFill="1" applyAlignment="1">
      <alignment horizontal="center"/>
    </xf>
    <xf numFmtId="0" fontId="5" fillId="2" borderId="0" xfId="11" applyFont="1" applyFill="1"/>
    <xf numFmtId="0" fontId="4" fillId="0" borderId="0" xfId="11"/>
    <xf numFmtId="0" fontId="4" fillId="0" borderId="0" xfId="11" applyBorder="1"/>
    <xf numFmtId="0" fontId="4" fillId="3" borderId="43" xfId="11" applyFill="1" applyBorder="1" applyAlignment="1">
      <alignment horizontal="left"/>
    </xf>
    <xf numFmtId="0" fontId="21" fillId="0" borderId="0" xfId="11" applyFont="1" applyFill="1" applyBorder="1"/>
    <xf numFmtId="164" fontId="21" fillId="0" borderId="42" xfId="11" applyNumberFormat="1" applyFont="1" applyFill="1" applyBorder="1" applyAlignment="1">
      <alignment horizontal="right" vertical="center"/>
    </xf>
    <xf numFmtId="0" fontId="21" fillId="0" borderId="42" xfId="11" applyFont="1" applyFill="1" applyBorder="1" applyAlignment="1">
      <alignment horizontal="right" vertical="center" wrapText="1"/>
    </xf>
    <xf numFmtId="0" fontId="21" fillId="0" borderId="0" xfId="11" applyFont="1" applyBorder="1"/>
    <xf numFmtId="9" fontId="23" fillId="2" borderId="0" xfId="20" applyFont="1" applyFill="1" applyBorder="1" applyAlignment="1">
      <alignment horizontal="center" vertical="center" wrapText="1"/>
    </xf>
    <xf numFmtId="0" fontId="4" fillId="0" borderId="0" xfId="11" applyBorder="1" applyAlignment="1">
      <alignment wrapText="1"/>
    </xf>
    <xf numFmtId="0" fontId="31" fillId="0" borderId="39" xfId="11" applyFont="1" applyFill="1" applyBorder="1" applyAlignment="1" applyProtection="1">
      <alignment horizontal="center" wrapText="1"/>
    </xf>
    <xf numFmtId="0" fontId="31" fillId="0" borderId="34" xfId="11" applyFont="1" applyFill="1" applyBorder="1" applyAlignment="1" applyProtection="1">
      <alignment horizontal="center" wrapText="1"/>
    </xf>
    <xf numFmtId="0" fontId="43" fillId="2" borderId="0" xfId="11" applyFont="1" applyFill="1" applyBorder="1" applyAlignment="1">
      <alignment horizontal="center"/>
    </xf>
    <xf numFmtId="0" fontId="5" fillId="0" borderId="0" xfId="11" applyFont="1"/>
    <xf numFmtId="0" fontId="4" fillId="3" borderId="0" xfId="11" applyFill="1" applyBorder="1"/>
    <xf numFmtId="3" fontId="46" fillId="0" borderId="42" xfId="11" applyNumberFormat="1" applyFont="1" applyFill="1" applyBorder="1"/>
    <xf numFmtId="3" fontId="47" fillId="0" borderId="42" xfId="11" applyNumberFormat="1" applyFont="1" applyFill="1" applyBorder="1"/>
    <xf numFmtId="0" fontId="46" fillId="0" borderId="42" xfId="11" applyFont="1" applyFill="1" applyBorder="1"/>
    <xf numFmtId="0" fontId="21" fillId="0" borderId="0" xfId="11" applyFont="1"/>
    <xf numFmtId="164" fontId="35" fillId="4" borderId="0" xfId="11" applyNumberFormat="1" applyFont="1" applyFill="1" applyAlignment="1">
      <alignment horizontal="right" vertical="center"/>
    </xf>
    <xf numFmtId="0" fontId="35" fillId="4" borderId="0" xfId="11" applyFont="1" applyFill="1" applyAlignment="1">
      <alignment horizontal="right" vertical="center" wrapText="1"/>
    </xf>
    <xf numFmtId="0" fontId="21" fillId="0" borderId="0" xfId="11" applyFont="1" applyFill="1"/>
    <xf numFmtId="0" fontId="35" fillId="0" borderId="0" xfId="11" applyFont="1" applyFill="1" applyAlignment="1">
      <alignment horizontal="right" vertical="center" wrapText="1"/>
    </xf>
    <xf numFmtId="3" fontId="47" fillId="3" borderId="0" xfId="11" applyNumberFormat="1" applyFont="1" applyFill="1" applyBorder="1" applyAlignment="1">
      <alignment horizontal="right"/>
    </xf>
    <xf numFmtId="0" fontId="47" fillId="3" borderId="0" xfId="11" applyFont="1" applyFill="1" applyBorder="1" applyAlignment="1">
      <alignment horizontal="right"/>
    </xf>
    <xf numFmtId="164" fontId="40" fillId="8" borderId="0" xfId="11" applyNumberFormat="1" applyFont="1" applyFill="1" applyBorder="1" applyAlignment="1">
      <alignment horizontal="right" vertical="center"/>
    </xf>
    <xf numFmtId="0" fontId="40" fillId="8" borderId="0" xfId="11" applyFont="1" applyFill="1" applyBorder="1" applyAlignment="1">
      <alignment horizontal="right" vertical="center"/>
    </xf>
    <xf numFmtId="0" fontId="43" fillId="3" borderId="0" xfId="11" applyFont="1" applyFill="1" applyBorder="1" applyAlignment="1">
      <alignment horizontal="center" vertical="center"/>
    </xf>
    <xf numFmtId="0" fontId="43" fillId="3" borderId="0" xfId="11" applyFont="1" applyFill="1" applyBorder="1" applyAlignment="1">
      <alignment horizontal="center" vertical="center" wrapText="1"/>
    </xf>
    <xf numFmtId="0" fontId="27" fillId="0" borderId="0" xfId="11" applyFont="1"/>
    <xf numFmtId="0" fontId="48" fillId="0" borderId="38" xfId="11" applyFont="1" applyFill="1" applyBorder="1" applyAlignment="1" applyProtection="1">
      <alignment horizontal="center"/>
    </xf>
    <xf numFmtId="0" fontId="48" fillId="0" borderId="39" xfId="11" applyFont="1" applyFill="1" applyBorder="1" applyAlignment="1" applyProtection="1">
      <alignment horizontal="center"/>
    </xf>
    <xf numFmtId="0" fontId="48" fillId="0" borderId="34" xfId="11" applyFont="1" applyFill="1" applyBorder="1" applyAlignment="1" applyProtection="1">
      <alignment horizontal="center"/>
    </xf>
    <xf numFmtId="0" fontId="4" fillId="0" borderId="0" xfId="11" applyAlignment="1">
      <alignment horizontal="center"/>
    </xf>
    <xf numFmtId="0" fontId="4" fillId="0" borderId="0" xfId="11" applyBorder="1" applyAlignment="1">
      <alignment horizontal="center"/>
    </xf>
    <xf numFmtId="3" fontId="5" fillId="3" borderId="0" xfId="11" applyNumberFormat="1" applyFont="1" applyFill="1" applyBorder="1" applyAlignment="1">
      <alignment horizontal="center"/>
    </xf>
    <xf numFmtId="0" fontId="5" fillId="0" borderId="0" xfId="11" applyFont="1" applyBorder="1"/>
    <xf numFmtId="1" fontId="21" fillId="0" borderId="0" xfId="11" applyNumberFormat="1" applyFont="1" applyFill="1" applyBorder="1" applyAlignment="1">
      <alignment horizontal="right" vertical="center" wrapText="1"/>
    </xf>
    <xf numFmtId="1" fontId="21" fillId="0" borderId="0" xfId="11" applyNumberFormat="1" applyFont="1" applyFill="1" applyBorder="1" applyAlignment="1">
      <alignment horizontal="right" vertical="center"/>
    </xf>
    <xf numFmtId="1" fontId="21" fillId="4" borderId="0" xfId="11" applyNumberFormat="1" applyFont="1" applyFill="1" applyBorder="1" applyAlignment="1">
      <alignment horizontal="right" vertical="center" wrapText="1"/>
    </xf>
    <xf numFmtId="1" fontId="21" fillId="4" borderId="0" xfId="11" applyNumberFormat="1" applyFont="1" applyFill="1" applyBorder="1" applyAlignment="1">
      <alignment horizontal="right" vertical="center"/>
    </xf>
    <xf numFmtId="3" fontId="29" fillId="3" borderId="0" xfId="11" applyNumberFormat="1" applyFont="1" applyFill="1" applyBorder="1" applyAlignment="1">
      <alignment horizontal="right"/>
    </xf>
    <xf numFmtId="0" fontId="29" fillId="3" borderId="0" xfId="11" applyFont="1" applyFill="1" applyBorder="1" applyAlignment="1">
      <alignment horizontal="right"/>
    </xf>
    <xf numFmtId="0" fontId="22" fillId="8" borderId="0" xfId="11" applyFont="1" applyFill="1" applyBorder="1" applyAlignment="1">
      <alignment horizontal="right" vertical="center"/>
    </xf>
    <xf numFmtId="0" fontId="42" fillId="3" borderId="0" xfId="11" applyFont="1" applyFill="1" applyBorder="1" applyAlignment="1">
      <alignment horizontal="center" vertical="center" wrapText="1"/>
    </xf>
    <xf numFmtId="0" fontId="5" fillId="3" borderId="0" xfId="11" applyFont="1" applyFill="1" applyBorder="1" applyAlignment="1">
      <alignment horizontal="center" vertical="center" wrapText="1"/>
    </xf>
    <xf numFmtId="164" fontId="21" fillId="0" borderId="1" xfId="11" applyNumberFormat="1" applyFont="1" applyFill="1" applyBorder="1" applyAlignment="1">
      <alignment horizontal="right" vertical="center"/>
    </xf>
    <xf numFmtId="0" fontId="21" fillId="0" borderId="1" xfId="11" applyFont="1" applyFill="1" applyBorder="1" applyAlignment="1">
      <alignment horizontal="right" vertical="center" wrapText="1"/>
    </xf>
    <xf numFmtId="164" fontId="21" fillId="4" borderId="0" xfId="11" applyNumberFormat="1" applyFont="1" applyFill="1" applyAlignment="1">
      <alignment horizontal="right" vertical="center"/>
    </xf>
    <xf numFmtId="0" fontId="21" fillId="4" borderId="0" xfId="11" applyFont="1" applyFill="1" applyAlignment="1">
      <alignment horizontal="right" vertical="center" wrapText="1"/>
    </xf>
    <xf numFmtId="164" fontId="21" fillId="0" borderId="0" xfId="11" applyNumberFormat="1" applyFont="1" applyFill="1" applyAlignment="1">
      <alignment horizontal="right" vertical="center"/>
    </xf>
    <xf numFmtId="0" fontId="21" fillId="0" borderId="0" xfId="11" applyFont="1" applyFill="1" applyAlignment="1">
      <alignment horizontal="right" vertical="center" wrapText="1"/>
    </xf>
    <xf numFmtId="0" fontId="34" fillId="3" borderId="0" xfId="11" applyFont="1" applyFill="1" applyBorder="1" applyAlignment="1">
      <alignment horizontal="center" vertical="center"/>
    </xf>
    <xf numFmtId="0" fontId="5" fillId="3" borderId="0" xfId="11" applyFont="1" applyFill="1" applyBorder="1" applyAlignment="1">
      <alignment horizontal="center"/>
    </xf>
    <xf numFmtId="0" fontId="31" fillId="0" borderId="34" xfId="11" applyFont="1" applyFill="1" applyBorder="1" applyAlignment="1" applyProtection="1">
      <alignment horizontal="center"/>
    </xf>
    <xf numFmtId="0" fontId="42" fillId="0" borderId="0" xfId="0" applyFont="1" applyAlignment="1" applyProtection="1">
      <alignment horizontal="left"/>
    </xf>
    <xf numFmtId="0" fontId="21" fillId="3" borderId="1" xfId="0" applyFont="1" applyFill="1" applyBorder="1"/>
    <xf numFmtId="37" fontId="21" fillId="3" borderId="1" xfId="0" applyNumberFormat="1" applyFont="1" applyFill="1" applyBorder="1" applyProtection="1"/>
    <xf numFmtId="0" fontId="21" fillId="3" borderId="1" xfId="0" applyFont="1" applyFill="1" applyBorder="1" applyAlignment="1" applyProtection="1">
      <alignment horizontal="left"/>
    </xf>
    <xf numFmtId="3" fontId="21" fillId="3" borderId="0" xfId="16" applyNumberFormat="1" applyFont="1" applyFill="1" applyBorder="1" applyAlignment="1">
      <alignment horizontal="right"/>
    </xf>
    <xf numFmtId="3" fontId="21" fillId="3" borderId="0" xfId="0" applyNumberFormat="1" applyFont="1" applyFill="1" applyBorder="1" applyAlignment="1">
      <alignment horizontal="right"/>
    </xf>
    <xf numFmtId="164" fontId="21" fillId="3" borderId="0" xfId="16" applyNumberFormat="1" applyFont="1" applyFill="1" applyBorder="1" applyAlignment="1">
      <alignment horizontal="left"/>
    </xf>
    <xf numFmtId="0" fontId="21" fillId="3" borderId="0" xfId="0" applyFont="1" applyFill="1" applyBorder="1" applyAlignment="1">
      <alignment horizontal="left"/>
    </xf>
    <xf numFmtId="3" fontId="50" fillId="6" borderId="0" xfId="16" applyNumberFormat="1" applyFont="1" applyFill="1" applyBorder="1" applyAlignment="1" applyProtection="1">
      <alignment horizontal="right"/>
    </xf>
    <xf numFmtId="164" fontId="50" fillId="6" borderId="0" xfId="16" applyNumberFormat="1" applyFont="1" applyFill="1" applyBorder="1" applyAlignment="1" applyProtection="1">
      <alignment horizontal="left"/>
    </xf>
    <xf numFmtId="0" fontId="50" fillId="6" borderId="0" xfId="15" applyFont="1" applyBorder="1" applyAlignment="1" applyProtection="1">
      <alignment horizontal="left"/>
    </xf>
    <xf numFmtId="3" fontId="21" fillId="3" borderId="0" xfId="16" applyNumberFormat="1" applyFont="1" applyFill="1" applyBorder="1" applyAlignment="1" applyProtection="1">
      <alignment horizontal="right"/>
    </xf>
    <xf numFmtId="3" fontId="21" fillId="3" borderId="0" xfId="0" applyNumberFormat="1" applyFont="1" applyFill="1" applyBorder="1" applyAlignment="1" applyProtection="1">
      <alignment horizontal="right"/>
    </xf>
    <xf numFmtId="164" fontId="21" fillId="3" borderId="0" xfId="16" applyNumberFormat="1" applyFont="1" applyFill="1" applyBorder="1" applyAlignment="1" applyProtection="1">
      <alignment horizontal="left"/>
    </xf>
    <xf numFmtId="0" fontId="21" fillId="3" borderId="0" xfId="0" applyFont="1" applyFill="1" applyBorder="1" applyAlignment="1" applyProtection="1">
      <alignment horizontal="left"/>
    </xf>
    <xf numFmtId="3" fontId="50" fillId="6" borderId="0" xfId="15" applyNumberFormat="1" applyFont="1" applyBorder="1" applyAlignment="1" applyProtection="1">
      <alignment horizontal="right"/>
    </xf>
    <xf numFmtId="3" fontId="22" fillId="3" borderId="0" xfId="16" applyNumberFormat="1" applyFont="1" applyFill="1" applyBorder="1" applyAlignment="1">
      <alignment horizontal="right"/>
    </xf>
    <xf numFmtId="3" fontId="22" fillId="3" borderId="0" xfId="0" applyNumberFormat="1" applyFont="1" applyFill="1" applyBorder="1" applyAlignment="1">
      <alignment horizontal="right"/>
    </xf>
    <xf numFmtId="164" fontId="22" fillId="3" borderId="0" xfId="16" applyNumberFormat="1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3" fontId="22" fillId="3" borderId="0" xfId="16" applyNumberFormat="1" applyFont="1" applyFill="1" applyBorder="1" applyAlignment="1" applyProtection="1">
      <alignment horizontal="right"/>
    </xf>
    <xf numFmtId="3" fontId="22" fillId="3" borderId="0" xfId="0" applyNumberFormat="1" applyFont="1" applyFill="1" applyBorder="1" applyAlignment="1" applyProtection="1">
      <alignment horizontal="right"/>
    </xf>
    <xf numFmtId="164" fontId="22" fillId="3" borderId="0" xfId="16" applyNumberFormat="1" applyFont="1" applyFill="1" applyBorder="1" applyAlignment="1" applyProtection="1">
      <alignment horizontal="left"/>
    </xf>
    <xf numFmtId="0" fontId="22" fillId="3" borderId="0" xfId="0" applyFont="1" applyFill="1" applyBorder="1" applyAlignment="1" applyProtection="1">
      <alignment horizontal="left"/>
    </xf>
    <xf numFmtId="3" fontId="51" fillId="6" borderId="0" xfId="16" applyNumberFormat="1" applyFont="1" applyFill="1" applyBorder="1" applyAlignment="1" applyProtection="1">
      <alignment horizontal="right"/>
    </xf>
    <xf numFmtId="164" fontId="51" fillId="6" borderId="0" xfId="16" applyNumberFormat="1" applyFont="1" applyFill="1" applyBorder="1" applyAlignment="1" applyProtection="1">
      <alignment horizontal="left"/>
    </xf>
    <xf numFmtId="0" fontId="51" fillId="6" borderId="0" xfId="15" applyFont="1" applyBorder="1" applyAlignment="1" applyProtection="1">
      <alignment horizontal="left"/>
    </xf>
    <xf numFmtId="0" fontId="23" fillId="3" borderId="0" xfId="0" applyFont="1" applyFill="1" applyBorder="1" applyAlignment="1" applyProtection="1">
      <alignment horizontal="center" vertical="center"/>
    </xf>
    <xf numFmtId="0" fontId="31" fillId="3" borderId="0" xfId="0" applyFont="1" applyFill="1" applyBorder="1" applyAlignment="1" applyProtection="1">
      <alignment horizontal="center"/>
    </xf>
    <xf numFmtId="0" fontId="31" fillId="3" borderId="0" xfId="0" applyFont="1" applyFill="1" applyBorder="1" applyAlignment="1" applyProtection="1">
      <alignment horizontal="center" vertical="center"/>
    </xf>
    <xf numFmtId="0" fontId="31" fillId="0" borderId="1" xfId="18" applyFont="1" applyBorder="1" applyAlignment="1">
      <alignment horizontal="center" vertical="center" wrapText="1"/>
    </xf>
    <xf numFmtId="0" fontId="31" fillId="0" borderId="44" xfId="18" applyFont="1" applyBorder="1" applyAlignment="1">
      <alignment horizontal="center" vertical="center" wrapText="1"/>
    </xf>
    <xf numFmtId="0" fontId="31" fillId="0" borderId="45" xfId="18" applyFont="1" applyBorder="1" applyAlignment="1">
      <alignment horizontal="center" vertical="center" wrapText="1"/>
    </xf>
    <xf numFmtId="3" fontId="51" fillId="6" borderId="0" xfId="15" applyNumberFormat="1" applyFont="1" applyBorder="1" applyAlignment="1" applyProtection="1">
      <alignment horizontal="right"/>
    </xf>
    <xf numFmtId="3" fontId="50" fillId="0" borderId="0" xfId="16" applyNumberFormat="1" applyFont="1" applyFill="1" applyBorder="1" applyAlignment="1" applyProtection="1">
      <alignment horizontal="right"/>
    </xf>
    <xf numFmtId="3" fontId="50" fillId="0" borderId="0" xfId="15" applyNumberFormat="1" applyFont="1" applyFill="1" applyBorder="1" applyAlignment="1" applyProtection="1">
      <alignment horizontal="right"/>
    </xf>
    <xf numFmtId="164" fontId="50" fillId="0" borderId="0" xfId="16" applyNumberFormat="1" applyFont="1" applyFill="1" applyBorder="1" applyAlignment="1" applyProtection="1">
      <alignment horizontal="left"/>
    </xf>
    <xf numFmtId="0" fontId="50" fillId="0" borderId="0" xfId="15" applyFont="1" applyFill="1" applyBorder="1" applyAlignment="1" applyProtection="1">
      <alignment horizontal="left"/>
    </xf>
    <xf numFmtId="3" fontId="51" fillId="0" borderId="0" xfId="16" applyNumberFormat="1" applyFont="1" applyFill="1" applyBorder="1" applyAlignment="1" applyProtection="1">
      <alignment horizontal="right"/>
    </xf>
    <xf numFmtId="3" fontId="51" fillId="0" borderId="0" xfId="15" applyNumberFormat="1" applyFont="1" applyFill="1" applyBorder="1" applyAlignment="1" applyProtection="1">
      <alignment horizontal="right"/>
    </xf>
    <xf numFmtId="164" fontId="51" fillId="0" borderId="0" xfId="16" applyNumberFormat="1" applyFont="1" applyFill="1" applyBorder="1" applyAlignment="1" applyProtection="1">
      <alignment horizontal="left"/>
    </xf>
    <xf numFmtId="0" fontId="51" fillId="0" borderId="0" xfId="15" applyFont="1" applyFill="1" applyBorder="1" applyAlignment="1" applyProtection="1">
      <alignment horizontal="left"/>
    </xf>
    <xf numFmtId="3" fontId="50" fillId="6" borderId="1" xfId="16" applyNumberFormat="1" applyFont="1" applyFill="1" applyBorder="1" applyAlignment="1" applyProtection="1">
      <alignment horizontal="right"/>
    </xf>
    <xf numFmtId="3" fontId="50" fillId="6" borderId="1" xfId="15" applyNumberFormat="1" applyFont="1" applyBorder="1" applyAlignment="1" applyProtection="1">
      <alignment horizontal="right"/>
    </xf>
    <xf numFmtId="164" fontId="50" fillId="6" borderId="1" xfId="16" applyNumberFormat="1" applyFont="1" applyFill="1" applyBorder="1" applyAlignment="1" applyProtection="1">
      <alignment horizontal="left"/>
    </xf>
    <xf numFmtId="0" fontId="50" fillId="6" borderId="1" xfId="15" applyFont="1" applyBorder="1" applyAlignment="1" applyProtection="1">
      <alignment horizontal="left"/>
    </xf>
    <xf numFmtId="0" fontId="21" fillId="3" borderId="0" xfId="0" applyFont="1" applyFill="1" applyBorder="1"/>
    <xf numFmtId="37" fontId="21" fillId="3" borderId="0" xfId="0" applyNumberFormat="1" applyFont="1" applyFill="1" applyBorder="1" applyProtection="1"/>
    <xf numFmtId="3" fontId="50" fillId="0" borderId="1" xfId="16" applyNumberFormat="1" applyFont="1" applyFill="1" applyBorder="1" applyAlignment="1" applyProtection="1">
      <alignment horizontal="right"/>
    </xf>
    <xf numFmtId="3" fontId="50" fillId="0" borderId="1" xfId="15" applyNumberFormat="1" applyFont="1" applyFill="1" applyBorder="1" applyAlignment="1" applyProtection="1">
      <alignment horizontal="right"/>
    </xf>
    <xf numFmtId="164" fontId="50" fillId="0" borderId="1" xfId="16" applyNumberFormat="1" applyFont="1" applyFill="1" applyBorder="1" applyAlignment="1" applyProtection="1">
      <alignment horizontal="left"/>
    </xf>
    <xf numFmtId="0" fontId="50" fillId="0" borderId="1" xfId="15" applyFont="1" applyFill="1" applyBorder="1" applyAlignment="1" applyProtection="1">
      <alignment horizontal="left"/>
    </xf>
    <xf numFmtId="0" fontId="54" fillId="0" borderId="0" xfId="0" applyFont="1"/>
    <xf numFmtId="3" fontId="21" fillId="3" borderId="0" xfId="16" applyNumberFormat="1" applyFont="1" applyFill="1" applyBorder="1" applyProtection="1"/>
    <xf numFmtId="164" fontId="21" fillId="3" borderId="0" xfId="16" applyNumberFormat="1" applyFont="1" applyFill="1" applyBorder="1" applyProtection="1"/>
    <xf numFmtId="3" fontId="50" fillId="6" borderId="0" xfId="16" applyNumberFormat="1" applyFont="1" applyFill="1" applyBorder="1" applyProtection="1"/>
    <xf numFmtId="164" fontId="50" fillId="6" borderId="0" xfId="16" applyNumberFormat="1" applyFont="1" applyFill="1" applyBorder="1" applyProtection="1"/>
    <xf numFmtId="3" fontId="21" fillId="3" borderId="0" xfId="16" applyNumberFormat="1" applyFont="1" applyFill="1" applyBorder="1"/>
    <xf numFmtId="164" fontId="21" fillId="3" borderId="0" xfId="16" applyNumberFormat="1" applyFont="1" applyFill="1" applyBorder="1"/>
    <xf numFmtId="3" fontId="22" fillId="3" borderId="0" xfId="16" applyNumberFormat="1" applyFont="1" applyFill="1" applyBorder="1" applyProtection="1"/>
    <xf numFmtId="164" fontId="22" fillId="3" borderId="0" xfId="16" applyNumberFormat="1" applyFont="1" applyFill="1" applyBorder="1" applyProtection="1"/>
    <xf numFmtId="3" fontId="22" fillId="3" borderId="0" xfId="16" applyNumberFormat="1" applyFont="1" applyFill="1" applyBorder="1"/>
    <xf numFmtId="164" fontId="22" fillId="3" borderId="0" xfId="16" applyNumberFormat="1" applyFont="1" applyFill="1" applyBorder="1"/>
    <xf numFmtId="0" fontId="22" fillId="3" borderId="0" xfId="0" applyFont="1" applyFill="1" applyBorder="1"/>
    <xf numFmtId="3" fontId="51" fillId="6" borderId="0" xfId="16" applyNumberFormat="1" applyFont="1" applyFill="1" applyBorder="1" applyProtection="1"/>
    <xf numFmtId="164" fontId="51" fillId="6" borderId="0" xfId="16" applyNumberFormat="1" applyFont="1" applyFill="1" applyBorder="1" applyProtection="1"/>
    <xf numFmtId="0" fontId="22" fillId="3" borderId="0" xfId="0" applyFont="1" applyFill="1" applyBorder="1" applyAlignment="1">
      <alignment horizontal="center"/>
    </xf>
    <xf numFmtId="0" fontId="51" fillId="6" borderId="0" xfId="15" applyFont="1" applyBorder="1" applyAlignment="1" applyProtection="1">
      <alignment horizontal="center"/>
    </xf>
    <xf numFmtId="0" fontId="22" fillId="3" borderId="0" xfId="0" applyFont="1" applyFill="1" applyBorder="1" applyAlignment="1" applyProtection="1">
      <alignment horizontal="center"/>
    </xf>
    <xf numFmtId="164" fontId="51" fillId="6" borderId="0" xfId="16" applyNumberFormat="1" applyFont="1" applyFill="1" applyBorder="1" applyAlignment="1" applyProtection="1">
      <alignment horizontal="right"/>
    </xf>
    <xf numFmtId="37" fontId="21" fillId="3" borderId="1" xfId="16" applyNumberFormat="1" applyFont="1" applyFill="1" applyBorder="1" applyProtection="1"/>
    <xf numFmtId="37" fontId="21" fillId="3" borderId="1" xfId="16" applyNumberFormat="1" applyFont="1" applyFill="1" applyBorder="1"/>
    <xf numFmtId="164" fontId="21" fillId="3" borderId="1" xfId="16" applyNumberFormat="1" applyFont="1" applyFill="1" applyBorder="1" applyProtection="1"/>
    <xf numFmtId="37" fontId="50" fillId="6" borderId="0" xfId="16" applyNumberFormat="1" applyFont="1" applyFill="1" applyBorder="1" applyProtection="1"/>
    <xf numFmtId="37" fontId="50" fillId="6" borderId="0" xfId="16" applyNumberFormat="1" applyFont="1" applyFill="1" applyBorder="1"/>
    <xf numFmtId="37" fontId="21" fillId="3" borderId="0" xfId="16" applyNumberFormat="1" applyFont="1" applyFill="1" applyBorder="1"/>
    <xf numFmtId="37" fontId="21" fillId="3" borderId="0" xfId="16" applyNumberFormat="1" applyFont="1" applyFill="1" applyBorder="1" applyProtection="1"/>
    <xf numFmtId="0" fontId="17" fillId="0" borderId="0" xfId="0" applyFont="1"/>
    <xf numFmtId="37" fontId="55" fillId="6" borderId="0" xfId="16" applyNumberFormat="1" applyFont="1" applyFill="1" applyBorder="1" applyProtection="1"/>
    <xf numFmtId="164" fontId="55" fillId="6" borderId="0" xfId="16" applyNumberFormat="1" applyFont="1" applyFill="1" applyBorder="1" applyProtection="1"/>
    <xf numFmtId="0" fontId="55" fillId="6" borderId="0" xfId="15" applyFont="1" applyBorder="1" applyAlignment="1" applyProtection="1">
      <alignment horizontal="left"/>
    </xf>
    <xf numFmtId="0" fontId="56" fillId="0" borderId="0" xfId="0" applyFont="1"/>
    <xf numFmtId="0" fontId="15" fillId="0" borderId="0" xfId="0" applyFont="1"/>
    <xf numFmtId="164" fontId="55" fillId="6" borderId="0" xfId="16" applyNumberFormat="1" applyFont="1" applyFill="1" applyBorder="1" applyAlignment="1" applyProtection="1">
      <alignment horizontal="left"/>
    </xf>
    <xf numFmtId="164" fontId="3" fillId="0" borderId="0" xfId="0" applyNumberFormat="1" applyFont="1"/>
    <xf numFmtId="164" fontId="0" fillId="0" borderId="0" xfId="16" applyNumberFormat="1" applyFont="1"/>
    <xf numFmtId="37" fontId="21" fillId="0" borderId="0" xfId="16" applyNumberFormat="1" applyFont="1" applyFill="1" applyBorder="1" applyProtection="1"/>
    <xf numFmtId="37" fontId="50" fillId="0" borderId="0" xfId="16" applyNumberFormat="1" applyFont="1" applyFill="1" applyBorder="1" applyProtection="1"/>
    <xf numFmtId="37" fontId="21" fillId="0" borderId="0" xfId="16" applyNumberFormat="1" applyFont="1" applyFill="1" applyBorder="1"/>
    <xf numFmtId="164" fontId="55" fillId="0" borderId="0" xfId="16" applyNumberFormat="1" applyFont="1" applyFill="1" applyBorder="1" applyProtection="1"/>
    <xf numFmtId="0" fontId="31" fillId="0" borderId="0" xfId="18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57" fillId="0" borderId="0" xfId="18" applyFont="1" applyFill="1" applyBorder="1" applyAlignment="1">
      <alignment vertical="center" wrapText="1"/>
    </xf>
    <xf numFmtId="0" fontId="57" fillId="0" borderId="1" xfId="18" applyFont="1" applyBorder="1" applyAlignment="1">
      <alignment vertical="center" wrapText="1"/>
    </xf>
    <xf numFmtId="0" fontId="52" fillId="0" borderId="0" xfId="18" applyFont="1" applyFill="1" applyBorder="1" applyAlignment="1">
      <alignment horizontal="center" vertical="center" wrapText="1"/>
    </xf>
    <xf numFmtId="0" fontId="56" fillId="0" borderId="0" xfId="0" applyFont="1" applyFill="1"/>
    <xf numFmtId="0" fontId="58" fillId="0" borderId="0" xfId="0" applyFont="1"/>
    <xf numFmtId="0" fontId="53" fillId="0" borderId="0" xfId="18" applyFont="1" applyBorder="1" applyAlignment="1">
      <alignment horizontal="center" vertical="center" wrapText="1"/>
    </xf>
    <xf numFmtId="37" fontId="55" fillId="6" borderId="0" xfId="16" applyNumberFormat="1" applyFont="1" applyFill="1" applyBorder="1" applyAlignment="1" applyProtection="1">
      <alignment horizontal="right" vertical="center"/>
    </xf>
    <xf numFmtId="164" fontId="55" fillId="6" borderId="0" xfId="16" applyNumberFormat="1" applyFont="1" applyFill="1" applyBorder="1" applyAlignment="1" applyProtection="1">
      <alignment horizontal="right" vertical="center"/>
    </xf>
    <xf numFmtId="0" fontId="55" fillId="6" borderId="0" xfId="15" applyFont="1" applyBorder="1" applyAlignment="1" applyProtection="1">
      <alignment horizontal="left" vertical="center"/>
    </xf>
    <xf numFmtId="37" fontId="50" fillId="6" borderId="0" xfId="16" applyNumberFormat="1" applyFont="1" applyFill="1" applyBorder="1" applyAlignment="1" applyProtection="1">
      <alignment horizontal="right" vertical="center"/>
    </xf>
    <xf numFmtId="164" fontId="50" fillId="6" borderId="0" xfId="16" applyNumberFormat="1" applyFont="1" applyFill="1" applyBorder="1" applyAlignment="1" applyProtection="1">
      <alignment horizontal="right" vertical="center"/>
    </xf>
    <xf numFmtId="0" fontId="50" fillId="6" borderId="0" xfId="15" applyFont="1" applyBorder="1" applyAlignment="1" applyProtection="1">
      <alignment horizontal="left" vertical="center"/>
    </xf>
    <xf numFmtId="164" fontId="0" fillId="0" borderId="0" xfId="0" applyNumberFormat="1"/>
    <xf numFmtId="37" fontId="51" fillId="6" borderId="0" xfId="16" applyNumberFormat="1" applyFont="1" applyFill="1" applyBorder="1" applyAlignment="1" applyProtection="1">
      <alignment horizontal="right" vertical="center"/>
    </xf>
    <xf numFmtId="164" fontId="51" fillId="6" borderId="0" xfId="16" applyNumberFormat="1" applyFont="1" applyFill="1" applyBorder="1" applyAlignment="1" applyProtection="1">
      <alignment horizontal="right" vertical="center"/>
    </xf>
    <xf numFmtId="0" fontId="51" fillId="6" borderId="0" xfId="15" applyFont="1" applyBorder="1" applyAlignment="1" applyProtection="1">
      <alignment horizontal="left" vertical="center"/>
    </xf>
    <xf numFmtId="164" fontId="50" fillId="2" borderId="1" xfId="16" applyNumberFormat="1" applyFont="1" applyFill="1" applyBorder="1"/>
    <xf numFmtId="164" fontId="50" fillId="2" borderId="1" xfId="16" applyNumberFormat="1" applyFont="1" applyFill="1" applyBorder="1" applyProtection="1"/>
    <xf numFmtId="0" fontId="50" fillId="2" borderId="1" xfId="15" applyFont="1" applyFill="1" applyBorder="1" applyAlignment="1" applyProtection="1">
      <alignment horizontal="left"/>
    </xf>
    <xf numFmtId="164" fontId="50" fillId="6" borderId="0" xfId="16" applyNumberFormat="1" applyFont="1" applyFill="1" applyBorder="1"/>
    <xf numFmtId="0" fontId="59" fillId="0" borderId="0" xfId="0" applyFont="1" applyBorder="1"/>
    <xf numFmtId="0" fontId="60" fillId="0" borderId="0" xfId="0" applyFont="1" applyBorder="1"/>
    <xf numFmtId="168" fontId="61" fillId="0" borderId="0" xfId="17" applyNumberFormat="1" applyFont="1" applyBorder="1" applyAlignment="1">
      <alignment horizontal="right" vertical="top"/>
    </xf>
    <xf numFmtId="0" fontId="61" fillId="0" borderId="0" xfId="17" applyFont="1" applyBorder="1" applyAlignment="1">
      <alignment horizontal="left" vertical="top" wrapText="1"/>
    </xf>
    <xf numFmtId="0" fontId="62" fillId="0" borderId="0" xfId="17" applyFont="1" applyBorder="1" applyAlignment="1">
      <alignment vertical="center"/>
    </xf>
    <xf numFmtId="0" fontId="61" fillId="0" borderId="0" xfId="17" applyFont="1" applyBorder="1" applyAlignment="1">
      <alignment vertical="top" wrapText="1"/>
    </xf>
    <xf numFmtId="0" fontId="61" fillId="0" borderId="0" xfId="17" applyFont="1" applyBorder="1" applyAlignment="1">
      <alignment horizontal="center" wrapText="1"/>
    </xf>
    <xf numFmtId="0" fontId="62" fillId="0" borderId="0" xfId="17" applyFont="1" applyBorder="1" applyAlignment="1">
      <alignment vertical="center" wrapText="1"/>
    </xf>
    <xf numFmtId="1" fontId="50" fillId="6" borderId="0" xfId="16" applyNumberFormat="1" applyFont="1" applyFill="1" applyBorder="1"/>
    <xf numFmtId="164" fontId="50" fillId="2" borderId="0" xfId="16" applyNumberFormat="1" applyFont="1" applyFill="1" applyBorder="1"/>
    <xf numFmtId="164" fontId="50" fillId="2" borderId="0" xfId="16" applyNumberFormat="1" applyFont="1" applyFill="1" applyBorder="1" applyProtection="1"/>
    <xf numFmtId="0" fontId="50" fillId="2" borderId="0" xfId="15" applyFont="1" applyFill="1" applyBorder="1" applyAlignment="1" applyProtection="1">
      <alignment horizontal="left"/>
    </xf>
    <xf numFmtId="168" fontId="64" fillId="0" borderId="0" xfId="19" applyNumberFormat="1" applyFont="1" applyBorder="1" applyAlignment="1">
      <alignment horizontal="right" vertical="top"/>
    </xf>
    <xf numFmtId="0" fontId="64" fillId="0" borderId="0" xfId="19" applyFont="1" applyBorder="1" applyAlignment="1">
      <alignment horizontal="left" vertical="top" wrapText="1"/>
    </xf>
    <xf numFmtId="167" fontId="0" fillId="0" borderId="0" xfId="20" applyNumberFormat="1" applyFont="1"/>
    <xf numFmtId="0" fontId="52" fillId="0" borderId="0" xfId="18" applyFont="1" applyBorder="1" applyAlignment="1">
      <alignment horizontal="center" vertical="center" wrapText="1"/>
    </xf>
    <xf numFmtId="0" fontId="31" fillId="3" borderId="13" xfId="0" applyFont="1" applyFill="1" applyBorder="1" applyAlignment="1" applyProtection="1">
      <alignment horizontal="center" vertical="center"/>
    </xf>
    <xf numFmtId="0" fontId="31" fillId="3" borderId="1" xfId="0" applyFont="1" applyFill="1" applyBorder="1" applyAlignment="1" applyProtection="1">
      <alignment horizontal="center" vertical="center"/>
    </xf>
    <xf numFmtId="0" fontId="31" fillId="3" borderId="18" xfId="0" applyFont="1" applyFill="1" applyBorder="1" applyAlignment="1" applyProtection="1">
      <alignment horizontal="center" vertical="center"/>
    </xf>
    <xf numFmtId="0" fontId="31" fillId="3" borderId="3" xfId="0" applyFont="1" applyFill="1" applyBorder="1" applyAlignment="1" applyProtection="1">
      <alignment horizontal="center" vertical="center"/>
    </xf>
    <xf numFmtId="0" fontId="23" fillId="0" borderId="7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52" fillId="0" borderId="1" xfId="18" applyFont="1" applyBorder="1" applyAlignment="1">
      <alignment horizontal="center" vertical="center" wrapText="1"/>
    </xf>
    <xf numFmtId="0" fontId="53" fillId="0" borderId="0" xfId="18" applyFont="1" applyBorder="1" applyAlignment="1">
      <alignment horizontal="center" vertical="center" wrapText="1"/>
    </xf>
    <xf numFmtId="0" fontId="53" fillId="0" borderId="1" xfId="18" applyFont="1" applyBorder="1" applyAlignment="1">
      <alignment horizontal="center" vertical="center" wrapText="1"/>
    </xf>
    <xf numFmtId="0" fontId="61" fillId="0" borderId="0" xfId="17" applyFont="1" applyBorder="1" applyAlignment="1">
      <alignment horizontal="center" wrapText="1"/>
    </xf>
    <xf numFmtId="0" fontId="62" fillId="0" borderId="0" xfId="17" applyFont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63" fillId="0" borderId="0" xfId="17" applyFont="1" applyBorder="1" applyAlignment="1">
      <alignment horizontal="center" vertical="center" wrapText="1"/>
    </xf>
    <xf numFmtId="0" fontId="31" fillId="3" borderId="10" xfId="0" applyFont="1" applyFill="1" applyBorder="1" applyAlignment="1" applyProtection="1">
      <alignment horizontal="center" vertical="center"/>
    </xf>
    <xf numFmtId="0" fontId="23" fillId="0" borderId="27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31" fillId="3" borderId="18" xfId="0" applyFont="1" applyFill="1" applyBorder="1" applyAlignment="1" applyProtection="1">
      <alignment horizontal="center" vertical="center" wrapText="1"/>
    </xf>
    <xf numFmtId="0" fontId="31" fillId="3" borderId="3" xfId="0" applyFont="1" applyFill="1" applyBorder="1" applyAlignment="1" applyProtection="1">
      <alignment horizontal="center" vertical="center" wrapText="1"/>
    </xf>
    <xf numFmtId="0" fontId="31" fillId="0" borderId="39" xfId="11" applyFont="1" applyFill="1" applyBorder="1" applyAlignment="1" applyProtection="1">
      <alignment horizontal="center" vertical="center"/>
    </xf>
    <xf numFmtId="0" fontId="31" fillId="0" borderId="38" xfId="11" applyFont="1" applyFill="1" applyBorder="1" applyAlignment="1" applyProtection="1">
      <alignment horizontal="center" vertical="center"/>
    </xf>
    <xf numFmtId="0" fontId="31" fillId="0" borderId="37" xfId="11" applyFont="1" applyFill="1" applyBorder="1" applyAlignment="1" applyProtection="1">
      <alignment horizontal="center" vertical="center"/>
    </xf>
    <xf numFmtId="0" fontId="24" fillId="0" borderId="0" xfId="11" applyFont="1" applyBorder="1" applyAlignment="1">
      <alignment horizontal="center" vertical="center"/>
    </xf>
    <xf numFmtId="0" fontId="24" fillId="0" borderId="0" xfId="11" applyFont="1" applyAlignment="1">
      <alignment horizontal="center" vertical="center"/>
    </xf>
    <xf numFmtId="0" fontId="4" fillId="3" borderId="0" xfId="11" applyFill="1" applyBorder="1" applyAlignment="1">
      <alignment horizontal="left"/>
    </xf>
    <xf numFmtId="0" fontId="31" fillId="0" borderId="34" xfId="11" applyFont="1" applyFill="1" applyBorder="1" applyAlignment="1">
      <alignment horizontal="center" vertical="center"/>
    </xf>
    <xf numFmtId="0" fontId="4" fillId="3" borderId="43" xfId="11" applyFill="1" applyBorder="1" applyAlignment="1">
      <alignment horizontal="left"/>
    </xf>
    <xf numFmtId="0" fontId="43" fillId="0" borderId="0" xfId="11" applyFont="1" applyAlignment="1">
      <alignment horizontal="center"/>
    </xf>
    <xf numFmtId="0" fontId="43" fillId="0" borderId="0" xfId="11" applyFont="1" applyBorder="1" applyAlignment="1">
      <alignment horizontal="center"/>
    </xf>
    <xf numFmtId="0" fontId="31" fillId="0" borderId="34" xfId="11" applyFont="1" applyFill="1" applyBorder="1" applyAlignment="1">
      <alignment horizontal="center"/>
    </xf>
    <xf numFmtId="0" fontId="31" fillId="0" borderId="34" xfId="11" applyFont="1" applyFill="1" applyBorder="1" applyAlignment="1" applyProtection="1">
      <alignment horizontal="center"/>
    </xf>
    <xf numFmtId="0" fontId="48" fillId="0" borderId="34" xfId="11" applyFont="1" applyFill="1" applyBorder="1" applyAlignment="1" applyProtection="1">
      <alignment horizontal="center" vertical="center"/>
    </xf>
    <xf numFmtId="0" fontId="48" fillId="0" borderId="39" xfId="11" applyFont="1" applyFill="1" applyBorder="1" applyAlignment="1" applyProtection="1">
      <alignment horizontal="center" vertical="center"/>
    </xf>
    <xf numFmtId="0" fontId="49" fillId="0" borderId="34" xfId="11" applyFont="1" applyFill="1" applyBorder="1" applyAlignment="1">
      <alignment horizontal="center" vertical="center"/>
    </xf>
    <xf numFmtId="0" fontId="49" fillId="0" borderId="37" xfId="11" applyFont="1" applyFill="1" applyBorder="1" applyAlignment="1">
      <alignment horizontal="center" vertical="center" wrapText="1"/>
    </xf>
    <xf numFmtId="0" fontId="11" fillId="2" borderId="0" xfId="11" applyFont="1" applyFill="1" applyBorder="1" applyAlignment="1">
      <alignment horizontal="center"/>
    </xf>
    <xf numFmtId="0" fontId="31" fillId="0" borderId="34" xfId="11" applyFont="1" applyFill="1" applyBorder="1" applyAlignment="1" applyProtection="1">
      <alignment horizontal="center" vertical="center"/>
    </xf>
    <xf numFmtId="0" fontId="11" fillId="2" borderId="0" xfId="11" applyFont="1" applyFill="1" applyAlignment="1">
      <alignment horizontal="center"/>
    </xf>
    <xf numFmtId="0" fontId="32" fillId="0" borderId="37" xfId="11" applyFont="1" applyFill="1" applyBorder="1" applyAlignment="1">
      <alignment horizontal="center" vertical="center"/>
    </xf>
    <xf numFmtId="0" fontId="32" fillId="0" borderId="34" xfId="11" applyFont="1" applyFill="1" applyBorder="1" applyAlignment="1">
      <alignment horizontal="center" vertical="center"/>
    </xf>
    <xf numFmtId="0" fontId="4" fillId="3" borderId="14" xfId="11" applyFill="1" applyBorder="1" applyAlignment="1">
      <alignment horizontal="left"/>
    </xf>
    <xf numFmtId="0" fontId="4" fillId="3" borderId="16" xfId="11" applyFill="1" applyBorder="1" applyAlignment="1">
      <alignment horizontal="left"/>
    </xf>
    <xf numFmtId="0" fontId="45" fillId="0" borderId="12" xfId="11" applyFont="1" applyFill="1" applyBorder="1" applyAlignment="1">
      <alignment horizontal="center" vertical="center"/>
    </xf>
    <xf numFmtId="0" fontId="45" fillId="0" borderId="35" xfId="11" applyFont="1" applyFill="1" applyBorder="1" applyAlignment="1">
      <alignment horizontal="center" vertical="center"/>
    </xf>
    <xf numFmtId="0" fontId="11" fillId="0" borderId="12" xfId="11" applyFont="1" applyFill="1" applyBorder="1" applyAlignment="1">
      <alignment horizontal="center" vertical="center"/>
    </xf>
    <xf numFmtId="0" fontId="11" fillId="0" borderId="35" xfId="11" applyFont="1" applyFill="1" applyBorder="1" applyAlignment="1">
      <alignment horizontal="center" vertical="center"/>
    </xf>
    <xf numFmtId="0" fontId="24" fillId="2" borderId="0" xfId="11" applyFont="1" applyFill="1" applyBorder="1" applyAlignment="1">
      <alignment horizontal="center"/>
    </xf>
    <xf numFmtId="0" fontId="24" fillId="2" borderId="0" xfId="11" applyFont="1" applyFill="1" applyAlignment="1">
      <alignment horizontal="center"/>
    </xf>
    <xf numFmtId="0" fontId="45" fillId="0" borderId="39" xfId="11" applyFont="1" applyFill="1" applyBorder="1" applyAlignment="1" applyProtection="1">
      <alignment horizontal="center" vertical="center"/>
    </xf>
    <xf numFmtId="0" fontId="45" fillId="0" borderId="38" xfId="11" applyFont="1" applyFill="1" applyBorder="1" applyAlignment="1" applyProtection="1">
      <alignment horizontal="center" vertical="center"/>
    </xf>
    <xf numFmtId="0" fontId="45" fillId="0" borderId="37" xfId="11" applyFont="1" applyFill="1" applyBorder="1" applyAlignment="1" applyProtection="1">
      <alignment horizontal="center" vertical="center"/>
    </xf>
    <xf numFmtId="0" fontId="4" fillId="3" borderId="5" xfId="11" applyFont="1" applyFill="1" applyBorder="1" applyAlignment="1">
      <alignment horizontal="left"/>
    </xf>
    <xf numFmtId="0" fontId="4" fillId="3" borderId="0" xfId="11" applyFont="1" applyFill="1" applyBorder="1" applyAlignment="1">
      <alignment horizontal="left"/>
    </xf>
    <xf numFmtId="0" fontId="24" fillId="0" borderId="0" xfId="11" applyFont="1" applyFill="1" applyAlignment="1">
      <alignment horizontal="center"/>
    </xf>
    <xf numFmtId="0" fontId="22" fillId="8" borderId="0" xfId="11" applyFont="1" applyFill="1" applyBorder="1" applyAlignment="1">
      <alignment horizontal="center" vertical="center" wrapText="1"/>
    </xf>
    <xf numFmtId="0" fontId="11" fillId="0" borderId="39" xfId="11" applyFont="1" applyFill="1" applyBorder="1" applyAlignment="1">
      <alignment horizontal="center"/>
    </xf>
    <xf numFmtId="0" fontId="11" fillId="0" borderId="38" xfId="11" applyFont="1" applyFill="1" applyBorder="1" applyAlignment="1">
      <alignment horizontal="center"/>
    </xf>
    <xf numFmtId="0" fontId="11" fillId="0" borderId="37" xfId="11" applyFont="1" applyFill="1" applyBorder="1" applyAlignment="1">
      <alignment horizontal="center"/>
    </xf>
    <xf numFmtId="0" fontId="21" fillId="0" borderId="0" xfId="11" applyFont="1" applyFill="1" applyBorder="1" applyAlignment="1">
      <alignment horizontal="left" vertical="center" wrapText="1"/>
    </xf>
    <xf numFmtId="0" fontId="21" fillId="4" borderId="0" xfId="11" applyFont="1" applyFill="1" applyBorder="1" applyAlignment="1">
      <alignment horizontal="left" vertical="center" wrapText="1"/>
    </xf>
    <xf numFmtId="0" fontId="11" fillId="0" borderId="14" xfId="11" applyFont="1" applyFill="1" applyBorder="1" applyAlignment="1">
      <alignment horizontal="center" vertical="center"/>
    </xf>
    <xf numFmtId="0" fontId="11" fillId="0" borderId="30" xfId="11" applyFont="1" applyFill="1" applyBorder="1" applyAlignment="1">
      <alignment horizontal="center" vertical="center"/>
    </xf>
    <xf numFmtId="0" fontId="11" fillId="0" borderId="5" xfId="11" applyFont="1" applyFill="1" applyBorder="1" applyAlignment="1">
      <alignment horizontal="center" vertical="center"/>
    </xf>
    <xf numFmtId="0" fontId="11" fillId="0" borderId="11" xfId="11" applyFont="1" applyFill="1" applyBorder="1" applyAlignment="1">
      <alignment horizontal="center" vertical="center"/>
    </xf>
    <xf numFmtId="0" fontId="11" fillId="0" borderId="19" xfId="11" applyFont="1" applyFill="1" applyBorder="1" applyAlignment="1">
      <alignment horizontal="center" vertical="center"/>
    </xf>
    <xf numFmtId="0" fontId="11" fillId="0" borderId="41" xfId="11" applyFont="1" applyFill="1" applyBorder="1" applyAlignment="1">
      <alignment horizontal="center" vertical="center"/>
    </xf>
    <xf numFmtId="0" fontId="11" fillId="0" borderId="6" xfId="11" applyFont="1" applyFill="1" applyBorder="1" applyAlignment="1">
      <alignment horizontal="center" vertical="center"/>
    </xf>
    <xf numFmtId="0" fontId="5" fillId="0" borderId="16" xfId="0" applyFont="1" applyFill="1" applyBorder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40" fillId="0" borderId="34" xfId="0" applyFont="1" applyBorder="1" applyAlignment="1">
      <alignment horizontal="center" vertical="center"/>
    </xf>
    <xf numFmtId="164" fontId="40" fillId="0" borderId="12" xfId="0" applyNumberFormat="1" applyFont="1" applyBorder="1" applyAlignment="1">
      <alignment horizontal="center" vertical="center" wrapText="1"/>
    </xf>
    <xf numFmtId="164" fontId="40" fillId="0" borderId="35" xfId="0" applyNumberFormat="1" applyFont="1" applyBorder="1" applyAlignment="1">
      <alignment horizontal="center" vertical="center" wrapText="1"/>
    </xf>
    <xf numFmtId="0" fontId="5" fillId="0" borderId="0" xfId="0" applyFont="1" applyFill="1" applyAlignment="1" applyProtection="1">
      <alignment horizontal="left"/>
    </xf>
    <xf numFmtId="0" fontId="3" fillId="0" borderId="0" xfId="0" applyFont="1" applyFill="1" applyAlignment="1">
      <alignment horizontal="left" vertical="center" wrapText="1"/>
    </xf>
    <xf numFmtId="164" fontId="40" fillId="0" borderId="34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/>
    </xf>
    <xf numFmtId="0" fontId="40" fillId="0" borderId="34" xfId="0" applyFont="1" applyFill="1" applyBorder="1" applyAlignment="1">
      <alignment horizontal="center" vertical="center"/>
    </xf>
    <xf numFmtId="164" fontId="40" fillId="0" borderId="39" xfId="0" applyNumberFormat="1" applyFont="1" applyFill="1" applyBorder="1" applyAlignment="1">
      <alignment horizontal="center" vertical="center" wrapText="1"/>
    </xf>
    <xf numFmtId="164" fontId="40" fillId="0" borderId="38" xfId="0" applyNumberFormat="1" applyFont="1" applyFill="1" applyBorder="1" applyAlignment="1">
      <alignment horizontal="center" vertical="center" wrapText="1"/>
    </xf>
    <xf numFmtId="164" fontId="40" fillId="0" borderId="37" xfId="0" applyNumberFormat="1" applyFont="1" applyFill="1" applyBorder="1" applyAlignment="1">
      <alignment horizontal="center" vertical="center" wrapText="1"/>
    </xf>
    <xf numFmtId="0" fontId="9" fillId="0" borderId="38" xfId="0" applyFont="1" applyFill="1" applyBorder="1" applyAlignment="1" applyProtection="1">
      <alignment horizontal="center"/>
    </xf>
    <xf numFmtId="0" fontId="9" fillId="0" borderId="37" xfId="0" applyFont="1" applyFill="1" applyBorder="1" applyAlignment="1" applyProtection="1">
      <alignment horizontal="center"/>
    </xf>
    <xf numFmtId="0" fontId="9" fillId="0" borderId="34" xfId="0" applyFont="1" applyFill="1" applyBorder="1" applyAlignment="1" applyProtection="1">
      <alignment horizontal="center"/>
    </xf>
    <xf numFmtId="0" fontId="9" fillId="0" borderId="34" xfId="0" applyFont="1" applyFill="1" applyBorder="1" applyAlignment="1" applyProtection="1">
      <alignment horizontal="center" vertical="center"/>
    </xf>
    <xf numFmtId="0" fontId="9" fillId="0" borderId="37" xfId="0" applyFont="1" applyFill="1" applyBorder="1" applyAlignment="1" applyProtection="1">
      <alignment horizontal="center" vertical="center"/>
    </xf>
    <xf numFmtId="0" fontId="31" fillId="0" borderId="12" xfId="0" applyFont="1" applyFill="1" applyBorder="1" applyAlignment="1" applyProtection="1">
      <alignment horizontal="center" vertical="center"/>
    </xf>
    <xf numFmtId="0" fontId="31" fillId="0" borderId="3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/>
    </xf>
    <xf numFmtId="0" fontId="39" fillId="0" borderId="0" xfId="0" applyFont="1" applyFill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0" fontId="9" fillId="0" borderId="17" xfId="0" applyFont="1" applyFill="1" applyBorder="1" applyAlignment="1" applyProtection="1">
      <alignment horizontal="right" vertical="top"/>
    </xf>
    <xf numFmtId="0" fontId="9" fillId="0" borderId="19" xfId="0" applyFont="1" applyFill="1" applyBorder="1" applyAlignment="1" applyProtection="1">
      <alignment horizontal="center" vertical="top"/>
    </xf>
    <xf numFmtId="0" fontId="9" fillId="0" borderId="17" xfId="0" applyFont="1" applyFill="1" applyBorder="1" applyAlignment="1" applyProtection="1">
      <alignment horizontal="center" vertical="top"/>
    </xf>
    <xf numFmtId="0" fontId="31" fillId="0" borderId="14" xfId="0" applyFont="1" applyFill="1" applyBorder="1" applyAlignment="1" applyProtection="1">
      <alignment horizontal="center" vertical="center" wrapText="1"/>
    </xf>
    <xf numFmtId="0" fontId="31" fillId="0" borderId="2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31" fillId="0" borderId="12" xfId="0" applyFont="1" applyFill="1" applyBorder="1" applyAlignment="1" applyProtection="1">
      <alignment horizontal="center" vertical="center" wrapText="1"/>
    </xf>
    <xf numFmtId="0" fontId="31" fillId="0" borderId="3" xfId="0" applyFont="1" applyFill="1" applyBorder="1" applyAlignment="1" applyProtection="1">
      <alignment horizontal="center" vertical="center" wrapText="1"/>
    </xf>
    <xf numFmtId="0" fontId="5" fillId="0" borderId="0" xfId="11" applyFont="1" applyFill="1" applyAlignment="1" applyProtection="1">
      <alignment horizontal="center"/>
    </xf>
    <xf numFmtId="0" fontId="9" fillId="0" borderId="31" xfId="11" applyFont="1" applyFill="1" applyBorder="1" applyAlignment="1">
      <alignment horizontal="center"/>
    </xf>
    <xf numFmtId="0" fontId="9" fillId="0" borderId="8" xfId="11" applyFont="1" applyFill="1" applyBorder="1" applyAlignment="1">
      <alignment horizontal="center"/>
    </xf>
    <xf numFmtId="0" fontId="31" fillId="0" borderId="12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35" xfId="0" applyFont="1" applyFill="1" applyBorder="1" applyAlignment="1">
      <alignment horizontal="center" vertical="center"/>
    </xf>
    <xf numFmtId="0" fontId="31" fillId="0" borderId="35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>
      <alignment horizontal="left" wrapText="1"/>
    </xf>
    <xf numFmtId="0" fontId="23" fillId="0" borderId="0" xfId="0" applyFont="1" applyFill="1" applyAlignment="1" applyProtection="1">
      <alignment horizontal="center"/>
    </xf>
    <xf numFmtId="0" fontId="23" fillId="0" borderId="0" xfId="0" applyFont="1" applyFill="1" applyBorder="1" applyAlignment="1">
      <alignment horizontal="center"/>
    </xf>
    <xf numFmtId="0" fontId="31" fillId="0" borderId="1" xfId="0" applyFont="1" applyFill="1" applyBorder="1" applyAlignment="1" applyProtection="1">
      <alignment horizontal="center"/>
    </xf>
    <xf numFmtId="0" fontId="31" fillId="0" borderId="4" xfId="0" applyFont="1" applyFill="1" applyBorder="1" applyAlignment="1" applyProtection="1">
      <alignment horizontal="center"/>
    </xf>
    <xf numFmtId="0" fontId="23" fillId="0" borderId="1" xfId="0" applyFont="1" applyFill="1" applyBorder="1" applyAlignment="1" applyProtection="1">
      <alignment horizontal="center"/>
    </xf>
    <xf numFmtId="0" fontId="23" fillId="0" borderId="4" xfId="0" applyFont="1" applyFill="1" applyBorder="1" applyAlignment="1" applyProtection="1">
      <alignment horizontal="center"/>
    </xf>
    <xf numFmtId="0" fontId="31" fillId="0" borderId="2" xfId="0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31" fillId="0" borderId="7" xfId="0" applyFont="1" applyFill="1" applyBorder="1" applyAlignment="1" applyProtection="1">
      <alignment horizontal="center"/>
    </xf>
    <xf numFmtId="0" fontId="31" fillId="0" borderId="15" xfId="0" applyFont="1" applyFill="1" applyBorder="1" applyAlignment="1" applyProtection="1">
      <alignment horizontal="center"/>
    </xf>
    <xf numFmtId="0" fontId="31" fillId="0" borderId="8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center"/>
    </xf>
    <xf numFmtId="0" fontId="9" fillId="0" borderId="31" xfId="0" applyFont="1" applyFill="1" applyBorder="1" applyAlignment="1" applyProtection="1">
      <alignment horizontal="center"/>
    </xf>
    <xf numFmtId="0" fontId="9" fillId="0" borderId="8" xfId="0" applyFont="1" applyFill="1" applyBorder="1" applyAlignment="1" applyProtection="1">
      <alignment horizontal="center"/>
    </xf>
    <xf numFmtId="0" fontId="32" fillId="0" borderId="7" xfId="0" applyFont="1" applyFill="1" applyBorder="1" applyAlignment="1" applyProtection="1">
      <alignment horizontal="center"/>
    </xf>
    <xf numFmtId="0" fontId="32" fillId="0" borderId="15" xfId="0" applyFont="1" applyFill="1" applyBorder="1" applyAlignment="1" applyProtection="1">
      <alignment horizontal="center"/>
    </xf>
    <xf numFmtId="165" fontId="21" fillId="4" borderId="0" xfId="0" applyNumberFormat="1" applyFont="1" applyFill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31" fillId="0" borderId="16" xfId="0" applyFont="1" applyFill="1" applyBorder="1" applyAlignment="1" applyProtection="1">
      <alignment horizontal="center" vertical="center"/>
    </xf>
    <xf numFmtId="0" fontId="31" fillId="0" borderId="30" xfId="0" applyFont="1" applyFill="1" applyBorder="1" applyAlignment="1" applyProtection="1">
      <alignment horizontal="center" vertical="center"/>
    </xf>
    <xf numFmtId="0" fontId="31" fillId="0" borderId="1" xfId="0" applyFont="1" applyFill="1" applyBorder="1" applyAlignment="1" applyProtection="1">
      <alignment horizontal="center" vertical="center"/>
    </xf>
    <xf numFmtId="0" fontId="31" fillId="0" borderId="4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/>
    </xf>
    <xf numFmtId="0" fontId="30" fillId="7" borderId="29" xfId="0" applyFont="1" applyFill="1" applyBorder="1" applyAlignment="1">
      <alignment horizontal="center" wrapText="1"/>
    </xf>
    <xf numFmtId="0" fontId="30" fillId="7" borderId="25" xfId="0" applyFont="1" applyFill="1" applyBorder="1" applyAlignment="1">
      <alignment horizontal="center" wrapText="1"/>
    </xf>
    <xf numFmtId="0" fontId="30" fillId="7" borderId="23" xfId="0" applyFont="1" applyFill="1" applyBorder="1" applyAlignment="1">
      <alignment horizontal="center" wrapText="1"/>
    </xf>
    <xf numFmtId="0" fontId="30" fillId="7" borderId="27" xfId="0" applyFont="1" applyFill="1" applyBorder="1" applyAlignment="1">
      <alignment horizontal="center"/>
    </xf>
    <xf numFmtId="0" fontId="30" fillId="7" borderId="28" xfId="0" applyFont="1" applyFill="1" applyBorder="1" applyAlignment="1">
      <alignment horizontal="center"/>
    </xf>
    <xf numFmtId="0" fontId="30" fillId="7" borderId="26" xfId="0" applyFont="1" applyFill="1" applyBorder="1" applyAlignment="1">
      <alignment horizontal="center"/>
    </xf>
    <xf numFmtId="0" fontId="30" fillId="7" borderId="24" xfId="0" applyFont="1" applyFill="1" applyBorder="1" applyAlignment="1">
      <alignment horizontal="center" wrapText="1"/>
    </xf>
    <xf numFmtId="0" fontId="30" fillId="7" borderId="22" xfId="0" applyFont="1" applyFill="1" applyBorder="1" applyAlignment="1">
      <alignment horizontal="center" wrapText="1"/>
    </xf>
    <xf numFmtId="0" fontId="9" fillId="3" borderId="9" xfId="0" applyFont="1" applyFill="1" applyBorder="1" applyAlignment="1" applyProtection="1">
      <alignment horizontal="center" vertical="center"/>
    </xf>
    <xf numFmtId="0" fontId="9" fillId="3" borderId="11" xfId="0" applyFont="1" applyFill="1" applyBorder="1" applyAlignment="1" applyProtection="1">
      <alignment horizontal="center" vertical="center"/>
    </xf>
    <xf numFmtId="0" fontId="9" fillId="3" borderId="4" xfId="0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164" fontId="6" fillId="0" borderId="0" xfId="16" applyNumberFormat="1" applyFont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24" fillId="0" borderId="0" xfId="0" applyFont="1" applyAlignment="1" applyProtection="1">
      <alignment horizontal="center"/>
    </xf>
    <xf numFmtId="0" fontId="24" fillId="0" borderId="0" xfId="0" applyFont="1" applyBorder="1" applyAlignment="1" applyProtection="1">
      <alignment horizontal="center"/>
    </xf>
    <xf numFmtId="0" fontId="9" fillId="3" borderId="13" xfId="0" applyFont="1" applyFill="1" applyBorder="1" applyAlignment="1" applyProtection="1">
      <alignment horizontal="center" vertical="center" wrapText="1"/>
    </xf>
    <xf numFmtId="0" fontId="9" fillId="3" borderId="0" xfId="0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 wrapText="1"/>
    </xf>
    <xf numFmtId="0" fontId="9" fillId="3" borderId="18" xfId="0" applyFont="1" applyFill="1" applyBorder="1" applyAlignment="1" applyProtection="1">
      <alignment horizontal="center" vertical="center"/>
    </xf>
    <xf numFmtId="0" fontId="9" fillId="3" borderId="6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23" fillId="3" borderId="10" xfId="0" applyFont="1" applyFill="1" applyBorder="1" applyAlignment="1" applyProtection="1">
      <alignment horizontal="center" vertical="center"/>
    </xf>
    <xf numFmtId="0" fontId="23" fillId="3" borderId="13" xfId="0" applyFont="1" applyFill="1" applyBorder="1" applyAlignment="1" applyProtection="1">
      <alignment horizontal="center" vertical="center"/>
    </xf>
    <xf numFmtId="0" fontId="23" fillId="3" borderId="19" xfId="0" applyFont="1" applyFill="1" applyBorder="1" applyAlignment="1" applyProtection="1">
      <alignment horizontal="center" vertical="center"/>
    </xf>
    <xf numFmtId="0" fontId="23" fillId="3" borderId="17" xfId="0" applyFont="1" applyFill="1" applyBorder="1" applyAlignment="1" applyProtection="1">
      <alignment horizontal="center" vertical="center"/>
    </xf>
    <xf numFmtId="0" fontId="9" fillId="3" borderId="16" xfId="0" applyFont="1" applyFill="1" applyBorder="1" applyAlignment="1" applyProtection="1">
      <alignment horizontal="center" vertical="center" wrapText="1"/>
    </xf>
    <xf numFmtId="0" fontId="9" fillId="3" borderId="12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0" fontId="9" fillId="3" borderId="14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26" fillId="3" borderId="16" xfId="0" applyFont="1" applyFill="1" applyBorder="1" applyAlignment="1" applyProtection="1">
      <alignment horizontal="center" vertical="center" wrapText="1"/>
    </xf>
    <xf numFmtId="0" fontId="26" fillId="3" borderId="1" xfId="0" applyFont="1" applyFill="1" applyBorder="1" applyAlignment="1" applyProtection="1">
      <alignment horizontal="center" vertical="center" wrapText="1"/>
    </xf>
    <xf numFmtId="1" fontId="6" fillId="0" borderId="1" xfId="0" applyNumberFormat="1" applyFont="1" applyBorder="1" applyAlignment="1">
      <alignment vertical="center"/>
    </xf>
    <xf numFmtId="0" fontId="9" fillId="3" borderId="16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0" fontId="9" fillId="3" borderId="14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1" fontId="6" fillId="0" borderId="0" xfId="0" applyNumberFormat="1" applyFont="1" applyAlignment="1">
      <alignment vertical="center"/>
    </xf>
    <xf numFmtId="0" fontId="9" fillId="3" borderId="12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0" fontId="9" fillId="3" borderId="13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left" wrapText="1"/>
    </xf>
    <xf numFmtId="0" fontId="11" fillId="0" borderId="0" xfId="0" applyFont="1" applyBorder="1" applyAlignment="1">
      <alignment horizont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15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1" fontId="8" fillId="4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 applyProtection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/>
    </xf>
    <xf numFmtId="0" fontId="9" fillId="2" borderId="7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1" fontId="8" fillId="4" borderId="0" xfId="0" applyNumberFormat="1" applyFont="1" applyFill="1" applyAlignment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0" fontId="11" fillId="2" borderId="0" xfId="0" applyFont="1" applyFill="1" applyAlignment="1">
      <alignment horizontal="center" wrapText="1"/>
    </xf>
    <xf numFmtId="0" fontId="9" fillId="3" borderId="10" xfId="0" applyFont="1" applyFill="1" applyBorder="1" applyAlignment="1" applyProtection="1">
      <alignment horizontal="center"/>
    </xf>
    <xf numFmtId="0" fontId="9" fillId="3" borderId="13" xfId="0" applyFont="1" applyFill="1" applyBorder="1" applyAlignment="1" applyProtection="1">
      <alignment horizontal="center"/>
    </xf>
    <xf numFmtId="0" fontId="9" fillId="3" borderId="9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</cellXfs>
  <cellStyles count="21">
    <cellStyle name="20% - Énfasis1" xfId="15" builtinId="30"/>
    <cellStyle name="20% - Énfasis1 2" xfId="2"/>
    <cellStyle name="F2" xfId="3"/>
    <cellStyle name="F3" xfId="4"/>
    <cellStyle name="F4" xfId="5"/>
    <cellStyle name="F5" xfId="6"/>
    <cellStyle name="F6" xfId="7"/>
    <cellStyle name="F7" xfId="8"/>
    <cellStyle name="F8" xfId="9"/>
    <cellStyle name="Hipervínculo" xfId="1" builtinId="8"/>
    <cellStyle name="Millares 2" xfId="10"/>
    <cellStyle name="Millares 3" xfId="16"/>
    <cellStyle name="Normal" xfId="0" builtinId="0"/>
    <cellStyle name="Normal 2" xfId="11"/>
    <cellStyle name="Normal 3" xfId="12"/>
    <cellStyle name="Normal 3 2" xfId="13"/>
    <cellStyle name="Normal_C4" xfId="17"/>
    <cellStyle name="Normal_Hoja1" xfId="18"/>
    <cellStyle name="Normal_VM2" xfId="19"/>
    <cellStyle name="Porcentaje 2" xfId="14"/>
    <cellStyle name="Porcentual 2" xfId="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8</xdr:col>
      <xdr:colOff>0</xdr:colOff>
      <xdr:row>3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66675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9525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443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914400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5438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10</xdr:col>
      <xdr:colOff>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83439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809625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0298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2202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3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8966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0679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828675</xdr:colOff>
      <xdr:row>4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5634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828675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2398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9</xdr:col>
      <xdr:colOff>819150</xdr:colOff>
      <xdr:row>3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83248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5730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4</xdr:row>
      <xdr:rowOff>133350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8684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915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4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868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771525</xdr:colOff>
      <xdr:row>4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65872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4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86840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4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868400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3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08660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6</xdr:col>
      <xdr:colOff>0</xdr:colOff>
      <xdr:row>33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34050"/>
          <a:ext cx="708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6</xdr:col>
      <xdr:colOff>0</xdr:colOff>
      <xdr:row>61</xdr:row>
      <xdr:rowOff>85725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068050"/>
          <a:ext cx="708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6</xdr:col>
      <xdr:colOff>0</xdr:colOff>
      <xdr:row>89</xdr:row>
      <xdr:rowOff>85725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383000"/>
          <a:ext cx="70866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6</xdr:col>
      <xdr:colOff>0</xdr:colOff>
      <xdr:row>117</xdr:row>
      <xdr:rowOff>85725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717000"/>
          <a:ext cx="70866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16</xdr:col>
      <xdr:colOff>438150</xdr:colOff>
      <xdr:row>3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16259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10</xdr:col>
      <xdr:colOff>0</xdr:colOff>
      <xdr:row>4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834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247650</xdr:colOff>
      <xdr:row>3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2397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5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9921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4</xdr:row>
      <xdr:rowOff>76200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26770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152400</xdr:rowOff>
    </xdr:from>
    <xdr:to>
      <xdr:col>7</xdr:col>
      <xdr:colOff>0</xdr:colOff>
      <xdr:row>38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629400"/>
          <a:ext cx="82677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981075</xdr:colOff>
      <xdr:row>4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0292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11</xdr:col>
      <xdr:colOff>914400</xdr:colOff>
      <xdr:row>4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004887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838200</xdr:colOff>
      <xdr:row>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0584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800100</xdr:colOff>
      <xdr:row>4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8585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8</xdr:col>
      <xdr:colOff>704850</xdr:colOff>
      <xdr:row>4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73723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981075</xdr:colOff>
      <xdr:row>5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9058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11</xdr:col>
      <xdr:colOff>0</xdr:colOff>
      <xdr:row>4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92106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942975</xdr:colOff>
      <xdr:row>4</xdr:row>
      <xdr:rowOff>142875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5730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1085850</xdr:colOff>
      <xdr:row>4</xdr:row>
      <xdr:rowOff>171450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25634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8496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771525</xdr:colOff>
      <xdr:row>5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6399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1104900</xdr:colOff>
      <xdr:row>4</xdr:row>
      <xdr:rowOff>161925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5730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5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0584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523875</xdr:colOff>
      <xdr:row>4</xdr:row>
      <xdr:rowOff>152400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58227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4</xdr:row>
      <xdr:rowOff>142875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0584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533400</xdr:colOff>
      <xdr:row>4</xdr:row>
      <xdr:rowOff>161925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5360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800100</xdr:colOff>
      <xdr:row>4</xdr:row>
      <xdr:rowOff>123825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8585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15</xdr:col>
      <xdr:colOff>742950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33064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133350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8966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838200</xdr:colOff>
      <xdr:row>4</xdr:row>
      <xdr:rowOff>152400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8966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4</xdr:row>
      <xdr:rowOff>171450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0</xdr:colOff>
      <xdr:row>3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348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5:K37"/>
  <sheetViews>
    <sheetView showGridLines="0" tabSelected="1" zoomScaleNormal="100" zoomScaleSheetLayoutView="80" zoomScalePageLayoutView="70" workbookViewId="0">
      <selection activeCell="H21" sqref="H21"/>
    </sheetView>
  </sheetViews>
  <sheetFormatPr baseColWidth="10" defaultColWidth="9.77734375" defaultRowHeight="15.75"/>
  <cols>
    <col min="1" max="1" width="18.21875" customWidth="1"/>
    <col min="2" max="2" width="33.33203125" style="1" customWidth="1"/>
    <col min="3" max="3" width="13.88671875" style="1" customWidth="1"/>
    <col min="4" max="4" width="13.21875" style="1" customWidth="1"/>
    <col min="5" max="5" width="13.109375" style="1" customWidth="1"/>
    <col min="6" max="6" width="12.88671875" style="1" customWidth="1"/>
    <col min="7" max="7" width="13.21875" style="1" customWidth="1"/>
    <col min="8" max="8" width="20.6640625" customWidth="1"/>
  </cols>
  <sheetData>
    <row r="5" spans="2:11" ht="15.75" customHeight="1">
      <c r="B5" s="600" t="s">
        <v>571</v>
      </c>
      <c r="C5" s="600"/>
      <c r="D5" s="600"/>
      <c r="E5" s="600"/>
      <c r="F5" s="600"/>
      <c r="G5" s="600"/>
    </row>
    <row r="6" spans="2:11" ht="15.75" customHeight="1">
      <c r="B6" s="600"/>
      <c r="C6" s="600"/>
      <c r="D6" s="600"/>
      <c r="E6" s="600"/>
      <c r="F6" s="600"/>
      <c r="G6" s="600"/>
    </row>
    <row r="7" spans="2:11" ht="15.75" customHeight="1" thickBot="1">
      <c r="B7" s="600"/>
      <c r="C7" s="600"/>
      <c r="D7" s="600"/>
      <c r="E7" s="600"/>
      <c r="F7" s="600"/>
      <c r="G7" s="600"/>
    </row>
    <row r="8" spans="2:11" s="1" customFormat="1" ht="16.5" customHeight="1">
      <c r="B8" s="601" t="s">
        <v>448</v>
      </c>
      <c r="C8" s="603" t="s">
        <v>128</v>
      </c>
      <c r="D8" s="605" t="s">
        <v>446</v>
      </c>
      <c r="E8" s="605"/>
      <c r="F8" s="605"/>
      <c r="G8" s="606"/>
    </row>
    <row r="9" spans="2:11" ht="42.75" customHeight="1" thickBot="1">
      <c r="B9" s="602"/>
      <c r="C9" s="604"/>
      <c r="D9" s="505" t="s">
        <v>445</v>
      </c>
      <c r="E9" s="504" t="s">
        <v>444</v>
      </c>
      <c r="F9" s="504" t="s">
        <v>443</v>
      </c>
      <c r="G9" s="503" t="s">
        <v>442</v>
      </c>
      <c r="H9" s="240"/>
    </row>
    <row r="10" spans="2:11">
      <c r="B10" s="502"/>
      <c r="C10" s="501"/>
      <c r="D10" s="501"/>
      <c r="E10" s="501"/>
      <c r="F10" s="501"/>
      <c r="G10" s="500"/>
      <c r="H10" s="240"/>
    </row>
    <row r="11" spans="2:11" ht="18.75">
      <c r="B11" s="499" t="s">
        <v>128</v>
      </c>
      <c r="C11" s="542">
        <v>1509458</v>
      </c>
      <c r="D11" s="542">
        <v>1436303</v>
      </c>
      <c r="E11" s="542">
        <v>49996</v>
      </c>
      <c r="F11" s="542">
        <v>17721</v>
      </c>
      <c r="G11" s="542">
        <v>5438</v>
      </c>
      <c r="J11" s="15" t="s">
        <v>19</v>
      </c>
    </row>
    <row r="12" spans="2:11" ht="18.75">
      <c r="B12" s="519" t="s">
        <v>366</v>
      </c>
      <c r="C12" s="531">
        <v>92590</v>
      </c>
      <c r="D12" s="531">
        <v>88664</v>
      </c>
      <c r="E12" s="531">
        <v>2920</v>
      </c>
      <c r="F12" s="531">
        <v>628</v>
      </c>
      <c r="G12" s="531">
        <v>378</v>
      </c>
      <c r="H12" s="599"/>
      <c r="J12" s="599"/>
      <c r="K12" s="599"/>
    </row>
    <row r="13" spans="2:11" ht="18.75">
      <c r="B13" s="483" t="s">
        <v>365</v>
      </c>
      <c r="C13" s="529">
        <v>13267</v>
      </c>
      <c r="D13" s="529">
        <v>12257</v>
      </c>
      <c r="E13" s="529">
        <v>554</v>
      </c>
      <c r="F13" s="529">
        <v>371</v>
      </c>
      <c r="G13" s="584">
        <v>85</v>
      </c>
    </row>
    <row r="14" spans="2:11" ht="18.75">
      <c r="B14" s="487" t="s">
        <v>364</v>
      </c>
      <c r="C14" s="527">
        <v>34221</v>
      </c>
      <c r="D14" s="527">
        <v>32841</v>
      </c>
      <c r="E14" s="527">
        <v>951</v>
      </c>
      <c r="F14" s="527">
        <v>240</v>
      </c>
      <c r="G14" s="531">
        <v>189</v>
      </c>
    </row>
    <row r="15" spans="2:11" ht="18.75">
      <c r="B15" s="483" t="s">
        <v>363</v>
      </c>
      <c r="C15" s="529">
        <v>16827</v>
      </c>
      <c r="D15" s="529">
        <v>15525</v>
      </c>
      <c r="E15" s="529">
        <v>963</v>
      </c>
      <c r="F15" s="529">
        <v>268</v>
      </c>
      <c r="G15" s="584">
        <v>71</v>
      </c>
    </row>
    <row r="16" spans="2:11" ht="18.75">
      <c r="B16" s="487" t="s">
        <v>362</v>
      </c>
      <c r="C16" s="527">
        <v>48772</v>
      </c>
      <c r="D16" s="527">
        <v>46694</v>
      </c>
      <c r="E16" s="527">
        <v>1392</v>
      </c>
      <c r="F16" s="527">
        <v>548</v>
      </c>
      <c r="G16" s="531">
        <v>138</v>
      </c>
    </row>
    <row r="17" spans="2:8" ht="18.75">
      <c r="B17" s="483" t="s">
        <v>361</v>
      </c>
      <c r="C17" s="529">
        <v>38652</v>
      </c>
      <c r="D17" s="529">
        <v>35823</v>
      </c>
      <c r="E17" s="529">
        <v>1870</v>
      </c>
      <c r="F17" s="529">
        <v>744</v>
      </c>
      <c r="G17" s="584">
        <v>215</v>
      </c>
    </row>
    <row r="18" spans="2:8" ht="18.75">
      <c r="B18" s="519" t="s">
        <v>360</v>
      </c>
      <c r="C18" s="531">
        <v>57572</v>
      </c>
      <c r="D18" s="531">
        <v>55127</v>
      </c>
      <c r="E18" s="531">
        <v>1818</v>
      </c>
      <c r="F18" s="531">
        <v>467</v>
      </c>
      <c r="G18" s="531">
        <v>160</v>
      </c>
    </row>
    <row r="19" spans="2:8" ht="18.75">
      <c r="B19" s="483" t="s">
        <v>124</v>
      </c>
      <c r="C19" s="529">
        <v>34577</v>
      </c>
      <c r="D19" s="529">
        <v>33214</v>
      </c>
      <c r="E19" s="529">
        <v>941</v>
      </c>
      <c r="F19" s="529">
        <v>368</v>
      </c>
      <c r="G19" s="584">
        <v>54</v>
      </c>
    </row>
    <row r="20" spans="2:8" ht="18.75">
      <c r="B20" s="487" t="s">
        <v>359</v>
      </c>
      <c r="C20" s="527">
        <v>399516</v>
      </c>
      <c r="D20" s="527">
        <v>382975</v>
      </c>
      <c r="E20" s="527">
        <v>13028</v>
      </c>
      <c r="F20" s="527">
        <v>2982</v>
      </c>
      <c r="G20" s="531">
        <v>531</v>
      </c>
    </row>
    <row r="21" spans="2:8" ht="18.75">
      <c r="B21" s="483" t="s">
        <v>358</v>
      </c>
      <c r="C21" s="529">
        <v>42622</v>
      </c>
      <c r="D21" s="529">
        <v>39771</v>
      </c>
      <c r="E21" s="529">
        <v>2253</v>
      </c>
      <c r="F21" s="529">
        <v>436</v>
      </c>
      <c r="G21" s="584">
        <v>162</v>
      </c>
    </row>
    <row r="22" spans="2:8" ht="18.75">
      <c r="B22" s="487" t="s">
        <v>357</v>
      </c>
      <c r="C22" s="527">
        <v>33926</v>
      </c>
      <c r="D22" s="527">
        <v>31621</v>
      </c>
      <c r="E22" s="527">
        <v>1513</v>
      </c>
      <c r="F22" s="527">
        <v>643</v>
      </c>
      <c r="G22" s="531">
        <v>149</v>
      </c>
    </row>
    <row r="23" spans="2:8" ht="18.75">
      <c r="B23" s="483" t="s">
        <v>356</v>
      </c>
      <c r="C23" s="529">
        <v>69124</v>
      </c>
      <c r="D23" s="529">
        <v>67347</v>
      </c>
      <c r="E23" s="529">
        <v>1111</v>
      </c>
      <c r="F23" s="529">
        <v>584</v>
      </c>
      <c r="G23" s="584">
        <v>82</v>
      </c>
    </row>
    <row r="24" spans="2:8" ht="18.75">
      <c r="B24" s="519" t="s">
        <v>355</v>
      </c>
      <c r="C24" s="531">
        <v>119886</v>
      </c>
      <c r="D24" s="531">
        <v>113350</v>
      </c>
      <c r="E24" s="531">
        <v>5237</v>
      </c>
      <c r="F24" s="531">
        <v>1106</v>
      </c>
      <c r="G24" s="531">
        <v>193</v>
      </c>
    </row>
    <row r="25" spans="2:8" ht="18.75">
      <c r="B25" s="483" t="s">
        <v>354</v>
      </c>
      <c r="C25" s="529">
        <v>6001</v>
      </c>
      <c r="D25" s="529">
        <v>5198</v>
      </c>
      <c r="E25" s="529">
        <v>329</v>
      </c>
      <c r="F25" s="529">
        <v>313</v>
      </c>
      <c r="G25" s="584">
        <v>161</v>
      </c>
    </row>
    <row r="26" spans="2:8" ht="18.75">
      <c r="B26" s="487" t="s">
        <v>353</v>
      </c>
      <c r="C26" s="527">
        <v>3943</v>
      </c>
      <c r="D26" s="527">
        <v>3312</v>
      </c>
      <c r="E26" s="527">
        <v>278</v>
      </c>
      <c r="F26" s="527">
        <v>258</v>
      </c>
      <c r="G26" s="531">
        <v>95</v>
      </c>
    </row>
    <row r="27" spans="2:8" ht="18.75">
      <c r="B27" s="483" t="s">
        <v>352</v>
      </c>
      <c r="C27" s="529">
        <v>6739</v>
      </c>
      <c r="D27" s="529">
        <v>6017</v>
      </c>
      <c r="E27" s="529">
        <v>334</v>
      </c>
      <c r="F27" s="529">
        <v>265</v>
      </c>
      <c r="G27" s="584">
        <v>123</v>
      </c>
    </row>
    <row r="28" spans="2:8" ht="18.75">
      <c r="B28" s="487" t="s">
        <v>351</v>
      </c>
      <c r="C28" s="527">
        <v>347694</v>
      </c>
      <c r="D28" s="527">
        <v>331246</v>
      </c>
      <c r="E28" s="527">
        <v>8995</v>
      </c>
      <c r="F28" s="527">
        <v>5363</v>
      </c>
      <c r="G28" s="531">
        <v>2090</v>
      </c>
      <c r="H28" s="599"/>
    </row>
    <row r="29" spans="2:8" ht="18.75">
      <c r="B29" s="483" t="s">
        <v>350</v>
      </c>
      <c r="C29" s="529">
        <v>70497</v>
      </c>
      <c r="D29" s="529">
        <v>67003</v>
      </c>
      <c r="E29" s="529">
        <v>2653</v>
      </c>
      <c r="F29" s="529">
        <v>596</v>
      </c>
      <c r="G29" s="584">
        <v>245</v>
      </c>
    </row>
    <row r="30" spans="2:8" ht="18.75">
      <c r="B30" s="519" t="s">
        <v>349</v>
      </c>
      <c r="C30" s="531">
        <v>4531</v>
      </c>
      <c r="D30" s="531">
        <v>3987</v>
      </c>
      <c r="E30" s="531">
        <v>244</v>
      </c>
      <c r="F30" s="531">
        <v>195</v>
      </c>
      <c r="G30" s="531">
        <v>105</v>
      </c>
    </row>
    <row r="31" spans="2:8" ht="18.75">
      <c r="B31" s="483" t="s">
        <v>348</v>
      </c>
      <c r="C31" s="529">
        <v>844</v>
      </c>
      <c r="D31" s="529">
        <v>603</v>
      </c>
      <c r="E31" s="529">
        <v>107</v>
      </c>
      <c r="F31" s="529">
        <v>121</v>
      </c>
      <c r="G31" s="584">
        <v>13</v>
      </c>
    </row>
    <row r="32" spans="2:8" ht="18.75">
      <c r="B32" s="487" t="s">
        <v>347</v>
      </c>
      <c r="C32" s="527">
        <v>15809</v>
      </c>
      <c r="D32" s="527">
        <v>14796</v>
      </c>
      <c r="E32" s="527">
        <v>506</v>
      </c>
      <c r="F32" s="527">
        <v>402</v>
      </c>
      <c r="G32" s="531">
        <v>105</v>
      </c>
    </row>
    <row r="33" spans="2:7" ht="18.75">
      <c r="B33" s="483" t="s">
        <v>346</v>
      </c>
      <c r="C33" s="529">
        <v>8321</v>
      </c>
      <c r="D33" s="529">
        <v>7588</v>
      </c>
      <c r="E33" s="529">
        <v>430</v>
      </c>
      <c r="F33" s="529">
        <v>269</v>
      </c>
      <c r="G33" s="584">
        <v>34</v>
      </c>
    </row>
    <row r="34" spans="2:7" ht="18.75">
      <c r="B34" s="487" t="s">
        <v>345</v>
      </c>
      <c r="C34" s="527">
        <v>29252</v>
      </c>
      <c r="D34" s="527">
        <v>27626</v>
      </c>
      <c r="E34" s="527">
        <v>1255</v>
      </c>
      <c r="F34" s="527">
        <v>333</v>
      </c>
      <c r="G34" s="531">
        <v>38</v>
      </c>
    </row>
    <row r="35" spans="2:7" ht="18.75">
      <c r="B35" s="483" t="s">
        <v>344</v>
      </c>
      <c r="C35" s="529">
        <v>14275</v>
      </c>
      <c r="D35" s="529">
        <v>13718</v>
      </c>
      <c r="E35" s="529">
        <v>314</v>
      </c>
      <c r="F35" s="529">
        <v>221</v>
      </c>
      <c r="G35" s="584">
        <v>22</v>
      </c>
    </row>
    <row r="36" spans="2:7" ht="13.5" customHeight="1" thickBot="1">
      <c r="B36" s="476"/>
      <c r="C36" s="475"/>
      <c r="D36" s="475"/>
      <c r="E36" s="475"/>
      <c r="F36" s="475"/>
      <c r="G36" s="474"/>
    </row>
    <row r="37" spans="2:7" ht="15">
      <c r="B37" s="473" t="s">
        <v>429</v>
      </c>
      <c r="C37" s="2"/>
      <c r="D37" s="2"/>
      <c r="E37" s="2"/>
      <c r="F37" s="2"/>
      <c r="G37" s="2"/>
    </row>
  </sheetData>
  <mergeCells count="4">
    <mergeCell ref="B5:G7"/>
    <mergeCell ref="B8:B9"/>
    <mergeCell ref="C8:C9"/>
    <mergeCell ref="D8:G8"/>
  </mergeCells>
  <hyperlinks>
    <hyperlink ref="J11" location="INDICE!A1" display="INDICE&gt;&gt;"/>
  </hyperlinks>
  <printOptions horizontalCentered="1"/>
  <pageMargins left="0.15748031496062992" right="0.15748031496062992" top="0" bottom="0.19685039370078741" header="0" footer="0"/>
  <pageSetup paperSize="9" scale="80" orientation="landscape" r:id="rId1"/>
  <headerFooter alignWithMargins="0">
    <oddFooter>&amp;C27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P36"/>
  <sheetViews>
    <sheetView showGridLines="0" zoomScale="70" zoomScaleNormal="70" zoomScaleSheetLayoutView="80" zoomScalePageLayoutView="55" workbookViewId="0">
      <selection activeCell="C10" sqref="C10"/>
    </sheetView>
  </sheetViews>
  <sheetFormatPr baseColWidth="10" defaultColWidth="9.77734375" defaultRowHeight="15.75"/>
  <cols>
    <col min="1" max="1" width="16.109375" style="1" customWidth="1"/>
    <col min="2" max="2" width="13.88671875" style="1" customWidth="1"/>
    <col min="3" max="3" width="13.21875" style="1" customWidth="1"/>
    <col min="4" max="5" width="11.21875" style="1" bestFit="1" customWidth="1"/>
    <col min="6" max="6" width="13.5546875" style="1" customWidth="1"/>
    <col min="7" max="7" width="11.21875" bestFit="1" customWidth="1"/>
    <col min="8" max="8" width="12.77734375" customWidth="1"/>
    <col min="9" max="9" width="12.33203125" customWidth="1"/>
    <col min="10" max="12" width="12.33203125" bestFit="1" customWidth="1"/>
    <col min="13" max="14" width="12.33203125" customWidth="1"/>
  </cols>
  <sheetData>
    <row r="1" spans="1:16" ht="18.75">
      <c r="A1" s="555"/>
      <c r="B1" s="555"/>
      <c r="C1" s="555"/>
      <c r="D1" s="555"/>
      <c r="E1" s="555"/>
      <c r="F1" s="555"/>
      <c r="G1" s="554"/>
      <c r="H1" s="554"/>
      <c r="I1" s="554"/>
      <c r="J1" s="554"/>
      <c r="K1" s="554"/>
      <c r="L1" s="554"/>
      <c r="M1" s="554"/>
      <c r="N1" s="554"/>
    </row>
    <row r="2" spans="1:16" ht="18.75">
      <c r="A2" s="555"/>
      <c r="B2" s="555"/>
      <c r="C2" s="555"/>
      <c r="D2" s="555"/>
      <c r="E2" s="555"/>
      <c r="F2" s="555"/>
      <c r="G2" s="554"/>
      <c r="H2" s="554"/>
      <c r="I2" s="554"/>
      <c r="J2" s="554"/>
      <c r="K2" s="554"/>
      <c r="L2" s="554"/>
      <c r="M2" s="554"/>
      <c r="N2" s="554"/>
    </row>
    <row r="3" spans="1:16" ht="18.75">
      <c r="A3" s="555"/>
      <c r="B3" s="555"/>
      <c r="C3" s="555"/>
      <c r="D3" s="555"/>
      <c r="E3" s="555"/>
      <c r="F3" s="555"/>
      <c r="G3" s="554"/>
      <c r="H3" s="554"/>
      <c r="I3" s="554"/>
      <c r="J3" s="554"/>
      <c r="K3" s="554"/>
      <c r="L3" s="554"/>
      <c r="M3" s="554"/>
      <c r="N3" s="554"/>
    </row>
    <row r="4" spans="1:16" ht="18.75">
      <c r="A4" s="555"/>
      <c r="B4" s="555"/>
      <c r="C4" s="555"/>
      <c r="D4" s="555"/>
      <c r="E4" s="555"/>
      <c r="F4" s="555"/>
      <c r="G4" s="554"/>
      <c r="H4" s="554"/>
      <c r="I4" s="554"/>
      <c r="J4" s="554"/>
      <c r="K4" s="554"/>
      <c r="L4" s="554"/>
      <c r="M4" s="554"/>
      <c r="N4" s="554"/>
    </row>
    <row r="5" spans="1:16" ht="15.75" customHeight="1">
      <c r="A5" s="608" t="s">
        <v>505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570"/>
      <c r="N5" s="570"/>
    </row>
    <row r="6" spans="1:16" ht="15.75" customHeight="1">
      <c r="A6" s="608"/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570"/>
      <c r="N6" s="570"/>
    </row>
    <row r="7" spans="1:16" ht="15.75" customHeight="1">
      <c r="A7" s="608"/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570"/>
      <c r="N7" s="570"/>
    </row>
    <row r="8" spans="1:16" s="1" customFormat="1" ht="16.5" customHeight="1" thickBo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570"/>
      <c r="N8" s="570"/>
    </row>
    <row r="9" spans="1:16" s="1" customFormat="1" ht="16.5" customHeight="1" thickBot="1">
      <c r="A9" s="601" t="s">
        <v>504</v>
      </c>
      <c r="B9" s="614" t="s">
        <v>128</v>
      </c>
      <c r="C9" s="615" t="s">
        <v>467</v>
      </c>
      <c r="D9" s="616"/>
      <c r="E9" s="616"/>
      <c r="F9" s="616"/>
      <c r="G9" s="616"/>
      <c r="H9" s="616"/>
      <c r="I9" s="616"/>
      <c r="J9" s="616"/>
      <c r="K9" s="616"/>
      <c r="L9" s="616"/>
      <c r="M9" s="616"/>
      <c r="N9" s="617"/>
    </row>
    <row r="10" spans="1:16" ht="42.75" customHeight="1" thickBot="1">
      <c r="A10" s="602"/>
      <c r="B10" s="604"/>
      <c r="C10" s="505" t="s">
        <v>454</v>
      </c>
      <c r="D10" s="504" t="s">
        <v>453</v>
      </c>
      <c r="E10" s="504" t="s">
        <v>452</v>
      </c>
      <c r="F10" s="504" t="s">
        <v>451</v>
      </c>
      <c r="G10" s="504" t="s">
        <v>450</v>
      </c>
      <c r="H10" s="504" t="s">
        <v>441</v>
      </c>
      <c r="I10" s="504" t="s">
        <v>440</v>
      </c>
      <c r="J10" s="504" t="s">
        <v>439</v>
      </c>
      <c r="K10" s="504" t="s">
        <v>438</v>
      </c>
      <c r="L10" s="504" t="s">
        <v>436</v>
      </c>
      <c r="M10" s="504" t="s">
        <v>435</v>
      </c>
      <c r="N10" s="504" t="s">
        <v>434</v>
      </c>
    </row>
    <row r="11" spans="1:16">
      <c r="A11" s="502"/>
      <c r="B11" s="501"/>
      <c r="C11" s="501"/>
      <c r="D11" s="501"/>
      <c r="E11" s="501"/>
      <c r="F11" s="500"/>
      <c r="G11" s="240"/>
    </row>
    <row r="12" spans="1:16" ht="18.75">
      <c r="A12" s="519" t="s">
        <v>526</v>
      </c>
      <c r="B12" s="531">
        <v>2509</v>
      </c>
      <c r="C12" s="548">
        <v>2</v>
      </c>
      <c r="D12" s="548">
        <v>23</v>
      </c>
      <c r="E12" s="548">
        <v>485</v>
      </c>
      <c r="F12" s="548">
        <v>95</v>
      </c>
      <c r="G12" s="548">
        <v>3</v>
      </c>
      <c r="H12" s="548">
        <v>1</v>
      </c>
      <c r="I12" s="548">
        <v>8</v>
      </c>
      <c r="J12" s="548">
        <v>69</v>
      </c>
      <c r="K12" s="548">
        <v>0</v>
      </c>
      <c r="L12" s="548">
        <v>144</v>
      </c>
      <c r="M12" s="548">
        <v>1082</v>
      </c>
      <c r="N12" s="548">
        <v>597</v>
      </c>
    </row>
    <row r="13" spans="1:16" ht="18.75">
      <c r="A13" s="483" t="s">
        <v>525</v>
      </c>
      <c r="B13" s="529">
        <v>3279</v>
      </c>
      <c r="C13" s="546">
        <v>152</v>
      </c>
      <c r="D13" s="546">
        <v>143</v>
      </c>
      <c r="E13" s="546">
        <v>1593</v>
      </c>
      <c r="F13" s="547">
        <v>897</v>
      </c>
      <c r="G13" s="546">
        <v>17</v>
      </c>
      <c r="H13" s="547">
        <v>12</v>
      </c>
      <c r="I13" s="546">
        <v>66</v>
      </c>
      <c r="J13" s="547">
        <v>258</v>
      </c>
      <c r="K13" s="546">
        <v>0</v>
      </c>
      <c r="L13" s="547">
        <v>47</v>
      </c>
      <c r="M13" s="547">
        <v>33</v>
      </c>
      <c r="N13" s="547">
        <v>61</v>
      </c>
    </row>
    <row r="14" spans="1:16" ht="18.75">
      <c r="A14" s="487" t="s">
        <v>524</v>
      </c>
      <c r="B14" s="527">
        <v>1926</v>
      </c>
      <c r="C14" s="549">
        <v>89</v>
      </c>
      <c r="D14" s="549">
        <v>37</v>
      </c>
      <c r="E14" s="549">
        <v>1421</v>
      </c>
      <c r="F14" s="548">
        <v>3</v>
      </c>
      <c r="G14" s="549">
        <v>9</v>
      </c>
      <c r="H14" s="548">
        <v>1</v>
      </c>
      <c r="I14" s="549">
        <v>3</v>
      </c>
      <c r="J14" s="548">
        <v>2</v>
      </c>
      <c r="K14" s="549">
        <v>0</v>
      </c>
      <c r="L14" s="548">
        <v>18</v>
      </c>
      <c r="M14" s="548">
        <v>261</v>
      </c>
      <c r="N14" s="548">
        <v>82</v>
      </c>
    </row>
    <row r="15" spans="1:16" ht="18.75">
      <c r="A15" s="483" t="s">
        <v>439</v>
      </c>
      <c r="B15" s="529">
        <v>3014</v>
      </c>
      <c r="C15" s="546">
        <v>49</v>
      </c>
      <c r="D15" s="546" t="s">
        <v>65</v>
      </c>
      <c r="E15" s="546">
        <v>39</v>
      </c>
      <c r="F15" s="547">
        <v>60</v>
      </c>
      <c r="G15" s="546" t="s">
        <v>65</v>
      </c>
      <c r="H15" s="547">
        <v>2</v>
      </c>
      <c r="I15" s="546">
        <v>1</v>
      </c>
      <c r="J15" s="547">
        <v>2859</v>
      </c>
      <c r="K15" s="546">
        <v>0</v>
      </c>
      <c r="L15" s="547">
        <v>0</v>
      </c>
      <c r="M15" s="547">
        <v>0</v>
      </c>
      <c r="N15" s="547">
        <v>4</v>
      </c>
    </row>
    <row r="16" spans="1:16" ht="18.75">
      <c r="A16" s="487" t="s">
        <v>523</v>
      </c>
      <c r="B16" s="527">
        <v>3105</v>
      </c>
      <c r="C16" s="549">
        <v>1</v>
      </c>
      <c r="D16" s="549">
        <v>0</v>
      </c>
      <c r="E16" s="549">
        <v>0</v>
      </c>
      <c r="F16" s="548">
        <v>0</v>
      </c>
      <c r="G16" s="549">
        <v>0</v>
      </c>
      <c r="H16" s="548">
        <v>0</v>
      </c>
      <c r="I16" s="549">
        <v>0</v>
      </c>
      <c r="J16" s="548">
        <v>0</v>
      </c>
      <c r="K16" s="549">
        <v>3104</v>
      </c>
      <c r="L16" s="548">
        <v>0</v>
      </c>
      <c r="M16" s="548">
        <v>0</v>
      </c>
      <c r="N16" s="548">
        <v>0</v>
      </c>
      <c r="P16" s="15" t="s">
        <v>19</v>
      </c>
    </row>
    <row r="17" spans="1:14" ht="18.75">
      <c r="A17" s="483" t="s">
        <v>522</v>
      </c>
      <c r="B17" s="529">
        <v>1166</v>
      </c>
      <c r="C17" s="546">
        <v>0</v>
      </c>
      <c r="D17" s="546">
        <v>0</v>
      </c>
      <c r="E17" s="546">
        <v>0</v>
      </c>
      <c r="F17" s="547">
        <v>0</v>
      </c>
      <c r="G17" s="546">
        <v>0</v>
      </c>
      <c r="H17" s="547">
        <v>0</v>
      </c>
      <c r="I17" s="546">
        <v>0</v>
      </c>
      <c r="J17" s="547">
        <v>0</v>
      </c>
      <c r="K17" s="546">
        <v>1166</v>
      </c>
      <c r="L17" s="547">
        <v>0</v>
      </c>
      <c r="M17" s="547">
        <v>0</v>
      </c>
      <c r="N17" s="547">
        <v>0</v>
      </c>
    </row>
    <row r="18" spans="1:14" ht="18.75">
      <c r="A18" s="487" t="s">
        <v>521</v>
      </c>
      <c r="B18" s="527">
        <v>1245</v>
      </c>
      <c r="C18" s="549">
        <v>0</v>
      </c>
      <c r="D18" s="549">
        <v>0</v>
      </c>
      <c r="E18" s="549">
        <v>0</v>
      </c>
      <c r="F18" s="548">
        <v>0</v>
      </c>
      <c r="G18" s="549">
        <v>0</v>
      </c>
      <c r="H18" s="548">
        <v>0</v>
      </c>
      <c r="I18" s="549">
        <v>0</v>
      </c>
      <c r="J18" s="548">
        <v>0</v>
      </c>
      <c r="K18" s="549">
        <v>1245</v>
      </c>
      <c r="L18" s="548">
        <v>0</v>
      </c>
      <c r="M18" s="548">
        <v>0</v>
      </c>
      <c r="N18" s="548">
        <v>0</v>
      </c>
    </row>
    <row r="19" spans="1:14" ht="18.75">
      <c r="A19" s="483" t="s">
        <v>520</v>
      </c>
      <c r="B19" s="529">
        <v>1301</v>
      </c>
      <c r="C19" s="546">
        <v>0</v>
      </c>
      <c r="D19" s="546">
        <v>0</v>
      </c>
      <c r="E19" s="546">
        <v>106</v>
      </c>
      <c r="F19" s="547">
        <v>0</v>
      </c>
      <c r="G19" s="546">
        <v>0</v>
      </c>
      <c r="H19" s="547">
        <v>0</v>
      </c>
      <c r="I19" s="546">
        <v>0</v>
      </c>
      <c r="J19" s="547">
        <v>0</v>
      </c>
      <c r="K19" s="546">
        <v>0</v>
      </c>
      <c r="L19" s="547">
        <v>29</v>
      </c>
      <c r="M19" s="547">
        <v>1105</v>
      </c>
      <c r="N19" s="547">
        <v>61</v>
      </c>
    </row>
    <row r="20" spans="1:14" ht="18.75">
      <c r="A20" s="487" t="s">
        <v>519</v>
      </c>
      <c r="B20" s="527">
        <v>49250</v>
      </c>
      <c r="C20" s="549">
        <v>23742</v>
      </c>
      <c r="D20" s="549">
        <v>11</v>
      </c>
      <c r="E20" s="549">
        <v>2586</v>
      </c>
      <c r="F20" s="548">
        <v>254</v>
      </c>
      <c r="G20" s="549">
        <v>36</v>
      </c>
      <c r="H20" s="548">
        <v>54</v>
      </c>
      <c r="I20" s="549">
        <v>4540</v>
      </c>
      <c r="J20" s="548">
        <v>17920</v>
      </c>
      <c r="K20" s="549">
        <v>0</v>
      </c>
      <c r="L20" s="548">
        <v>11</v>
      </c>
      <c r="M20" s="548">
        <v>85</v>
      </c>
      <c r="N20" s="548">
        <v>11</v>
      </c>
    </row>
    <row r="21" spans="1:14" ht="18.75">
      <c r="A21" s="483" t="s">
        <v>518</v>
      </c>
      <c r="B21" s="529">
        <v>9707</v>
      </c>
      <c r="C21" s="546">
        <v>6934</v>
      </c>
      <c r="D21" s="546">
        <v>0</v>
      </c>
      <c r="E21" s="546">
        <v>7</v>
      </c>
      <c r="F21" s="547">
        <v>28</v>
      </c>
      <c r="G21" s="546">
        <v>0</v>
      </c>
      <c r="H21" s="547">
        <v>13</v>
      </c>
      <c r="I21" s="546">
        <v>6</v>
      </c>
      <c r="J21" s="547">
        <v>2717</v>
      </c>
      <c r="K21" s="546">
        <v>1</v>
      </c>
      <c r="L21" s="547">
        <v>0</v>
      </c>
      <c r="M21" s="547">
        <v>0</v>
      </c>
      <c r="N21" s="547">
        <v>1</v>
      </c>
    </row>
    <row r="22" spans="1:14" ht="18.75">
      <c r="A22" s="487" t="s">
        <v>517</v>
      </c>
      <c r="B22" s="527">
        <v>1779</v>
      </c>
      <c r="C22" s="549">
        <v>0</v>
      </c>
      <c r="D22" s="549">
        <v>0</v>
      </c>
      <c r="E22" s="549">
        <v>0</v>
      </c>
      <c r="F22" s="548">
        <v>0</v>
      </c>
      <c r="G22" s="549">
        <v>0</v>
      </c>
      <c r="H22" s="548">
        <v>0</v>
      </c>
      <c r="I22" s="549">
        <v>0</v>
      </c>
      <c r="J22" s="548">
        <v>0</v>
      </c>
      <c r="K22" s="549">
        <v>1779</v>
      </c>
      <c r="L22" s="548">
        <v>0</v>
      </c>
      <c r="M22" s="548">
        <v>0</v>
      </c>
      <c r="N22" s="548">
        <v>0</v>
      </c>
    </row>
    <row r="23" spans="1:14" ht="18.75">
      <c r="A23" s="483" t="s">
        <v>516</v>
      </c>
      <c r="B23" s="529">
        <v>1269</v>
      </c>
      <c r="C23" s="546">
        <v>17</v>
      </c>
      <c r="D23" s="546">
        <v>0</v>
      </c>
      <c r="E23" s="546">
        <v>21</v>
      </c>
      <c r="F23" s="547">
        <v>46</v>
      </c>
      <c r="G23" s="546">
        <v>0</v>
      </c>
      <c r="H23" s="547">
        <v>1</v>
      </c>
      <c r="I23" s="546">
        <v>1</v>
      </c>
      <c r="J23" s="547">
        <v>1181</v>
      </c>
      <c r="K23" s="546">
        <v>0</v>
      </c>
      <c r="L23" s="547">
        <v>0</v>
      </c>
      <c r="M23" s="547">
        <v>0</v>
      </c>
      <c r="N23" s="547">
        <v>2</v>
      </c>
    </row>
    <row r="24" spans="1:14" ht="18.75">
      <c r="A24" s="487" t="s">
        <v>515</v>
      </c>
      <c r="B24" s="527">
        <v>1847</v>
      </c>
      <c r="C24" s="549">
        <v>330</v>
      </c>
      <c r="D24" s="549">
        <v>0</v>
      </c>
      <c r="E24" s="549">
        <v>0</v>
      </c>
      <c r="F24" s="548">
        <v>1</v>
      </c>
      <c r="G24" s="549">
        <v>0</v>
      </c>
      <c r="H24" s="548">
        <v>11</v>
      </c>
      <c r="I24" s="549">
        <v>119</v>
      </c>
      <c r="J24" s="548">
        <v>51</v>
      </c>
      <c r="K24" s="549">
        <v>1335</v>
      </c>
      <c r="L24" s="548">
        <v>0</v>
      </c>
      <c r="M24" s="548">
        <v>0</v>
      </c>
      <c r="N24" s="548">
        <v>0</v>
      </c>
    </row>
    <row r="25" spans="1:14" ht="18.75">
      <c r="A25" s="483" t="s">
        <v>514</v>
      </c>
      <c r="B25" s="529">
        <v>2169</v>
      </c>
      <c r="C25" s="546">
        <v>0</v>
      </c>
      <c r="D25" s="546">
        <v>0</v>
      </c>
      <c r="E25" s="546">
        <v>0</v>
      </c>
      <c r="F25" s="547">
        <v>0</v>
      </c>
      <c r="G25" s="546">
        <v>0</v>
      </c>
      <c r="H25" s="547">
        <v>0</v>
      </c>
      <c r="I25" s="546">
        <v>0</v>
      </c>
      <c r="J25" s="547">
        <v>0</v>
      </c>
      <c r="K25" s="546">
        <v>2169</v>
      </c>
      <c r="L25" s="547">
        <v>0</v>
      </c>
      <c r="M25" s="547">
        <v>0</v>
      </c>
      <c r="N25" s="547">
        <v>0</v>
      </c>
    </row>
    <row r="26" spans="1:14" ht="18.75">
      <c r="A26" s="487" t="s">
        <v>513</v>
      </c>
      <c r="B26" s="527">
        <v>6645</v>
      </c>
      <c r="C26" s="549">
        <v>0</v>
      </c>
      <c r="D26" s="549">
        <v>0</v>
      </c>
      <c r="E26" s="549">
        <v>0</v>
      </c>
      <c r="F26" s="548">
        <v>0</v>
      </c>
      <c r="G26" s="549">
        <v>0</v>
      </c>
      <c r="H26" s="548">
        <v>0</v>
      </c>
      <c r="I26" s="549">
        <v>0</v>
      </c>
      <c r="J26" s="548">
        <v>0</v>
      </c>
      <c r="K26" s="549">
        <v>6645</v>
      </c>
      <c r="L26" s="548">
        <v>0</v>
      </c>
      <c r="M26" s="548">
        <v>0</v>
      </c>
      <c r="N26" s="548">
        <v>0</v>
      </c>
    </row>
    <row r="27" spans="1:14" ht="18.75">
      <c r="A27" s="483" t="s">
        <v>512</v>
      </c>
      <c r="B27" s="529">
        <v>2973</v>
      </c>
      <c r="C27" s="546">
        <v>0</v>
      </c>
      <c r="D27" s="546">
        <v>1</v>
      </c>
      <c r="E27" s="546">
        <v>525</v>
      </c>
      <c r="F27" s="547">
        <v>0</v>
      </c>
      <c r="G27" s="546">
        <v>0</v>
      </c>
      <c r="H27" s="547">
        <v>0</v>
      </c>
      <c r="I27" s="546">
        <v>0</v>
      </c>
      <c r="J27" s="547">
        <v>0</v>
      </c>
      <c r="K27" s="546">
        <v>0</v>
      </c>
      <c r="L27" s="547">
        <v>50</v>
      </c>
      <c r="M27" s="547">
        <v>1038</v>
      </c>
      <c r="N27" s="547">
        <v>1359</v>
      </c>
    </row>
    <row r="28" spans="1:14" ht="18.75">
      <c r="A28" s="487" t="s">
        <v>511</v>
      </c>
      <c r="B28" s="527">
        <v>88030</v>
      </c>
      <c r="C28" s="549">
        <v>17775</v>
      </c>
      <c r="D28" s="549">
        <v>2</v>
      </c>
      <c r="E28" s="549">
        <v>9080</v>
      </c>
      <c r="F28" s="548">
        <v>59319</v>
      </c>
      <c r="G28" s="549">
        <v>2</v>
      </c>
      <c r="H28" s="548">
        <v>418</v>
      </c>
      <c r="I28" s="549">
        <v>645</v>
      </c>
      <c r="J28" s="548">
        <v>783</v>
      </c>
      <c r="K28" s="549">
        <v>0</v>
      </c>
      <c r="L28" s="548">
        <v>1</v>
      </c>
      <c r="M28" s="548">
        <v>4</v>
      </c>
      <c r="N28" s="548">
        <v>1</v>
      </c>
    </row>
    <row r="29" spans="1:14" ht="18.75">
      <c r="A29" s="483" t="s">
        <v>510</v>
      </c>
      <c r="B29" s="529">
        <v>10205</v>
      </c>
      <c r="C29" s="546">
        <v>3497</v>
      </c>
      <c r="D29" s="546">
        <v>1973</v>
      </c>
      <c r="E29" s="546">
        <v>1819</v>
      </c>
      <c r="F29" s="547">
        <v>8</v>
      </c>
      <c r="G29" s="546">
        <v>199</v>
      </c>
      <c r="H29" s="547">
        <v>36</v>
      </c>
      <c r="I29" s="546">
        <v>221</v>
      </c>
      <c r="J29" s="547">
        <v>317</v>
      </c>
      <c r="K29" s="546">
        <v>0</v>
      </c>
      <c r="L29" s="547">
        <v>206</v>
      </c>
      <c r="M29" s="547">
        <v>609</v>
      </c>
      <c r="N29" s="547">
        <v>1320</v>
      </c>
    </row>
    <row r="30" spans="1:14" ht="18.75">
      <c r="A30" s="487" t="s">
        <v>509</v>
      </c>
      <c r="B30" s="527">
        <v>1325</v>
      </c>
      <c r="C30" s="549">
        <v>0</v>
      </c>
      <c r="D30" s="549">
        <v>0</v>
      </c>
      <c r="E30" s="549" t="s">
        <v>65</v>
      </c>
      <c r="F30" s="548">
        <v>0</v>
      </c>
      <c r="G30" s="549">
        <v>0</v>
      </c>
      <c r="H30" s="548">
        <v>0</v>
      </c>
      <c r="I30" s="549">
        <v>0</v>
      </c>
      <c r="J30" s="548">
        <v>0</v>
      </c>
      <c r="K30" s="549">
        <v>1325</v>
      </c>
      <c r="L30" s="548">
        <v>0</v>
      </c>
      <c r="M30" s="548">
        <v>0</v>
      </c>
      <c r="N30" s="548">
        <v>0</v>
      </c>
    </row>
    <row r="31" spans="1:14" ht="18.75">
      <c r="A31" s="483" t="s">
        <v>508</v>
      </c>
      <c r="B31" s="529">
        <v>31583</v>
      </c>
      <c r="C31" s="546">
        <v>5554</v>
      </c>
      <c r="D31" s="546">
        <v>215</v>
      </c>
      <c r="E31" s="546">
        <v>7183</v>
      </c>
      <c r="F31" s="547">
        <v>6306</v>
      </c>
      <c r="G31" s="546">
        <v>261</v>
      </c>
      <c r="H31" s="547">
        <v>152</v>
      </c>
      <c r="I31" s="546">
        <v>669</v>
      </c>
      <c r="J31" s="547">
        <v>10827</v>
      </c>
      <c r="K31" s="546" t="s">
        <v>65</v>
      </c>
      <c r="L31" s="547">
        <v>48</v>
      </c>
      <c r="M31" s="547">
        <v>215</v>
      </c>
      <c r="N31" s="547">
        <v>153</v>
      </c>
    </row>
    <row r="32" spans="1:14" ht="18.75">
      <c r="A32" s="487" t="s">
        <v>507</v>
      </c>
      <c r="B32" s="527">
        <v>22241</v>
      </c>
      <c r="C32" s="549">
        <v>0</v>
      </c>
      <c r="D32" s="549">
        <v>0</v>
      </c>
      <c r="E32" s="549">
        <v>0</v>
      </c>
      <c r="F32" s="548">
        <v>0</v>
      </c>
      <c r="G32" s="549">
        <v>0</v>
      </c>
      <c r="H32" s="548">
        <v>0</v>
      </c>
      <c r="I32" s="549">
        <v>0</v>
      </c>
      <c r="J32" s="548">
        <v>0</v>
      </c>
      <c r="K32" s="549">
        <v>22241</v>
      </c>
      <c r="L32" s="548">
        <v>0</v>
      </c>
      <c r="M32" s="548">
        <v>0</v>
      </c>
      <c r="N32" s="548">
        <v>0</v>
      </c>
    </row>
    <row r="33" spans="1:14" ht="18.75">
      <c r="A33" s="483" t="s">
        <v>506</v>
      </c>
      <c r="B33" s="529">
        <v>1132</v>
      </c>
      <c r="C33" s="546">
        <v>0</v>
      </c>
      <c r="D33" s="546">
        <v>0</v>
      </c>
      <c r="E33" s="546">
        <v>0</v>
      </c>
      <c r="F33" s="547">
        <v>0</v>
      </c>
      <c r="G33" s="546">
        <v>0</v>
      </c>
      <c r="H33" s="547">
        <v>0</v>
      </c>
      <c r="I33" s="546">
        <v>0</v>
      </c>
      <c r="J33" s="547">
        <v>0</v>
      </c>
      <c r="K33" s="546">
        <v>1132</v>
      </c>
      <c r="L33" s="547">
        <v>0</v>
      </c>
      <c r="M33" s="547">
        <v>0</v>
      </c>
      <c r="N33" s="547">
        <v>0</v>
      </c>
    </row>
    <row r="34" spans="1:14" ht="13.5" customHeight="1" thickBot="1">
      <c r="A34" s="476"/>
      <c r="B34" s="545"/>
      <c r="C34" s="543"/>
      <c r="D34" s="543"/>
      <c r="E34" s="543"/>
      <c r="F34" s="544"/>
      <c r="G34" s="543"/>
      <c r="H34" s="544"/>
      <c r="I34" s="543"/>
      <c r="J34" s="544"/>
      <c r="K34" s="543"/>
      <c r="L34" s="544"/>
      <c r="M34" s="544"/>
      <c r="N34" s="544"/>
    </row>
    <row r="35" spans="1:14" ht="15">
      <c r="A35" s="473" t="s">
        <v>429</v>
      </c>
      <c r="B35" s="2"/>
      <c r="C35" s="2"/>
      <c r="D35" s="2"/>
      <c r="E35" s="2"/>
      <c r="F35" s="2"/>
    </row>
    <row r="36" spans="1:14">
      <c r="A36" s="525"/>
    </row>
  </sheetData>
  <mergeCells count="4">
    <mergeCell ref="A5:L8"/>
    <mergeCell ref="A9:A10"/>
    <mergeCell ref="B9:B10"/>
    <mergeCell ref="C9:N9"/>
  </mergeCells>
  <hyperlinks>
    <hyperlink ref="P16" location="INDICE!A1" display="INDICE&gt;&gt;"/>
  </hyperlinks>
  <printOptions horizontalCentered="1"/>
  <pageMargins left="0.15" right="0.15" top="0" bottom="0.19685039370078741" header="0" footer="0"/>
  <pageSetup paperSize="9" scale="68" orientation="landscape" r:id="rId1"/>
  <headerFooter alignWithMargins="0">
    <oddFooter>&amp;C36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P37"/>
  <sheetViews>
    <sheetView showGridLines="0" zoomScale="85" zoomScaleNormal="85" zoomScaleSheetLayoutView="80" zoomScalePageLayoutView="70" workbookViewId="0">
      <selection activeCell="J18" sqref="J18"/>
    </sheetView>
  </sheetViews>
  <sheetFormatPr baseColWidth="10" defaultColWidth="9.77734375" defaultRowHeight="15.75"/>
  <cols>
    <col min="1" max="1" width="16.109375" style="1" customWidth="1"/>
    <col min="2" max="2" width="13.88671875" style="1" customWidth="1"/>
    <col min="3" max="3" width="13.21875" style="1" customWidth="1"/>
    <col min="4" max="6" width="11.21875" style="1" bestFit="1" customWidth="1"/>
    <col min="7" max="7" width="11.21875" bestFit="1" customWidth="1"/>
    <col min="8" max="8" width="13.33203125" customWidth="1"/>
    <col min="9" max="9" width="13.109375" customWidth="1"/>
    <col min="10" max="12" width="12.33203125" bestFit="1" customWidth="1"/>
    <col min="14" max="14" width="12" customWidth="1"/>
  </cols>
  <sheetData>
    <row r="1" spans="1:16" ht="18.75">
      <c r="A1" s="555"/>
      <c r="B1" s="555"/>
      <c r="C1" s="555"/>
      <c r="D1" s="555"/>
      <c r="E1" s="555"/>
      <c r="F1" s="555"/>
      <c r="G1" s="554"/>
      <c r="H1" s="554"/>
      <c r="I1" s="554"/>
      <c r="J1" s="554"/>
      <c r="K1" s="554"/>
      <c r="L1" s="554"/>
    </row>
    <row r="2" spans="1:16" ht="18.75">
      <c r="A2" s="555"/>
      <c r="B2" s="555"/>
      <c r="C2" s="555"/>
      <c r="D2" s="555"/>
      <c r="E2" s="555"/>
      <c r="F2" s="555"/>
      <c r="G2" s="554"/>
      <c r="H2" s="554"/>
      <c r="I2" s="554"/>
      <c r="J2" s="554"/>
      <c r="K2" s="554"/>
      <c r="L2" s="554"/>
    </row>
    <row r="3" spans="1:16" ht="18.75">
      <c r="A3" s="555"/>
      <c r="B3" s="555"/>
      <c r="C3" s="555"/>
      <c r="D3" s="555"/>
      <c r="E3" s="555"/>
      <c r="F3" s="555"/>
      <c r="G3" s="554"/>
      <c r="H3" s="554"/>
      <c r="I3" s="554"/>
      <c r="J3" s="554"/>
      <c r="K3" s="554"/>
      <c r="L3" s="554"/>
    </row>
    <row r="4" spans="1:16" ht="18.75">
      <c r="A4" s="555"/>
      <c r="B4" s="555"/>
      <c r="C4" s="555"/>
      <c r="D4" s="555"/>
      <c r="E4" s="555"/>
      <c r="F4" s="555"/>
      <c r="G4" s="554"/>
      <c r="H4" s="554"/>
      <c r="I4" s="554"/>
      <c r="J4" s="554"/>
      <c r="K4" s="554"/>
      <c r="L4" s="554"/>
    </row>
    <row r="5" spans="1:16" ht="15.75" customHeight="1">
      <c r="A5" s="608" t="s">
        <v>505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</row>
    <row r="6" spans="1:16" ht="15.75" customHeight="1">
      <c r="A6" s="608"/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</row>
    <row r="7" spans="1:16" ht="15.75" customHeight="1">
      <c r="A7" s="608"/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</row>
    <row r="8" spans="1:16" s="1" customFormat="1" ht="16.5" customHeight="1" thickBo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609"/>
      <c r="L8" s="609"/>
    </row>
    <row r="9" spans="1:16" s="1" customFormat="1" ht="16.5" customHeight="1" thickBot="1">
      <c r="A9" s="601" t="s">
        <v>504</v>
      </c>
      <c r="B9" s="614" t="s">
        <v>128</v>
      </c>
      <c r="C9" s="615" t="s">
        <v>467</v>
      </c>
      <c r="D9" s="616"/>
      <c r="E9" s="616"/>
      <c r="F9" s="616"/>
      <c r="G9" s="616"/>
      <c r="H9" s="616"/>
      <c r="I9" s="616"/>
      <c r="J9" s="616"/>
      <c r="K9" s="616"/>
      <c r="L9" s="616"/>
      <c r="M9" s="616"/>
      <c r="N9" s="617"/>
    </row>
    <row r="10" spans="1:16" ht="42.75" customHeight="1" thickBot="1">
      <c r="A10" s="602"/>
      <c r="B10" s="604"/>
      <c r="C10" s="505" t="s">
        <v>454</v>
      </c>
      <c r="D10" s="504" t="s">
        <v>453</v>
      </c>
      <c r="E10" s="504" t="s">
        <v>452</v>
      </c>
      <c r="F10" s="504" t="s">
        <v>451</v>
      </c>
      <c r="G10" s="504" t="s">
        <v>450</v>
      </c>
      <c r="H10" s="504" t="s">
        <v>441</v>
      </c>
      <c r="I10" s="504" t="s">
        <v>440</v>
      </c>
      <c r="J10" s="504" t="s">
        <v>439</v>
      </c>
      <c r="K10" s="504" t="s">
        <v>438</v>
      </c>
      <c r="L10" s="504" t="s">
        <v>436</v>
      </c>
      <c r="M10" s="504" t="s">
        <v>435</v>
      </c>
      <c r="N10" s="504" t="s">
        <v>434</v>
      </c>
    </row>
    <row r="11" spans="1:16">
      <c r="A11" s="502"/>
      <c r="B11" s="501"/>
      <c r="C11" s="501"/>
      <c r="D11" s="501"/>
      <c r="E11" s="501"/>
      <c r="F11" s="500"/>
      <c r="G11" s="240"/>
      <c r="M11" s="569"/>
    </row>
    <row r="12" spans="1:16" s="550" customFormat="1" ht="18.75">
      <c r="A12" s="483" t="s">
        <v>503</v>
      </c>
      <c r="B12" s="529">
        <v>73812</v>
      </c>
      <c r="C12" s="546">
        <v>30370</v>
      </c>
      <c r="D12" s="546">
        <v>79</v>
      </c>
      <c r="E12" s="546">
        <v>8184</v>
      </c>
      <c r="F12" s="547">
        <v>23670</v>
      </c>
      <c r="G12" s="546">
        <v>26</v>
      </c>
      <c r="H12" s="547">
        <v>140</v>
      </c>
      <c r="I12" s="546">
        <v>1047</v>
      </c>
      <c r="J12" s="547">
        <v>9594</v>
      </c>
      <c r="K12" s="546">
        <v>0</v>
      </c>
      <c r="L12" s="547">
        <v>58</v>
      </c>
      <c r="M12" s="547">
        <v>94</v>
      </c>
      <c r="N12" s="546">
        <v>550</v>
      </c>
    </row>
    <row r="13" spans="1:16" ht="18.75">
      <c r="A13" s="519" t="s">
        <v>502</v>
      </c>
      <c r="B13" s="531">
        <v>5219</v>
      </c>
      <c r="C13" s="548">
        <v>0</v>
      </c>
      <c r="D13" s="548">
        <v>0</v>
      </c>
      <c r="E13" s="548">
        <v>0</v>
      </c>
      <c r="F13" s="548">
        <v>0</v>
      </c>
      <c r="G13" s="548">
        <v>0</v>
      </c>
      <c r="H13" s="548">
        <v>0</v>
      </c>
      <c r="I13" s="548">
        <v>0</v>
      </c>
      <c r="J13" s="548">
        <v>0</v>
      </c>
      <c r="K13" s="548">
        <v>5219</v>
      </c>
      <c r="L13" s="548">
        <v>0</v>
      </c>
      <c r="M13" s="548">
        <v>0</v>
      </c>
      <c r="N13" s="548">
        <v>0</v>
      </c>
    </row>
    <row r="14" spans="1:16" ht="18.75">
      <c r="A14" s="483" t="s">
        <v>501</v>
      </c>
      <c r="B14" s="529">
        <v>2420</v>
      </c>
      <c r="C14" s="546">
        <v>0</v>
      </c>
      <c r="D14" s="546">
        <v>0</v>
      </c>
      <c r="E14" s="546">
        <v>5</v>
      </c>
      <c r="F14" s="547">
        <v>0</v>
      </c>
      <c r="G14" s="546">
        <v>0</v>
      </c>
      <c r="H14" s="547">
        <v>0</v>
      </c>
      <c r="I14" s="546">
        <v>0</v>
      </c>
      <c r="J14" s="547">
        <v>0</v>
      </c>
      <c r="K14" s="546">
        <v>2399</v>
      </c>
      <c r="L14" s="547">
        <v>0</v>
      </c>
      <c r="M14" s="547">
        <v>2</v>
      </c>
      <c r="N14" s="546">
        <v>14</v>
      </c>
    </row>
    <row r="15" spans="1:16" ht="18.75">
      <c r="A15" s="487" t="s">
        <v>500</v>
      </c>
      <c r="B15" s="527">
        <v>1928</v>
      </c>
      <c r="C15" s="549">
        <v>0</v>
      </c>
      <c r="D15" s="549">
        <v>0</v>
      </c>
      <c r="E15" s="549">
        <v>1</v>
      </c>
      <c r="F15" s="548">
        <v>0</v>
      </c>
      <c r="G15" s="549">
        <v>0</v>
      </c>
      <c r="H15" s="548">
        <v>0</v>
      </c>
      <c r="I15" s="549">
        <v>0</v>
      </c>
      <c r="J15" s="548">
        <v>0</v>
      </c>
      <c r="K15" s="549">
        <v>1927</v>
      </c>
      <c r="L15" s="548">
        <v>0</v>
      </c>
      <c r="M15" s="548">
        <v>0</v>
      </c>
      <c r="N15" s="549">
        <v>0</v>
      </c>
      <c r="P15" s="15" t="s">
        <v>19</v>
      </c>
    </row>
    <row r="16" spans="1:16" ht="18.75">
      <c r="A16" s="483" t="s">
        <v>499</v>
      </c>
      <c r="B16" s="529">
        <v>7726</v>
      </c>
      <c r="C16" s="546">
        <v>7526</v>
      </c>
      <c r="D16" s="546">
        <v>0</v>
      </c>
      <c r="E16" s="546">
        <v>5</v>
      </c>
      <c r="F16" s="547">
        <v>112</v>
      </c>
      <c r="G16" s="546">
        <v>0</v>
      </c>
      <c r="H16" s="547">
        <v>41</v>
      </c>
      <c r="I16" s="546">
        <v>38</v>
      </c>
      <c r="J16" s="547">
        <v>4</v>
      </c>
      <c r="K16" s="546">
        <v>0</v>
      </c>
      <c r="L16" s="547">
        <v>0</v>
      </c>
      <c r="M16" s="547">
        <v>0</v>
      </c>
      <c r="N16" s="546">
        <v>0</v>
      </c>
    </row>
    <row r="17" spans="1:14" ht="18.75">
      <c r="A17" s="519" t="s">
        <v>498</v>
      </c>
      <c r="B17" s="531">
        <v>3322</v>
      </c>
      <c r="C17" s="548">
        <v>0</v>
      </c>
      <c r="D17" s="548">
        <v>0</v>
      </c>
      <c r="E17" s="548">
        <v>0</v>
      </c>
      <c r="F17" s="548">
        <v>0</v>
      </c>
      <c r="G17" s="548">
        <v>0</v>
      </c>
      <c r="H17" s="548">
        <v>0</v>
      </c>
      <c r="I17" s="548">
        <v>0</v>
      </c>
      <c r="J17" s="548">
        <v>0</v>
      </c>
      <c r="K17" s="548">
        <v>3322</v>
      </c>
      <c r="L17" s="548">
        <v>0</v>
      </c>
      <c r="M17" s="548">
        <v>0</v>
      </c>
      <c r="N17" s="548">
        <v>0</v>
      </c>
    </row>
    <row r="18" spans="1:14" ht="18.75">
      <c r="A18" s="483" t="s">
        <v>497</v>
      </c>
      <c r="B18" s="529">
        <v>11285</v>
      </c>
      <c r="C18" s="546">
        <v>120</v>
      </c>
      <c r="D18" s="546">
        <v>5</v>
      </c>
      <c r="E18" s="546">
        <v>1042</v>
      </c>
      <c r="F18" s="547">
        <v>41</v>
      </c>
      <c r="G18" s="546">
        <v>4</v>
      </c>
      <c r="H18" s="547">
        <v>26</v>
      </c>
      <c r="I18" s="546">
        <v>0</v>
      </c>
      <c r="J18" s="547">
        <v>144</v>
      </c>
      <c r="K18" s="546">
        <v>9807</v>
      </c>
      <c r="L18" s="547">
        <v>5</v>
      </c>
      <c r="M18" s="547">
        <v>87</v>
      </c>
      <c r="N18" s="546">
        <v>4</v>
      </c>
    </row>
    <row r="19" spans="1:14" ht="18.75">
      <c r="A19" s="487" t="s">
        <v>496</v>
      </c>
      <c r="B19" s="527">
        <v>11314</v>
      </c>
      <c r="C19" s="549">
        <v>1</v>
      </c>
      <c r="D19" s="549">
        <v>0</v>
      </c>
      <c r="E19" s="549">
        <v>0</v>
      </c>
      <c r="F19" s="548">
        <v>0</v>
      </c>
      <c r="G19" s="549">
        <v>0</v>
      </c>
      <c r="H19" s="548">
        <v>0</v>
      </c>
      <c r="I19" s="549">
        <v>0</v>
      </c>
      <c r="J19" s="548">
        <v>0</v>
      </c>
      <c r="K19" s="549">
        <v>11313</v>
      </c>
      <c r="L19" s="548">
        <v>0</v>
      </c>
      <c r="M19" s="548">
        <v>0</v>
      </c>
      <c r="N19" s="549">
        <v>0</v>
      </c>
    </row>
    <row r="20" spans="1:14" ht="18.75">
      <c r="A20" s="483" t="s">
        <v>495</v>
      </c>
      <c r="B20" s="529">
        <v>22486</v>
      </c>
      <c r="C20" s="546">
        <v>20957</v>
      </c>
      <c r="D20" s="546" t="s">
        <v>65</v>
      </c>
      <c r="E20" s="546">
        <v>9</v>
      </c>
      <c r="F20" s="547">
        <v>7</v>
      </c>
      <c r="G20" s="546">
        <v>0</v>
      </c>
      <c r="H20" s="547">
        <v>181</v>
      </c>
      <c r="I20" s="546">
        <v>13</v>
      </c>
      <c r="J20" s="547">
        <v>1254</v>
      </c>
      <c r="K20" s="546">
        <v>1</v>
      </c>
      <c r="L20" s="547">
        <v>9</v>
      </c>
      <c r="M20" s="547">
        <v>19</v>
      </c>
      <c r="N20" s="546">
        <v>36</v>
      </c>
    </row>
    <row r="21" spans="1:14" ht="18.75">
      <c r="A21" s="519" t="s">
        <v>494</v>
      </c>
      <c r="B21" s="531">
        <v>1733</v>
      </c>
      <c r="C21" s="548">
        <v>0</v>
      </c>
      <c r="D21" s="548">
        <v>0</v>
      </c>
      <c r="E21" s="548">
        <v>0</v>
      </c>
      <c r="F21" s="548">
        <v>0</v>
      </c>
      <c r="G21" s="548">
        <v>0</v>
      </c>
      <c r="H21" s="548">
        <v>0</v>
      </c>
      <c r="I21" s="548">
        <v>0</v>
      </c>
      <c r="J21" s="548">
        <v>0</v>
      </c>
      <c r="K21" s="548">
        <v>1733</v>
      </c>
      <c r="L21" s="548">
        <v>0</v>
      </c>
      <c r="M21" s="548">
        <v>0</v>
      </c>
      <c r="N21" s="548">
        <v>0</v>
      </c>
    </row>
    <row r="22" spans="1:14" ht="18.75">
      <c r="A22" s="483" t="s">
        <v>493</v>
      </c>
      <c r="B22" s="529">
        <v>28046</v>
      </c>
      <c r="C22" s="546">
        <v>0</v>
      </c>
      <c r="D22" s="546">
        <v>0</v>
      </c>
      <c r="E22" s="546">
        <v>0</v>
      </c>
      <c r="F22" s="547">
        <v>0</v>
      </c>
      <c r="G22" s="546">
        <v>0</v>
      </c>
      <c r="H22" s="547">
        <v>0</v>
      </c>
      <c r="I22" s="546">
        <v>0</v>
      </c>
      <c r="J22" s="547">
        <v>0</v>
      </c>
      <c r="K22" s="546">
        <v>28046</v>
      </c>
      <c r="L22" s="547">
        <v>0</v>
      </c>
      <c r="M22" s="547">
        <v>0</v>
      </c>
      <c r="N22" s="546">
        <v>0</v>
      </c>
    </row>
    <row r="23" spans="1:14" ht="18.75">
      <c r="A23" s="487" t="s">
        <v>492</v>
      </c>
      <c r="B23" s="527">
        <v>9791</v>
      </c>
      <c r="C23" s="549">
        <v>9176</v>
      </c>
      <c r="D23" s="549">
        <v>0</v>
      </c>
      <c r="E23" s="549">
        <v>0</v>
      </c>
      <c r="F23" s="548">
        <v>570</v>
      </c>
      <c r="G23" s="549">
        <v>0</v>
      </c>
      <c r="H23" s="548">
        <v>12</v>
      </c>
      <c r="I23" s="549">
        <v>10</v>
      </c>
      <c r="J23" s="548">
        <v>23</v>
      </c>
      <c r="K23" s="549">
        <v>0</v>
      </c>
      <c r="L23" s="548">
        <v>0</v>
      </c>
      <c r="M23" s="548">
        <v>0</v>
      </c>
      <c r="N23" s="549">
        <v>0</v>
      </c>
    </row>
    <row r="24" spans="1:14" ht="18.75">
      <c r="A24" s="483" t="s">
        <v>491</v>
      </c>
      <c r="B24" s="529">
        <v>8213</v>
      </c>
      <c r="C24" s="546">
        <v>0</v>
      </c>
      <c r="D24" s="546">
        <v>0</v>
      </c>
      <c r="E24" s="546">
        <v>0</v>
      </c>
      <c r="F24" s="547">
        <v>0</v>
      </c>
      <c r="G24" s="546">
        <v>0</v>
      </c>
      <c r="H24" s="547">
        <v>0</v>
      </c>
      <c r="I24" s="546">
        <v>0</v>
      </c>
      <c r="J24" s="547">
        <v>0</v>
      </c>
      <c r="K24" s="546">
        <v>8213</v>
      </c>
      <c r="L24" s="547">
        <v>0</v>
      </c>
      <c r="M24" s="547">
        <v>0</v>
      </c>
      <c r="N24" s="546">
        <v>0</v>
      </c>
    </row>
    <row r="25" spans="1:14" ht="18.75">
      <c r="A25" s="519" t="s">
        <v>490</v>
      </c>
      <c r="B25" s="531">
        <v>107157</v>
      </c>
      <c r="C25" s="548">
        <v>17629</v>
      </c>
      <c r="D25" s="548" t="s">
        <v>65</v>
      </c>
      <c r="E25" s="548">
        <v>4</v>
      </c>
      <c r="F25" s="548">
        <v>13</v>
      </c>
      <c r="G25" s="548">
        <v>1</v>
      </c>
      <c r="H25" s="548">
        <v>3934</v>
      </c>
      <c r="I25" s="548">
        <v>444</v>
      </c>
      <c r="J25" s="548">
        <v>23862</v>
      </c>
      <c r="K25" s="548">
        <v>61266</v>
      </c>
      <c r="L25" s="548">
        <v>0</v>
      </c>
      <c r="M25" s="548">
        <v>0</v>
      </c>
      <c r="N25" s="548">
        <v>4</v>
      </c>
    </row>
    <row r="26" spans="1:14" ht="18.75">
      <c r="A26" s="483" t="s">
        <v>489</v>
      </c>
      <c r="B26" s="529">
        <v>5977</v>
      </c>
      <c r="C26" s="546">
        <v>0</v>
      </c>
      <c r="D26" s="546">
        <v>0</v>
      </c>
      <c r="E26" s="546">
        <v>0</v>
      </c>
      <c r="F26" s="547">
        <v>0</v>
      </c>
      <c r="G26" s="546">
        <v>0</v>
      </c>
      <c r="H26" s="547">
        <v>0</v>
      </c>
      <c r="I26" s="546">
        <v>0</v>
      </c>
      <c r="J26" s="547">
        <v>0</v>
      </c>
      <c r="K26" s="546">
        <v>5977</v>
      </c>
      <c r="L26" s="547">
        <v>0</v>
      </c>
      <c r="M26" s="547">
        <v>0</v>
      </c>
      <c r="N26" s="546">
        <v>0</v>
      </c>
    </row>
    <row r="27" spans="1:14" ht="18.75">
      <c r="A27" s="487" t="s">
        <v>488</v>
      </c>
      <c r="B27" s="527">
        <v>4084</v>
      </c>
      <c r="C27" s="549">
        <v>0</v>
      </c>
      <c r="D27" s="549">
        <v>0</v>
      </c>
      <c r="E27" s="549">
        <v>0</v>
      </c>
      <c r="F27" s="548">
        <v>0</v>
      </c>
      <c r="G27" s="549">
        <v>0</v>
      </c>
      <c r="H27" s="548">
        <v>0</v>
      </c>
      <c r="I27" s="549">
        <v>0</v>
      </c>
      <c r="J27" s="548">
        <v>0</v>
      </c>
      <c r="K27" s="549">
        <v>4084</v>
      </c>
      <c r="L27" s="548">
        <v>0</v>
      </c>
      <c r="M27" s="548">
        <v>0</v>
      </c>
      <c r="N27" s="549">
        <v>0</v>
      </c>
    </row>
    <row r="28" spans="1:14" ht="18.75">
      <c r="A28" s="483" t="s">
        <v>487</v>
      </c>
      <c r="B28" s="529">
        <v>107555</v>
      </c>
      <c r="C28" s="546">
        <v>24589</v>
      </c>
      <c r="D28" s="546">
        <v>19</v>
      </c>
      <c r="E28" s="546">
        <v>22642</v>
      </c>
      <c r="F28" s="547">
        <v>40092</v>
      </c>
      <c r="G28" s="546">
        <v>125</v>
      </c>
      <c r="H28" s="547">
        <v>487</v>
      </c>
      <c r="I28" s="546">
        <v>2064</v>
      </c>
      <c r="J28" s="547">
        <v>17436</v>
      </c>
      <c r="K28" s="546">
        <v>1</v>
      </c>
      <c r="L28" s="547">
        <v>29</v>
      </c>
      <c r="M28" s="547">
        <v>38</v>
      </c>
      <c r="N28" s="546">
        <v>33</v>
      </c>
    </row>
    <row r="29" spans="1:14" ht="18.75">
      <c r="A29" s="519" t="s">
        <v>486</v>
      </c>
      <c r="B29" s="531">
        <v>12281</v>
      </c>
      <c r="C29" s="548">
        <v>0</v>
      </c>
      <c r="D29" s="548">
        <v>0</v>
      </c>
      <c r="E29" s="548">
        <v>0</v>
      </c>
      <c r="F29" s="548">
        <v>0</v>
      </c>
      <c r="G29" s="548">
        <v>0</v>
      </c>
      <c r="H29" s="548">
        <v>0</v>
      </c>
      <c r="I29" s="548">
        <v>0</v>
      </c>
      <c r="J29" s="548">
        <v>0</v>
      </c>
      <c r="K29" s="548">
        <v>12281</v>
      </c>
      <c r="L29" s="548">
        <v>0</v>
      </c>
      <c r="M29" s="548">
        <v>0</v>
      </c>
      <c r="N29" s="548">
        <v>0</v>
      </c>
    </row>
    <row r="30" spans="1:14" ht="18.75">
      <c r="A30" s="483" t="s">
        <v>485</v>
      </c>
      <c r="B30" s="529">
        <v>9919</v>
      </c>
      <c r="C30" s="546">
        <v>0</v>
      </c>
      <c r="D30" s="546">
        <v>0</v>
      </c>
      <c r="E30" s="546">
        <v>0</v>
      </c>
      <c r="F30" s="547">
        <v>0</v>
      </c>
      <c r="G30" s="546">
        <v>0</v>
      </c>
      <c r="H30" s="547">
        <v>0</v>
      </c>
      <c r="I30" s="546">
        <v>0</v>
      </c>
      <c r="J30" s="547">
        <v>0</v>
      </c>
      <c r="K30" s="546">
        <v>9919</v>
      </c>
      <c r="L30" s="547">
        <v>0</v>
      </c>
      <c r="M30" s="547">
        <v>0</v>
      </c>
      <c r="N30" s="546">
        <v>0</v>
      </c>
    </row>
    <row r="31" spans="1:14" ht="18.75">
      <c r="A31" s="487" t="s">
        <v>484</v>
      </c>
      <c r="B31" s="527">
        <v>4097</v>
      </c>
      <c r="C31" s="549">
        <v>0</v>
      </c>
      <c r="D31" s="549">
        <v>1</v>
      </c>
      <c r="E31" s="549">
        <v>0</v>
      </c>
      <c r="F31" s="548">
        <v>0</v>
      </c>
      <c r="G31" s="549">
        <v>0</v>
      </c>
      <c r="H31" s="548">
        <v>0</v>
      </c>
      <c r="I31" s="549">
        <v>0</v>
      </c>
      <c r="J31" s="548">
        <v>0</v>
      </c>
      <c r="K31" s="549">
        <v>4096</v>
      </c>
      <c r="L31" s="548">
        <v>0</v>
      </c>
      <c r="M31" s="548">
        <v>0</v>
      </c>
      <c r="N31" s="549">
        <v>0</v>
      </c>
    </row>
    <row r="32" spans="1:14" ht="18.75">
      <c r="A32" s="483" t="s">
        <v>483</v>
      </c>
      <c r="B32" s="529">
        <v>34372</v>
      </c>
      <c r="C32" s="546">
        <v>27892</v>
      </c>
      <c r="D32" s="546">
        <v>1108</v>
      </c>
      <c r="E32" s="546">
        <v>153</v>
      </c>
      <c r="F32" s="547">
        <v>2615</v>
      </c>
      <c r="G32" s="546">
        <v>98</v>
      </c>
      <c r="H32" s="547">
        <v>1183</v>
      </c>
      <c r="I32" s="546">
        <v>751</v>
      </c>
      <c r="J32" s="547">
        <v>355</v>
      </c>
      <c r="K32" s="546">
        <v>1</v>
      </c>
      <c r="L32" s="547">
        <v>40</v>
      </c>
      <c r="M32" s="547">
        <v>28</v>
      </c>
      <c r="N32" s="546">
        <v>148</v>
      </c>
    </row>
    <row r="33" spans="1:14" ht="18.75">
      <c r="A33" s="519" t="s">
        <v>482</v>
      </c>
      <c r="B33" s="531">
        <v>1579</v>
      </c>
      <c r="C33" s="548">
        <v>1108</v>
      </c>
      <c r="D33" s="548">
        <v>19</v>
      </c>
      <c r="E33" s="548">
        <v>78</v>
      </c>
      <c r="F33" s="548">
        <v>9</v>
      </c>
      <c r="G33" s="548" t="s">
        <v>65</v>
      </c>
      <c r="H33" s="548">
        <v>4</v>
      </c>
      <c r="I33" s="548">
        <v>2</v>
      </c>
      <c r="J33" s="548">
        <v>40</v>
      </c>
      <c r="K33" s="548">
        <v>0</v>
      </c>
      <c r="L33" s="548">
        <v>12</v>
      </c>
      <c r="M33" s="548">
        <v>130</v>
      </c>
      <c r="N33" s="548">
        <v>177</v>
      </c>
    </row>
    <row r="34" spans="1:14" ht="18.75">
      <c r="A34" s="483" t="s">
        <v>481</v>
      </c>
      <c r="B34" s="529">
        <v>13104</v>
      </c>
      <c r="C34" s="546">
        <v>1</v>
      </c>
      <c r="D34" s="546">
        <v>0</v>
      </c>
      <c r="E34" s="546">
        <v>0</v>
      </c>
      <c r="F34" s="547">
        <v>0</v>
      </c>
      <c r="G34" s="546">
        <v>0</v>
      </c>
      <c r="H34" s="547">
        <v>0</v>
      </c>
      <c r="I34" s="546">
        <v>0</v>
      </c>
      <c r="J34" s="547">
        <v>1</v>
      </c>
      <c r="K34" s="546">
        <v>13102</v>
      </c>
      <c r="L34" s="547">
        <v>0</v>
      </c>
      <c r="M34" s="547">
        <v>0</v>
      </c>
      <c r="N34" s="546">
        <v>0</v>
      </c>
    </row>
    <row r="35" spans="1:14" ht="19.5" customHeight="1" thickBot="1">
      <c r="A35" s="476" t="s">
        <v>480</v>
      </c>
      <c r="B35" s="545">
        <v>45852</v>
      </c>
      <c r="C35" s="543">
        <v>5280</v>
      </c>
      <c r="D35" s="543">
        <v>598</v>
      </c>
      <c r="E35" s="543">
        <v>2379</v>
      </c>
      <c r="F35" s="544">
        <v>3306</v>
      </c>
      <c r="G35" s="543">
        <v>132</v>
      </c>
      <c r="H35" s="544">
        <v>383</v>
      </c>
      <c r="I35" s="543">
        <v>2657</v>
      </c>
      <c r="J35" s="544">
        <v>3337</v>
      </c>
      <c r="K35" s="543">
        <v>24659</v>
      </c>
      <c r="L35" s="544">
        <v>249</v>
      </c>
      <c r="M35" s="544">
        <v>1510</v>
      </c>
      <c r="N35" s="543">
        <v>1362</v>
      </c>
    </row>
    <row r="36" spans="1:14" ht="15">
      <c r="A36" s="473" t="s">
        <v>429</v>
      </c>
      <c r="B36" s="2"/>
      <c r="C36" s="2"/>
      <c r="D36" s="2"/>
      <c r="E36" s="2"/>
      <c r="F36" s="2"/>
    </row>
    <row r="37" spans="1:14">
      <c r="A37" s="525"/>
    </row>
  </sheetData>
  <mergeCells count="4">
    <mergeCell ref="A5:L8"/>
    <mergeCell ref="A9:A10"/>
    <mergeCell ref="B9:B10"/>
    <mergeCell ref="C9:N9"/>
  </mergeCells>
  <hyperlinks>
    <hyperlink ref="M12" location="INDICE!A1" display="INDICE&gt;&gt;"/>
    <hyperlink ref="P15" location="INDICE!A1" display="INDICE&gt;&gt;"/>
  </hyperlinks>
  <printOptions horizontalCentered="1"/>
  <pageMargins left="0.15" right="0.15" top="0" bottom="0.19685039370078741" header="0" footer="0"/>
  <pageSetup paperSize="9" scale="69" orientation="landscape" r:id="rId1"/>
  <headerFooter alignWithMargins="0">
    <oddFooter>&amp;C37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1:K27"/>
  <sheetViews>
    <sheetView showGridLines="0" zoomScaleNormal="100" zoomScaleSheetLayoutView="80" zoomScalePageLayoutView="85" workbookViewId="0">
      <selection activeCell="K12" sqref="K12"/>
    </sheetView>
  </sheetViews>
  <sheetFormatPr baseColWidth="10" defaultColWidth="9.77734375" defaultRowHeight="15.75"/>
  <cols>
    <col min="1" max="1" width="5.44140625" customWidth="1"/>
    <col min="2" max="3" width="16.109375" style="1" customWidth="1"/>
    <col min="4" max="4" width="13.88671875" style="1" customWidth="1"/>
    <col min="5" max="5" width="13.21875" style="1" customWidth="1"/>
    <col min="6" max="8" width="11.21875" style="1" bestFit="1" customWidth="1"/>
    <col min="9" max="9" width="11.21875" bestFit="1" customWidth="1"/>
    <col min="10" max="10" width="11.21875" style="155" customWidth="1"/>
  </cols>
  <sheetData>
    <row r="1" spans="2:11" ht="18.75">
      <c r="B1" s="555"/>
      <c r="C1" s="555"/>
      <c r="D1" s="555"/>
      <c r="E1" s="555"/>
      <c r="F1" s="555"/>
      <c r="G1" s="555"/>
      <c r="H1" s="555"/>
      <c r="I1" s="554"/>
      <c r="J1" s="568"/>
    </row>
    <row r="2" spans="2:11" ht="18.75">
      <c r="B2" s="555"/>
      <c r="C2" s="555"/>
      <c r="D2" s="555"/>
      <c r="E2" s="555"/>
      <c r="F2" s="555"/>
      <c r="G2" s="555"/>
      <c r="H2" s="555"/>
      <c r="I2" s="554"/>
      <c r="J2" s="568"/>
    </row>
    <row r="3" spans="2:11" ht="18.75">
      <c r="B3" s="555"/>
      <c r="C3" s="555"/>
      <c r="D3" s="555"/>
      <c r="E3" s="555"/>
      <c r="F3" s="555"/>
      <c r="G3" s="555"/>
      <c r="H3" s="555"/>
      <c r="I3" s="554"/>
      <c r="J3" s="568"/>
    </row>
    <row r="4" spans="2:11" ht="18.75">
      <c r="B4" s="555"/>
      <c r="C4" s="555"/>
      <c r="D4" s="555"/>
      <c r="E4" s="555"/>
      <c r="F4" s="555"/>
      <c r="G4" s="555"/>
      <c r="H4" s="555"/>
      <c r="I4" s="554"/>
      <c r="J4" s="568"/>
    </row>
    <row r="5" spans="2:11" ht="15.75" customHeight="1">
      <c r="B5" s="600" t="s">
        <v>479</v>
      </c>
      <c r="C5" s="600"/>
      <c r="D5" s="600"/>
      <c r="E5" s="600"/>
      <c r="F5" s="600"/>
      <c r="G5" s="600"/>
      <c r="H5" s="600"/>
      <c r="I5" s="600"/>
      <c r="J5" s="567"/>
    </row>
    <row r="6" spans="2:11" ht="15.75" customHeight="1">
      <c r="B6" s="600"/>
      <c r="C6" s="600"/>
      <c r="D6" s="600"/>
      <c r="E6" s="600"/>
      <c r="F6" s="600"/>
      <c r="G6" s="600"/>
      <c r="H6" s="600"/>
      <c r="I6" s="600"/>
      <c r="J6" s="567"/>
    </row>
    <row r="7" spans="2:11" ht="15.75" customHeight="1">
      <c r="B7" s="600"/>
      <c r="C7" s="600"/>
      <c r="D7" s="600"/>
      <c r="E7" s="600"/>
      <c r="F7" s="600"/>
      <c r="G7" s="600"/>
      <c r="H7" s="600"/>
      <c r="I7" s="600"/>
      <c r="J7" s="567"/>
    </row>
    <row r="8" spans="2:11" s="1" customFormat="1" ht="16.5" customHeight="1" thickBot="1">
      <c r="B8" s="566"/>
      <c r="C8" s="566"/>
      <c r="D8" s="566"/>
      <c r="E8" s="566"/>
      <c r="F8" s="566"/>
      <c r="G8" s="566"/>
      <c r="H8" s="566"/>
      <c r="I8" s="566"/>
      <c r="J8" s="565"/>
    </row>
    <row r="9" spans="2:11" s="1" customFormat="1" ht="16.5" customHeight="1">
      <c r="B9" s="601" t="s">
        <v>467</v>
      </c>
      <c r="C9" s="618" t="s">
        <v>475</v>
      </c>
      <c r="D9" s="618" t="s">
        <v>465</v>
      </c>
      <c r="E9" s="612" t="s">
        <v>474</v>
      </c>
      <c r="F9" s="605"/>
      <c r="G9" s="605"/>
      <c r="H9" s="605"/>
      <c r="I9" s="605"/>
      <c r="J9" s="564"/>
    </row>
    <row r="10" spans="2:11" ht="42.75" customHeight="1" thickBot="1">
      <c r="B10" s="602"/>
      <c r="C10" s="619"/>
      <c r="D10" s="619"/>
      <c r="E10" s="505" t="s">
        <v>473</v>
      </c>
      <c r="F10" s="504" t="s">
        <v>472</v>
      </c>
      <c r="G10" s="504" t="s">
        <v>471</v>
      </c>
      <c r="H10" s="504" t="s">
        <v>470</v>
      </c>
      <c r="I10" s="504" t="s">
        <v>469</v>
      </c>
      <c r="J10" s="563"/>
    </row>
    <row r="11" spans="2:11">
      <c r="B11" s="502"/>
      <c r="C11" s="502"/>
      <c r="D11" s="501"/>
      <c r="E11" s="501"/>
      <c r="F11" s="501"/>
      <c r="G11" s="501"/>
      <c r="H11" s="500"/>
      <c r="I11" s="240"/>
      <c r="J11" s="240"/>
    </row>
    <row r="12" spans="2:11" s="550" customFormat="1" ht="21">
      <c r="B12" s="553" t="s">
        <v>128</v>
      </c>
      <c r="C12" s="556">
        <f t="shared" ref="C12:I12" si="0">SUM(C14:C24)</f>
        <v>4917489.9999999981</v>
      </c>
      <c r="D12" s="552">
        <f t="shared" si="0"/>
        <v>1077069</v>
      </c>
      <c r="E12" s="552">
        <f t="shared" si="0"/>
        <v>1035881</v>
      </c>
      <c r="F12" s="552">
        <f t="shared" si="0"/>
        <v>29819</v>
      </c>
      <c r="G12" s="552">
        <f t="shared" si="0"/>
        <v>601</v>
      </c>
      <c r="H12" s="552">
        <f t="shared" si="0"/>
        <v>5607</v>
      </c>
      <c r="I12" s="552">
        <f t="shared" si="0"/>
        <v>5161</v>
      </c>
      <c r="J12" s="562"/>
      <c r="K12" s="15" t="s">
        <v>19</v>
      </c>
    </row>
    <row r="13" spans="2:11" ht="18.75">
      <c r="B13" s="519"/>
      <c r="C13" s="531"/>
      <c r="D13" s="531"/>
      <c r="E13" s="548"/>
      <c r="F13" s="548"/>
      <c r="G13" s="548"/>
      <c r="H13" s="548"/>
      <c r="I13" s="548"/>
      <c r="J13" s="561"/>
    </row>
    <row r="14" spans="2:11" ht="18.75">
      <c r="B14" s="483" t="s">
        <v>478</v>
      </c>
      <c r="C14" s="482">
        <v>2511080</v>
      </c>
      <c r="D14" s="529">
        <f>SUM(E14:I14)</f>
        <v>502216</v>
      </c>
      <c r="E14" s="546">
        <v>502216</v>
      </c>
      <c r="F14" s="546">
        <v>0</v>
      </c>
      <c r="G14" s="546">
        <v>0</v>
      </c>
      <c r="H14" s="547">
        <v>0</v>
      </c>
      <c r="I14" s="546">
        <v>0</v>
      </c>
      <c r="J14" s="560"/>
    </row>
    <row r="15" spans="2:11" ht="18.75">
      <c r="B15" s="487"/>
      <c r="C15" s="486"/>
      <c r="D15" s="527"/>
      <c r="E15" s="549"/>
      <c r="F15" s="549"/>
      <c r="G15" s="549"/>
      <c r="H15" s="548"/>
      <c r="I15" s="549"/>
      <c r="J15" s="559"/>
    </row>
    <row r="16" spans="2:11" ht="18.75">
      <c r="B16" s="483" t="s">
        <v>453</v>
      </c>
      <c r="C16" s="482">
        <v>428775.99999999878</v>
      </c>
      <c r="D16" s="529">
        <f>SUM(E16:I16)</f>
        <v>10006</v>
      </c>
      <c r="E16" s="546">
        <v>0</v>
      </c>
      <c r="F16" s="546">
        <v>0</v>
      </c>
      <c r="G16" s="546">
        <v>0</v>
      </c>
      <c r="H16" s="547">
        <v>5067</v>
      </c>
      <c r="I16" s="546">
        <v>4939</v>
      </c>
      <c r="J16" s="560"/>
    </row>
    <row r="17" spans="2:10" ht="18.75">
      <c r="B17" s="487"/>
      <c r="C17" s="486"/>
      <c r="D17" s="527"/>
      <c r="E17" s="549"/>
      <c r="F17" s="549"/>
      <c r="G17" s="549"/>
      <c r="H17" s="548"/>
      <c r="I17" s="549"/>
      <c r="J17" s="559"/>
    </row>
    <row r="18" spans="2:10" ht="18.75">
      <c r="B18" s="483" t="s">
        <v>450</v>
      </c>
      <c r="C18" s="482">
        <v>50143.000000000036</v>
      </c>
      <c r="D18" s="529">
        <f>SUM(E18:I18)</f>
        <v>1694</v>
      </c>
      <c r="E18" s="546">
        <v>119</v>
      </c>
      <c r="F18" s="546">
        <v>212</v>
      </c>
      <c r="G18" s="546">
        <v>601</v>
      </c>
      <c r="H18" s="547">
        <v>540</v>
      </c>
      <c r="I18" s="546">
        <v>222</v>
      </c>
      <c r="J18" s="560"/>
    </row>
    <row r="19" spans="2:10" ht="18.75">
      <c r="B19" s="487"/>
      <c r="C19" s="486"/>
      <c r="D19" s="527"/>
      <c r="E19" s="549"/>
      <c r="F19" s="549"/>
      <c r="G19" s="549"/>
      <c r="H19" s="548"/>
      <c r="I19" s="549"/>
      <c r="J19" s="559"/>
    </row>
    <row r="20" spans="2:10" ht="18.75">
      <c r="B20" s="483" t="s">
        <v>440</v>
      </c>
      <c r="C20" s="482">
        <v>444105</v>
      </c>
      <c r="D20" s="529">
        <f>SUM(E20:I20)</f>
        <v>29607</v>
      </c>
      <c r="E20" s="546">
        <v>0</v>
      </c>
      <c r="F20" s="546">
        <v>29607</v>
      </c>
      <c r="G20" s="546">
        <v>0</v>
      </c>
      <c r="H20" s="547">
        <v>0</v>
      </c>
      <c r="I20" s="546">
        <v>0</v>
      </c>
      <c r="J20" s="560"/>
    </row>
    <row r="21" spans="2:10" ht="18.75">
      <c r="B21" s="487"/>
      <c r="C21" s="486"/>
      <c r="D21" s="527"/>
      <c r="E21" s="549"/>
      <c r="F21" s="549"/>
      <c r="G21" s="549"/>
      <c r="H21" s="548"/>
      <c r="I21" s="549"/>
      <c r="J21" s="559"/>
    </row>
    <row r="22" spans="2:10" ht="18.75">
      <c r="B22" s="483" t="s">
        <v>439</v>
      </c>
      <c r="C22" s="482">
        <v>1187300</v>
      </c>
      <c r="D22" s="529">
        <f>SUM(E22:I22)</f>
        <v>237460</v>
      </c>
      <c r="E22" s="546">
        <v>237460</v>
      </c>
      <c r="F22" s="546">
        <v>0</v>
      </c>
      <c r="G22" s="546">
        <v>0</v>
      </c>
      <c r="H22" s="547">
        <v>0</v>
      </c>
      <c r="I22" s="546">
        <v>0</v>
      </c>
      <c r="J22" s="560"/>
    </row>
    <row r="23" spans="2:10" ht="18.75">
      <c r="B23" s="487"/>
      <c r="C23" s="486"/>
      <c r="D23" s="527"/>
      <c r="E23" s="549"/>
      <c r="F23" s="549"/>
      <c r="G23" s="549"/>
      <c r="H23" s="548"/>
      <c r="I23" s="549"/>
      <c r="J23" s="559"/>
    </row>
    <row r="24" spans="2:10" ht="18.75">
      <c r="B24" s="483" t="s">
        <v>438</v>
      </c>
      <c r="C24" s="482">
        <v>296086</v>
      </c>
      <c r="D24" s="529">
        <f>SUM(E24:I24)</f>
        <v>296086</v>
      </c>
      <c r="E24" s="546">
        <v>296086</v>
      </c>
      <c r="F24" s="546">
        <v>0</v>
      </c>
      <c r="G24" s="546">
        <v>0</v>
      </c>
      <c r="H24" s="547">
        <v>0</v>
      </c>
      <c r="I24" s="546">
        <v>0</v>
      </c>
      <c r="J24" s="560"/>
    </row>
    <row r="25" spans="2:10" ht="13.5" customHeight="1" thickBot="1">
      <c r="B25" s="476"/>
      <c r="C25" s="476"/>
      <c r="D25" s="545"/>
      <c r="E25" s="543"/>
      <c r="F25" s="543"/>
      <c r="G25" s="543"/>
      <c r="H25" s="544"/>
      <c r="I25" s="543"/>
      <c r="J25" s="559"/>
    </row>
    <row r="26" spans="2:10" ht="15">
      <c r="B26" s="473" t="s">
        <v>429</v>
      </c>
      <c r="C26" s="473"/>
      <c r="D26" s="2"/>
      <c r="E26" s="2"/>
      <c r="F26" s="2"/>
      <c r="G26" s="2"/>
      <c r="H26" s="2"/>
    </row>
    <row r="27" spans="2:10">
      <c r="B27" s="525"/>
      <c r="C27" s="525"/>
    </row>
  </sheetData>
  <mergeCells count="5">
    <mergeCell ref="B9:B10"/>
    <mergeCell ref="D9:D10"/>
    <mergeCell ref="E9:I9"/>
    <mergeCell ref="B5:I7"/>
    <mergeCell ref="C9:C10"/>
  </mergeCells>
  <hyperlinks>
    <hyperlink ref="K12" location="INDICE!A1" display="INDICE&gt;&gt;"/>
  </hyperlinks>
  <printOptions horizontalCentered="1"/>
  <pageMargins left="0.19685039370078741" right="0.15748031496062992" top="0" bottom="0.39370078740157483" header="0" footer="0.19685039370078741"/>
  <pageSetup paperSize="9" orientation="landscape" r:id="rId1"/>
  <headerFooter alignWithMargins="0">
    <oddFooter>&amp;C38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1:K27"/>
  <sheetViews>
    <sheetView showGridLines="0" zoomScaleNormal="100" zoomScaleSheetLayoutView="80" zoomScalePageLayoutView="80" workbookViewId="0">
      <selection activeCell="D22" sqref="D22"/>
    </sheetView>
  </sheetViews>
  <sheetFormatPr baseColWidth="10" defaultColWidth="9.77734375" defaultRowHeight="15.75"/>
  <cols>
    <col min="1" max="1" width="5.44140625" customWidth="1"/>
    <col min="2" max="3" width="16.109375" style="1" customWidth="1"/>
    <col min="4" max="4" width="13.88671875" style="1" customWidth="1"/>
    <col min="5" max="5" width="13.21875" style="1" customWidth="1"/>
    <col min="6" max="8" width="11.21875" style="1" bestFit="1" customWidth="1"/>
    <col min="9" max="9" width="11.21875" bestFit="1" customWidth="1"/>
    <col min="11" max="11" width="16.6640625" bestFit="1" customWidth="1"/>
  </cols>
  <sheetData>
    <row r="1" spans="2:11" ht="18.75">
      <c r="B1" s="555"/>
      <c r="C1" s="555"/>
      <c r="D1" s="555"/>
      <c r="E1" s="555"/>
      <c r="F1" s="555"/>
      <c r="G1" s="555"/>
      <c r="H1" s="555"/>
      <c r="I1" s="554"/>
    </row>
    <row r="2" spans="2:11" ht="18.75">
      <c r="B2" s="555"/>
      <c r="C2" s="555"/>
      <c r="D2" s="555"/>
      <c r="E2" s="555"/>
      <c r="F2" s="555"/>
      <c r="G2" s="555"/>
      <c r="H2" s="555"/>
      <c r="I2" s="554"/>
    </row>
    <row r="3" spans="2:11" ht="18.75">
      <c r="B3" s="555"/>
      <c r="C3" s="555"/>
      <c r="D3" s="555"/>
      <c r="E3" s="555"/>
      <c r="F3" s="555"/>
      <c r="G3" s="555"/>
      <c r="H3" s="555"/>
      <c r="I3" s="554"/>
    </row>
    <row r="4" spans="2:11" ht="18.75">
      <c r="B4" s="555"/>
      <c r="C4" s="555"/>
      <c r="D4" s="555"/>
      <c r="E4" s="555"/>
      <c r="F4" s="555"/>
      <c r="G4" s="555"/>
      <c r="H4" s="555"/>
      <c r="I4" s="554"/>
    </row>
    <row r="5" spans="2:11" ht="15.75" customHeight="1">
      <c r="B5" s="600" t="s">
        <v>477</v>
      </c>
      <c r="C5" s="600"/>
      <c r="D5" s="600"/>
      <c r="E5" s="600"/>
      <c r="F5" s="600"/>
      <c r="G5" s="600"/>
      <c r="H5" s="600"/>
      <c r="I5" s="600"/>
    </row>
    <row r="6" spans="2:11" ht="15.75" customHeight="1">
      <c r="B6" s="600"/>
      <c r="C6" s="600"/>
      <c r="D6" s="600"/>
      <c r="E6" s="600"/>
      <c r="F6" s="600"/>
      <c r="G6" s="600"/>
      <c r="H6" s="600"/>
      <c r="I6" s="600"/>
    </row>
    <row r="7" spans="2:11" ht="15.75" customHeight="1">
      <c r="B7" s="600"/>
      <c r="C7" s="600"/>
      <c r="D7" s="600"/>
      <c r="E7" s="600"/>
      <c r="F7" s="600"/>
      <c r="G7" s="600"/>
      <c r="H7" s="600"/>
      <c r="I7" s="600"/>
    </row>
    <row r="8" spans="2:11" s="1" customFormat="1" ht="16.5" customHeight="1" thickBot="1">
      <c r="B8" s="607"/>
      <c r="C8" s="607"/>
      <c r="D8" s="607"/>
      <c r="E8" s="607"/>
      <c r="F8" s="607"/>
      <c r="G8" s="607"/>
      <c r="H8" s="607"/>
      <c r="I8" s="607"/>
    </row>
    <row r="9" spans="2:11" s="1" customFormat="1" ht="16.5" customHeight="1">
      <c r="B9" s="601" t="s">
        <v>467</v>
      </c>
      <c r="C9" s="618" t="s">
        <v>466</v>
      </c>
      <c r="D9" s="618" t="s">
        <v>465</v>
      </c>
      <c r="E9" s="612" t="s">
        <v>464</v>
      </c>
      <c r="F9" s="605"/>
      <c r="G9" s="605"/>
      <c r="H9" s="605"/>
      <c r="I9" s="605"/>
    </row>
    <row r="10" spans="2:11" ht="42.75" customHeight="1" thickBot="1">
      <c r="B10" s="602"/>
      <c r="C10" s="619"/>
      <c r="D10" s="619"/>
      <c r="E10" s="505" t="s">
        <v>463</v>
      </c>
      <c r="F10" s="504" t="s">
        <v>462</v>
      </c>
      <c r="G10" s="504" t="s">
        <v>461</v>
      </c>
      <c r="H10" s="504" t="s">
        <v>460</v>
      </c>
      <c r="I10" s="504" t="s">
        <v>459</v>
      </c>
    </row>
    <row r="11" spans="2:11">
      <c r="B11" s="502"/>
      <c r="C11" s="502"/>
      <c r="D11" s="501"/>
      <c r="E11" s="501"/>
      <c r="F11" s="501"/>
      <c r="G11" s="501"/>
      <c r="H11" s="500"/>
      <c r="I11" s="240"/>
    </row>
    <row r="12" spans="2:11" s="550" customFormat="1" ht="21">
      <c r="B12" s="553" t="s">
        <v>128</v>
      </c>
      <c r="C12" s="551">
        <f t="shared" ref="C12:I12" si="0">SUM(C13:C24)</f>
        <v>1117662.8699999822</v>
      </c>
      <c r="D12" s="552">
        <f t="shared" si="0"/>
        <v>432389</v>
      </c>
      <c r="E12" s="551">
        <f t="shared" si="0"/>
        <v>346183</v>
      </c>
      <c r="F12" s="551">
        <f t="shared" si="0"/>
        <v>50796</v>
      </c>
      <c r="G12" s="551">
        <f t="shared" si="0"/>
        <v>13281</v>
      </c>
      <c r="H12" s="551">
        <f t="shared" si="0"/>
        <v>7521</v>
      </c>
      <c r="I12" s="551">
        <f t="shared" si="0"/>
        <v>14608</v>
      </c>
      <c r="K12" s="15" t="s">
        <v>19</v>
      </c>
    </row>
    <row r="13" spans="2:11" ht="18.75">
      <c r="B13" s="519"/>
      <c r="C13" s="531"/>
      <c r="D13" s="531"/>
      <c r="E13" s="548"/>
      <c r="F13" s="548"/>
      <c r="G13" s="548"/>
      <c r="H13" s="548"/>
      <c r="I13" s="548"/>
      <c r="K13" s="558"/>
    </row>
    <row r="14" spans="2:11" ht="18.75">
      <c r="B14" s="483" t="s">
        <v>452</v>
      </c>
      <c r="C14" s="529">
        <v>461711.14499999146</v>
      </c>
      <c r="D14" s="529">
        <f>SUM(E14:I14)</f>
        <v>121607</v>
      </c>
      <c r="E14" s="546">
        <v>70748</v>
      </c>
      <c r="F14" s="546">
        <v>34360</v>
      </c>
      <c r="G14" s="546">
        <v>9864</v>
      </c>
      <c r="H14" s="547">
        <v>4506</v>
      </c>
      <c r="I14" s="546">
        <v>2129</v>
      </c>
    </row>
    <row r="15" spans="2:11" ht="18.75">
      <c r="B15" s="487"/>
      <c r="C15" s="527"/>
      <c r="D15" s="527"/>
      <c r="E15" s="549"/>
      <c r="F15" s="549"/>
      <c r="G15" s="549"/>
      <c r="H15" s="548"/>
      <c r="I15" s="549"/>
    </row>
    <row r="16" spans="2:11" ht="18.75">
      <c r="B16" s="483" t="s">
        <v>451</v>
      </c>
      <c r="C16" s="529">
        <v>286625.4979999917</v>
      </c>
      <c r="D16" s="529">
        <f>SUM(E16:I16)</f>
        <v>275227</v>
      </c>
      <c r="E16" s="546">
        <v>275227</v>
      </c>
      <c r="F16" s="546">
        <v>0</v>
      </c>
      <c r="G16" s="546">
        <v>0</v>
      </c>
      <c r="H16" s="547">
        <v>0</v>
      </c>
      <c r="I16" s="546">
        <v>0</v>
      </c>
    </row>
    <row r="17" spans="2:9" ht="18.75">
      <c r="B17" s="487"/>
      <c r="C17" s="527"/>
      <c r="D17" s="527"/>
      <c r="E17" s="549"/>
      <c r="F17" s="549"/>
      <c r="G17" s="549"/>
      <c r="H17" s="548"/>
      <c r="I17" s="549"/>
    </row>
    <row r="18" spans="2:9" ht="18.75">
      <c r="B18" s="483" t="s">
        <v>441</v>
      </c>
      <c r="C18" s="529">
        <v>10577.879999999963</v>
      </c>
      <c r="D18" s="529">
        <f>SUM(E18:I18)</f>
        <v>13604</v>
      </c>
      <c r="E18" s="546">
        <v>50</v>
      </c>
      <c r="F18" s="546">
        <v>13500</v>
      </c>
      <c r="G18" s="546">
        <v>37</v>
      </c>
      <c r="H18" s="547">
        <v>15</v>
      </c>
      <c r="I18" s="546">
        <v>2</v>
      </c>
    </row>
    <row r="19" spans="2:9" ht="18.75">
      <c r="B19" s="487"/>
      <c r="C19" s="527"/>
      <c r="D19" s="527"/>
      <c r="E19" s="549"/>
      <c r="F19" s="549"/>
      <c r="G19" s="549"/>
      <c r="H19" s="548"/>
      <c r="I19" s="549"/>
    </row>
    <row r="20" spans="2:9" ht="18.75">
      <c r="B20" s="483" t="s">
        <v>436</v>
      </c>
      <c r="C20" s="529">
        <v>29222.359999999975</v>
      </c>
      <c r="D20" s="529">
        <f>SUM(E20:I20)</f>
        <v>2585</v>
      </c>
      <c r="E20" s="546">
        <v>60</v>
      </c>
      <c r="F20" s="546">
        <v>894</v>
      </c>
      <c r="G20" s="546">
        <v>717</v>
      </c>
      <c r="H20" s="547">
        <v>524</v>
      </c>
      <c r="I20" s="546">
        <v>390</v>
      </c>
    </row>
    <row r="21" spans="2:9" ht="18.75">
      <c r="B21" s="487"/>
      <c r="C21" s="527"/>
      <c r="D21" s="527"/>
      <c r="E21" s="549"/>
      <c r="F21" s="549"/>
      <c r="G21" s="549"/>
      <c r="H21" s="548"/>
      <c r="I21" s="549"/>
    </row>
    <row r="22" spans="2:9" ht="18.75">
      <c r="B22" s="483" t="s">
        <v>435</v>
      </c>
      <c r="C22" s="529">
        <v>175138.80699999916</v>
      </c>
      <c r="D22" s="529">
        <f>SUM(E22:I22)</f>
        <v>8429</v>
      </c>
      <c r="E22" s="546">
        <v>0</v>
      </c>
      <c r="F22" s="546">
        <v>0</v>
      </c>
      <c r="G22" s="546">
        <v>0</v>
      </c>
      <c r="H22" s="547">
        <v>0</v>
      </c>
      <c r="I22" s="546">
        <v>8429</v>
      </c>
    </row>
    <row r="23" spans="2:9" ht="18.75">
      <c r="B23" s="487"/>
      <c r="C23" s="527"/>
      <c r="D23" s="527"/>
      <c r="E23" s="549"/>
      <c r="F23" s="549"/>
      <c r="G23" s="549"/>
      <c r="H23" s="548"/>
      <c r="I23" s="549"/>
    </row>
    <row r="24" spans="2:9" ht="18.75">
      <c r="B24" s="483" t="s">
        <v>434</v>
      </c>
      <c r="C24" s="529">
        <v>154387.17999999988</v>
      </c>
      <c r="D24" s="529">
        <f>SUM(E24:I24)</f>
        <v>10937</v>
      </c>
      <c r="E24" s="546">
        <v>98</v>
      </c>
      <c r="F24" s="546">
        <v>2042</v>
      </c>
      <c r="G24" s="546">
        <v>2663</v>
      </c>
      <c r="H24" s="547">
        <v>2476</v>
      </c>
      <c r="I24" s="546">
        <v>3658</v>
      </c>
    </row>
    <row r="25" spans="2:9" ht="13.5" customHeight="1" thickBot="1">
      <c r="B25" s="476"/>
      <c r="C25" s="476"/>
      <c r="D25" s="545"/>
      <c r="E25" s="543"/>
      <c r="F25" s="543"/>
      <c r="G25" s="543"/>
      <c r="H25" s="544"/>
      <c r="I25" s="543"/>
    </row>
    <row r="26" spans="2:9" ht="15">
      <c r="B26" s="473" t="s">
        <v>429</v>
      </c>
      <c r="C26" s="473"/>
      <c r="D26" s="2"/>
      <c r="E26" s="2"/>
      <c r="F26" s="2"/>
      <c r="G26" s="2"/>
      <c r="H26" s="2"/>
    </row>
    <row r="27" spans="2:9">
      <c r="B27" s="525"/>
      <c r="C27" s="525"/>
    </row>
  </sheetData>
  <mergeCells count="5">
    <mergeCell ref="B9:B10"/>
    <mergeCell ref="C9:C10"/>
    <mergeCell ref="D9:D10"/>
    <mergeCell ref="E9:I9"/>
    <mergeCell ref="B5:I8"/>
  </mergeCells>
  <hyperlinks>
    <hyperlink ref="K12" location="INDICE!A1" display="INDICE&gt;&gt;"/>
  </hyperlinks>
  <printOptions horizontalCentered="1"/>
  <pageMargins left="0.15748031496062992" right="0.15748031496062992" top="0" bottom="0.19685039370078741" header="0" footer="0"/>
  <pageSetup paperSize="9" scale="95" orientation="landscape" r:id="rId1"/>
  <headerFooter alignWithMargins="0">
    <oddFooter>&amp;C39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C1:M39"/>
  <sheetViews>
    <sheetView showGridLines="0" topLeftCell="D1" zoomScaleNormal="100" zoomScaleSheetLayoutView="80" zoomScalePageLayoutView="55" workbookViewId="0">
      <selection activeCell="M12" sqref="M12"/>
    </sheetView>
  </sheetViews>
  <sheetFormatPr baseColWidth="10" defaultColWidth="9.77734375" defaultRowHeight="15.75"/>
  <cols>
    <col min="2" max="2" width="11.44140625" customWidth="1"/>
    <col min="3" max="3" width="19.44140625" style="1" customWidth="1"/>
    <col min="4" max="4" width="16.109375" style="1" customWidth="1"/>
    <col min="5" max="5" width="13.88671875" style="1" customWidth="1"/>
    <col min="6" max="6" width="13.21875" style="1" customWidth="1"/>
    <col min="7" max="9" width="11.21875" style="1" bestFit="1" customWidth="1"/>
    <col min="10" max="10" width="11.21875" bestFit="1" customWidth="1"/>
    <col min="11" max="11" width="11.6640625" bestFit="1" customWidth="1"/>
  </cols>
  <sheetData>
    <row r="1" spans="3:13" ht="18.75">
      <c r="C1" s="555"/>
      <c r="D1" s="555"/>
      <c r="E1" s="555"/>
      <c r="F1" s="555"/>
      <c r="G1" s="555"/>
      <c r="H1" s="555"/>
      <c r="I1" s="555"/>
      <c r="J1" s="554"/>
    </row>
    <row r="2" spans="3:13" ht="18.75">
      <c r="C2" s="555"/>
      <c r="D2" s="555"/>
      <c r="E2" s="555"/>
      <c r="F2" s="555"/>
      <c r="G2" s="555"/>
      <c r="H2" s="555"/>
      <c r="I2" s="555"/>
      <c r="J2" s="554"/>
    </row>
    <row r="3" spans="3:13" ht="18.75">
      <c r="C3" s="555"/>
      <c r="D3" s="555"/>
      <c r="E3" s="555"/>
      <c r="F3" s="555"/>
      <c r="G3" s="555"/>
      <c r="H3" s="555"/>
      <c r="I3" s="555"/>
      <c r="J3" s="554"/>
    </row>
    <row r="4" spans="3:13" ht="18.75">
      <c r="C4" s="555"/>
      <c r="D4" s="555"/>
      <c r="E4" s="555"/>
      <c r="F4" s="555"/>
      <c r="G4" s="555"/>
      <c r="H4" s="555"/>
      <c r="I4" s="555"/>
      <c r="J4" s="554"/>
    </row>
    <row r="5" spans="3:13" ht="15.75" customHeight="1">
      <c r="C5" s="600" t="s">
        <v>476</v>
      </c>
      <c r="D5" s="600"/>
      <c r="E5" s="600"/>
      <c r="F5" s="600"/>
      <c r="G5" s="600"/>
      <c r="H5" s="600"/>
      <c r="I5" s="600"/>
      <c r="J5" s="600"/>
    </row>
    <row r="6" spans="3:13" ht="15.75" customHeight="1">
      <c r="C6" s="600"/>
      <c r="D6" s="600"/>
      <c r="E6" s="600"/>
      <c r="F6" s="600"/>
      <c r="G6" s="600"/>
      <c r="H6" s="600"/>
      <c r="I6" s="600"/>
      <c r="J6" s="600"/>
    </row>
    <row r="7" spans="3:13" ht="15.75" customHeight="1">
      <c r="C7" s="600"/>
      <c r="D7" s="600"/>
      <c r="E7" s="600"/>
      <c r="F7" s="600"/>
      <c r="G7" s="600"/>
      <c r="H7" s="600"/>
      <c r="I7" s="600"/>
      <c r="J7" s="600"/>
    </row>
    <row r="8" spans="3:13" s="1" customFormat="1" ht="16.5" customHeight="1" thickBot="1">
      <c r="C8" s="607"/>
      <c r="D8" s="607"/>
      <c r="E8" s="607"/>
      <c r="F8" s="607"/>
      <c r="G8" s="607"/>
      <c r="H8" s="607"/>
      <c r="I8" s="607"/>
      <c r="J8" s="607"/>
      <c r="K8" s="557"/>
    </row>
    <row r="9" spans="3:13" s="1" customFormat="1" ht="16.5" customHeight="1">
      <c r="C9" s="601" t="s">
        <v>467</v>
      </c>
      <c r="D9" s="618" t="s">
        <v>475</v>
      </c>
      <c r="E9" s="618" t="s">
        <v>465</v>
      </c>
      <c r="F9" s="612" t="s">
        <v>474</v>
      </c>
      <c r="G9" s="605"/>
      <c r="H9" s="605"/>
      <c r="I9" s="605"/>
      <c r="J9" s="605"/>
    </row>
    <row r="10" spans="3:13" ht="42.75" customHeight="1" thickBot="1">
      <c r="C10" s="602"/>
      <c r="D10" s="619"/>
      <c r="E10" s="619"/>
      <c r="F10" s="505" t="s">
        <v>473</v>
      </c>
      <c r="G10" s="504" t="s">
        <v>472</v>
      </c>
      <c r="H10" s="504" t="s">
        <v>471</v>
      </c>
      <c r="I10" s="504" t="s">
        <v>470</v>
      </c>
      <c r="J10" s="504" t="s">
        <v>469</v>
      </c>
    </row>
    <row r="11" spans="3:13">
      <c r="C11" s="502"/>
      <c r="D11" s="502"/>
      <c r="E11" s="501"/>
      <c r="F11" s="501"/>
      <c r="G11" s="501"/>
      <c r="H11" s="501"/>
      <c r="I11" s="500"/>
      <c r="J11" s="240"/>
    </row>
    <row r="12" spans="3:13" s="550" customFormat="1" ht="21">
      <c r="C12" s="553" t="s">
        <v>128</v>
      </c>
      <c r="D12" s="556">
        <v>4626573.9999999804</v>
      </c>
      <c r="E12" s="551">
        <f t="shared" ref="E12:J12" si="0">SUM(E13:E36)</f>
        <v>1077069</v>
      </c>
      <c r="F12" s="551">
        <f t="shared" si="0"/>
        <v>1035881</v>
      </c>
      <c r="G12" s="551">
        <f t="shared" si="0"/>
        <v>29819</v>
      </c>
      <c r="H12" s="551">
        <f t="shared" si="0"/>
        <v>601</v>
      </c>
      <c r="I12" s="551">
        <f t="shared" si="0"/>
        <v>5607</v>
      </c>
      <c r="J12" s="551">
        <f t="shared" si="0"/>
        <v>5161</v>
      </c>
      <c r="M12" s="15" t="s">
        <v>19</v>
      </c>
    </row>
    <row r="13" spans="3:13" ht="18.75">
      <c r="C13" s="519" t="s">
        <v>366</v>
      </c>
      <c r="D13" s="531">
        <v>329835.00000000105</v>
      </c>
      <c r="E13" s="531">
        <f t="shared" ref="E13:E36" si="1">SUM(F13:J13)</f>
        <v>64463</v>
      </c>
      <c r="F13" s="548">
        <v>62596</v>
      </c>
      <c r="G13" s="548">
        <v>1457</v>
      </c>
      <c r="H13" s="548">
        <v>22</v>
      </c>
      <c r="I13" s="548">
        <v>287</v>
      </c>
      <c r="J13" s="548">
        <v>101</v>
      </c>
    </row>
    <row r="14" spans="3:13" ht="18.75">
      <c r="C14" s="483" t="s">
        <v>365</v>
      </c>
      <c r="D14" s="482">
        <v>38405.000000000182</v>
      </c>
      <c r="E14" s="529">
        <f t="shared" si="1"/>
        <v>7505</v>
      </c>
      <c r="F14" s="546">
        <v>7173</v>
      </c>
      <c r="G14" s="546">
        <v>155</v>
      </c>
      <c r="H14" s="546">
        <v>14</v>
      </c>
      <c r="I14" s="547">
        <v>79</v>
      </c>
      <c r="J14" s="546">
        <v>84</v>
      </c>
    </row>
    <row r="15" spans="3:13" ht="18.75">
      <c r="C15" s="487" t="s">
        <v>364</v>
      </c>
      <c r="D15" s="486">
        <v>94908.999999999651</v>
      </c>
      <c r="E15" s="527">
        <f t="shared" si="1"/>
        <v>20051</v>
      </c>
      <c r="F15" s="549">
        <v>19335</v>
      </c>
      <c r="G15" s="549">
        <v>457</v>
      </c>
      <c r="H15" s="549">
        <v>20</v>
      </c>
      <c r="I15" s="548">
        <v>165</v>
      </c>
      <c r="J15" s="549">
        <v>74</v>
      </c>
    </row>
    <row r="16" spans="3:13" ht="18.75">
      <c r="C16" s="483" t="s">
        <v>363</v>
      </c>
      <c r="D16" s="482">
        <v>54019.000000000102</v>
      </c>
      <c r="E16" s="529">
        <f t="shared" si="1"/>
        <v>11102</v>
      </c>
      <c r="F16" s="546">
        <v>10791</v>
      </c>
      <c r="G16" s="546">
        <v>125</v>
      </c>
      <c r="H16" s="546">
        <v>8</v>
      </c>
      <c r="I16" s="547">
        <v>101</v>
      </c>
      <c r="J16" s="546">
        <v>77</v>
      </c>
    </row>
    <row r="17" spans="3:10" ht="18.75">
      <c r="C17" s="487" t="s">
        <v>362</v>
      </c>
      <c r="D17" s="486">
        <v>125289.00000000093</v>
      </c>
      <c r="E17" s="527">
        <f t="shared" si="1"/>
        <v>28328</v>
      </c>
      <c r="F17" s="549">
        <v>27433</v>
      </c>
      <c r="G17" s="549">
        <v>543</v>
      </c>
      <c r="H17" s="549">
        <v>5</v>
      </c>
      <c r="I17" s="548">
        <v>185</v>
      </c>
      <c r="J17" s="549">
        <v>162</v>
      </c>
    </row>
    <row r="18" spans="3:10" ht="18.75">
      <c r="C18" s="483" t="s">
        <v>361</v>
      </c>
      <c r="D18" s="482">
        <v>131376.00000000023</v>
      </c>
      <c r="E18" s="529">
        <f t="shared" si="1"/>
        <v>24338</v>
      </c>
      <c r="F18" s="546">
        <v>23244</v>
      </c>
      <c r="G18" s="546">
        <v>676</v>
      </c>
      <c r="H18" s="546">
        <v>12</v>
      </c>
      <c r="I18" s="547">
        <v>242</v>
      </c>
      <c r="J18" s="546">
        <v>164</v>
      </c>
    </row>
    <row r="19" spans="3:10" ht="18.75">
      <c r="C19" s="519" t="s">
        <v>360</v>
      </c>
      <c r="D19" s="531">
        <v>131614.00000000032</v>
      </c>
      <c r="E19" s="531">
        <f t="shared" si="1"/>
        <v>38266</v>
      </c>
      <c r="F19" s="548">
        <v>37190</v>
      </c>
      <c r="G19" s="548">
        <v>685</v>
      </c>
      <c r="H19" s="548">
        <v>22</v>
      </c>
      <c r="I19" s="548">
        <v>216</v>
      </c>
      <c r="J19" s="548">
        <v>153</v>
      </c>
    </row>
    <row r="20" spans="3:10" ht="18.75">
      <c r="C20" s="483" t="s">
        <v>124</v>
      </c>
      <c r="D20" s="482">
        <v>75883.000000000146</v>
      </c>
      <c r="E20" s="529">
        <f t="shared" si="1"/>
        <v>23638</v>
      </c>
      <c r="F20" s="546">
        <v>22929</v>
      </c>
      <c r="G20" s="546">
        <v>387</v>
      </c>
      <c r="H20" s="546">
        <v>24</v>
      </c>
      <c r="I20" s="547">
        <v>160</v>
      </c>
      <c r="J20" s="546">
        <v>138</v>
      </c>
    </row>
    <row r="21" spans="3:10" ht="18.75">
      <c r="C21" s="487" t="s">
        <v>359</v>
      </c>
      <c r="D21" s="486">
        <v>1393703.9999999914</v>
      </c>
      <c r="E21" s="527">
        <f t="shared" si="1"/>
        <v>298295</v>
      </c>
      <c r="F21" s="549">
        <v>284303</v>
      </c>
      <c r="G21" s="549">
        <v>11224</v>
      </c>
      <c r="H21" s="549">
        <v>175</v>
      </c>
      <c r="I21" s="548">
        <v>967</v>
      </c>
      <c r="J21" s="549">
        <v>1626</v>
      </c>
    </row>
    <row r="22" spans="3:10" ht="18.75">
      <c r="C22" s="483" t="s">
        <v>358</v>
      </c>
      <c r="D22" s="482">
        <v>149809.0000000014</v>
      </c>
      <c r="E22" s="529">
        <f t="shared" si="1"/>
        <v>29812</v>
      </c>
      <c r="F22" s="546">
        <v>28607</v>
      </c>
      <c r="G22" s="546">
        <v>740</v>
      </c>
      <c r="H22" s="546">
        <v>13</v>
      </c>
      <c r="I22" s="547">
        <v>211</v>
      </c>
      <c r="J22" s="546">
        <v>241</v>
      </c>
    </row>
    <row r="23" spans="3:10" ht="18.75">
      <c r="C23" s="487" t="s">
        <v>357</v>
      </c>
      <c r="D23" s="486">
        <v>105505.00000000054</v>
      </c>
      <c r="E23" s="527">
        <f t="shared" si="1"/>
        <v>21411</v>
      </c>
      <c r="F23" s="549">
        <v>20742</v>
      </c>
      <c r="G23" s="549">
        <v>367</v>
      </c>
      <c r="H23" s="549">
        <v>13</v>
      </c>
      <c r="I23" s="548">
        <v>216</v>
      </c>
      <c r="J23" s="549">
        <v>73</v>
      </c>
    </row>
    <row r="24" spans="3:10" ht="18.75">
      <c r="C24" s="483" t="s">
        <v>356</v>
      </c>
      <c r="D24" s="482">
        <v>125830.00000000135</v>
      </c>
      <c r="E24" s="529">
        <f t="shared" si="1"/>
        <v>50489</v>
      </c>
      <c r="F24" s="546">
        <v>49438</v>
      </c>
      <c r="G24" s="546">
        <v>538</v>
      </c>
      <c r="H24" s="546">
        <v>27</v>
      </c>
      <c r="I24" s="547">
        <v>301</v>
      </c>
      <c r="J24" s="546">
        <v>185</v>
      </c>
    </row>
    <row r="25" spans="3:10" ht="18.75">
      <c r="C25" s="519" t="s">
        <v>355</v>
      </c>
      <c r="D25" s="531">
        <v>298866.99999999889</v>
      </c>
      <c r="E25" s="531">
        <f t="shared" si="1"/>
        <v>80188</v>
      </c>
      <c r="F25" s="548">
        <v>77549</v>
      </c>
      <c r="G25" s="548">
        <v>1455</v>
      </c>
      <c r="H25" s="548">
        <v>39</v>
      </c>
      <c r="I25" s="548">
        <v>596</v>
      </c>
      <c r="J25" s="548">
        <v>549</v>
      </c>
    </row>
    <row r="26" spans="3:10" ht="18.75">
      <c r="C26" s="483" t="s">
        <v>354</v>
      </c>
      <c r="D26" s="482">
        <v>15369.000000000002</v>
      </c>
      <c r="E26" s="529">
        <f t="shared" si="1"/>
        <v>3568</v>
      </c>
      <c r="F26" s="546">
        <v>3430</v>
      </c>
      <c r="G26" s="546">
        <v>51</v>
      </c>
      <c r="H26" s="546">
        <v>12</v>
      </c>
      <c r="I26" s="547">
        <v>61</v>
      </c>
      <c r="J26" s="546">
        <v>14</v>
      </c>
    </row>
    <row r="27" spans="3:10" ht="18.75">
      <c r="C27" s="487" t="s">
        <v>353</v>
      </c>
      <c r="D27" s="486">
        <v>11018.999999999991</v>
      </c>
      <c r="E27" s="527">
        <f t="shared" si="1"/>
        <v>2489</v>
      </c>
      <c r="F27" s="549">
        <v>2373</v>
      </c>
      <c r="G27" s="549">
        <v>40</v>
      </c>
      <c r="H27" s="549">
        <v>2</v>
      </c>
      <c r="I27" s="548">
        <v>48</v>
      </c>
      <c r="J27" s="549">
        <v>26</v>
      </c>
    </row>
    <row r="28" spans="3:10" ht="18.75">
      <c r="C28" s="483" t="s">
        <v>352</v>
      </c>
      <c r="D28" s="482">
        <v>21306.999999999993</v>
      </c>
      <c r="E28" s="529">
        <f t="shared" si="1"/>
        <v>4619</v>
      </c>
      <c r="F28" s="546">
        <v>4426</v>
      </c>
      <c r="G28" s="546">
        <v>96</v>
      </c>
      <c r="H28" s="546">
        <v>9</v>
      </c>
      <c r="I28" s="547">
        <v>51</v>
      </c>
      <c r="J28" s="546">
        <v>37</v>
      </c>
    </row>
    <row r="29" spans="3:10" ht="18.75">
      <c r="C29" s="487" t="s">
        <v>351</v>
      </c>
      <c r="D29" s="486">
        <v>1413839.0000000119</v>
      </c>
      <c r="E29" s="527">
        <f t="shared" si="1"/>
        <v>274072</v>
      </c>
      <c r="F29" s="549">
        <v>263489</v>
      </c>
      <c r="G29" s="549">
        <v>8640</v>
      </c>
      <c r="H29" s="549">
        <v>99</v>
      </c>
      <c r="I29" s="548">
        <v>953</v>
      </c>
      <c r="J29" s="549">
        <v>891</v>
      </c>
    </row>
    <row r="30" spans="3:10" ht="18.75">
      <c r="C30" s="483" t="s">
        <v>350</v>
      </c>
      <c r="D30" s="482">
        <v>232797.9999999986</v>
      </c>
      <c r="E30" s="529">
        <f t="shared" si="1"/>
        <v>42456</v>
      </c>
      <c r="F30" s="546">
        <v>40512</v>
      </c>
      <c r="G30" s="546">
        <v>1319</v>
      </c>
      <c r="H30" s="546">
        <v>14</v>
      </c>
      <c r="I30" s="547">
        <v>303</v>
      </c>
      <c r="J30" s="546">
        <v>308</v>
      </c>
    </row>
    <row r="31" spans="3:10" ht="18.75">
      <c r="C31" s="519" t="s">
        <v>349</v>
      </c>
      <c r="D31" s="531">
        <v>12618.999999999984</v>
      </c>
      <c r="E31" s="531">
        <f t="shared" si="1"/>
        <v>2566</v>
      </c>
      <c r="F31" s="548">
        <v>2442</v>
      </c>
      <c r="G31" s="548">
        <v>43</v>
      </c>
      <c r="H31" s="548">
        <v>20</v>
      </c>
      <c r="I31" s="548">
        <v>51</v>
      </c>
      <c r="J31" s="548">
        <v>10</v>
      </c>
    </row>
    <row r="32" spans="3:10" ht="18.75">
      <c r="C32" s="483" t="s">
        <v>348</v>
      </c>
      <c r="D32" s="482">
        <v>1544.9999999999995</v>
      </c>
      <c r="E32" s="529">
        <f t="shared" si="1"/>
        <v>456</v>
      </c>
      <c r="F32" s="546">
        <v>424</v>
      </c>
      <c r="G32" s="546">
        <v>12</v>
      </c>
      <c r="H32" s="546">
        <v>6</v>
      </c>
      <c r="I32" s="547">
        <v>12</v>
      </c>
      <c r="J32" s="546">
        <v>2</v>
      </c>
    </row>
    <row r="33" spans="3:10" ht="18.75">
      <c r="C33" s="487" t="s">
        <v>347</v>
      </c>
      <c r="D33" s="486">
        <v>28016.999999999938</v>
      </c>
      <c r="E33" s="527">
        <f t="shared" si="1"/>
        <v>12179</v>
      </c>
      <c r="F33" s="549">
        <v>11902</v>
      </c>
      <c r="G33" s="549">
        <v>87</v>
      </c>
      <c r="H33" s="549">
        <v>18</v>
      </c>
      <c r="I33" s="548">
        <v>133</v>
      </c>
      <c r="J33" s="549">
        <v>39</v>
      </c>
    </row>
    <row r="34" spans="3:10" ht="18.75">
      <c r="C34" s="483" t="s">
        <v>346</v>
      </c>
      <c r="D34" s="482">
        <v>14638.000000000029</v>
      </c>
      <c r="E34" s="529">
        <f t="shared" si="1"/>
        <v>5178</v>
      </c>
      <c r="F34" s="546">
        <v>5011</v>
      </c>
      <c r="G34" s="546">
        <v>83</v>
      </c>
      <c r="H34" s="546">
        <v>17</v>
      </c>
      <c r="I34" s="547">
        <v>51</v>
      </c>
      <c r="J34" s="546">
        <v>16</v>
      </c>
    </row>
    <row r="35" spans="3:10" ht="18.75">
      <c r="C35" s="487" t="s">
        <v>345</v>
      </c>
      <c r="D35" s="486">
        <v>68366.999999999825</v>
      </c>
      <c r="E35" s="527">
        <f t="shared" si="1"/>
        <v>20381</v>
      </c>
      <c r="F35" s="549">
        <v>19768</v>
      </c>
      <c r="G35" s="549">
        <v>351</v>
      </c>
      <c r="H35" s="549">
        <v>7</v>
      </c>
      <c r="I35" s="548">
        <v>124</v>
      </c>
      <c r="J35" s="549">
        <v>131</v>
      </c>
    </row>
    <row r="36" spans="3:10" ht="18.75">
      <c r="C36" s="483" t="s">
        <v>344</v>
      </c>
      <c r="D36" s="482">
        <v>42927.000000000022</v>
      </c>
      <c r="E36" s="529">
        <f t="shared" si="1"/>
        <v>11219</v>
      </c>
      <c r="F36" s="546">
        <v>10774</v>
      </c>
      <c r="G36" s="546">
        <v>288</v>
      </c>
      <c r="H36" s="546">
        <v>3</v>
      </c>
      <c r="I36" s="547">
        <v>94</v>
      </c>
      <c r="J36" s="546">
        <v>60</v>
      </c>
    </row>
    <row r="37" spans="3:10" ht="13.5" customHeight="1" thickBot="1">
      <c r="C37" s="476"/>
      <c r="D37" s="476"/>
      <c r="E37" s="545"/>
      <c r="F37" s="543"/>
      <c r="G37" s="543"/>
      <c r="H37" s="543"/>
      <c r="I37" s="544"/>
      <c r="J37" s="543"/>
    </row>
    <row r="38" spans="3:10" ht="15">
      <c r="C38" s="473" t="s">
        <v>429</v>
      </c>
      <c r="D38" s="473"/>
      <c r="E38" s="2"/>
      <c r="F38" s="2"/>
      <c r="G38" s="2"/>
      <c r="H38" s="2"/>
      <c r="I38" s="2"/>
    </row>
    <row r="39" spans="3:10">
      <c r="C39" s="525"/>
      <c r="D39" s="525"/>
    </row>
  </sheetData>
  <mergeCells count="5">
    <mergeCell ref="C9:C10"/>
    <mergeCell ref="D9:D10"/>
    <mergeCell ref="E9:E10"/>
    <mergeCell ref="F9:J9"/>
    <mergeCell ref="C5:J8"/>
  </mergeCells>
  <hyperlinks>
    <hyperlink ref="M12" location="INDICE!A1" display="INDICE&gt;&gt;"/>
  </hyperlinks>
  <printOptions horizontalCentered="1"/>
  <pageMargins left="0.15" right="0.15" top="0" bottom="0.19685039370078741" header="0" footer="0"/>
  <pageSetup paperSize="9" scale="80" orientation="landscape" r:id="rId1"/>
  <headerFooter alignWithMargins="0">
    <oddFooter>&amp;C40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1:L38"/>
  <sheetViews>
    <sheetView showGridLines="0" zoomScaleNormal="100" zoomScaleSheetLayoutView="80" zoomScalePageLayoutView="70" workbookViewId="0">
      <selection activeCell="D12" sqref="D12"/>
    </sheetView>
  </sheetViews>
  <sheetFormatPr baseColWidth="10" defaultColWidth="9.77734375" defaultRowHeight="15.75"/>
  <cols>
    <col min="1" max="1" width="11.109375" customWidth="1"/>
    <col min="2" max="2" width="33.33203125" style="1" customWidth="1"/>
    <col min="3" max="3" width="16.109375" style="1" customWidth="1"/>
    <col min="4" max="4" width="13.88671875" style="1" customWidth="1"/>
    <col min="5" max="5" width="13.21875" style="1" customWidth="1"/>
    <col min="6" max="8" width="11.21875" style="1" bestFit="1" customWidth="1"/>
    <col min="9" max="9" width="11.21875" bestFit="1" customWidth="1"/>
  </cols>
  <sheetData>
    <row r="1" spans="2:12" ht="18.75">
      <c r="B1" s="555"/>
      <c r="C1" s="555"/>
      <c r="D1" s="555"/>
      <c r="E1" s="555"/>
      <c r="F1" s="555"/>
      <c r="G1" s="555"/>
      <c r="H1" s="555"/>
      <c r="I1" s="554"/>
    </row>
    <row r="2" spans="2:12" ht="18.75">
      <c r="B2" s="555"/>
      <c r="C2" s="555"/>
      <c r="D2" s="555"/>
      <c r="E2" s="555"/>
      <c r="F2" s="555"/>
      <c r="G2" s="555"/>
      <c r="H2" s="555"/>
      <c r="I2" s="554"/>
    </row>
    <row r="3" spans="2:12" ht="18.75">
      <c r="B3" s="555"/>
      <c r="C3" s="555"/>
      <c r="D3" s="555"/>
      <c r="E3" s="555"/>
      <c r="F3" s="555"/>
      <c r="G3" s="555"/>
      <c r="H3" s="555"/>
      <c r="I3" s="554"/>
    </row>
    <row r="4" spans="2:12" ht="18.75">
      <c r="B4" s="555"/>
      <c r="C4" s="555"/>
      <c r="D4" s="555"/>
      <c r="E4" s="555"/>
      <c r="F4" s="555"/>
      <c r="G4" s="555"/>
      <c r="H4" s="555"/>
      <c r="I4" s="554"/>
    </row>
    <row r="5" spans="2:12" ht="15.75" customHeight="1">
      <c r="B5" s="600" t="s">
        <v>468</v>
      </c>
      <c r="C5" s="600"/>
      <c r="D5" s="600"/>
      <c r="E5" s="600"/>
      <c r="F5" s="600"/>
      <c r="G5" s="600"/>
      <c r="H5" s="600"/>
      <c r="I5" s="600"/>
    </row>
    <row r="6" spans="2:12" ht="15.75" customHeight="1">
      <c r="B6" s="600"/>
      <c r="C6" s="600"/>
      <c r="D6" s="600"/>
      <c r="E6" s="600"/>
      <c r="F6" s="600"/>
      <c r="G6" s="600"/>
      <c r="H6" s="600"/>
      <c r="I6" s="600"/>
    </row>
    <row r="7" spans="2:12" ht="15.75" customHeight="1">
      <c r="B7" s="600"/>
      <c r="C7" s="600"/>
      <c r="D7" s="600"/>
      <c r="E7" s="600"/>
      <c r="F7" s="600"/>
      <c r="G7" s="600"/>
      <c r="H7" s="600"/>
      <c r="I7" s="600"/>
    </row>
    <row r="8" spans="2:12" s="1" customFormat="1" ht="16.5" customHeight="1" thickBot="1">
      <c r="B8" s="607"/>
      <c r="C8" s="607"/>
      <c r="D8" s="607"/>
      <c r="E8" s="607"/>
      <c r="F8" s="607"/>
      <c r="G8" s="607"/>
      <c r="H8" s="607"/>
      <c r="I8" s="607"/>
    </row>
    <row r="9" spans="2:12" s="1" customFormat="1" ht="16.5" customHeight="1">
      <c r="B9" s="601" t="s">
        <v>467</v>
      </c>
      <c r="C9" s="618" t="s">
        <v>466</v>
      </c>
      <c r="D9" s="618" t="s">
        <v>465</v>
      </c>
      <c r="E9" s="612" t="s">
        <v>464</v>
      </c>
      <c r="F9" s="605"/>
      <c r="G9" s="605"/>
      <c r="H9" s="605"/>
      <c r="I9" s="605"/>
    </row>
    <row r="10" spans="2:12" ht="42.75" customHeight="1" thickBot="1">
      <c r="B10" s="602"/>
      <c r="C10" s="619"/>
      <c r="D10" s="619"/>
      <c r="E10" s="505" t="s">
        <v>463</v>
      </c>
      <c r="F10" s="504" t="s">
        <v>462</v>
      </c>
      <c r="G10" s="504" t="s">
        <v>461</v>
      </c>
      <c r="H10" s="504" t="s">
        <v>460</v>
      </c>
      <c r="I10" s="504" t="s">
        <v>459</v>
      </c>
    </row>
    <row r="11" spans="2:12">
      <c r="B11" s="502"/>
      <c r="C11" s="502"/>
      <c r="D11" s="501"/>
      <c r="E11" s="501"/>
      <c r="F11" s="501"/>
      <c r="G11" s="501"/>
      <c r="H11" s="500"/>
      <c r="I11" s="240"/>
    </row>
    <row r="12" spans="2:12" s="550" customFormat="1" ht="21">
      <c r="B12" s="553" t="s">
        <v>128</v>
      </c>
      <c r="C12" s="552">
        <f t="shared" ref="C12:I12" si="0">SUM(C13:C36)</f>
        <v>1117662.8699999989</v>
      </c>
      <c r="D12" s="552">
        <f t="shared" si="0"/>
        <v>432389</v>
      </c>
      <c r="E12" s="551">
        <f t="shared" si="0"/>
        <v>346183</v>
      </c>
      <c r="F12" s="551">
        <f t="shared" si="0"/>
        <v>50796</v>
      </c>
      <c r="G12" s="551">
        <f t="shared" si="0"/>
        <v>13281</v>
      </c>
      <c r="H12" s="551">
        <f t="shared" si="0"/>
        <v>7521</v>
      </c>
      <c r="I12" s="551">
        <f t="shared" si="0"/>
        <v>14608</v>
      </c>
      <c r="L12" s="15" t="s">
        <v>19</v>
      </c>
    </row>
    <row r="13" spans="2:12" ht="18.75">
      <c r="B13" s="519" t="s">
        <v>366</v>
      </c>
      <c r="C13" s="531">
        <v>56367.897000000085</v>
      </c>
      <c r="D13" s="531">
        <f t="shared" ref="D13:D36" si="1">SUM(E13:I13)</f>
        <v>28127</v>
      </c>
      <c r="E13" s="548">
        <v>25099</v>
      </c>
      <c r="F13" s="548">
        <v>1638</v>
      </c>
      <c r="G13" s="548">
        <v>605</v>
      </c>
      <c r="H13" s="548">
        <v>300</v>
      </c>
      <c r="I13" s="548">
        <v>485</v>
      </c>
    </row>
    <row r="14" spans="2:12" ht="18.75">
      <c r="B14" s="483" t="s">
        <v>365</v>
      </c>
      <c r="C14" s="529">
        <v>14222.210000000017</v>
      </c>
      <c r="D14" s="529">
        <f t="shared" si="1"/>
        <v>5762</v>
      </c>
      <c r="E14" s="546">
        <v>4737</v>
      </c>
      <c r="F14" s="546">
        <v>540</v>
      </c>
      <c r="G14" s="546">
        <v>264</v>
      </c>
      <c r="H14" s="547">
        <v>134</v>
      </c>
      <c r="I14" s="546">
        <v>87</v>
      </c>
    </row>
    <row r="15" spans="2:12" ht="18.75">
      <c r="B15" s="487" t="s">
        <v>364</v>
      </c>
      <c r="C15" s="527">
        <v>37801.609999999644</v>
      </c>
      <c r="D15" s="527">
        <f t="shared" si="1"/>
        <v>14170</v>
      </c>
      <c r="E15" s="549">
        <v>11692</v>
      </c>
      <c r="F15" s="549">
        <v>1317</v>
      </c>
      <c r="G15" s="549">
        <v>492</v>
      </c>
      <c r="H15" s="548">
        <v>252</v>
      </c>
      <c r="I15" s="549">
        <v>417</v>
      </c>
    </row>
    <row r="16" spans="2:12" ht="18.75">
      <c r="B16" s="483" t="s">
        <v>363</v>
      </c>
      <c r="C16" s="529">
        <v>20845.009999999958</v>
      </c>
      <c r="D16" s="529">
        <f t="shared" si="1"/>
        <v>5725</v>
      </c>
      <c r="E16" s="546">
        <v>4266</v>
      </c>
      <c r="F16" s="546">
        <v>796</v>
      </c>
      <c r="G16" s="546">
        <v>185</v>
      </c>
      <c r="H16" s="547">
        <v>223</v>
      </c>
      <c r="I16" s="546">
        <v>255</v>
      </c>
    </row>
    <row r="17" spans="2:9" ht="18.75">
      <c r="B17" s="519" t="s">
        <v>362</v>
      </c>
      <c r="C17" s="531">
        <v>67631.487000000212</v>
      </c>
      <c r="D17" s="531">
        <f t="shared" si="1"/>
        <v>20444</v>
      </c>
      <c r="E17" s="548">
        <v>16101</v>
      </c>
      <c r="F17" s="548">
        <v>1886</v>
      </c>
      <c r="G17" s="548">
        <v>924</v>
      </c>
      <c r="H17" s="548">
        <v>688</v>
      </c>
      <c r="I17" s="548">
        <v>845</v>
      </c>
    </row>
    <row r="18" spans="2:9" ht="18.75">
      <c r="B18" s="483" t="s">
        <v>361</v>
      </c>
      <c r="C18" s="529">
        <v>32925.146999999975</v>
      </c>
      <c r="D18" s="529">
        <f t="shared" si="1"/>
        <v>14314</v>
      </c>
      <c r="E18" s="546">
        <v>12197</v>
      </c>
      <c r="F18" s="546">
        <v>1130</v>
      </c>
      <c r="G18" s="546">
        <v>414</v>
      </c>
      <c r="H18" s="547">
        <v>346</v>
      </c>
      <c r="I18" s="546">
        <v>227</v>
      </c>
    </row>
    <row r="19" spans="2:9" ht="18.75">
      <c r="B19" s="519" t="s">
        <v>360</v>
      </c>
      <c r="C19" s="531">
        <v>57335.23999999951</v>
      </c>
      <c r="D19" s="531">
        <f t="shared" si="1"/>
        <v>19306</v>
      </c>
      <c r="E19" s="548">
        <v>15155</v>
      </c>
      <c r="F19" s="548">
        <v>2293</v>
      </c>
      <c r="G19" s="548">
        <v>791</v>
      </c>
      <c r="H19" s="548">
        <v>384</v>
      </c>
      <c r="I19" s="548">
        <v>683</v>
      </c>
    </row>
    <row r="20" spans="2:9" ht="18.75">
      <c r="B20" s="483" t="s">
        <v>124</v>
      </c>
      <c r="C20" s="529">
        <v>33209.669999999882</v>
      </c>
      <c r="D20" s="529">
        <f t="shared" si="1"/>
        <v>10939</v>
      </c>
      <c r="E20" s="546">
        <v>8098</v>
      </c>
      <c r="F20" s="546">
        <v>1807</v>
      </c>
      <c r="G20" s="546">
        <v>478</v>
      </c>
      <c r="H20" s="547">
        <v>238</v>
      </c>
      <c r="I20" s="546">
        <v>318</v>
      </c>
    </row>
    <row r="21" spans="2:9" ht="18.75">
      <c r="B21" s="519" t="s">
        <v>359</v>
      </c>
      <c r="C21" s="531">
        <v>249931.32499999998</v>
      </c>
      <c r="D21" s="531">
        <f t="shared" si="1"/>
        <v>101221</v>
      </c>
      <c r="E21" s="548">
        <v>72951</v>
      </c>
      <c r="F21" s="548">
        <v>19563</v>
      </c>
      <c r="G21" s="548">
        <v>2364</v>
      </c>
      <c r="H21" s="548">
        <v>1139</v>
      </c>
      <c r="I21" s="548">
        <v>5204</v>
      </c>
    </row>
    <row r="22" spans="2:9" ht="18.75">
      <c r="B22" s="483" t="s">
        <v>358</v>
      </c>
      <c r="C22" s="529">
        <v>34884.869999999988</v>
      </c>
      <c r="D22" s="529">
        <f t="shared" si="1"/>
        <v>12810</v>
      </c>
      <c r="E22" s="546">
        <v>10439</v>
      </c>
      <c r="F22" s="546">
        <v>1289</v>
      </c>
      <c r="G22" s="546">
        <v>448</v>
      </c>
      <c r="H22" s="547">
        <v>252</v>
      </c>
      <c r="I22" s="546">
        <v>382</v>
      </c>
    </row>
    <row r="23" spans="2:9" ht="18.75">
      <c r="B23" s="519" t="s">
        <v>357</v>
      </c>
      <c r="C23" s="531">
        <v>27168.080000000045</v>
      </c>
      <c r="D23" s="531">
        <f t="shared" si="1"/>
        <v>12515</v>
      </c>
      <c r="E23" s="548">
        <v>10969</v>
      </c>
      <c r="F23" s="548">
        <v>800</v>
      </c>
      <c r="G23" s="548">
        <v>296</v>
      </c>
      <c r="H23" s="548">
        <v>202</v>
      </c>
      <c r="I23" s="548">
        <v>248</v>
      </c>
    </row>
    <row r="24" spans="2:9" ht="18.75">
      <c r="B24" s="483" t="s">
        <v>356</v>
      </c>
      <c r="C24" s="529">
        <v>59752.287000000149</v>
      </c>
      <c r="D24" s="529">
        <f t="shared" si="1"/>
        <v>18635</v>
      </c>
      <c r="E24" s="546">
        <v>13795</v>
      </c>
      <c r="F24" s="546">
        <v>2764</v>
      </c>
      <c r="G24" s="546">
        <v>982</v>
      </c>
      <c r="H24" s="547">
        <v>474</v>
      </c>
      <c r="I24" s="546">
        <v>620</v>
      </c>
    </row>
    <row r="25" spans="2:9" ht="18.75">
      <c r="B25" s="519" t="s">
        <v>355</v>
      </c>
      <c r="C25" s="531">
        <v>105411.7300000002</v>
      </c>
      <c r="D25" s="531">
        <f t="shared" si="1"/>
        <v>39698</v>
      </c>
      <c r="E25" s="548">
        <v>32508</v>
      </c>
      <c r="F25" s="548">
        <v>4168</v>
      </c>
      <c r="G25" s="548">
        <v>1216</v>
      </c>
      <c r="H25" s="548">
        <v>505</v>
      </c>
      <c r="I25" s="548">
        <v>1301</v>
      </c>
    </row>
    <row r="26" spans="2:9" ht="18.75">
      <c r="B26" s="483" t="s">
        <v>354</v>
      </c>
      <c r="C26" s="529">
        <v>6389.6099999999988</v>
      </c>
      <c r="D26" s="529">
        <f t="shared" si="1"/>
        <v>2433</v>
      </c>
      <c r="E26" s="546">
        <v>2065</v>
      </c>
      <c r="F26" s="546">
        <v>141</v>
      </c>
      <c r="G26" s="546">
        <v>75</v>
      </c>
      <c r="H26" s="547">
        <v>71</v>
      </c>
      <c r="I26" s="546">
        <v>81</v>
      </c>
    </row>
    <row r="27" spans="2:9" ht="18.75">
      <c r="B27" s="519" t="s">
        <v>353</v>
      </c>
      <c r="C27" s="531">
        <v>3656.4699999999957</v>
      </c>
      <c r="D27" s="531">
        <f t="shared" si="1"/>
        <v>1454</v>
      </c>
      <c r="E27" s="548">
        <v>1243</v>
      </c>
      <c r="F27" s="548">
        <v>81</v>
      </c>
      <c r="G27" s="548">
        <v>49</v>
      </c>
      <c r="H27" s="548">
        <v>30</v>
      </c>
      <c r="I27" s="548">
        <v>51</v>
      </c>
    </row>
    <row r="28" spans="2:9" ht="18.75">
      <c r="B28" s="483" t="s">
        <v>352</v>
      </c>
      <c r="C28" s="529">
        <v>6135.6099999999869</v>
      </c>
      <c r="D28" s="529">
        <f t="shared" si="1"/>
        <v>2120</v>
      </c>
      <c r="E28" s="546">
        <v>1665</v>
      </c>
      <c r="F28" s="546">
        <v>242</v>
      </c>
      <c r="G28" s="546">
        <v>73</v>
      </c>
      <c r="H28" s="547">
        <v>44</v>
      </c>
      <c r="I28" s="546">
        <v>96</v>
      </c>
    </row>
    <row r="29" spans="2:9" ht="18.75">
      <c r="B29" s="519" t="s">
        <v>351</v>
      </c>
      <c r="C29" s="531">
        <v>177088.39699999979</v>
      </c>
      <c r="D29" s="531">
        <f t="shared" si="1"/>
        <v>73622</v>
      </c>
      <c r="E29" s="548">
        <v>62912</v>
      </c>
      <c r="F29" s="548">
        <v>5455</v>
      </c>
      <c r="G29" s="548">
        <v>1916</v>
      </c>
      <c r="H29" s="548">
        <v>1315</v>
      </c>
      <c r="I29" s="548">
        <v>2024</v>
      </c>
    </row>
    <row r="30" spans="2:9" ht="18.75">
      <c r="B30" s="483" t="s">
        <v>350</v>
      </c>
      <c r="C30" s="529">
        <v>58524.929999999804</v>
      </c>
      <c r="D30" s="529">
        <f t="shared" si="1"/>
        <v>28041</v>
      </c>
      <c r="E30" s="546">
        <v>24436</v>
      </c>
      <c r="F30" s="546">
        <v>2056</v>
      </c>
      <c r="G30" s="546">
        <v>714</v>
      </c>
      <c r="H30" s="547">
        <v>473</v>
      </c>
      <c r="I30" s="546">
        <v>362</v>
      </c>
    </row>
    <row r="31" spans="2:9" ht="18.75">
      <c r="B31" s="519" t="s">
        <v>349</v>
      </c>
      <c r="C31" s="531">
        <v>5414.9099999999944</v>
      </c>
      <c r="D31" s="531">
        <f t="shared" si="1"/>
        <v>1965</v>
      </c>
      <c r="E31" s="548">
        <v>1586</v>
      </c>
      <c r="F31" s="548">
        <v>180</v>
      </c>
      <c r="G31" s="548">
        <v>88</v>
      </c>
      <c r="H31" s="548">
        <v>53</v>
      </c>
      <c r="I31" s="548">
        <v>58</v>
      </c>
    </row>
    <row r="32" spans="2:9" ht="18.75">
      <c r="B32" s="483" t="s">
        <v>348</v>
      </c>
      <c r="C32" s="529">
        <v>687.50000000000023</v>
      </c>
      <c r="D32" s="529">
        <f t="shared" si="1"/>
        <v>388</v>
      </c>
      <c r="E32" s="546">
        <v>337</v>
      </c>
      <c r="F32" s="546">
        <v>42</v>
      </c>
      <c r="G32" s="546">
        <v>3</v>
      </c>
      <c r="H32" s="547">
        <v>4</v>
      </c>
      <c r="I32" s="546">
        <v>2</v>
      </c>
    </row>
    <row r="33" spans="2:9" ht="18.75">
      <c r="B33" s="519" t="s">
        <v>347</v>
      </c>
      <c r="C33" s="531">
        <v>13243.239999999994</v>
      </c>
      <c r="D33" s="531">
        <f t="shared" si="1"/>
        <v>3630</v>
      </c>
      <c r="E33" s="548">
        <v>2672</v>
      </c>
      <c r="F33" s="548">
        <v>529</v>
      </c>
      <c r="G33" s="548">
        <v>156</v>
      </c>
      <c r="H33" s="548">
        <v>80</v>
      </c>
      <c r="I33" s="548">
        <v>193</v>
      </c>
    </row>
    <row r="34" spans="2:9" ht="18.75">
      <c r="B34" s="483" t="s">
        <v>346</v>
      </c>
      <c r="C34" s="529">
        <v>14261.930000000022</v>
      </c>
      <c r="D34" s="529">
        <f t="shared" si="1"/>
        <v>3143</v>
      </c>
      <c r="E34" s="546">
        <v>2295</v>
      </c>
      <c r="F34" s="546">
        <v>360</v>
      </c>
      <c r="G34" s="546">
        <v>122</v>
      </c>
      <c r="H34" s="547">
        <v>74</v>
      </c>
      <c r="I34" s="546">
        <v>292</v>
      </c>
    </row>
    <row r="35" spans="2:9" ht="18.75">
      <c r="B35" s="519" t="s">
        <v>345</v>
      </c>
      <c r="C35" s="531">
        <v>26948.970000000074</v>
      </c>
      <c r="D35" s="531">
        <f t="shared" si="1"/>
        <v>8871</v>
      </c>
      <c r="E35" s="548">
        <v>6758</v>
      </c>
      <c r="F35" s="548">
        <v>1162</v>
      </c>
      <c r="G35" s="548">
        <v>488</v>
      </c>
      <c r="H35" s="548">
        <v>189</v>
      </c>
      <c r="I35" s="548">
        <v>274</v>
      </c>
    </row>
    <row r="36" spans="2:9" ht="18.75">
      <c r="B36" s="483" t="s">
        <v>344</v>
      </c>
      <c r="C36" s="529">
        <v>7824.7399999999843</v>
      </c>
      <c r="D36" s="529">
        <f t="shared" si="1"/>
        <v>3056</v>
      </c>
      <c r="E36" s="546">
        <v>2207</v>
      </c>
      <c r="F36" s="546">
        <v>557</v>
      </c>
      <c r="G36" s="546">
        <v>138</v>
      </c>
      <c r="H36" s="547">
        <v>51</v>
      </c>
      <c r="I36" s="546">
        <v>103</v>
      </c>
    </row>
    <row r="37" spans="2:9" ht="13.5" customHeight="1" thickBot="1">
      <c r="B37" s="476"/>
      <c r="C37" s="476"/>
      <c r="D37" s="545"/>
      <c r="E37" s="543"/>
      <c r="F37" s="543"/>
      <c r="G37" s="543"/>
      <c r="H37" s="544"/>
      <c r="I37" s="543"/>
    </row>
    <row r="38" spans="2:9" ht="15">
      <c r="B38" s="473" t="s">
        <v>429</v>
      </c>
      <c r="C38" s="473"/>
      <c r="D38" s="2"/>
      <c r="E38" s="2"/>
      <c r="F38" s="2"/>
      <c r="G38" s="2"/>
      <c r="H38" s="2"/>
    </row>
  </sheetData>
  <mergeCells count="5">
    <mergeCell ref="B5:I8"/>
    <mergeCell ref="B9:B10"/>
    <mergeCell ref="C9:C10"/>
    <mergeCell ref="D9:D10"/>
    <mergeCell ref="E9:I9"/>
  </mergeCells>
  <hyperlinks>
    <hyperlink ref="L12" location="INDICE!A1" display="INDICE&gt;&gt;"/>
  </hyperlinks>
  <printOptions horizontalCentered="1"/>
  <pageMargins left="0.19685039370078741" right="0.15748031496062992" top="0" bottom="0.39370078740157483" header="0" footer="0.19685039370078741"/>
  <pageSetup paperSize="9" scale="75" orientation="landscape" r:id="rId1"/>
  <headerFooter alignWithMargins="0">
    <oddFooter>&amp;C41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D5:O45"/>
  <sheetViews>
    <sheetView showGridLines="0" zoomScale="85" zoomScaleNormal="85" zoomScaleSheetLayoutView="80" zoomScalePageLayoutView="70" workbookViewId="0">
      <selection activeCell="H36" sqref="H36"/>
    </sheetView>
  </sheetViews>
  <sheetFormatPr baseColWidth="10" defaultColWidth="9.77734375" defaultRowHeight="15.75"/>
  <cols>
    <col min="4" max="4" width="33.33203125" style="1" customWidth="1"/>
    <col min="5" max="5" width="13.88671875" style="1" customWidth="1"/>
    <col min="6" max="6" width="13.21875" style="1" customWidth="1"/>
    <col min="7" max="7" width="13.109375" style="1" customWidth="1"/>
    <col min="8" max="8" width="12.88671875" style="1" customWidth="1"/>
    <col min="9" max="9" width="13.21875" style="1" customWidth="1"/>
    <col min="10" max="10" width="11" bestFit="1" customWidth="1"/>
  </cols>
  <sheetData>
    <row r="5" spans="4:15" ht="15.75" customHeight="1">
      <c r="D5" s="600" t="s">
        <v>457</v>
      </c>
      <c r="E5" s="600"/>
      <c r="F5" s="600"/>
      <c r="G5" s="600"/>
      <c r="H5" s="600"/>
      <c r="I5" s="600"/>
      <c r="J5" s="600"/>
    </row>
    <row r="6" spans="4:15" ht="15.75" customHeight="1">
      <c r="D6" s="600"/>
      <c r="E6" s="600"/>
      <c r="F6" s="600"/>
      <c r="G6" s="600"/>
      <c r="H6" s="600"/>
      <c r="I6" s="600"/>
      <c r="J6" s="600"/>
    </row>
    <row r="7" spans="4:15" ht="15.75" customHeight="1">
      <c r="D7" s="600"/>
      <c r="E7" s="600"/>
      <c r="F7" s="600"/>
      <c r="G7" s="600"/>
      <c r="H7" s="600"/>
      <c r="I7" s="600"/>
      <c r="J7" s="600"/>
    </row>
    <row r="8" spans="4:15" s="1" customFormat="1" ht="15" customHeight="1">
      <c r="D8" s="600"/>
      <c r="E8" s="600"/>
      <c r="F8" s="600"/>
      <c r="G8" s="600"/>
      <c r="H8" s="600"/>
      <c r="I8" s="600"/>
      <c r="J8" s="600"/>
    </row>
    <row r="9" spans="4:15" ht="16.5" thickBot="1">
      <c r="D9" s="502"/>
      <c r="E9" s="501"/>
      <c r="F9" s="501"/>
      <c r="G9" s="501"/>
      <c r="H9" s="501"/>
      <c r="I9" s="500"/>
      <c r="J9" s="240"/>
    </row>
    <row r="10" spans="4:15" s="1" customFormat="1" ht="16.5" customHeight="1">
      <c r="D10" s="601" t="s">
        <v>448</v>
      </c>
      <c r="E10" s="618" t="s">
        <v>447</v>
      </c>
      <c r="F10" s="603" t="s">
        <v>128</v>
      </c>
      <c r="G10" s="605" t="s">
        <v>446</v>
      </c>
      <c r="H10" s="605"/>
      <c r="I10" s="605"/>
      <c r="J10" s="606"/>
    </row>
    <row r="11" spans="4:15" ht="42.75" customHeight="1" thickBot="1">
      <c r="D11" s="602"/>
      <c r="E11" s="619"/>
      <c r="F11" s="604"/>
      <c r="G11" s="505" t="s">
        <v>445</v>
      </c>
      <c r="H11" s="504" t="s">
        <v>444</v>
      </c>
      <c r="I11" s="504" t="s">
        <v>443</v>
      </c>
      <c r="J11" s="503" t="s">
        <v>442</v>
      </c>
    </row>
    <row r="12" spans="4:15" ht="18.75">
      <c r="D12" s="540" t="s">
        <v>456</v>
      </c>
      <c r="E12" s="542"/>
      <c r="F12" s="497">
        <v>1509458</v>
      </c>
      <c r="G12" s="497">
        <v>1436303</v>
      </c>
      <c r="H12" s="497">
        <v>49996</v>
      </c>
      <c r="I12" s="497">
        <v>17721</v>
      </c>
      <c r="J12" s="497">
        <v>5438</v>
      </c>
      <c r="O12" s="15" t="s">
        <v>19</v>
      </c>
    </row>
    <row r="13" spans="4:15" ht="18.75">
      <c r="D13" s="539" t="s">
        <v>455</v>
      </c>
      <c r="E13" s="535" t="s">
        <v>437</v>
      </c>
      <c r="F13" s="534">
        <v>451</v>
      </c>
      <c r="G13" s="534">
        <v>432</v>
      </c>
      <c r="H13" s="534">
        <v>9</v>
      </c>
      <c r="I13" s="490">
        <v>9</v>
      </c>
      <c r="J13" s="489">
        <v>1</v>
      </c>
    </row>
    <row r="14" spans="4:15" ht="18.75">
      <c r="D14" s="540" t="s">
        <v>330</v>
      </c>
      <c r="E14" s="538" t="s">
        <v>433</v>
      </c>
      <c r="F14" s="537">
        <v>1340616</v>
      </c>
      <c r="G14" s="537">
        <v>1297697</v>
      </c>
      <c r="H14" s="537">
        <v>28446</v>
      </c>
      <c r="I14" s="506">
        <v>11620</v>
      </c>
      <c r="J14" s="497">
        <v>2853</v>
      </c>
    </row>
    <row r="15" spans="4:15" ht="18.75">
      <c r="D15" s="541" t="s">
        <v>128</v>
      </c>
      <c r="E15" s="533" t="s">
        <v>432</v>
      </c>
      <c r="F15" s="532">
        <v>164582</v>
      </c>
      <c r="G15" s="532">
        <v>134383</v>
      </c>
      <c r="H15" s="532">
        <v>21538</v>
      </c>
      <c r="I15" s="494">
        <v>6081</v>
      </c>
      <c r="J15" s="493">
        <v>2580</v>
      </c>
    </row>
    <row r="16" spans="4:15" ht="18.75">
      <c r="D16" s="540" t="s">
        <v>128</v>
      </c>
      <c r="E16" s="538" t="s">
        <v>431</v>
      </c>
      <c r="F16" s="537">
        <v>3777</v>
      </c>
      <c r="G16" s="537">
        <v>3761</v>
      </c>
      <c r="H16" s="537">
        <v>3</v>
      </c>
      <c r="I16" s="506">
        <v>10</v>
      </c>
      <c r="J16" s="497">
        <v>3</v>
      </c>
    </row>
    <row r="17" spans="4:10" ht="18.75">
      <c r="D17" s="539" t="s">
        <v>128</v>
      </c>
      <c r="E17" s="535" t="s">
        <v>430</v>
      </c>
      <c r="F17" s="534">
        <v>32</v>
      </c>
      <c r="G17" s="534">
        <v>30</v>
      </c>
      <c r="H17" s="534">
        <v>0</v>
      </c>
      <c r="I17" s="490">
        <v>1</v>
      </c>
      <c r="J17" s="489">
        <v>1</v>
      </c>
    </row>
    <row r="18" spans="4:10" ht="18.75">
      <c r="D18" s="483"/>
      <c r="E18" s="529"/>
      <c r="F18" s="528"/>
      <c r="G18" s="528"/>
      <c r="H18" s="528"/>
      <c r="I18" s="488"/>
      <c r="J18" s="481"/>
    </row>
    <row r="19" spans="4:10" ht="18.75">
      <c r="D19" s="496" t="s">
        <v>366</v>
      </c>
      <c r="E19" s="533" t="s">
        <v>128</v>
      </c>
      <c r="F19" s="532">
        <v>92590</v>
      </c>
      <c r="G19" s="532">
        <v>88664</v>
      </c>
      <c r="H19" s="532">
        <v>2920</v>
      </c>
      <c r="I19" s="494">
        <v>628</v>
      </c>
      <c r="J19" s="493">
        <v>378</v>
      </c>
    </row>
    <row r="20" spans="4:10" ht="18.75">
      <c r="D20" s="483"/>
      <c r="E20" s="529" t="s">
        <v>437</v>
      </c>
      <c r="F20" s="528">
        <v>29</v>
      </c>
      <c r="G20" s="528">
        <v>29</v>
      </c>
      <c r="H20" s="528">
        <v>0</v>
      </c>
      <c r="I20" s="488">
        <v>0</v>
      </c>
      <c r="J20" s="481">
        <v>0</v>
      </c>
    </row>
    <row r="21" spans="4:10" ht="18.75">
      <c r="D21" s="519"/>
      <c r="E21" s="531" t="s">
        <v>433</v>
      </c>
      <c r="F21" s="530">
        <v>83832</v>
      </c>
      <c r="G21" s="530">
        <v>81481</v>
      </c>
      <c r="H21" s="530">
        <v>1696</v>
      </c>
      <c r="I21" s="478">
        <v>470</v>
      </c>
      <c r="J21" s="477">
        <v>185</v>
      </c>
    </row>
    <row r="22" spans="4:10" ht="18.75">
      <c r="D22" s="483"/>
      <c r="E22" s="529" t="s">
        <v>432</v>
      </c>
      <c r="F22" s="528">
        <v>8513</v>
      </c>
      <c r="G22" s="528">
        <v>6939</v>
      </c>
      <c r="H22" s="528">
        <v>1224</v>
      </c>
      <c r="I22" s="488">
        <v>158</v>
      </c>
      <c r="J22" s="481">
        <v>192</v>
      </c>
    </row>
    <row r="23" spans="4:10" ht="18.75">
      <c r="D23" s="487"/>
      <c r="E23" s="527" t="s">
        <v>431</v>
      </c>
      <c r="F23" s="526">
        <v>208</v>
      </c>
      <c r="G23" s="526">
        <v>208</v>
      </c>
      <c r="H23" s="526">
        <v>0</v>
      </c>
      <c r="I23" s="485">
        <v>0</v>
      </c>
      <c r="J23" s="484">
        <v>0</v>
      </c>
    </row>
    <row r="24" spans="4:10" ht="18.75">
      <c r="D24" s="483"/>
      <c r="E24" s="529" t="s">
        <v>430</v>
      </c>
      <c r="F24" s="528">
        <v>8</v>
      </c>
      <c r="G24" s="528">
        <v>7</v>
      </c>
      <c r="H24" s="528">
        <v>0</v>
      </c>
      <c r="I24" s="488">
        <v>0</v>
      </c>
      <c r="J24" s="481">
        <v>1</v>
      </c>
    </row>
    <row r="25" spans="4:10" ht="18.75">
      <c r="D25" s="519"/>
      <c r="E25" s="531"/>
      <c r="F25" s="530"/>
      <c r="G25" s="530"/>
      <c r="H25" s="530"/>
      <c r="I25" s="478"/>
      <c r="J25" s="477"/>
    </row>
    <row r="26" spans="4:10" ht="18.75">
      <c r="D26" s="499" t="s">
        <v>365</v>
      </c>
      <c r="E26" s="538" t="s">
        <v>128</v>
      </c>
      <c r="F26" s="537">
        <v>13267</v>
      </c>
      <c r="G26" s="537">
        <v>12257</v>
      </c>
      <c r="H26" s="537">
        <v>554</v>
      </c>
      <c r="I26" s="506">
        <v>371</v>
      </c>
      <c r="J26" s="497">
        <v>85</v>
      </c>
    </row>
    <row r="27" spans="4:10" ht="18.75">
      <c r="D27" s="487"/>
      <c r="E27" s="527" t="s">
        <v>437</v>
      </c>
      <c r="F27" s="526">
        <v>7</v>
      </c>
      <c r="G27" s="526">
        <v>5</v>
      </c>
      <c r="H27" s="526">
        <v>2</v>
      </c>
      <c r="I27" s="485" t="s">
        <v>222</v>
      </c>
      <c r="J27" s="484" t="s">
        <v>222</v>
      </c>
    </row>
    <row r="28" spans="4:10" ht="18.75">
      <c r="D28" s="483"/>
      <c r="E28" s="529" t="s">
        <v>433</v>
      </c>
      <c r="F28" s="528">
        <v>11193</v>
      </c>
      <c r="G28" s="528">
        <v>10722</v>
      </c>
      <c r="H28" s="528">
        <v>252</v>
      </c>
      <c r="I28" s="488">
        <v>193</v>
      </c>
      <c r="J28" s="481">
        <v>26</v>
      </c>
    </row>
    <row r="29" spans="4:10" ht="18.75">
      <c r="D29" s="519"/>
      <c r="E29" s="531" t="s">
        <v>432</v>
      </c>
      <c r="F29" s="530">
        <v>2050</v>
      </c>
      <c r="G29" s="530">
        <v>1513</v>
      </c>
      <c r="H29" s="530">
        <v>300</v>
      </c>
      <c r="I29" s="478">
        <v>178</v>
      </c>
      <c r="J29" s="477">
        <v>59</v>
      </c>
    </row>
    <row r="30" spans="4:10" ht="18.75">
      <c r="D30" s="483"/>
      <c r="E30" s="529" t="s">
        <v>431</v>
      </c>
      <c r="F30" s="528">
        <v>15</v>
      </c>
      <c r="G30" s="528">
        <v>15</v>
      </c>
      <c r="H30" s="528">
        <v>0</v>
      </c>
      <c r="I30" s="488">
        <v>0</v>
      </c>
      <c r="J30" s="481">
        <v>0</v>
      </c>
    </row>
    <row r="31" spans="4:10" ht="18.75">
      <c r="D31" s="487"/>
      <c r="E31" s="527" t="s">
        <v>430</v>
      </c>
      <c r="F31" s="526">
        <v>2</v>
      </c>
      <c r="G31" s="526">
        <v>2</v>
      </c>
      <c r="H31" s="526">
        <v>0</v>
      </c>
      <c r="I31" s="485">
        <v>0</v>
      </c>
      <c r="J31" s="484">
        <v>0</v>
      </c>
    </row>
    <row r="32" spans="4:10" ht="18.75">
      <c r="D32" s="483"/>
      <c r="E32" s="529"/>
      <c r="F32" s="528"/>
      <c r="G32" s="528"/>
      <c r="H32" s="528"/>
      <c r="I32" s="488"/>
      <c r="J32" s="481"/>
    </row>
    <row r="33" spans="4:10" ht="18.75">
      <c r="D33" s="536" t="s">
        <v>364</v>
      </c>
      <c r="E33" s="535" t="s">
        <v>128</v>
      </c>
      <c r="F33" s="534">
        <v>34221</v>
      </c>
      <c r="G33" s="534">
        <v>32841</v>
      </c>
      <c r="H33" s="534">
        <v>951</v>
      </c>
      <c r="I33" s="490">
        <v>240</v>
      </c>
      <c r="J33" s="489">
        <v>189</v>
      </c>
    </row>
    <row r="34" spans="4:10" ht="18.75">
      <c r="D34" s="483"/>
      <c r="E34" s="529" t="s">
        <v>437</v>
      </c>
      <c r="F34" s="528">
        <v>7</v>
      </c>
      <c r="G34" s="528">
        <v>7</v>
      </c>
      <c r="H34" s="528">
        <v>0</v>
      </c>
      <c r="I34" s="488">
        <v>0</v>
      </c>
      <c r="J34" s="481">
        <v>0</v>
      </c>
    </row>
    <row r="35" spans="4:10" ht="18.75">
      <c r="D35" s="487"/>
      <c r="E35" s="527" t="s">
        <v>433</v>
      </c>
      <c r="F35" s="526">
        <v>29824</v>
      </c>
      <c r="G35" s="526">
        <v>29091</v>
      </c>
      <c r="H35" s="526">
        <v>500</v>
      </c>
      <c r="I35" s="485">
        <v>161</v>
      </c>
      <c r="J35" s="484">
        <v>72</v>
      </c>
    </row>
    <row r="36" spans="4:10" ht="18.75">
      <c r="D36" s="483"/>
      <c r="E36" s="529" t="s">
        <v>432</v>
      </c>
      <c r="F36" s="528">
        <v>4364</v>
      </c>
      <c r="G36" s="528">
        <v>3718</v>
      </c>
      <c r="H36" s="528">
        <v>451</v>
      </c>
      <c r="I36" s="488">
        <v>79</v>
      </c>
      <c r="J36" s="481">
        <v>116</v>
      </c>
    </row>
    <row r="37" spans="4:10" ht="18.75">
      <c r="D37" s="519"/>
      <c r="E37" s="531" t="s">
        <v>431</v>
      </c>
      <c r="F37" s="530">
        <v>26</v>
      </c>
      <c r="G37" s="530">
        <v>25</v>
      </c>
      <c r="H37" s="530">
        <v>0</v>
      </c>
      <c r="I37" s="478">
        <v>0</v>
      </c>
      <c r="J37" s="477">
        <v>1</v>
      </c>
    </row>
    <row r="38" spans="4:10" ht="18.75">
      <c r="D38" s="483"/>
      <c r="E38" s="529"/>
      <c r="F38" s="528"/>
      <c r="G38" s="528"/>
      <c r="H38" s="528"/>
      <c r="I38" s="488"/>
      <c r="J38" s="481"/>
    </row>
    <row r="39" spans="4:10" ht="18.75">
      <c r="D39" s="496" t="s">
        <v>363</v>
      </c>
      <c r="E39" s="533" t="s">
        <v>128</v>
      </c>
      <c r="F39" s="532">
        <v>16827</v>
      </c>
      <c r="G39" s="532">
        <v>15525</v>
      </c>
      <c r="H39" s="532">
        <v>963</v>
      </c>
      <c r="I39" s="494">
        <v>268</v>
      </c>
      <c r="J39" s="493">
        <v>71</v>
      </c>
    </row>
    <row r="40" spans="4:10" ht="18.75">
      <c r="D40" s="483"/>
      <c r="E40" s="529" t="s">
        <v>437</v>
      </c>
      <c r="F40" s="528">
        <v>5</v>
      </c>
      <c r="G40" s="528">
        <v>5</v>
      </c>
      <c r="H40" s="528">
        <v>0</v>
      </c>
      <c r="I40" s="488">
        <v>0</v>
      </c>
      <c r="J40" s="481">
        <v>0</v>
      </c>
    </row>
    <row r="41" spans="4:10" ht="18.75">
      <c r="D41" s="519"/>
      <c r="E41" s="531" t="s">
        <v>433</v>
      </c>
      <c r="F41" s="530">
        <v>14657</v>
      </c>
      <c r="G41" s="530">
        <v>14154</v>
      </c>
      <c r="H41" s="530">
        <v>282</v>
      </c>
      <c r="I41" s="478">
        <v>189</v>
      </c>
      <c r="J41" s="477">
        <v>32</v>
      </c>
    </row>
    <row r="42" spans="4:10" ht="18.75">
      <c r="D42" s="483"/>
      <c r="E42" s="529" t="s">
        <v>432</v>
      </c>
      <c r="F42" s="528">
        <v>2153</v>
      </c>
      <c r="G42" s="528">
        <v>1354</v>
      </c>
      <c r="H42" s="528">
        <v>681</v>
      </c>
      <c r="I42" s="488">
        <v>79</v>
      </c>
      <c r="J42" s="481">
        <v>39</v>
      </c>
    </row>
    <row r="43" spans="4:10" ht="18.75">
      <c r="D43" s="487"/>
      <c r="E43" s="527" t="s">
        <v>431</v>
      </c>
      <c r="F43" s="526">
        <v>12</v>
      </c>
      <c r="G43" s="526">
        <v>12</v>
      </c>
      <c r="H43" s="526">
        <v>0</v>
      </c>
      <c r="I43" s="485">
        <v>0</v>
      </c>
      <c r="J43" s="484">
        <v>0</v>
      </c>
    </row>
    <row r="44" spans="4:10" ht="13.5" customHeight="1" thickBot="1">
      <c r="D44" s="476"/>
      <c r="E44" s="475"/>
      <c r="F44" s="475"/>
      <c r="G44" s="475"/>
      <c r="H44" s="475"/>
      <c r="I44" s="474"/>
      <c r="J44" s="474"/>
    </row>
    <row r="45" spans="4:10" ht="15">
      <c r="D45" s="473" t="s">
        <v>429</v>
      </c>
      <c r="E45" s="2"/>
      <c r="F45" s="2"/>
      <c r="G45" s="2"/>
      <c r="H45" s="2"/>
      <c r="I45" s="2"/>
    </row>
  </sheetData>
  <mergeCells count="5">
    <mergeCell ref="D5:J8"/>
    <mergeCell ref="D10:D11"/>
    <mergeCell ref="E10:E11"/>
    <mergeCell ref="G10:J10"/>
    <mergeCell ref="F10:F11"/>
  </mergeCells>
  <hyperlinks>
    <hyperlink ref="O12" location="INDICE!A1" display="INDICE&gt;&gt;"/>
  </hyperlinks>
  <printOptions horizontalCentered="1"/>
  <pageMargins left="0.15" right="0.15" top="0" bottom="0.19685039370078741" header="0" footer="0"/>
  <pageSetup paperSize="9" scale="65" orientation="landscape" r:id="rId1"/>
  <headerFooter alignWithMargins="0">
    <oddFooter>&amp;C42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D5:N52"/>
  <sheetViews>
    <sheetView showGridLines="0" zoomScale="70" zoomScaleNormal="70" zoomScaleSheetLayoutView="80" zoomScalePageLayoutView="70" workbookViewId="0">
      <selection activeCell="F50" sqref="F50"/>
    </sheetView>
  </sheetViews>
  <sheetFormatPr baseColWidth="10" defaultColWidth="9.77734375" defaultRowHeight="15.75"/>
  <cols>
    <col min="4" max="4" width="35.44140625" style="1" customWidth="1"/>
    <col min="5" max="5" width="19.44140625" style="1" customWidth="1"/>
    <col min="6" max="9" width="15.88671875" style="1" customWidth="1"/>
    <col min="10" max="10" width="15.88671875" customWidth="1"/>
  </cols>
  <sheetData>
    <row r="5" spans="4:14" ht="15.75" customHeight="1">
      <c r="D5" s="600" t="s">
        <v>458</v>
      </c>
      <c r="E5" s="600"/>
      <c r="F5" s="600"/>
      <c r="G5" s="600"/>
      <c r="H5" s="600"/>
      <c r="I5" s="600"/>
      <c r="J5" s="600"/>
    </row>
    <row r="6" spans="4:14" ht="15.75" customHeight="1">
      <c r="D6" s="600"/>
      <c r="E6" s="600"/>
      <c r="F6" s="600"/>
      <c r="G6" s="600"/>
      <c r="H6" s="600"/>
      <c r="I6" s="600"/>
      <c r="J6" s="600"/>
    </row>
    <row r="7" spans="4:14" ht="15.75" customHeight="1">
      <c r="D7" s="600"/>
      <c r="E7" s="600"/>
      <c r="F7" s="600"/>
      <c r="G7" s="600"/>
      <c r="H7" s="600"/>
      <c r="I7" s="600"/>
      <c r="J7" s="600"/>
    </row>
    <row r="8" spans="4:14" s="1" customFormat="1" ht="15" customHeight="1" thickBot="1">
      <c r="D8" s="600"/>
      <c r="E8" s="600"/>
      <c r="F8" s="600"/>
      <c r="G8" s="600"/>
      <c r="H8" s="600"/>
      <c r="I8" s="600"/>
      <c r="J8" s="600"/>
    </row>
    <row r="9" spans="4:14" s="1" customFormat="1" ht="16.5" customHeight="1">
      <c r="D9" s="601" t="s">
        <v>448</v>
      </c>
      <c r="E9" s="618" t="s">
        <v>447</v>
      </c>
      <c r="F9" s="603" t="s">
        <v>128</v>
      </c>
      <c r="G9" s="605" t="s">
        <v>446</v>
      </c>
      <c r="H9" s="605"/>
      <c r="I9" s="605"/>
      <c r="J9" s="606"/>
    </row>
    <row r="10" spans="4:14" ht="42.75" customHeight="1" thickBot="1">
      <c r="D10" s="602"/>
      <c r="E10" s="619"/>
      <c r="F10" s="604"/>
      <c r="G10" s="505" t="s">
        <v>445</v>
      </c>
      <c r="H10" s="504" t="s">
        <v>444</v>
      </c>
      <c r="I10" s="504" t="s">
        <v>443</v>
      </c>
      <c r="J10" s="503" t="s">
        <v>442</v>
      </c>
    </row>
    <row r="11" spans="4:14">
      <c r="D11" s="502"/>
      <c r="E11" s="501"/>
      <c r="F11" s="501"/>
      <c r="G11" s="501"/>
      <c r="H11" s="501"/>
      <c r="I11" s="500"/>
      <c r="J11" s="240"/>
    </row>
    <row r="12" spans="4:14" ht="17.25" customHeight="1">
      <c r="D12" s="499" t="s">
        <v>361</v>
      </c>
      <c r="E12" s="498" t="s">
        <v>128</v>
      </c>
      <c r="F12" s="497">
        <v>38652</v>
      </c>
      <c r="G12" s="497">
        <v>35823</v>
      </c>
      <c r="H12" s="497">
        <v>1870</v>
      </c>
      <c r="I12" s="497">
        <v>744</v>
      </c>
      <c r="J12" s="497">
        <v>215</v>
      </c>
    </row>
    <row r="13" spans="4:14" ht="17.25" customHeight="1">
      <c r="D13" s="480"/>
      <c r="E13" s="479" t="s">
        <v>437</v>
      </c>
      <c r="F13" s="477">
        <v>8</v>
      </c>
      <c r="G13" s="477">
        <v>7</v>
      </c>
      <c r="H13" s="477">
        <v>0</v>
      </c>
      <c r="I13" s="478">
        <v>1</v>
      </c>
      <c r="J13" s="477">
        <v>0</v>
      </c>
      <c r="N13" s="15" t="s">
        <v>19</v>
      </c>
    </row>
    <row r="14" spans="4:14" ht="17.25" customHeight="1">
      <c r="D14" s="483"/>
      <c r="E14" s="482" t="s">
        <v>433</v>
      </c>
      <c r="F14" s="481">
        <v>34101</v>
      </c>
      <c r="G14" s="481">
        <v>32312</v>
      </c>
      <c r="H14" s="481">
        <v>1210</v>
      </c>
      <c r="I14" s="488">
        <v>488</v>
      </c>
      <c r="J14" s="481">
        <v>91</v>
      </c>
    </row>
    <row r="15" spans="4:14" ht="17.25" customHeight="1">
      <c r="D15" s="487"/>
      <c r="E15" s="486" t="s">
        <v>432</v>
      </c>
      <c r="F15" s="484">
        <v>4482</v>
      </c>
      <c r="G15" s="484">
        <v>3443</v>
      </c>
      <c r="H15" s="484">
        <v>660</v>
      </c>
      <c r="I15" s="485">
        <v>255</v>
      </c>
      <c r="J15" s="484">
        <v>124</v>
      </c>
    </row>
    <row r="16" spans="4:14" ht="17.25" customHeight="1">
      <c r="D16" s="483"/>
      <c r="E16" s="482" t="s">
        <v>431</v>
      </c>
      <c r="F16" s="481">
        <v>61</v>
      </c>
      <c r="G16" s="481">
        <v>61</v>
      </c>
      <c r="H16" s="481">
        <v>0</v>
      </c>
      <c r="I16" s="488">
        <v>0</v>
      </c>
      <c r="J16" s="481">
        <v>0</v>
      </c>
    </row>
    <row r="17" spans="4:10" s="155" customFormat="1" ht="12" customHeight="1">
      <c r="D17" s="510"/>
      <c r="E17" s="509"/>
      <c r="F17" s="507"/>
      <c r="G17" s="507"/>
      <c r="H17" s="507"/>
      <c r="I17" s="508"/>
      <c r="J17" s="507"/>
    </row>
    <row r="18" spans="4:10" ht="17.25" customHeight="1">
      <c r="D18" s="499" t="s">
        <v>360</v>
      </c>
      <c r="E18" s="498" t="s">
        <v>128</v>
      </c>
      <c r="F18" s="497">
        <v>57572</v>
      </c>
      <c r="G18" s="497">
        <v>55127</v>
      </c>
      <c r="H18" s="497">
        <v>1818</v>
      </c>
      <c r="I18" s="497">
        <v>467</v>
      </c>
      <c r="J18" s="497">
        <v>160</v>
      </c>
    </row>
    <row r="19" spans="4:10" ht="17.25" customHeight="1">
      <c r="D19" s="480"/>
      <c r="E19" s="479" t="s">
        <v>437</v>
      </c>
      <c r="F19" s="477">
        <v>15</v>
      </c>
      <c r="G19" s="477">
        <v>15</v>
      </c>
      <c r="H19" s="477">
        <v>0</v>
      </c>
      <c r="I19" s="478">
        <v>0</v>
      </c>
      <c r="J19" s="477">
        <v>0</v>
      </c>
    </row>
    <row r="20" spans="4:10" ht="17.25" customHeight="1">
      <c r="D20" s="483"/>
      <c r="E20" s="482" t="s">
        <v>433</v>
      </c>
      <c r="F20" s="481">
        <v>49021</v>
      </c>
      <c r="G20" s="481">
        <v>47690</v>
      </c>
      <c r="H20" s="481">
        <v>998</v>
      </c>
      <c r="I20" s="488">
        <v>291</v>
      </c>
      <c r="J20" s="481">
        <v>42</v>
      </c>
    </row>
    <row r="21" spans="4:10" ht="17.25" customHeight="1">
      <c r="D21" s="487"/>
      <c r="E21" s="486" t="s">
        <v>432</v>
      </c>
      <c r="F21" s="484">
        <v>8482</v>
      </c>
      <c r="G21" s="484">
        <v>7368</v>
      </c>
      <c r="H21" s="484">
        <v>820</v>
      </c>
      <c r="I21" s="485">
        <v>176</v>
      </c>
      <c r="J21" s="484">
        <v>118</v>
      </c>
    </row>
    <row r="22" spans="4:10" ht="17.25" customHeight="1">
      <c r="D22" s="483"/>
      <c r="E22" s="482" t="s">
        <v>431</v>
      </c>
      <c r="F22" s="481">
        <v>53</v>
      </c>
      <c r="G22" s="481">
        <v>53</v>
      </c>
      <c r="H22" s="481">
        <v>0</v>
      </c>
      <c r="I22" s="488">
        <v>0</v>
      </c>
      <c r="J22" s="481">
        <v>0</v>
      </c>
    </row>
    <row r="23" spans="4:10" ht="17.25" customHeight="1">
      <c r="D23" s="510"/>
      <c r="E23" s="509" t="s">
        <v>430</v>
      </c>
      <c r="F23" s="507">
        <v>1</v>
      </c>
      <c r="G23" s="507">
        <v>1</v>
      </c>
      <c r="H23" s="507">
        <v>0</v>
      </c>
      <c r="I23" s="508">
        <v>0</v>
      </c>
      <c r="J23" s="507">
        <v>0</v>
      </c>
    </row>
    <row r="24" spans="4:10" ht="12" customHeight="1">
      <c r="D24" s="499"/>
      <c r="E24" s="498"/>
      <c r="F24" s="497"/>
      <c r="G24" s="497"/>
      <c r="H24" s="497"/>
      <c r="I24" s="497"/>
      <c r="J24" s="497"/>
    </row>
    <row r="25" spans="4:10" ht="17.25" customHeight="1">
      <c r="D25" s="492" t="s">
        <v>124</v>
      </c>
      <c r="E25" s="491" t="s">
        <v>128</v>
      </c>
      <c r="F25" s="489">
        <v>34577</v>
      </c>
      <c r="G25" s="489">
        <v>33214</v>
      </c>
      <c r="H25" s="489">
        <v>941</v>
      </c>
      <c r="I25" s="490">
        <v>368</v>
      </c>
      <c r="J25" s="489">
        <v>54</v>
      </c>
    </row>
    <row r="26" spans="4:10" ht="17.25" customHeight="1">
      <c r="D26" s="483"/>
      <c r="E26" s="482" t="s">
        <v>437</v>
      </c>
      <c r="F26" s="481">
        <v>20</v>
      </c>
      <c r="G26" s="481">
        <v>19</v>
      </c>
      <c r="H26" s="481">
        <v>0</v>
      </c>
      <c r="I26" s="488">
        <v>1</v>
      </c>
      <c r="J26" s="481">
        <v>0</v>
      </c>
    </row>
    <row r="27" spans="4:10" ht="17.25" customHeight="1">
      <c r="D27" s="487"/>
      <c r="E27" s="486" t="s">
        <v>433</v>
      </c>
      <c r="F27" s="484">
        <v>29963</v>
      </c>
      <c r="G27" s="484">
        <v>29217</v>
      </c>
      <c r="H27" s="484">
        <v>489</v>
      </c>
      <c r="I27" s="485">
        <v>249</v>
      </c>
      <c r="J27" s="484">
        <v>8</v>
      </c>
    </row>
    <row r="28" spans="4:10" ht="17.25" customHeight="1">
      <c r="D28" s="483"/>
      <c r="E28" s="482" t="s">
        <v>432</v>
      </c>
      <c r="F28" s="481">
        <v>4571</v>
      </c>
      <c r="G28" s="481">
        <v>3955</v>
      </c>
      <c r="H28" s="481">
        <v>452</v>
      </c>
      <c r="I28" s="488">
        <v>118</v>
      </c>
      <c r="J28" s="481">
        <v>46</v>
      </c>
    </row>
    <row r="29" spans="4:10" ht="17.25" customHeight="1">
      <c r="D29" s="510"/>
      <c r="E29" s="509" t="s">
        <v>431</v>
      </c>
      <c r="F29" s="507">
        <v>23</v>
      </c>
      <c r="G29" s="507">
        <v>23</v>
      </c>
      <c r="H29" s="507">
        <v>0</v>
      </c>
      <c r="I29" s="508">
        <v>0</v>
      </c>
      <c r="J29" s="507">
        <v>0</v>
      </c>
    </row>
    <row r="30" spans="4:10" ht="17.25" customHeight="1">
      <c r="D30" s="499"/>
      <c r="E30" s="498"/>
      <c r="F30" s="497"/>
      <c r="G30" s="497"/>
      <c r="H30" s="497"/>
      <c r="I30" s="497"/>
      <c r="J30" s="497"/>
    </row>
    <row r="31" spans="4:10" ht="17.25" customHeight="1">
      <c r="D31" s="492" t="s">
        <v>359</v>
      </c>
      <c r="E31" s="491" t="s">
        <v>128</v>
      </c>
      <c r="F31" s="489">
        <v>399516</v>
      </c>
      <c r="G31" s="489">
        <v>382975</v>
      </c>
      <c r="H31" s="489">
        <v>13028</v>
      </c>
      <c r="I31" s="490">
        <v>2982</v>
      </c>
      <c r="J31" s="489">
        <v>531</v>
      </c>
    </row>
    <row r="32" spans="4:10" ht="17.25" customHeight="1">
      <c r="D32" s="483"/>
      <c r="E32" s="482" t="s">
        <v>433</v>
      </c>
      <c r="F32" s="481">
        <v>355607</v>
      </c>
      <c r="G32" s="481">
        <v>345235</v>
      </c>
      <c r="H32" s="481">
        <v>8432</v>
      </c>
      <c r="I32" s="488">
        <v>1752</v>
      </c>
      <c r="J32" s="481">
        <v>188</v>
      </c>
    </row>
    <row r="33" spans="4:10" ht="17.25" customHeight="1">
      <c r="D33" s="487"/>
      <c r="E33" s="486" t="s">
        <v>432</v>
      </c>
      <c r="F33" s="484">
        <v>42536</v>
      </c>
      <c r="G33" s="484">
        <v>36367</v>
      </c>
      <c r="H33" s="484">
        <v>4596</v>
      </c>
      <c r="I33" s="485">
        <v>1230</v>
      </c>
      <c r="J33" s="484">
        <v>343</v>
      </c>
    </row>
    <row r="34" spans="4:10" ht="17.25" customHeight="1">
      <c r="D34" s="483"/>
      <c r="E34" s="482" t="s">
        <v>431</v>
      </c>
      <c r="F34" s="481">
        <v>1372</v>
      </c>
      <c r="G34" s="481">
        <v>1372</v>
      </c>
      <c r="H34" s="481">
        <v>0</v>
      </c>
      <c r="I34" s="488">
        <v>0</v>
      </c>
      <c r="J34" s="481">
        <v>0</v>
      </c>
    </row>
    <row r="35" spans="4:10" ht="17.25" customHeight="1">
      <c r="D35" s="510"/>
      <c r="E35" s="509" t="s">
        <v>430</v>
      </c>
      <c r="F35" s="507">
        <v>1</v>
      </c>
      <c r="G35" s="507">
        <v>1</v>
      </c>
      <c r="H35" s="507">
        <v>0</v>
      </c>
      <c r="I35" s="508">
        <v>0</v>
      </c>
      <c r="J35" s="507">
        <v>0</v>
      </c>
    </row>
    <row r="36" spans="4:10" ht="12" customHeight="1">
      <c r="D36" s="499"/>
      <c r="E36" s="498"/>
      <c r="F36" s="497"/>
      <c r="G36" s="497"/>
      <c r="H36" s="497"/>
      <c r="I36" s="497"/>
      <c r="J36" s="497"/>
    </row>
    <row r="37" spans="4:10" ht="17.25" customHeight="1">
      <c r="D37" s="492" t="s">
        <v>358</v>
      </c>
      <c r="E37" s="491" t="s">
        <v>128</v>
      </c>
      <c r="F37" s="489">
        <v>42622</v>
      </c>
      <c r="G37" s="489">
        <v>39771</v>
      </c>
      <c r="H37" s="489">
        <v>2253</v>
      </c>
      <c r="I37" s="490">
        <v>436</v>
      </c>
      <c r="J37" s="489">
        <v>162</v>
      </c>
    </row>
    <row r="38" spans="4:10" ht="17.25" customHeight="1">
      <c r="D38" s="483"/>
      <c r="E38" s="482" t="s">
        <v>437</v>
      </c>
      <c r="F38" s="481">
        <v>25</v>
      </c>
      <c r="G38" s="481">
        <v>23</v>
      </c>
      <c r="H38" s="481">
        <v>2</v>
      </c>
      <c r="I38" s="488">
        <v>0</v>
      </c>
      <c r="J38" s="481">
        <v>0</v>
      </c>
    </row>
    <row r="39" spans="4:10" ht="17.25" customHeight="1">
      <c r="D39" s="487"/>
      <c r="E39" s="486" t="s">
        <v>433</v>
      </c>
      <c r="F39" s="484">
        <v>37632</v>
      </c>
      <c r="G39" s="484">
        <v>36080</v>
      </c>
      <c r="H39" s="484">
        <v>1266</v>
      </c>
      <c r="I39" s="485">
        <v>231</v>
      </c>
      <c r="J39" s="484">
        <v>55</v>
      </c>
    </row>
    <row r="40" spans="4:10" ht="17.25" customHeight="1">
      <c r="D40" s="483"/>
      <c r="E40" s="482" t="s">
        <v>432</v>
      </c>
      <c r="F40" s="481">
        <v>4899</v>
      </c>
      <c r="G40" s="481">
        <v>3602</v>
      </c>
      <c r="H40" s="481">
        <v>985</v>
      </c>
      <c r="I40" s="488">
        <v>205</v>
      </c>
      <c r="J40" s="481">
        <v>107</v>
      </c>
    </row>
    <row r="41" spans="4:10" ht="17.25" customHeight="1">
      <c r="D41" s="510"/>
      <c r="E41" s="509" t="s">
        <v>431</v>
      </c>
      <c r="F41" s="507">
        <v>62</v>
      </c>
      <c r="G41" s="507">
        <v>62</v>
      </c>
      <c r="H41" s="507">
        <v>0</v>
      </c>
      <c r="I41" s="508">
        <v>0</v>
      </c>
      <c r="J41" s="507">
        <v>0</v>
      </c>
    </row>
    <row r="42" spans="4:10" ht="17.25" customHeight="1">
      <c r="D42" s="483"/>
      <c r="E42" s="482" t="s">
        <v>430</v>
      </c>
      <c r="F42" s="481">
        <v>4</v>
      </c>
      <c r="G42" s="481">
        <v>4</v>
      </c>
      <c r="H42" s="481">
        <v>0</v>
      </c>
      <c r="I42" s="481">
        <v>0</v>
      </c>
      <c r="J42" s="481">
        <v>0</v>
      </c>
    </row>
    <row r="43" spans="4:10" ht="12" customHeight="1">
      <c r="D43" s="480"/>
      <c r="E43" s="479"/>
      <c r="F43" s="477"/>
      <c r="G43" s="477"/>
      <c r="H43" s="477"/>
      <c r="I43" s="478"/>
      <c r="J43" s="477"/>
    </row>
    <row r="44" spans="4:10" ht="17.25" customHeight="1">
      <c r="D44" s="499" t="s">
        <v>357</v>
      </c>
      <c r="E44" s="498" t="s">
        <v>128</v>
      </c>
      <c r="F44" s="497">
        <v>33926</v>
      </c>
      <c r="G44" s="497">
        <v>31621</v>
      </c>
      <c r="H44" s="497">
        <v>1513</v>
      </c>
      <c r="I44" s="506">
        <v>643</v>
      </c>
      <c r="J44" s="497">
        <v>149</v>
      </c>
    </row>
    <row r="45" spans="4:10" ht="17.25" customHeight="1">
      <c r="D45" s="487"/>
      <c r="E45" s="486" t="s">
        <v>437</v>
      </c>
      <c r="F45" s="484">
        <v>10</v>
      </c>
      <c r="G45" s="484">
        <v>9</v>
      </c>
      <c r="H45" s="484">
        <v>1</v>
      </c>
      <c r="I45" s="485">
        <v>0</v>
      </c>
      <c r="J45" s="484">
        <v>0</v>
      </c>
    </row>
    <row r="46" spans="4:10" ht="17.25" customHeight="1">
      <c r="D46" s="483"/>
      <c r="E46" s="482" t="s">
        <v>433</v>
      </c>
      <c r="F46" s="481">
        <v>29533</v>
      </c>
      <c r="G46" s="481">
        <v>28085</v>
      </c>
      <c r="H46" s="481">
        <v>933</v>
      </c>
      <c r="I46" s="488">
        <v>449</v>
      </c>
      <c r="J46" s="481">
        <v>66</v>
      </c>
    </row>
    <row r="47" spans="4:10" ht="17.25" customHeight="1">
      <c r="D47" s="510"/>
      <c r="E47" s="509" t="s">
        <v>432</v>
      </c>
      <c r="F47" s="507">
        <v>4330</v>
      </c>
      <c r="G47" s="507">
        <v>3475</v>
      </c>
      <c r="H47" s="507">
        <v>578</v>
      </c>
      <c r="I47" s="508">
        <v>194</v>
      </c>
      <c r="J47" s="507">
        <v>83</v>
      </c>
    </row>
    <row r="48" spans="4:10" ht="17.25" customHeight="1">
      <c r="D48" s="483"/>
      <c r="E48" s="482" t="s">
        <v>431</v>
      </c>
      <c r="F48" s="481">
        <v>52</v>
      </c>
      <c r="G48" s="481">
        <v>51</v>
      </c>
      <c r="H48" s="481">
        <v>1</v>
      </c>
      <c r="I48" s="481">
        <v>0</v>
      </c>
      <c r="J48" s="481">
        <v>0</v>
      </c>
    </row>
    <row r="49" spans="4:10" ht="17.25" customHeight="1">
      <c r="D49" s="480"/>
      <c r="E49" s="479" t="s">
        <v>430</v>
      </c>
      <c r="F49" s="477">
        <v>1</v>
      </c>
      <c r="G49" s="477">
        <v>1</v>
      </c>
      <c r="H49" s="477">
        <v>0</v>
      </c>
      <c r="I49" s="478">
        <v>0</v>
      </c>
      <c r="J49" s="477">
        <v>0</v>
      </c>
    </row>
    <row r="50" spans="4:10" ht="17.25" customHeight="1" thickBot="1">
      <c r="D50" s="476"/>
      <c r="E50" s="475"/>
      <c r="F50" s="475"/>
      <c r="G50" s="475"/>
      <c r="H50" s="475"/>
      <c r="I50" s="474"/>
      <c r="J50" s="474"/>
    </row>
    <row r="51" spans="4:10" ht="15">
      <c r="D51" s="473" t="s">
        <v>429</v>
      </c>
      <c r="E51" s="2"/>
      <c r="F51" s="2"/>
      <c r="G51" s="2"/>
      <c r="H51" s="2"/>
      <c r="I51" s="2"/>
    </row>
    <row r="52" spans="4:10">
      <c r="D52" s="525"/>
    </row>
  </sheetData>
  <mergeCells count="5">
    <mergeCell ref="D5:J8"/>
    <mergeCell ref="D9:D10"/>
    <mergeCell ref="E9:E10"/>
    <mergeCell ref="F9:F10"/>
    <mergeCell ref="G9:J9"/>
  </mergeCells>
  <hyperlinks>
    <hyperlink ref="N13" location="INDICE!A1" display="INDICE&gt;&gt;"/>
  </hyperlinks>
  <printOptions horizontalCentered="1"/>
  <pageMargins left="0.15" right="0.15" top="0" bottom="0.19685039370078741" header="0" footer="0"/>
  <pageSetup paperSize="9" scale="65" orientation="landscape" r:id="rId1"/>
  <headerFooter alignWithMargins="0">
    <oddFooter>&amp;C43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D5:P49"/>
  <sheetViews>
    <sheetView showGridLines="0" zoomScale="70" zoomScaleNormal="70" zoomScaleSheetLayoutView="80" zoomScalePageLayoutView="70" workbookViewId="0">
      <selection activeCell="G43" sqref="G43"/>
    </sheetView>
  </sheetViews>
  <sheetFormatPr baseColWidth="10" defaultColWidth="9.77734375" defaultRowHeight="15.75"/>
  <cols>
    <col min="4" max="4" width="33.33203125" style="1" customWidth="1"/>
    <col min="5" max="5" width="15.77734375" style="1" customWidth="1"/>
    <col min="6" max="9" width="13" style="1" customWidth="1"/>
    <col min="10" max="10" width="13" customWidth="1"/>
  </cols>
  <sheetData>
    <row r="5" spans="4:16" ht="15.75" customHeight="1">
      <c r="D5" s="600" t="s">
        <v>458</v>
      </c>
      <c r="E5" s="600"/>
      <c r="F5" s="600"/>
      <c r="G5" s="600"/>
      <c r="H5" s="600"/>
      <c r="I5" s="600"/>
      <c r="J5" s="600"/>
    </row>
    <row r="6" spans="4:16" ht="15.75" customHeight="1">
      <c r="D6" s="600"/>
      <c r="E6" s="600"/>
      <c r="F6" s="600"/>
      <c r="G6" s="600"/>
      <c r="H6" s="600"/>
      <c r="I6" s="600"/>
      <c r="J6" s="600"/>
    </row>
    <row r="7" spans="4:16" ht="11.25" customHeight="1">
      <c r="D7" s="600"/>
      <c r="E7" s="600"/>
      <c r="F7" s="600"/>
      <c r="G7" s="600"/>
      <c r="H7" s="600"/>
      <c r="I7" s="600"/>
      <c r="J7" s="600"/>
    </row>
    <row r="8" spans="4:16" s="1" customFormat="1" ht="15" customHeight="1" thickBot="1">
      <c r="D8" s="600"/>
      <c r="E8" s="600"/>
      <c r="F8" s="600"/>
      <c r="G8" s="600"/>
      <c r="H8" s="600"/>
      <c r="I8" s="600"/>
      <c r="J8" s="600"/>
    </row>
    <row r="9" spans="4:16" s="1" customFormat="1" ht="16.5" customHeight="1">
      <c r="D9" s="601" t="s">
        <v>448</v>
      </c>
      <c r="E9" s="618" t="s">
        <v>447</v>
      </c>
      <c r="F9" s="603" t="s">
        <v>128</v>
      </c>
      <c r="G9" s="605" t="s">
        <v>446</v>
      </c>
      <c r="H9" s="605"/>
      <c r="I9" s="605"/>
      <c r="J9" s="606"/>
    </row>
    <row r="10" spans="4:16" ht="42.75" customHeight="1" thickBot="1">
      <c r="D10" s="602"/>
      <c r="E10" s="619"/>
      <c r="F10" s="604"/>
      <c r="G10" s="505" t="s">
        <v>445</v>
      </c>
      <c r="H10" s="504" t="s">
        <v>444</v>
      </c>
      <c r="I10" s="504" t="s">
        <v>443</v>
      </c>
      <c r="J10" s="503" t="s">
        <v>442</v>
      </c>
    </row>
    <row r="11" spans="4:16">
      <c r="D11" s="502"/>
      <c r="E11" s="501"/>
      <c r="F11" s="501"/>
      <c r="G11" s="501"/>
      <c r="H11" s="501"/>
      <c r="I11" s="500"/>
      <c r="J11" s="240"/>
    </row>
    <row r="12" spans="4:16" ht="18.75">
      <c r="D12" s="499" t="s">
        <v>356</v>
      </c>
      <c r="E12" s="498" t="s">
        <v>128</v>
      </c>
      <c r="F12" s="497">
        <v>69124</v>
      </c>
      <c r="G12" s="497">
        <v>67347</v>
      </c>
      <c r="H12" s="497">
        <v>1111</v>
      </c>
      <c r="I12" s="497">
        <v>584</v>
      </c>
      <c r="J12" s="497">
        <v>82</v>
      </c>
      <c r="P12" s="15" t="s">
        <v>19</v>
      </c>
    </row>
    <row r="13" spans="4:16" ht="18.75">
      <c r="D13" s="480"/>
      <c r="E13" s="479" t="s">
        <v>437</v>
      </c>
      <c r="F13" s="477">
        <v>30</v>
      </c>
      <c r="G13" s="477">
        <v>30</v>
      </c>
      <c r="H13" s="477">
        <v>0</v>
      </c>
      <c r="I13" s="478">
        <v>0</v>
      </c>
      <c r="J13" s="477">
        <v>0</v>
      </c>
    </row>
    <row r="14" spans="4:16" ht="18.75">
      <c r="D14" s="483"/>
      <c r="E14" s="482" t="s">
        <v>433</v>
      </c>
      <c r="F14" s="481">
        <v>62311</v>
      </c>
      <c r="G14" s="481">
        <v>61348</v>
      </c>
      <c r="H14" s="481">
        <v>560</v>
      </c>
      <c r="I14" s="488">
        <v>365</v>
      </c>
      <c r="J14" s="481">
        <v>38</v>
      </c>
    </row>
    <row r="15" spans="4:16" ht="18.75">
      <c r="D15" s="487"/>
      <c r="E15" s="486" t="s">
        <v>432</v>
      </c>
      <c r="F15" s="484">
        <v>6768</v>
      </c>
      <c r="G15" s="484">
        <v>5954</v>
      </c>
      <c r="H15" s="484">
        <v>551</v>
      </c>
      <c r="I15" s="485">
        <v>219</v>
      </c>
      <c r="J15" s="484">
        <v>44</v>
      </c>
    </row>
    <row r="16" spans="4:16" ht="18.75">
      <c r="D16" s="483"/>
      <c r="E16" s="482" t="s">
        <v>431</v>
      </c>
      <c r="F16" s="481">
        <v>14</v>
      </c>
      <c r="G16" s="481">
        <v>14</v>
      </c>
      <c r="H16" s="481">
        <v>0</v>
      </c>
      <c r="I16" s="488">
        <v>0</v>
      </c>
      <c r="J16" s="481">
        <v>0</v>
      </c>
    </row>
    <row r="17" spans="4:10" s="155" customFormat="1" ht="18.75">
      <c r="D17" s="510"/>
      <c r="E17" s="509" t="s">
        <v>430</v>
      </c>
      <c r="F17" s="507">
        <v>1</v>
      </c>
      <c r="G17" s="507">
        <v>1</v>
      </c>
      <c r="H17" s="507">
        <v>0</v>
      </c>
      <c r="I17" s="508">
        <v>0</v>
      </c>
      <c r="J17" s="507">
        <v>0</v>
      </c>
    </row>
    <row r="18" spans="4:10" s="155" customFormat="1" ht="18.75">
      <c r="D18" s="483"/>
      <c r="E18" s="482"/>
      <c r="F18" s="481"/>
      <c r="G18" s="481"/>
      <c r="H18" s="481"/>
      <c r="I18" s="481"/>
      <c r="J18" s="481"/>
    </row>
    <row r="19" spans="4:10" ht="18.75">
      <c r="D19" s="492" t="s">
        <v>355</v>
      </c>
      <c r="E19" s="491" t="s">
        <v>128</v>
      </c>
      <c r="F19" s="489">
        <v>119886</v>
      </c>
      <c r="G19" s="489">
        <v>113350</v>
      </c>
      <c r="H19" s="489">
        <v>5237</v>
      </c>
      <c r="I19" s="490">
        <v>1106</v>
      </c>
      <c r="J19" s="489">
        <v>193</v>
      </c>
    </row>
    <row r="20" spans="4:10" ht="18.75">
      <c r="D20" s="483"/>
      <c r="E20" s="482" t="s">
        <v>437</v>
      </c>
      <c r="F20" s="481">
        <v>29</v>
      </c>
      <c r="G20" s="481">
        <v>27</v>
      </c>
      <c r="H20" s="481">
        <v>1</v>
      </c>
      <c r="I20" s="488">
        <v>1</v>
      </c>
      <c r="J20" s="481">
        <v>0</v>
      </c>
    </row>
    <row r="21" spans="4:10" ht="18.75">
      <c r="D21" s="487"/>
      <c r="E21" s="486" t="s">
        <v>433</v>
      </c>
      <c r="F21" s="484">
        <v>107130</v>
      </c>
      <c r="G21" s="484">
        <v>102682</v>
      </c>
      <c r="H21" s="484">
        <v>3712</v>
      </c>
      <c r="I21" s="485">
        <v>675</v>
      </c>
      <c r="J21" s="484">
        <v>61</v>
      </c>
    </row>
    <row r="22" spans="4:10" ht="18.75">
      <c r="D22" s="483"/>
      <c r="E22" s="482" t="s">
        <v>432</v>
      </c>
      <c r="F22" s="481">
        <v>12661</v>
      </c>
      <c r="G22" s="481">
        <v>10575</v>
      </c>
      <c r="H22" s="481">
        <v>1524</v>
      </c>
      <c r="I22" s="488">
        <v>430</v>
      </c>
      <c r="J22" s="481">
        <v>132</v>
      </c>
    </row>
    <row r="23" spans="4:10" ht="18.75">
      <c r="D23" s="510"/>
      <c r="E23" s="509" t="s">
        <v>431</v>
      </c>
      <c r="F23" s="507">
        <v>66</v>
      </c>
      <c r="G23" s="507">
        <v>66</v>
      </c>
      <c r="H23" s="507">
        <v>0</v>
      </c>
      <c r="I23" s="508">
        <v>0</v>
      </c>
      <c r="J23" s="507">
        <v>0</v>
      </c>
    </row>
    <row r="24" spans="4:10" ht="18.75">
      <c r="D24" s="483"/>
      <c r="E24" s="482"/>
      <c r="F24" s="481"/>
      <c r="G24" s="481"/>
      <c r="H24" s="481"/>
      <c r="I24" s="481"/>
      <c r="J24" s="481"/>
    </row>
    <row r="25" spans="4:10" ht="18.75">
      <c r="D25" s="492" t="s">
        <v>354</v>
      </c>
      <c r="E25" s="491" t="s">
        <v>128</v>
      </c>
      <c r="F25" s="489">
        <v>6001</v>
      </c>
      <c r="G25" s="489">
        <v>5198</v>
      </c>
      <c r="H25" s="489">
        <v>329</v>
      </c>
      <c r="I25" s="490">
        <v>313</v>
      </c>
      <c r="J25" s="489">
        <v>161</v>
      </c>
    </row>
    <row r="26" spans="4:10" ht="18.75">
      <c r="D26" s="483"/>
      <c r="E26" s="482" t="s">
        <v>437</v>
      </c>
      <c r="F26" s="481">
        <v>1</v>
      </c>
      <c r="G26" s="481">
        <v>0</v>
      </c>
      <c r="H26" s="481">
        <v>0</v>
      </c>
      <c r="I26" s="488">
        <v>0</v>
      </c>
      <c r="J26" s="481">
        <v>0</v>
      </c>
    </row>
    <row r="27" spans="4:10" ht="18.75">
      <c r="D27" s="487"/>
      <c r="E27" s="486" t="s">
        <v>433</v>
      </c>
      <c r="F27" s="484">
        <v>5018</v>
      </c>
      <c r="G27" s="484">
        <v>4620</v>
      </c>
      <c r="H27" s="484">
        <v>152</v>
      </c>
      <c r="I27" s="485">
        <v>190</v>
      </c>
      <c r="J27" s="484">
        <v>56</v>
      </c>
    </row>
    <row r="28" spans="4:10" ht="18.75">
      <c r="D28" s="483"/>
      <c r="E28" s="482" t="s">
        <v>432</v>
      </c>
      <c r="F28" s="481">
        <v>981</v>
      </c>
      <c r="G28" s="481">
        <v>577</v>
      </c>
      <c r="H28" s="481">
        <v>177</v>
      </c>
      <c r="I28" s="488">
        <v>122</v>
      </c>
      <c r="J28" s="481">
        <v>105</v>
      </c>
    </row>
    <row r="29" spans="4:10" ht="18.75">
      <c r="D29" s="510"/>
      <c r="E29" s="509" t="s">
        <v>431</v>
      </c>
      <c r="F29" s="507">
        <v>1</v>
      </c>
      <c r="G29" s="507">
        <v>1</v>
      </c>
      <c r="H29" s="507">
        <v>0</v>
      </c>
      <c r="I29" s="508">
        <v>0</v>
      </c>
      <c r="J29" s="507">
        <v>0</v>
      </c>
    </row>
    <row r="30" spans="4:10" ht="18.75">
      <c r="D30" s="483"/>
      <c r="E30" s="482"/>
      <c r="F30" s="481"/>
      <c r="G30" s="481"/>
      <c r="H30" s="481"/>
      <c r="I30" s="481"/>
      <c r="J30" s="481"/>
    </row>
    <row r="31" spans="4:10" ht="18.75">
      <c r="D31" s="492" t="s">
        <v>353</v>
      </c>
      <c r="E31" s="491" t="s">
        <v>128</v>
      </c>
      <c r="F31" s="489">
        <v>3943</v>
      </c>
      <c r="G31" s="489">
        <v>3312</v>
      </c>
      <c r="H31" s="489">
        <v>278</v>
      </c>
      <c r="I31" s="490">
        <v>258</v>
      </c>
      <c r="J31" s="489">
        <v>95</v>
      </c>
    </row>
    <row r="32" spans="4:10" ht="18.75">
      <c r="D32" s="483"/>
      <c r="E32" s="482" t="s">
        <v>437</v>
      </c>
      <c r="F32" s="481">
        <v>1</v>
      </c>
      <c r="G32" s="481">
        <v>1</v>
      </c>
      <c r="H32" s="481">
        <v>0</v>
      </c>
      <c r="I32" s="488">
        <v>0</v>
      </c>
      <c r="J32" s="481">
        <v>0</v>
      </c>
    </row>
    <row r="33" spans="4:10" ht="18.75">
      <c r="D33" s="487"/>
      <c r="E33" s="486" t="s">
        <v>433</v>
      </c>
      <c r="F33" s="484">
        <v>3296</v>
      </c>
      <c r="G33" s="484">
        <v>3003</v>
      </c>
      <c r="H33" s="484">
        <v>123</v>
      </c>
      <c r="I33" s="485">
        <v>144</v>
      </c>
      <c r="J33" s="484">
        <v>26</v>
      </c>
    </row>
    <row r="34" spans="4:10" ht="18.75">
      <c r="D34" s="483"/>
      <c r="E34" s="482" t="s">
        <v>432</v>
      </c>
      <c r="F34" s="481">
        <v>644</v>
      </c>
      <c r="G34" s="481">
        <v>306</v>
      </c>
      <c r="H34" s="481">
        <v>155</v>
      </c>
      <c r="I34" s="488">
        <v>114</v>
      </c>
      <c r="J34" s="481">
        <v>69</v>
      </c>
    </row>
    <row r="35" spans="4:10" ht="18.75">
      <c r="D35" s="510"/>
      <c r="E35" s="509" t="s">
        <v>431</v>
      </c>
      <c r="F35" s="507">
        <v>2</v>
      </c>
      <c r="G35" s="507">
        <v>2</v>
      </c>
      <c r="H35" s="507">
        <v>0</v>
      </c>
      <c r="I35" s="508">
        <v>0</v>
      </c>
      <c r="J35" s="507">
        <v>0</v>
      </c>
    </row>
    <row r="36" spans="4:10" ht="18.75">
      <c r="D36" s="483"/>
      <c r="E36" s="482"/>
      <c r="F36" s="481"/>
      <c r="G36" s="481"/>
      <c r="H36" s="481"/>
      <c r="I36" s="481"/>
      <c r="J36" s="481"/>
    </row>
    <row r="37" spans="4:10" ht="18.75">
      <c r="D37" s="492" t="s">
        <v>352</v>
      </c>
      <c r="E37" s="491" t="s">
        <v>128</v>
      </c>
      <c r="F37" s="489">
        <v>6739</v>
      </c>
      <c r="G37" s="489">
        <v>6017</v>
      </c>
      <c r="H37" s="489">
        <v>334</v>
      </c>
      <c r="I37" s="490">
        <v>265</v>
      </c>
      <c r="J37" s="489">
        <v>123</v>
      </c>
    </row>
    <row r="38" spans="4:10" ht="18.75">
      <c r="D38" s="483"/>
      <c r="E38" s="482" t="s">
        <v>433</v>
      </c>
      <c r="F38" s="481">
        <v>5653</v>
      </c>
      <c r="G38" s="481">
        <v>5347</v>
      </c>
      <c r="H38" s="481">
        <v>145</v>
      </c>
      <c r="I38" s="488">
        <v>134</v>
      </c>
      <c r="J38" s="481">
        <v>27</v>
      </c>
    </row>
    <row r="39" spans="4:10" ht="18.75">
      <c r="D39" s="487"/>
      <c r="E39" s="486" t="s">
        <v>432</v>
      </c>
      <c r="F39" s="484">
        <v>1075</v>
      </c>
      <c r="G39" s="484">
        <v>659</v>
      </c>
      <c r="H39" s="484">
        <v>189</v>
      </c>
      <c r="I39" s="485">
        <v>131</v>
      </c>
      <c r="J39" s="484">
        <v>96</v>
      </c>
    </row>
    <row r="40" spans="4:10" ht="18.75">
      <c r="D40" s="483"/>
      <c r="E40" s="482" t="s">
        <v>431</v>
      </c>
      <c r="F40" s="481">
        <v>11</v>
      </c>
      <c r="G40" s="481">
        <v>11</v>
      </c>
      <c r="H40" s="481">
        <v>0</v>
      </c>
      <c r="I40" s="488">
        <v>0</v>
      </c>
      <c r="J40" s="481">
        <v>0</v>
      </c>
    </row>
    <row r="41" spans="4:10" ht="18.75">
      <c r="D41" s="510"/>
      <c r="E41" s="509"/>
      <c r="F41" s="507"/>
      <c r="G41" s="507"/>
      <c r="H41" s="507"/>
      <c r="I41" s="508"/>
      <c r="J41" s="507"/>
    </row>
    <row r="42" spans="4:10" ht="18.75">
      <c r="D42" s="499" t="s">
        <v>351</v>
      </c>
      <c r="E42" s="498" t="s">
        <v>128</v>
      </c>
      <c r="F42" s="497">
        <v>347694</v>
      </c>
      <c r="G42" s="497">
        <v>331246</v>
      </c>
      <c r="H42" s="497">
        <v>8995</v>
      </c>
      <c r="I42" s="497">
        <v>5363</v>
      </c>
      <c r="J42" s="497">
        <v>2090</v>
      </c>
    </row>
    <row r="43" spans="4:10" ht="18.75">
      <c r="D43" s="480"/>
      <c r="E43" s="479" t="s">
        <v>437</v>
      </c>
      <c r="F43" s="477">
        <v>169</v>
      </c>
      <c r="G43" s="477">
        <v>165</v>
      </c>
      <c r="H43" s="477">
        <v>0</v>
      </c>
      <c r="I43" s="478">
        <v>4</v>
      </c>
      <c r="J43" s="477">
        <v>0</v>
      </c>
    </row>
    <row r="44" spans="4:10" ht="18.75">
      <c r="D44" s="483"/>
      <c r="E44" s="482" t="s">
        <v>433</v>
      </c>
      <c r="F44" s="481">
        <v>315224</v>
      </c>
      <c r="G44" s="481">
        <v>305342</v>
      </c>
      <c r="H44" s="481">
        <v>4393</v>
      </c>
      <c r="I44" s="488">
        <v>3941</v>
      </c>
      <c r="J44" s="481">
        <v>1548</v>
      </c>
    </row>
    <row r="45" spans="4:10" ht="18.75">
      <c r="D45" s="487"/>
      <c r="E45" s="486" t="s">
        <v>432</v>
      </c>
      <c r="F45" s="484">
        <v>30700</v>
      </c>
      <c r="G45" s="484">
        <v>24148</v>
      </c>
      <c r="H45" s="484">
        <v>4600</v>
      </c>
      <c r="I45" s="485">
        <v>1410</v>
      </c>
      <c r="J45" s="484">
        <v>542</v>
      </c>
    </row>
    <row r="46" spans="4:10" ht="18.75">
      <c r="D46" s="483"/>
      <c r="E46" s="482" t="s">
        <v>431</v>
      </c>
      <c r="F46" s="481">
        <v>1593</v>
      </c>
      <c r="G46" s="481">
        <v>1584</v>
      </c>
      <c r="H46" s="481">
        <v>2</v>
      </c>
      <c r="I46" s="488">
        <v>7</v>
      </c>
      <c r="J46" s="481">
        <v>0</v>
      </c>
    </row>
    <row r="47" spans="4:10" ht="19.5" thickBot="1">
      <c r="D47" s="524"/>
      <c r="E47" s="523" t="s">
        <v>430</v>
      </c>
      <c r="F47" s="521">
        <v>8</v>
      </c>
      <c r="G47" s="521">
        <v>7</v>
      </c>
      <c r="H47" s="521">
        <v>0</v>
      </c>
      <c r="I47" s="522">
        <v>1</v>
      </c>
      <c r="J47" s="521">
        <v>0</v>
      </c>
    </row>
    <row r="48" spans="4:10" ht="18.75">
      <c r="D48" s="487"/>
      <c r="E48" s="520"/>
      <c r="F48" s="520"/>
      <c r="G48" s="520"/>
      <c r="H48" s="520"/>
      <c r="I48" s="519"/>
      <c r="J48" s="519"/>
    </row>
    <row r="49" spans="4:9" ht="15">
      <c r="D49" s="473" t="s">
        <v>429</v>
      </c>
      <c r="E49" s="2"/>
      <c r="F49" s="2"/>
      <c r="G49" s="2"/>
      <c r="H49" s="2"/>
      <c r="I49" s="2"/>
    </row>
  </sheetData>
  <mergeCells count="5">
    <mergeCell ref="D5:J8"/>
    <mergeCell ref="D9:D10"/>
    <mergeCell ref="E9:E10"/>
    <mergeCell ref="F9:F10"/>
    <mergeCell ref="G9:J9"/>
  </mergeCells>
  <hyperlinks>
    <hyperlink ref="P12" location="INDICE!A1" display="INDICE&gt;&gt;"/>
  </hyperlinks>
  <printOptions horizontalCentered="1"/>
  <pageMargins left="0.15" right="0.15" top="0" bottom="0.19685039370078741" header="0" footer="0"/>
  <pageSetup paperSize="9" scale="60" orientation="landscape" r:id="rId1"/>
  <headerFooter alignWithMargins="0">
    <oddFooter>&amp;C44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E5:R53"/>
  <sheetViews>
    <sheetView showGridLines="0" topLeftCell="B1" zoomScale="70" zoomScaleNormal="70" zoomScaleSheetLayoutView="80" zoomScalePageLayoutView="70" workbookViewId="0">
      <selection activeCell="H51" sqref="H51"/>
    </sheetView>
  </sheetViews>
  <sheetFormatPr baseColWidth="10" defaultColWidth="9.77734375" defaultRowHeight="15.75"/>
  <cols>
    <col min="5" max="5" width="33.33203125" style="1" customWidth="1"/>
    <col min="6" max="6" width="16.33203125" style="1" customWidth="1"/>
    <col min="7" max="7" width="15.33203125" style="1" customWidth="1"/>
    <col min="8" max="10" width="14.109375" style="1" customWidth="1"/>
    <col min="11" max="11" width="14.109375" customWidth="1"/>
  </cols>
  <sheetData>
    <row r="5" spans="5:18" ht="15.75" customHeight="1">
      <c r="E5" s="608" t="s">
        <v>457</v>
      </c>
      <c r="F5" s="608"/>
      <c r="G5" s="608"/>
      <c r="H5" s="608"/>
      <c r="I5" s="608"/>
      <c r="J5" s="608"/>
      <c r="K5" s="608"/>
    </row>
    <row r="6" spans="5:18" ht="9.75" customHeight="1">
      <c r="E6" s="608"/>
      <c r="F6" s="608"/>
      <c r="G6" s="608"/>
      <c r="H6" s="608"/>
      <c r="I6" s="608"/>
      <c r="J6" s="608"/>
      <c r="K6" s="608"/>
    </row>
    <row r="7" spans="5:18" ht="15.75" customHeight="1">
      <c r="E7" s="608"/>
      <c r="F7" s="608"/>
      <c r="G7" s="608"/>
      <c r="H7" s="608"/>
      <c r="I7" s="608"/>
      <c r="J7" s="608"/>
      <c r="K7" s="608"/>
    </row>
    <row r="8" spans="5:18" s="1" customFormat="1" ht="15" customHeight="1" thickBot="1">
      <c r="E8" s="608"/>
      <c r="F8" s="608"/>
      <c r="G8" s="608"/>
      <c r="H8" s="608"/>
      <c r="I8" s="608"/>
      <c r="J8" s="608"/>
      <c r="K8" s="608"/>
    </row>
    <row r="9" spans="5:18" s="1" customFormat="1" ht="16.5" customHeight="1">
      <c r="E9" s="601" t="s">
        <v>448</v>
      </c>
      <c r="F9" s="618" t="s">
        <v>447</v>
      </c>
      <c r="G9" s="603" t="s">
        <v>128</v>
      </c>
      <c r="H9" s="605" t="s">
        <v>446</v>
      </c>
      <c r="I9" s="605"/>
      <c r="J9" s="605"/>
      <c r="K9" s="606"/>
      <c r="Q9"/>
      <c r="R9"/>
    </row>
    <row r="10" spans="5:18" ht="42.75" customHeight="1" thickBot="1">
      <c r="E10" s="602"/>
      <c r="F10" s="619"/>
      <c r="G10" s="604"/>
      <c r="H10" s="505" t="s">
        <v>445</v>
      </c>
      <c r="I10" s="504" t="s">
        <v>444</v>
      </c>
      <c r="J10" s="504" t="s">
        <v>443</v>
      </c>
      <c r="K10" s="503" t="s">
        <v>442</v>
      </c>
      <c r="R10" s="15" t="s">
        <v>19</v>
      </c>
    </row>
    <row r="11" spans="5:18">
      <c r="E11" s="502"/>
      <c r="F11" s="501"/>
      <c r="G11" s="501"/>
      <c r="H11" s="501"/>
      <c r="I11" s="501"/>
      <c r="J11" s="500"/>
      <c r="K11" s="240"/>
    </row>
    <row r="12" spans="5:18" ht="18.75">
      <c r="E12" s="499" t="s">
        <v>350</v>
      </c>
      <c r="F12" s="498" t="s">
        <v>128</v>
      </c>
      <c r="G12" s="497">
        <v>70497</v>
      </c>
      <c r="H12" s="497">
        <v>67003</v>
      </c>
      <c r="I12" s="497">
        <v>2653</v>
      </c>
      <c r="J12" s="497">
        <v>596</v>
      </c>
      <c r="K12" s="497">
        <v>245</v>
      </c>
    </row>
    <row r="13" spans="5:18" ht="18.75">
      <c r="E13" s="480"/>
      <c r="F13" s="479" t="s">
        <v>437</v>
      </c>
      <c r="G13" s="477">
        <v>33</v>
      </c>
      <c r="H13" s="477">
        <v>30</v>
      </c>
      <c r="I13" s="477">
        <v>2</v>
      </c>
      <c r="J13" s="478">
        <v>0</v>
      </c>
      <c r="K13" s="477">
        <v>1</v>
      </c>
    </row>
    <row r="14" spans="5:18" ht="18.75">
      <c r="E14" s="483"/>
      <c r="F14" s="482" t="s">
        <v>433</v>
      </c>
      <c r="G14" s="481">
        <v>62113</v>
      </c>
      <c r="H14" s="481">
        <v>60026</v>
      </c>
      <c r="I14" s="481">
        <v>1508</v>
      </c>
      <c r="J14" s="488">
        <v>430</v>
      </c>
      <c r="K14" s="481">
        <v>149</v>
      </c>
    </row>
    <row r="15" spans="5:18" ht="18.75">
      <c r="E15" s="487"/>
      <c r="F15" s="486" t="s">
        <v>432</v>
      </c>
      <c r="G15" s="484">
        <v>8215</v>
      </c>
      <c r="H15" s="484">
        <v>6813</v>
      </c>
      <c r="I15" s="484">
        <v>1143</v>
      </c>
      <c r="J15" s="485">
        <v>166</v>
      </c>
      <c r="K15" s="484">
        <v>93</v>
      </c>
    </row>
    <row r="16" spans="5:18" ht="18.75">
      <c r="E16" s="483"/>
      <c r="F16" s="482" t="s">
        <v>431</v>
      </c>
      <c r="G16" s="481">
        <v>131</v>
      </c>
      <c r="H16" s="481">
        <v>129</v>
      </c>
      <c r="I16" s="481">
        <v>0</v>
      </c>
      <c r="J16" s="488">
        <v>0</v>
      </c>
      <c r="K16" s="481">
        <v>2</v>
      </c>
    </row>
    <row r="17" spans="5:11" s="155" customFormat="1" ht="18.75">
      <c r="E17" s="510"/>
      <c r="F17" s="509" t="s">
        <v>430</v>
      </c>
      <c r="G17" s="507">
        <v>5</v>
      </c>
      <c r="H17" s="507">
        <v>5</v>
      </c>
      <c r="I17" s="507">
        <v>0</v>
      </c>
      <c r="J17" s="508">
        <v>0</v>
      </c>
      <c r="K17" s="507">
        <v>0</v>
      </c>
    </row>
    <row r="18" spans="5:11" s="155" customFormat="1" ht="18.75">
      <c r="E18" s="483"/>
      <c r="F18" s="482"/>
      <c r="G18" s="481"/>
      <c r="H18" s="481"/>
      <c r="I18" s="481"/>
      <c r="J18" s="481"/>
      <c r="K18" s="481"/>
    </row>
    <row r="19" spans="5:11" s="155" customFormat="1" ht="18.75">
      <c r="E19" s="492" t="s">
        <v>349</v>
      </c>
      <c r="F19" s="491" t="s">
        <v>128</v>
      </c>
      <c r="G19" s="489">
        <v>4531</v>
      </c>
      <c r="H19" s="489">
        <v>3987</v>
      </c>
      <c r="I19" s="489">
        <v>244</v>
      </c>
      <c r="J19" s="490">
        <v>195</v>
      </c>
      <c r="K19" s="489">
        <v>105</v>
      </c>
    </row>
    <row r="20" spans="5:11" ht="18.75">
      <c r="E20" s="483"/>
      <c r="F20" s="482" t="s">
        <v>437</v>
      </c>
      <c r="G20" s="481">
        <v>2</v>
      </c>
      <c r="H20" s="481">
        <v>2</v>
      </c>
      <c r="I20" s="481">
        <v>0</v>
      </c>
      <c r="J20" s="488">
        <v>0</v>
      </c>
      <c r="K20" s="481">
        <v>0</v>
      </c>
    </row>
    <row r="21" spans="5:11" ht="18.75">
      <c r="E21" s="487"/>
      <c r="F21" s="486" t="s">
        <v>433</v>
      </c>
      <c r="G21" s="484">
        <v>3677</v>
      </c>
      <c r="H21" s="484">
        <v>3435</v>
      </c>
      <c r="I21" s="484">
        <v>100</v>
      </c>
      <c r="J21" s="485">
        <v>111</v>
      </c>
      <c r="K21" s="484">
        <v>31</v>
      </c>
    </row>
    <row r="22" spans="5:11" ht="18.75">
      <c r="E22" s="483"/>
      <c r="F22" s="482" t="s">
        <v>432</v>
      </c>
      <c r="G22" s="481">
        <v>848</v>
      </c>
      <c r="H22" s="481">
        <v>546</v>
      </c>
      <c r="I22" s="481">
        <v>144</v>
      </c>
      <c r="J22" s="488">
        <v>84</v>
      </c>
      <c r="K22" s="481">
        <v>74</v>
      </c>
    </row>
    <row r="23" spans="5:11" ht="18.75">
      <c r="E23" s="510"/>
      <c r="F23" s="509" t="s">
        <v>431</v>
      </c>
      <c r="G23" s="507">
        <v>4</v>
      </c>
      <c r="H23" s="507">
        <v>4</v>
      </c>
      <c r="I23" s="507">
        <v>0</v>
      </c>
      <c r="J23" s="508">
        <v>0</v>
      </c>
      <c r="K23" s="507">
        <v>0</v>
      </c>
    </row>
    <row r="24" spans="5:11" ht="18.75">
      <c r="E24" s="483"/>
      <c r="F24" s="482"/>
      <c r="G24" s="481"/>
      <c r="H24" s="481"/>
      <c r="I24" s="481"/>
      <c r="J24" s="481"/>
      <c r="K24" s="481"/>
    </row>
    <row r="25" spans="5:11" ht="18.75">
      <c r="E25" s="492" t="s">
        <v>348</v>
      </c>
      <c r="F25" s="491" t="s">
        <v>128</v>
      </c>
      <c r="G25" s="489">
        <v>844</v>
      </c>
      <c r="H25" s="489">
        <v>603</v>
      </c>
      <c r="I25" s="489">
        <v>107</v>
      </c>
      <c r="J25" s="490">
        <v>121</v>
      </c>
      <c r="K25" s="489">
        <v>13</v>
      </c>
    </row>
    <row r="26" spans="5:11" ht="18.75">
      <c r="E26" s="483"/>
      <c r="F26" s="482" t="s">
        <v>433</v>
      </c>
      <c r="G26" s="481">
        <v>675</v>
      </c>
      <c r="H26" s="481">
        <v>512</v>
      </c>
      <c r="I26" s="481">
        <v>80</v>
      </c>
      <c r="J26" s="488">
        <v>79</v>
      </c>
      <c r="K26" s="481">
        <v>4</v>
      </c>
    </row>
    <row r="27" spans="5:11" ht="18.75">
      <c r="E27" s="487"/>
      <c r="F27" s="486" t="s">
        <v>432</v>
      </c>
      <c r="G27" s="484">
        <v>168</v>
      </c>
      <c r="H27" s="484">
        <v>91</v>
      </c>
      <c r="I27" s="484">
        <v>27</v>
      </c>
      <c r="J27" s="485">
        <v>41</v>
      </c>
      <c r="K27" s="484">
        <v>9</v>
      </c>
    </row>
    <row r="28" spans="5:11" ht="18.75">
      <c r="E28" s="483"/>
      <c r="F28" s="482" t="s">
        <v>431</v>
      </c>
      <c r="G28" s="481">
        <v>1</v>
      </c>
      <c r="H28" s="481">
        <v>0</v>
      </c>
      <c r="I28" s="481">
        <v>0</v>
      </c>
      <c r="J28" s="488">
        <v>1</v>
      </c>
      <c r="K28" s="481">
        <v>0</v>
      </c>
    </row>
    <row r="29" spans="5:11" ht="18.75">
      <c r="E29" s="510"/>
      <c r="F29" s="509"/>
      <c r="G29" s="507"/>
      <c r="H29" s="507"/>
      <c r="I29" s="507"/>
      <c r="J29" s="508"/>
      <c r="K29" s="507"/>
    </row>
    <row r="30" spans="5:11" ht="18.75">
      <c r="E30" s="499" t="s">
        <v>347</v>
      </c>
      <c r="F30" s="498" t="s">
        <v>128</v>
      </c>
      <c r="G30" s="497">
        <v>15809</v>
      </c>
      <c r="H30" s="497">
        <v>14796</v>
      </c>
      <c r="I30" s="497">
        <v>506</v>
      </c>
      <c r="J30" s="497">
        <v>402</v>
      </c>
      <c r="K30" s="497">
        <v>105</v>
      </c>
    </row>
    <row r="31" spans="5:11" ht="18.75">
      <c r="E31" s="480"/>
      <c r="F31" s="479" t="s">
        <v>437</v>
      </c>
      <c r="G31" s="477">
        <v>4</v>
      </c>
      <c r="H31" s="477">
        <v>4</v>
      </c>
      <c r="I31" s="477">
        <v>0</v>
      </c>
      <c r="J31" s="478">
        <v>0</v>
      </c>
      <c r="K31" s="477">
        <v>0</v>
      </c>
    </row>
    <row r="32" spans="5:11" ht="18.75">
      <c r="E32" s="483"/>
      <c r="F32" s="482" t="s">
        <v>433</v>
      </c>
      <c r="G32" s="481">
        <v>13771</v>
      </c>
      <c r="H32" s="481">
        <v>13319</v>
      </c>
      <c r="I32" s="481">
        <v>182</v>
      </c>
      <c r="J32" s="488">
        <v>229</v>
      </c>
      <c r="K32" s="481">
        <v>41</v>
      </c>
    </row>
    <row r="33" spans="5:11" ht="18.75">
      <c r="E33" s="487"/>
      <c r="F33" s="486" t="s">
        <v>432</v>
      </c>
      <c r="G33" s="484">
        <v>2033</v>
      </c>
      <c r="H33" s="484">
        <v>1472</v>
      </c>
      <c r="I33" s="484">
        <v>324</v>
      </c>
      <c r="J33" s="485">
        <v>173</v>
      </c>
      <c r="K33" s="484">
        <v>64</v>
      </c>
    </row>
    <row r="34" spans="5:11" ht="18.75">
      <c r="E34" s="483"/>
      <c r="F34" s="482" t="s">
        <v>431</v>
      </c>
      <c r="G34" s="481">
        <v>1</v>
      </c>
      <c r="H34" s="481">
        <v>1</v>
      </c>
      <c r="I34" s="481">
        <v>0</v>
      </c>
      <c r="J34" s="488">
        <v>0</v>
      </c>
      <c r="K34" s="481">
        <v>0</v>
      </c>
    </row>
    <row r="35" spans="5:11" ht="18.75">
      <c r="E35" s="510"/>
      <c r="F35" s="509"/>
      <c r="G35" s="507"/>
      <c r="H35" s="507"/>
      <c r="I35" s="507"/>
      <c r="J35" s="508"/>
      <c r="K35" s="507"/>
    </row>
    <row r="36" spans="5:11" ht="18.75">
      <c r="E36" s="499" t="s">
        <v>346</v>
      </c>
      <c r="F36" s="498" t="s">
        <v>128</v>
      </c>
      <c r="G36" s="497">
        <v>8321</v>
      </c>
      <c r="H36" s="497">
        <v>7588</v>
      </c>
      <c r="I36" s="497">
        <v>430</v>
      </c>
      <c r="J36" s="497">
        <v>269</v>
      </c>
      <c r="K36" s="497">
        <v>34</v>
      </c>
    </row>
    <row r="37" spans="5:11" ht="18.75">
      <c r="E37" s="480"/>
      <c r="F37" s="479" t="s">
        <v>437</v>
      </c>
      <c r="G37" s="477">
        <v>1</v>
      </c>
      <c r="H37" s="477">
        <v>1</v>
      </c>
      <c r="I37" s="477">
        <v>0</v>
      </c>
      <c r="J37" s="478">
        <v>0</v>
      </c>
      <c r="K37" s="477">
        <v>0</v>
      </c>
    </row>
    <row r="38" spans="5:11" ht="18.75">
      <c r="E38" s="483"/>
      <c r="F38" s="482" t="s">
        <v>433</v>
      </c>
      <c r="G38" s="481">
        <v>6452</v>
      </c>
      <c r="H38" s="481">
        <v>6081</v>
      </c>
      <c r="I38" s="481">
        <v>160</v>
      </c>
      <c r="J38" s="488">
        <v>198</v>
      </c>
      <c r="K38" s="481">
        <v>13</v>
      </c>
    </row>
    <row r="39" spans="5:11" ht="18.75">
      <c r="E39" s="487"/>
      <c r="F39" s="486" t="s">
        <v>432</v>
      </c>
      <c r="G39" s="484">
        <v>1865</v>
      </c>
      <c r="H39" s="484">
        <v>1503</v>
      </c>
      <c r="I39" s="484">
        <v>270</v>
      </c>
      <c r="J39" s="485">
        <v>71</v>
      </c>
      <c r="K39" s="484">
        <v>21</v>
      </c>
    </row>
    <row r="40" spans="5:11" ht="18.75">
      <c r="E40" s="483"/>
      <c r="F40" s="482" t="s">
        <v>431</v>
      </c>
      <c r="G40" s="481">
        <v>3</v>
      </c>
      <c r="H40" s="481">
        <v>3</v>
      </c>
      <c r="I40" s="481">
        <v>0</v>
      </c>
      <c r="J40" s="488">
        <v>0</v>
      </c>
      <c r="K40" s="481">
        <v>0</v>
      </c>
    </row>
    <row r="41" spans="5:11" ht="18.75">
      <c r="E41" s="510"/>
      <c r="F41" s="509"/>
      <c r="G41" s="507"/>
      <c r="H41" s="507"/>
      <c r="I41" s="507"/>
      <c r="J41" s="508"/>
      <c r="K41" s="507"/>
    </row>
    <row r="42" spans="5:11" ht="18.75">
      <c r="E42" s="499" t="s">
        <v>345</v>
      </c>
      <c r="F42" s="498" t="s">
        <v>128</v>
      </c>
      <c r="G42" s="497">
        <v>29252</v>
      </c>
      <c r="H42" s="497">
        <v>27626</v>
      </c>
      <c r="I42" s="497">
        <v>1255</v>
      </c>
      <c r="J42" s="497">
        <v>333</v>
      </c>
      <c r="K42" s="497">
        <v>38</v>
      </c>
    </row>
    <row r="43" spans="5:11" ht="18.75">
      <c r="E43" s="480"/>
      <c r="F43" s="479" t="s">
        <v>437</v>
      </c>
      <c r="G43" s="477">
        <v>23</v>
      </c>
      <c r="H43" s="477">
        <v>23</v>
      </c>
      <c r="I43" s="477">
        <v>0</v>
      </c>
      <c r="J43" s="478">
        <v>0</v>
      </c>
      <c r="K43" s="477">
        <v>0</v>
      </c>
    </row>
    <row r="44" spans="5:11" ht="18.75">
      <c r="E44" s="483"/>
      <c r="F44" s="482" t="s">
        <v>433</v>
      </c>
      <c r="G44" s="481">
        <v>25404</v>
      </c>
      <c r="H44" s="481">
        <v>24570</v>
      </c>
      <c r="I44" s="481">
        <v>638</v>
      </c>
      <c r="J44" s="488">
        <v>167</v>
      </c>
      <c r="K44" s="481">
        <v>29</v>
      </c>
    </row>
    <row r="45" spans="5:11" ht="18.75">
      <c r="E45" s="487"/>
      <c r="F45" s="486" t="s">
        <v>432</v>
      </c>
      <c r="G45" s="484">
        <v>3812</v>
      </c>
      <c r="H45" s="484">
        <v>3020</v>
      </c>
      <c r="I45" s="484">
        <v>617</v>
      </c>
      <c r="J45" s="485">
        <v>166</v>
      </c>
      <c r="K45" s="484">
        <v>9</v>
      </c>
    </row>
    <row r="46" spans="5:11" ht="18.75">
      <c r="E46" s="483"/>
      <c r="F46" s="482" t="s">
        <v>431</v>
      </c>
      <c r="G46" s="481">
        <v>13</v>
      </c>
      <c r="H46" s="481">
        <v>13</v>
      </c>
      <c r="I46" s="481">
        <v>0</v>
      </c>
      <c r="J46" s="488">
        <v>0</v>
      </c>
      <c r="K46" s="481">
        <v>0</v>
      </c>
    </row>
    <row r="47" spans="5:11" ht="18.75">
      <c r="E47" s="510"/>
      <c r="F47" s="509"/>
      <c r="G47" s="507"/>
      <c r="H47" s="507"/>
      <c r="I47" s="507"/>
      <c r="J47" s="508"/>
      <c r="K47" s="507"/>
    </row>
    <row r="48" spans="5:11" ht="18.75">
      <c r="E48" s="499" t="s">
        <v>344</v>
      </c>
      <c r="F48" s="498" t="s">
        <v>128</v>
      </c>
      <c r="G48" s="497">
        <v>14275</v>
      </c>
      <c r="H48" s="497">
        <v>13718</v>
      </c>
      <c r="I48" s="497">
        <v>314</v>
      </c>
      <c r="J48" s="497">
        <v>221</v>
      </c>
      <c r="K48" s="497">
        <v>22</v>
      </c>
    </row>
    <row r="49" spans="5:11" ht="18.75">
      <c r="E49" s="480"/>
      <c r="F49" s="479" t="s">
        <v>437</v>
      </c>
      <c r="G49" s="477">
        <v>3</v>
      </c>
      <c r="H49" s="477">
        <v>3</v>
      </c>
      <c r="I49" s="477">
        <v>0</v>
      </c>
      <c r="J49" s="478">
        <v>0</v>
      </c>
      <c r="K49" s="477">
        <v>0</v>
      </c>
    </row>
    <row r="50" spans="5:11" ht="18.75">
      <c r="E50" s="483"/>
      <c r="F50" s="482" t="s">
        <v>433</v>
      </c>
      <c r="G50" s="481">
        <v>12938</v>
      </c>
      <c r="H50" s="481">
        <v>12684</v>
      </c>
      <c r="I50" s="481">
        <v>133</v>
      </c>
      <c r="J50" s="488">
        <v>115</v>
      </c>
      <c r="K50" s="481">
        <v>6</v>
      </c>
    </row>
    <row r="51" spans="5:11" ht="18.75">
      <c r="E51" s="487"/>
      <c r="F51" s="486" t="s">
        <v>432</v>
      </c>
      <c r="G51" s="484">
        <v>1326</v>
      </c>
      <c r="H51" s="484">
        <v>1023</v>
      </c>
      <c r="I51" s="484">
        <v>181</v>
      </c>
      <c r="J51" s="485">
        <v>106</v>
      </c>
      <c r="K51" s="484">
        <v>16</v>
      </c>
    </row>
    <row r="52" spans="5:11" ht="19.5" thickBot="1">
      <c r="E52" s="518"/>
      <c r="F52" s="517" t="s">
        <v>431</v>
      </c>
      <c r="G52" s="515">
        <v>8</v>
      </c>
      <c r="H52" s="515">
        <v>8</v>
      </c>
      <c r="I52" s="515">
        <v>0</v>
      </c>
      <c r="J52" s="516">
        <v>0</v>
      </c>
      <c r="K52" s="515">
        <v>0</v>
      </c>
    </row>
    <row r="53" spans="5:11" ht="15">
      <c r="E53" s="473" t="s">
        <v>429</v>
      </c>
      <c r="F53" s="2"/>
      <c r="G53" s="2"/>
      <c r="H53" s="2"/>
      <c r="I53" s="2"/>
      <c r="J53" s="2"/>
    </row>
  </sheetData>
  <mergeCells count="5">
    <mergeCell ref="E5:K8"/>
    <mergeCell ref="E9:E10"/>
    <mergeCell ref="F9:F10"/>
    <mergeCell ref="G9:G10"/>
    <mergeCell ref="H9:K9"/>
  </mergeCells>
  <hyperlinks>
    <hyperlink ref="R10" location="INDICE!A1" display="INDICE&gt;&gt;"/>
  </hyperlinks>
  <printOptions horizontalCentered="1"/>
  <pageMargins left="0.15" right="0.15" top="0" bottom="0.19685039370078741" header="0" footer="0"/>
  <pageSetup paperSize="9" scale="55" orientation="landscape" r:id="rId1"/>
  <headerFooter alignWithMargins="0">
    <oddFooter>&amp;C45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5:K39"/>
  <sheetViews>
    <sheetView showGridLines="0" zoomScaleNormal="100" zoomScaleSheetLayoutView="80" zoomScalePageLayoutView="70" workbookViewId="0">
      <selection activeCell="B40" sqref="B40"/>
    </sheetView>
  </sheetViews>
  <sheetFormatPr baseColWidth="10" defaultColWidth="9.77734375" defaultRowHeight="15.75"/>
  <cols>
    <col min="1" max="1" width="23.5546875" customWidth="1"/>
    <col min="2" max="2" width="33.33203125" style="1" customWidth="1"/>
    <col min="3" max="3" width="13.88671875" style="1" customWidth="1"/>
    <col min="4" max="4" width="13.21875" style="1" customWidth="1"/>
    <col min="5" max="5" width="13.109375" style="1" customWidth="1"/>
    <col min="6" max="6" width="12.88671875" style="1" customWidth="1"/>
    <col min="7" max="7" width="13.21875" style="1" customWidth="1"/>
    <col min="8" max="8" width="9.109375" customWidth="1"/>
  </cols>
  <sheetData>
    <row r="5" spans="2:11" ht="15.75" customHeight="1">
      <c r="B5" s="600" t="s">
        <v>570</v>
      </c>
      <c r="C5" s="600"/>
      <c r="D5" s="600"/>
      <c r="E5" s="600"/>
      <c r="F5" s="600"/>
      <c r="G5" s="600"/>
    </row>
    <row r="6" spans="2:11" ht="15.75" customHeight="1">
      <c r="B6" s="600"/>
      <c r="C6" s="600"/>
      <c r="D6" s="600"/>
      <c r="E6" s="600"/>
      <c r="F6" s="600"/>
      <c r="G6" s="600"/>
    </row>
    <row r="7" spans="2:11" ht="15.75" customHeight="1">
      <c r="B7" s="600"/>
      <c r="C7" s="600"/>
      <c r="D7" s="600"/>
      <c r="E7" s="600"/>
      <c r="F7" s="600"/>
      <c r="G7" s="600"/>
    </row>
    <row r="8" spans="2:11" s="1" customFormat="1" ht="15.75" customHeight="1" thickBot="1">
      <c r="B8" s="607"/>
      <c r="C8" s="607"/>
      <c r="D8" s="607"/>
      <c r="E8" s="607"/>
      <c r="F8" s="607"/>
      <c r="G8" s="607"/>
    </row>
    <row r="9" spans="2:11" s="1" customFormat="1" ht="16.5" customHeight="1">
      <c r="B9" s="601" t="s">
        <v>448</v>
      </c>
      <c r="C9" s="603" t="s">
        <v>128</v>
      </c>
      <c r="D9" s="605" t="s">
        <v>446</v>
      </c>
      <c r="E9" s="605"/>
      <c r="F9" s="605"/>
      <c r="G9" s="606"/>
    </row>
    <row r="10" spans="2:11" ht="42.75" customHeight="1" thickBot="1">
      <c r="B10" s="602"/>
      <c r="C10" s="604"/>
      <c r="D10" s="505" t="s">
        <v>445</v>
      </c>
      <c r="E10" s="504" t="s">
        <v>444</v>
      </c>
      <c r="F10" s="504" t="s">
        <v>443</v>
      </c>
      <c r="G10" s="503" t="s">
        <v>442</v>
      </c>
      <c r="H10" s="240"/>
    </row>
    <row r="11" spans="2:11">
      <c r="B11" s="502"/>
      <c r="C11" s="501"/>
      <c r="D11" s="501"/>
      <c r="E11" s="501"/>
      <c r="F11" s="501"/>
      <c r="G11" s="500"/>
      <c r="H11" s="240"/>
    </row>
    <row r="12" spans="2:11" ht="18.75">
      <c r="B12" s="499" t="s">
        <v>128</v>
      </c>
      <c r="C12" s="542">
        <v>1509458</v>
      </c>
      <c r="D12" s="542">
        <v>1436303</v>
      </c>
      <c r="E12" s="542">
        <v>49996</v>
      </c>
      <c r="F12" s="542">
        <v>17721</v>
      </c>
      <c r="G12" s="542">
        <v>5438</v>
      </c>
    </row>
    <row r="13" spans="2:11" ht="18.75">
      <c r="B13" s="519"/>
      <c r="C13" s="531"/>
      <c r="D13" s="531"/>
      <c r="E13" s="531"/>
      <c r="F13" s="531"/>
      <c r="G13" s="531"/>
      <c r="K13" s="15" t="s">
        <v>19</v>
      </c>
    </row>
    <row r="14" spans="2:11" ht="18.75">
      <c r="B14" s="483" t="s">
        <v>454</v>
      </c>
      <c r="C14" s="529">
        <v>502216</v>
      </c>
      <c r="D14" s="529">
        <v>476868</v>
      </c>
      <c r="E14" s="529">
        <v>24183</v>
      </c>
      <c r="F14" s="529">
        <v>1083</v>
      </c>
      <c r="G14" s="584">
        <v>82</v>
      </c>
    </row>
    <row r="15" spans="2:11" ht="15">
      <c r="B15" s="598"/>
      <c r="C15" s="597"/>
      <c r="D15" s="597"/>
      <c r="E15" s="597"/>
      <c r="F15" s="597"/>
      <c r="G15" s="597"/>
    </row>
    <row r="16" spans="2:11" ht="18.75">
      <c r="B16" s="483" t="s">
        <v>453</v>
      </c>
      <c r="C16" s="529">
        <v>10006</v>
      </c>
      <c r="D16" s="529">
        <v>874</v>
      </c>
      <c r="E16" s="529">
        <v>8692</v>
      </c>
      <c r="F16" s="529">
        <v>393</v>
      </c>
      <c r="G16" s="584">
        <v>47</v>
      </c>
    </row>
    <row r="17" spans="2:7" ht="18.75">
      <c r="B17" s="487"/>
      <c r="C17" s="527"/>
      <c r="D17" s="527"/>
      <c r="E17" s="527"/>
      <c r="F17" s="527"/>
      <c r="G17" s="531"/>
    </row>
    <row r="18" spans="2:7" ht="18.75">
      <c r="B18" s="483" t="s">
        <v>452</v>
      </c>
      <c r="C18" s="529">
        <v>121607</v>
      </c>
      <c r="D18" s="529">
        <v>115139</v>
      </c>
      <c r="E18" s="529">
        <v>4853</v>
      </c>
      <c r="F18" s="529">
        <v>900</v>
      </c>
      <c r="G18" s="584">
        <v>715</v>
      </c>
    </row>
    <row r="19" spans="2:7" ht="18.75">
      <c r="B19" s="487"/>
      <c r="C19" s="527"/>
      <c r="D19" s="527"/>
      <c r="E19" s="527"/>
      <c r="F19" s="527"/>
      <c r="G19" s="531"/>
    </row>
    <row r="20" spans="2:7" ht="18.75">
      <c r="B20" s="483" t="s">
        <v>451</v>
      </c>
      <c r="C20" s="529">
        <v>275227</v>
      </c>
      <c r="D20" s="529">
        <v>262176</v>
      </c>
      <c r="E20" s="529">
        <v>3615</v>
      </c>
      <c r="F20" s="529">
        <v>7553</v>
      </c>
      <c r="G20" s="584">
        <v>1883</v>
      </c>
    </row>
    <row r="21" spans="2:7" ht="18.75">
      <c r="B21" s="487"/>
      <c r="C21" s="527"/>
      <c r="D21" s="527"/>
      <c r="E21" s="527"/>
      <c r="F21" s="527"/>
      <c r="G21" s="531"/>
    </row>
    <row r="22" spans="2:7" ht="18.75">
      <c r="B22" s="483" t="s">
        <v>450</v>
      </c>
      <c r="C22" s="529">
        <v>1694</v>
      </c>
      <c r="D22" s="529">
        <v>584</v>
      </c>
      <c r="E22" s="529">
        <v>1014</v>
      </c>
      <c r="F22" s="529">
        <v>83</v>
      </c>
      <c r="G22" s="584">
        <v>13</v>
      </c>
    </row>
    <row r="23" spans="2:7" ht="18.75">
      <c r="B23" s="596"/>
      <c r="C23" s="595"/>
      <c r="D23" s="595"/>
      <c r="E23" s="595"/>
      <c r="F23" s="595"/>
      <c r="G23" s="594"/>
    </row>
    <row r="24" spans="2:7" ht="18.75">
      <c r="B24" s="483" t="s">
        <v>441</v>
      </c>
      <c r="C24" s="529">
        <v>13604</v>
      </c>
      <c r="D24" s="529">
        <v>13564</v>
      </c>
      <c r="E24" s="529">
        <v>16</v>
      </c>
      <c r="F24" s="529">
        <v>24</v>
      </c>
      <c r="G24" s="593">
        <v>0</v>
      </c>
    </row>
    <row r="25" spans="2:7" ht="18.75">
      <c r="B25" s="487"/>
      <c r="C25" s="527"/>
      <c r="D25" s="527"/>
      <c r="E25" s="527"/>
      <c r="F25" s="527"/>
      <c r="G25" s="531"/>
    </row>
    <row r="26" spans="2:7" ht="18.75">
      <c r="B26" s="483" t="s">
        <v>440</v>
      </c>
      <c r="C26" s="529">
        <v>29607</v>
      </c>
      <c r="D26" s="529">
        <v>26015</v>
      </c>
      <c r="E26" s="529">
        <v>3160</v>
      </c>
      <c r="F26" s="529">
        <v>365</v>
      </c>
      <c r="G26" s="584">
        <v>67</v>
      </c>
    </row>
    <row r="27" spans="2:7" ht="18.75">
      <c r="B27" s="487"/>
      <c r="C27" s="527"/>
      <c r="D27" s="527"/>
      <c r="E27" s="527"/>
      <c r="F27" s="527"/>
      <c r="G27" s="531"/>
    </row>
    <row r="28" spans="2:7" ht="18.75">
      <c r="B28" s="483" t="s">
        <v>439</v>
      </c>
      <c r="C28" s="529">
        <v>237460</v>
      </c>
      <c r="D28" s="529">
        <v>232953</v>
      </c>
      <c r="E28" s="529">
        <v>156</v>
      </c>
      <c r="F28" s="529">
        <v>3781</v>
      </c>
      <c r="G28" s="584">
        <v>570</v>
      </c>
    </row>
    <row r="29" spans="2:7" ht="18.75">
      <c r="B29" s="487"/>
      <c r="C29" s="527"/>
      <c r="D29" s="527"/>
      <c r="E29" s="527"/>
      <c r="F29" s="527"/>
      <c r="G29" s="531"/>
    </row>
    <row r="30" spans="2:7" ht="18.75">
      <c r="B30" s="483" t="s">
        <v>438</v>
      </c>
      <c r="C30" s="529">
        <v>296086</v>
      </c>
      <c r="D30" s="529">
        <v>292501</v>
      </c>
      <c r="E30" s="529">
        <v>11</v>
      </c>
      <c r="F30" s="529">
        <v>2715</v>
      </c>
      <c r="G30" s="584">
        <v>859</v>
      </c>
    </row>
    <row r="31" spans="2:7" ht="18.75">
      <c r="B31" s="487"/>
      <c r="C31" s="527"/>
      <c r="D31" s="527"/>
      <c r="E31" s="527"/>
      <c r="F31" s="527"/>
      <c r="G31" s="531"/>
    </row>
    <row r="32" spans="2:7" ht="18.75">
      <c r="B32" s="483" t="s">
        <v>436</v>
      </c>
      <c r="C32" s="529">
        <v>2585</v>
      </c>
      <c r="D32" s="529">
        <v>1870</v>
      </c>
      <c r="E32" s="529">
        <v>296</v>
      </c>
      <c r="F32" s="529">
        <v>252</v>
      </c>
      <c r="G32" s="584">
        <v>167</v>
      </c>
    </row>
    <row r="33" spans="2:7" ht="18.75">
      <c r="B33" s="487"/>
      <c r="C33" s="527"/>
      <c r="D33" s="527"/>
      <c r="E33" s="527"/>
      <c r="F33" s="527"/>
      <c r="G33" s="531"/>
    </row>
    <row r="34" spans="2:7" ht="18.75">
      <c r="B34" s="483" t="s">
        <v>435</v>
      </c>
      <c r="C34" s="529">
        <v>8429</v>
      </c>
      <c r="D34" s="529">
        <v>5805</v>
      </c>
      <c r="E34" s="529">
        <v>2490</v>
      </c>
      <c r="F34" s="529">
        <v>77</v>
      </c>
      <c r="G34" s="584">
        <v>57</v>
      </c>
    </row>
    <row r="35" spans="2:7" ht="18.75">
      <c r="B35" s="487"/>
      <c r="C35" s="527"/>
      <c r="D35" s="527"/>
      <c r="E35" s="527"/>
      <c r="F35" s="527"/>
      <c r="G35" s="531"/>
    </row>
    <row r="36" spans="2:7" ht="18.75">
      <c r="B36" s="483" t="s">
        <v>434</v>
      </c>
      <c r="C36" s="529">
        <v>10937</v>
      </c>
      <c r="D36" s="529">
        <v>7954</v>
      </c>
      <c r="E36" s="529">
        <v>1510</v>
      </c>
      <c r="F36" s="529">
        <v>495</v>
      </c>
      <c r="G36" s="584">
        <v>978</v>
      </c>
    </row>
    <row r="37" spans="2:7" ht="13.5" customHeight="1" thickBot="1">
      <c r="B37" s="476"/>
      <c r="C37" s="475"/>
      <c r="D37" s="475"/>
      <c r="E37" s="475"/>
      <c r="F37" s="475"/>
      <c r="G37" s="474"/>
    </row>
    <row r="38" spans="2:7" ht="15">
      <c r="B38" s="473" t="s">
        <v>429</v>
      </c>
      <c r="C38" s="2"/>
      <c r="D38" s="2"/>
      <c r="E38" s="2"/>
      <c r="F38" s="2"/>
      <c r="G38" s="2"/>
    </row>
    <row r="39" spans="2:7">
      <c r="B39" s="525"/>
    </row>
  </sheetData>
  <mergeCells count="4">
    <mergeCell ref="C9:C10"/>
    <mergeCell ref="D9:G9"/>
    <mergeCell ref="B9:B10"/>
    <mergeCell ref="B5:G8"/>
  </mergeCells>
  <hyperlinks>
    <hyperlink ref="K13" location="INDICE!A1" display="INDICE&gt;&gt;"/>
  </hyperlinks>
  <printOptions horizontalCentered="1"/>
  <pageMargins left="0.19685039370078741" right="0" top="0.39370078740157483" bottom="0.39370078740157483" header="0" footer="0"/>
  <pageSetup paperSize="9" scale="75" orientation="landscape" r:id="rId1"/>
  <headerFooter alignWithMargins="0">
    <oddFooter>&amp;C28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E5:P49"/>
  <sheetViews>
    <sheetView showGridLines="0" zoomScale="85" zoomScaleNormal="85" zoomScaleSheetLayoutView="80" zoomScalePageLayoutView="70" workbookViewId="0">
      <selection activeCell="G50" sqref="G50"/>
    </sheetView>
  </sheetViews>
  <sheetFormatPr baseColWidth="10" defaultColWidth="9.77734375" defaultRowHeight="15.75"/>
  <cols>
    <col min="4" max="4" width="11.44140625" customWidth="1"/>
    <col min="5" max="5" width="33.33203125" style="1" customWidth="1"/>
    <col min="6" max="6" width="14.77734375" style="1" customWidth="1"/>
    <col min="7" max="7" width="13.21875" style="1" customWidth="1"/>
    <col min="8" max="8" width="13.109375" style="1" customWidth="1"/>
    <col min="9" max="9" width="12.88671875" style="1" customWidth="1"/>
    <col min="10" max="10" width="13.21875" style="1" customWidth="1"/>
    <col min="11" max="11" width="11" bestFit="1" customWidth="1"/>
  </cols>
  <sheetData>
    <row r="5" spans="5:16" ht="15.75" customHeight="1">
      <c r="E5" s="600" t="s">
        <v>449</v>
      </c>
      <c r="F5" s="600"/>
      <c r="G5" s="600"/>
      <c r="H5" s="600"/>
      <c r="I5" s="600"/>
      <c r="J5" s="600"/>
      <c r="K5" s="600"/>
    </row>
    <row r="6" spans="5:16" ht="15.75" customHeight="1">
      <c r="E6" s="600"/>
      <c r="F6" s="600"/>
      <c r="G6" s="600"/>
      <c r="H6" s="600"/>
      <c r="I6" s="600"/>
      <c r="J6" s="600"/>
      <c r="K6" s="600"/>
    </row>
    <row r="7" spans="5:16" ht="15.75" customHeight="1">
      <c r="E7" s="600"/>
      <c r="F7" s="600"/>
      <c r="G7" s="600"/>
      <c r="H7" s="600"/>
      <c r="I7" s="600"/>
      <c r="J7" s="600"/>
      <c r="K7" s="600"/>
    </row>
    <row r="8" spans="5:16" s="1" customFormat="1" ht="15" customHeight="1">
      <c r="E8" s="600"/>
      <c r="F8" s="600"/>
      <c r="G8" s="600"/>
      <c r="H8" s="600"/>
      <c r="I8" s="600"/>
      <c r="J8" s="600"/>
      <c r="K8" s="600"/>
    </row>
    <row r="9" spans="5:16" s="1" customFormat="1" ht="14.25" customHeight="1" thickBot="1">
      <c r="E9" s="607"/>
      <c r="F9" s="607"/>
      <c r="G9" s="607"/>
      <c r="H9" s="607"/>
      <c r="I9" s="607"/>
      <c r="J9" s="607"/>
      <c r="K9" s="607"/>
    </row>
    <row r="10" spans="5:16" s="1" customFormat="1" ht="16.5" customHeight="1">
      <c r="E10" s="601" t="s">
        <v>448</v>
      </c>
      <c r="F10" s="618" t="s">
        <v>447</v>
      </c>
      <c r="G10" s="603" t="s">
        <v>128</v>
      </c>
      <c r="H10" s="605" t="s">
        <v>446</v>
      </c>
      <c r="I10" s="605"/>
      <c r="J10" s="605"/>
      <c r="K10" s="606"/>
    </row>
    <row r="11" spans="5:16" ht="42.75" customHeight="1" thickBot="1">
      <c r="E11" s="602"/>
      <c r="F11" s="619"/>
      <c r="G11" s="604"/>
      <c r="H11" s="505" t="s">
        <v>445</v>
      </c>
      <c r="I11" s="504" t="s">
        <v>444</v>
      </c>
      <c r="J11" s="504" t="s">
        <v>443</v>
      </c>
      <c r="K11" s="503" t="s">
        <v>442</v>
      </c>
      <c r="L11" s="240"/>
    </row>
    <row r="12" spans="5:16">
      <c r="E12" s="502"/>
      <c r="F12" s="501"/>
      <c r="G12" s="501"/>
      <c r="H12" s="501"/>
      <c r="I12" s="501"/>
      <c r="J12" s="500"/>
      <c r="K12" s="240"/>
      <c r="P12" s="15" t="s">
        <v>19</v>
      </c>
    </row>
    <row r="13" spans="5:16" ht="18.75">
      <c r="E13" s="499" t="s">
        <v>456</v>
      </c>
      <c r="F13" s="498"/>
      <c r="G13" s="497">
        <v>1509458</v>
      </c>
      <c r="H13" s="497">
        <v>1436303</v>
      </c>
      <c r="I13" s="497">
        <v>49996</v>
      </c>
      <c r="J13" s="497">
        <v>17721</v>
      </c>
      <c r="K13" s="497">
        <v>5438</v>
      </c>
    </row>
    <row r="14" spans="5:16" ht="18.75">
      <c r="E14" s="492" t="s">
        <v>455</v>
      </c>
      <c r="F14" s="491" t="s">
        <v>437</v>
      </c>
      <c r="G14" s="489">
        <v>451</v>
      </c>
      <c r="H14" s="489">
        <v>432</v>
      </c>
      <c r="I14" s="489">
        <v>9</v>
      </c>
      <c r="J14" s="490">
        <v>9</v>
      </c>
      <c r="K14" s="489">
        <v>1</v>
      </c>
    </row>
    <row r="15" spans="5:16" ht="18.75">
      <c r="E15" s="499" t="s">
        <v>128</v>
      </c>
      <c r="F15" s="498" t="s">
        <v>433</v>
      </c>
      <c r="G15" s="497">
        <v>1340616</v>
      </c>
      <c r="H15" s="497">
        <v>1297697</v>
      </c>
      <c r="I15" s="497">
        <v>28446</v>
      </c>
      <c r="J15" s="506">
        <v>11620</v>
      </c>
      <c r="K15" s="497">
        <v>2853</v>
      </c>
    </row>
    <row r="16" spans="5:16" ht="18.75">
      <c r="E16" s="496" t="s">
        <v>128</v>
      </c>
      <c r="F16" s="495" t="s">
        <v>432</v>
      </c>
      <c r="G16" s="493">
        <v>164582</v>
      </c>
      <c r="H16" s="493">
        <v>134383</v>
      </c>
      <c r="I16" s="493">
        <v>21538</v>
      </c>
      <c r="J16" s="494">
        <v>6081</v>
      </c>
      <c r="K16" s="493">
        <v>2580</v>
      </c>
    </row>
    <row r="17" spans="5:11" ht="18.75">
      <c r="E17" s="499" t="s">
        <v>128</v>
      </c>
      <c r="F17" s="498" t="s">
        <v>431</v>
      </c>
      <c r="G17" s="497">
        <v>3777</v>
      </c>
      <c r="H17" s="497">
        <v>3761</v>
      </c>
      <c r="I17" s="497">
        <v>3</v>
      </c>
      <c r="J17" s="506">
        <v>10</v>
      </c>
      <c r="K17" s="497">
        <v>3</v>
      </c>
    </row>
    <row r="18" spans="5:11" s="155" customFormat="1" ht="18.75">
      <c r="E18" s="514" t="s">
        <v>128</v>
      </c>
      <c r="F18" s="513" t="s">
        <v>430</v>
      </c>
      <c r="G18" s="511">
        <v>32</v>
      </c>
      <c r="H18" s="511">
        <v>30</v>
      </c>
      <c r="I18" s="511">
        <v>0</v>
      </c>
      <c r="J18" s="512">
        <v>1</v>
      </c>
      <c r="K18" s="511">
        <v>1</v>
      </c>
    </row>
    <row r="19" spans="5:11" s="155" customFormat="1" ht="18.75">
      <c r="E19" s="499" t="s">
        <v>454</v>
      </c>
      <c r="F19" s="498" t="s">
        <v>128</v>
      </c>
      <c r="G19" s="497">
        <v>502216</v>
      </c>
      <c r="H19" s="497">
        <v>476868</v>
      </c>
      <c r="I19" s="497">
        <v>24183</v>
      </c>
      <c r="J19" s="497">
        <v>1083</v>
      </c>
      <c r="K19" s="497">
        <v>82</v>
      </c>
    </row>
    <row r="20" spans="5:11" s="155" customFormat="1" ht="18.75">
      <c r="E20" s="480"/>
      <c r="F20" s="479" t="s">
        <v>437</v>
      </c>
      <c r="G20" s="477">
        <v>174</v>
      </c>
      <c r="H20" s="477">
        <v>167</v>
      </c>
      <c r="I20" s="477">
        <v>7</v>
      </c>
      <c r="J20" s="478" t="s">
        <v>222</v>
      </c>
      <c r="K20" s="477" t="s">
        <v>222</v>
      </c>
    </row>
    <row r="21" spans="5:11" ht="18.75">
      <c r="E21" s="483"/>
      <c r="F21" s="482" t="s">
        <v>433</v>
      </c>
      <c r="G21" s="481">
        <v>498367</v>
      </c>
      <c r="H21" s="481">
        <v>473396</v>
      </c>
      <c r="I21" s="481">
        <v>24086</v>
      </c>
      <c r="J21" s="488">
        <v>848</v>
      </c>
      <c r="K21" s="481">
        <v>37</v>
      </c>
    </row>
    <row r="22" spans="5:11" ht="18.75">
      <c r="E22" s="487"/>
      <c r="F22" s="486" t="s">
        <v>432</v>
      </c>
      <c r="G22" s="484">
        <v>2229</v>
      </c>
      <c r="H22" s="484">
        <v>1864</v>
      </c>
      <c r="I22" s="484">
        <v>87</v>
      </c>
      <c r="J22" s="485">
        <v>233</v>
      </c>
      <c r="K22" s="484">
        <v>45</v>
      </c>
    </row>
    <row r="23" spans="5:11" ht="18.75">
      <c r="E23" s="483"/>
      <c r="F23" s="482" t="s">
        <v>431</v>
      </c>
      <c r="G23" s="481">
        <v>1435</v>
      </c>
      <c r="H23" s="481">
        <v>1430</v>
      </c>
      <c r="I23" s="481">
        <v>3</v>
      </c>
      <c r="J23" s="488">
        <v>2</v>
      </c>
      <c r="K23" s="481">
        <v>0</v>
      </c>
    </row>
    <row r="24" spans="5:11" ht="18.75">
      <c r="E24" s="510"/>
      <c r="F24" s="509" t="s">
        <v>430</v>
      </c>
      <c r="G24" s="507">
        <v>11</v>
      </c>
      <c r="H24" s="507">
        <v>11</v>
      </c>
      <c r="I24" s="507">
        <v>0</v>
      </c>
      <c r="J24" s="508">
        <v>0</v>
      </c>
      <c r="K24" s="507">
        <v>0</v>
      </c>
    </row>
    <row r="25" spans="5:11" ht="18.75">
      <c r="E25" s="483"/>
      <c r="F25" s="482"/>
      <c r="G25" s="481"/>
      <c r="H25" s="481"/>
      <c r="I25" s="481"/>
      <c r="J25" s="481"/>
      <c r="K25" s="481"/>
    </row>
    <row r="26" spans="5:11" ht="18.75">
      <c r="E26" s="492" t="s">
        <v>453</v>
      </c>
      <c r="F26" s="491" t="s">
        <v>128</v>
      </c>
      <c r="G26" s="489">
        <v>10006</v>
      </c>
      <c r="H26" s="489">
        <v>874</v>
      </c>
      <c r="I26" s="489">
        <v>8692</v>
      </c>
      <c r="J26" s="490">
        <v>393</v>
      </c>
      <c r="K26" s="489">
        <v>47</v>
      </c>
    </row>
    <row r="27" spans="5:11" ht="18.75">
      <c r="E27" s="483"/>
      <c r="F27" s="482" t="s">
        <v>437</v>
      </c>
      <c r="G27" s="481">
        <v>1</v>
      </c>
      <c r="H27" s="481">
        <v>1</v>
      </c>
      <c r="I27" s="481">
        <v>0</v>
      </c>
      <c r="J27" s="488">
        <v>0</v>
      </c>
      <c r="K27" s="481">
        <v>0</v>
      </c>
    </row>
    <row r="28" spans="5:11" ht="18.75">
      <c r="E28" s="487"/>
      <c r="F28" s="486" t="s">
        <v>433</v>
      </c>
      <c r="G28" s="484">
        <v>159</v>
      </c>
      <c r="H28" s="484">
        <v>33</v>
      </c>
      <c r="I28" s="484">
        <v>108</v>
      </c>
      <c r="J28" s="485">
        <v>18</v>
      </c>
      <c r="K28" s="484" t="s">
        <v>222</v>
      </c>
    </row>
    <row r="29" spans="5:11" ht="18.75">
      <c r="E29" s="483"/>
      <c r="F29" s="482" t="s">
        <v>432</v>
      </c>
      <c r="G29" s="481">
        <v>9846</v>
      </c>
      <c r="H29" s="481">
        <v>840</v>
      </c>
      <c r="I29" s="481">
        <v>8584</v>
      </c>
      <c r="J29" s="488">
        <v>375</v>
      </c>
      <c r="K29" s="481">
        <v>47</v>
      </c>
    </row>
    <row r="30" spans="5:11" ht="18.75">
      <c r="E30" s="510"/>
      <c r="F30" s="509"/>
      <c r="G30" s="507"/>
      <c r="H30" s="507"/>
      <c r="I30" s="507"/>
      <c r="J30" s="508"/>
      <c r="K30" s="507"/>
    </row>
    <row r="31" spans="5:11" ht="18.75">
      <c r="E31" s="499" t="s">
        <v>452</v>
      </c>
      <c r="F31" s="498" t="s">
        <v>128</v>
      </c>
      <c r="G31" s="497">
        <v>121607</v>
      </c>
      <c r="H31" s="497">
        <v>115139</v>
      </c>
      <c r="I31" s="497">
        <v>4853</v>
      </c>
      <c r="J31" s="497">
        <v>900</v>
      </c>
      <c r="K31" s="497">
        <v>715</v>
      </c>
    </row>
    <row r="32" spans="5:11" ht="18.75">
      <c r="E32" s="480"/>
      <c r="F32" s="479" t="s">
        <v>437</v>
      </c>
      <c r="G32" s="477">
        <v>5</v>
      </c>
      <c r="H32" s="477">
        <v>3</v>
      </c>
      <c r="I32" s="477">
        <v>2</v>
      </c>
      <c r="J32" s="478" t="s">
        <v>222</v>
      </c>
      <c r="K32" s="477" t="s">
        <v>222</v>
      </c>
    </row>
    <row r="33" spans="5:11" ht="18.75">
      <c r="E33" s="483"/>
      <c r="F33" s="482" t="s">
        <v>433</v>
      </c>
      <c r="G33" s="481">
        <v>54532</v>
      </c>
      <c r="H33" s="481">
        <v>53468</v>
      </c>
      <c r="I33" s="481">
        <v>839</v>
      </c>
      <c r="J33" s="488">
        <v>180</v>
      </c>
      <c r="K33" s="481">
        <v>45</v>
      </c>
    </row>
    <row r="34" spans="5:11" ht="18.75">
      <c r="E34" s="487"/>
      <c r="F34" s="486" t="s">
        <v>432</v>
      </c>
      <c r="G34" s="484">
        <v>67067</v>
      </c>
      <c r="H34" s="484">
        <v>61665</v>
      </c>
      <c r="I34" s="484">
        <v>4012</v>
      </c>
      <c r="J34" s="485">
        <v>720</v>
      </c>
      <c r="K34" s="484">
        <v>670</v>
      </c>
    </row>
    <row r="35" spans="5:11" ht="18.75">
      <c r="E35" s="483"/>
      <c r="F35" s="482" t="s">
        <v>431</v>
      </c>
      <c r="G35" s="481">
        <v>1</v>
      </c>
      <c r="H35" s="481">
        <v>1</v>
      </c>
      <c r="I35" s="481">
        <v>0</v>
      </c>
      <c r="J35" s="488">
        <v>0</v>
      </c>
      <c r="K35" s="481">
        <v>0</v>
      </c>
    </row>
    <row r="36" spans="5:11" ht="18.75">
      <c r="E36" s="510"/>
      <c r="F36" s="509" t="s">
        <v>430</v>
      </c>
      <c r="G36" s="507">
        <v>2</v>
      </c>
      <c r="H36" s="507">
        <v>2</v>
      </c>
      <c r="I36" s="507">
        <v>0</v>
      </c>
      <c r="J36" s="508">
        <v>0</v>
      </c>
      <c r="K36" s="507">
        <v>0</v>
      </c>
    </row>
    <row r="37" spans="5:11" ht="18.75">
      <c r="E37" s="483"/>
      <c r="F37" s="482"/>
      <c r="G37" s="481"/>
      <c r="H37" s="481"/>
      <c r="I37" s="481"/>
      <c r="J37" s="481"/>
      <c r="K37" s="481"/>
    </row>
    <row r="38" spans="5:11" ht="18.75">
      <c r="E38" s="492" t="s">
        <v>451</v>
      </c>
      <c r="F38" s="491" t="s">
        <v>128</v>
      </c>
      <c r="G38" s="489">
        <v>275227</v>
      </c>
      <c r="H38" s="489">
        <v>262176</v>
      </c>
      <c r="I38" s="489">
        <v>3615</v>
      </c>
      <c r="J38" s="490">
        <v>7553</v>
      </c>
      <c r="K38" s="489">
        <v>1883</v>
      </c>
    </row>
    <row r="39" spans="5:11" ht="18.75">
      <c r="E39" s="483"/>
      <c r="F39" s="482" t="s">
        <v>437</v>
      </c>
      <c r="G39" s="481">
        <v>93</v>
      </c>
      <c r="H39" s="481">
        <v>87</v>
      </c>
      <c r="I39" s="481">
        <v>0</v>
      </c>
      <c r="J39" s="488">
        <v>5</v>
      </c>
      <c r="K39" s="481">
        <v>1</v>
      </c>
    </row>
    <row r="40" spans="5:11" ht="18.75">
      <c r="E40" s="487"/>
      <c r="F40" s="486" t="s">
        <v>433</v>
      </c>
      <c r="G40" s="484">
        <v>231443</v>
      </c>
      <c r="H40" s="484">
        <v>223310</v>
      </c>
      <c r="I40" s="484">
        <v>2857</v>
      </c>
      <c r="J40" s="485">
        <v>3969</v>
      </c>
      <c r="K40" s="484">
        <v>1307</v>
      </c>
    </row>
    <row r="41" spans="5:11" ht="18.75">
      <c r="E41" s="483"/>
      <c r="F41" s="482" t="s">
        <v>432</v>
      </c>
      <c r="G41" s="481">
        <v>43564</v>
      </c>
      <c r="H41" s="481">
        <v>38653</v>
      </c>
      <c r="I41" s="481">
        <v>758</v>
      </c>
      <c r="J41" s="488">
        <v>3579</v>
      </c>
      <c r="K41" s="481">
        <v>574</v>
      </c>
    </row>
    <row r="42" spans="5:11" ht="18.75">
      <c r="E42" s="510"/>
      <c r="F42" s="509" t="s">
        <v>431</v>
      </c>
      <c r="G42" s="507">
        <v>123</v>
      </c>
      <c r="H42" s="507">
        <v>123</v>
      </c>
      <c r="I42" s="507">
        <v>0</v>
      </c>
      <c r="J42" s="508">
        <v>0</v>
      </c>
      <c r="K42" s="507">
        <v>0</v>
      </c>
    </row>
    <row r="43" spans="5:11" ht="18.75">
      <c r="E43" s="483"/>
      <c r="F43" s="482" t="s">
        <v>430</v>
      </c>
      <c r="G43" s="481">
        <v>4</v>
      </c>
      <c r="H43" s="481">
        <v>3</v>
      </c>
      <c r="I43" s="481">
        <v>0</v>
      </c>
      <c r="J43" s="481">
        <v>0</v>
      </c>
      <c r="K43" s="481">
        <v>1</v>
      </c>
    </row>
    <row r="44" spans="5:11" ht="18.75">
      <c r="E44" s="480"/>
      <c r="F44" s="479"/>
      <c r="G44" s="477"/>
      <c r="H44" s="477"/>
      <c r="I44" s="477"/>
      <c r="J44" s="478"/>
      <c r="K44" s="477"/>
    </row>
    <row r="45" spans="5:11" ht="18.75">
      <c r="E45" s="499" t="s">
        <v>450</v>
      </c>
      <c r="F45" s="498" t="s">
        <v>128</v>
      </c>
      <c r="G45" s="497">
        <v>1694</v>
      </c>
      <c r="H45" s="497">
        <v>584</v>
      </c>
      <c r="I45" s="497">
        <v>1014</v>
      </c>
      <c r="J45" s="506">
        <v>83</v>
      </c>
      <c r="K45" s="497">
        <v>13</v>
      </c>
    </row>
    <row r="46" spans="5:11" ht="18.75">
      <c r="E46" s="487"/>
      <c r="F46" s="486" t="s">
        <v>433</v>
      </c>
      <c r="G46" s="484">
        <v>200</v>
      </c>
      <c r="H46" s="484">
        <v>179</v>
      </c>
      <c r="I46" s="484">
        <v>13</v>
      </c>
      <c r="J46" s="485">
        <v>7</v>
      </c>
      <c r="K46" s="484">
        <v>1</v>
      </c>
    </row>
    <row r="47" spans="5:11" ht="18.75">
      <c r="E47" s="483"/>
      <c r="F47" s="482" t="s">
        <v>432</v>
      </c>
      <c r="G47" s="481">
        <v>1494</v>
      </c>
      <c r="H47" s="481">
        <v>405</v>
      </c>
      <c r="I47" s="481">
        <v>1001</v>
      </c>
      <c r="J47" s="488">
        <v>76</v>
      </c>
      <c r="K47" s="481">
        <v>12</v>
      </c>
    </row>
    <row r="48" spans="5:11" ht="19.5" thickBot="1">
      <c r="E48" s="476"/>
      <c r="F48" s="475"/>
      <c r="G48" s="475"/>
      <c r="H48" s="475"/>
      <c r="I48" s="475"/>
      <c r="J48" s="474"/>
      <c r="K48" s="474"/>
    </row>
    <row r="49" spans="5:10" ht="15">
      <c r="E49" s="473" t="s">
        <v>429</v>
      </c>
      <c r="F49" s="2"/>
      <c r="G49" s="2"/>
      <c r="H49" s="2"/>
      <c r="I49" s="2"/>
      <c r="J49" s="2"/>
    </row>
  </sheetData>
  <mergeCells count="5">
    <mergeCell ref="E5:K9"/>
    <mergeCell ref="E10:E11"/>
    <mergeCell ref="F10:F11"/>
    <mergeCell ref="G10:G11"/>
    <mergeCell ref="H10:K10"/>
  </mergeCells>
  <hyperlinks>
    <hyperlink ref="P12" location="INDICE!A1" display="INDICE&gt;&gt;"/>
  </hyperlinks>
  <printOptions horizontalCentered="1"/>
  <pageMargins left="0.15" right="0.15" top="0" bottom="0.19685039370078741" header="0" footer="0"/>
  <pageSetup paperSize="9" scale="60" orientation="landscape" r:id="rId1"/>
  <headerFooter alignWithMargins="0">
    <oddFooter>&amp;C46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C5:O52"/>
  <sheetViews>
    <sheetView showGridLines="0" topLeftCell="D1" zoomScale="85" zoomScaleNormal="85" zoomScaleSheetLayoutView="80" zoomScalePageLayoutView="70" workbookViewId="0">
      <selection activeCell="O12" sqref="O12"/>
    </sheetView>
  </sheetViews>
  <sheetFormatPr baseColWidth="10" defaultColWidth="9.77734375" defaultRowHeight="15.75"/>
  <cols>
    <col min="2" max="2" width="11.44140625" customWidth="1"/>
    <col min="3" max="3" width="33.33203125" style="1" customWidth="1"/>
    <col min="4" max="8" width="16" style="1" customWidth="1"/>
    <col min="9" max="9" width="16" customWidth="1"/>
  </cols>
  <sheetData>
    <row r="5" spans="3:15" ht="15.75" customHeight="1">
      <c r="C5" s="600" t="s">
        <v>449</v>
      </c>
      <c r="D5" s="600"/>
      <c r="E5" s="600"/>
      <c r="F5" s="600"/>
      <c r="G5" s="600"/>
      <c r="H5" s="600"/>
      <c r="I5" s="600"/>
    </row>
    <row r="6" spans="3:15" ht="15.75" customHeight="1">
      <c r="C6" s="600"/>
      <c r="D6" s="600"/>
      <c r="E6" s="600"/>
      <c r="F6" s="600"/>
      <c r="G6" s="600"/>
      <c r="H6" s="600"/>
      <c r="I6" s="600"/>
    </row>
    <row r="7" spans="3:15" ht="15.75" customHeight="1">
      <c r="C7" s="600"/>
      <c r="D7" s="600"/>
      <c r="E7" s="600"/>
      <c r="F7" s="600"/>
      <c r="G7" s="600"/>
      <c r="H7" s="600"/>
      <c r="I7" s="600"/>
    </row>
    <row r="8" spans="3:15" s="1" customFormat="1" ht="15" customHeight="1">
      <c r="C8" s="600"/>
      <c r="D8" s="600"/>
      <c r="E8" s="600"/>
      <c r="F8" s="600"/>
      <c r="G8" s="600"/>
      <c r="H8" s="600"/>
      <c r="I8" s="600"/>
    </row>
    <row r="9" spans="3:15" s="1" customFormat="1" ht="14.25" customHeight="1" thickBot="1">
      <c r="C9" s="607"/>
      <c r="D9" s="607"/>
      <c r="E9" s="607"/>
      <c r="F9" s="607"/>
      <c r="G9" s="607"/>
      <c r="H9" s="607"/>
      <c r="I9" s="607"/>
    </row>
    <row r="10" spans="3:15" s="1" customFormat="1" ht="16.5" customHeight="1">
      <c r="C10" s="601" t="s">
        <v>448</v>
      </c>
      <c r="D10" s="618" t="s">
        <v>447</v>
      </c>
      <c r="E10" s="603" t="s">
        <v>128</v>
      </c>
      <c r="F10" s="605" t="s">
        <v>446</v>
      </c>
      <c r="G10" s="605"/>
      <c r="H10" s="605"/>
      <c r="I10" s="606"/>
    </row>
    <row r="11" spans="3:15" ht="42.75" customHeight="1" thickBot="1">
      <c r="C11" s="602"/>
      <c r="D11" s="619"/>
      <c r="E11" s="604"/>
      <c r="F11" s="505" t="s">
        <v>445</v>
      </c>
      <c r="G11" s="504" t="s">
        <v>444</v>
      </c>
      <c r="H11" s="504" t="s">
        <v>443</v>
      </c>
      <c r="I11" s="503" t="s">
        <v>442</v>
      </c>
      <c r="J11" s="240"/>
    </row>
    <row r="12" spans="3:15">
      <c r="C12" s="502"/>
      <c r="D12" s="501"/>
      <c r="E12" s="501"/>
      <c r="F12" s="501"/>
      <c r="G12" s="501"/>
      <c r="H12" s="500"/>
      <c r="I12" s="240"/>
      <c r="O12" s="15" t="s">
        <v>19</v>
      </c>
    </row>
    <row r="13" spans="3:15" ht="18.75">
      <c r="C13" s="499" t="s">
        <v>441</v>
      </c>
      <c r="D13" s="498" t="s">
        <v>128</v>
      </c>
      <c r="E13" s="497">
        <v>13604</v>
      </c>
      <c r="F13" s="497">
        <v>13564</v>
      </c>
      <c r="G13" s="497">
        <v>16</v>
      </c>
      <c r="H13" s="497">
        <v>24</v>
      </c>
      <c r="I13" s="497">
        <v>0</v>
      </c>
    </row>
    <row r="14" spans="3:15" ht="18.75">
      <c r="C14" s="480"/>
      <c r="D14" s="479" t="s">
        <v>433</v>
      </c>
      <c r="E14" s="477">
        <v>13049</v>
      </c>
      <c r="F14" s="477">
        <v>13021</v>
      </c>
      <c r="G14" s="477">
        <v>8</v>
      </c>
      <c r="H14" s="478">
        <v>20</v>
      </c>
      <c r="I14" s="477">
        <v>0</v>
      </c>
    </row>
    <row r="15" spans="3:15" ht="18.75">
      <c r="C15" s="483"/>
      <c r="D15" s="482" t="s">
        <v>432</v>
      </c>
      <c r="E15" s="481">
        <v>554</v>
      </c>
      <c r="F15" s="481">
        <v>542</v>
      </c>
      <c r="G15" s="481">
        <v>8</v>
      </c>
      <c r="H15" s="488">
        <v>4</v>
      </c>
      <c r="I15" s="481">
        <v>0</v>
      </c>
    </row>
    <row r="16" spans="3:15" ht="18.75">
      <c r="C16" s="487"/>
      <c r="D16" s="486" t="s">
        <v>431</v>
      </c>
      <c r="E16" s="484">
        <v>1</v>
      </c>
      <c r="F16" s="484">
        <v>1</v>
      </c>
      <c r="G16" s="484">
        <v>0</v>
      </c>
      <c r="H16" s="485">
        <v>0</v>
      </c>
      <c r="I16" s="484">
        <v>0</v>
      </c>
    </row>
    <row r="17" spans="3:9" ht="18.75">
      <c r="C17" s="483"/>
      <c r="D17" s="482"/>
      <c r="E17" s="481"/>
      <c r="F17" s="481"/>
      <c r="G17" s="481"/>
      <c r="H17" s="481"/>
      <c r="I17" s="481"/>
    </row>
    <row r="18" spans="3:9" ht="18.75">
      <c r="C18" s="492" t="s">
        <v>440</v>
      </c>
      <c r="D18" s="491" t="s">
        <v>128</v>
      </c>
      <c r="E18" s="489">
        <v>29607</v>
      </c>
      <c r="F18" s="489">
        <v>26015</v>
      </c>
      <c r="G18" s="489">
        <v>3160</v>
      </c>
      <c r="H18" s="490">
        <v>365</v>
      </c>
      <c r="I18" s="489">
        <v>67</v>
      </c>
    </row>
    <row r="19" spans="3:9" s="155" customFormat="1" ht="18.75">
      <c r="C19" s="483"/>
      <c r="D19" s="482" t="s">
        <v>437</v>
      </c>
      <c r="E19" s="481">
        <v>4</v>
      </c>
      <c r="F19" s="481">
        <v>4</v>
      </c>
      <c r="G19" s="481">
        <v>0</v>
      </c>
      <c r="H19" s="488">
        <v>0</v>
      </c>
      <c r="I19" s="481">
        <v>0</v>
      </c>
    </row>
    <row r="20" spans="3:9" s="155" customFormat="1" ht="18.75">
      <c r="C20" s="487"/>
      <c r="D20" s="486" t="s">
        <v>433</v>
      </c>
      <c r="E20" s="484">
        <v>17330</v>
      </c>
      <c r="F20" s="484">
        <v>16869</v>
      </c>
      <c r="G20" s="484">
        <v>333</v>
      </c>
      <c r="H20" s="485">
        <v>112</v>
      </c>
      <c r="I20" s="484">
        <v>16</v>
      </c>
    </row>
    <row r="21" spans="3:9" s="155" customFormat="1" ht="18.75">
      <c r="C21" s="483"/>
      <c r="D21" s="482" t="s">
        <v>432</v>
      </c>
      <c r="E21" s="481">
        <v>12271</v>
      </c>
      <c r="F21" s="481">
        <v>9140</v>
      </c>
      <c r="G21" s="481">
        <v>2827</v>
      </c>
      <c r="H21" s="481">
        <v>253</v>
      </c>
      <c r="I21" s="481">
        <v>51</v>
      </c>
    </row>
    <row r="22" spans="3:9" s="155" customFormat="1" ht="18.75">
      <c r="C22" s="480"/>
      <c r="D22" s="479" t="s">
        <v>431</v>
      </c>
      <c r="E22" s="477">
        <v>1</v>
      </c>
      <c r="F22" s="477">
        <v>1</v>
      </c>
      <c r="G22" s="477">
        <v>0</v>
      </c>
      <c r="H22" s="478">
        <v>0</v>
      </c>
      <c r="I22" s="477">
        <v>0</v>
      </c>
    </row>
    <row r="23" spans="3:9" ht="18.75">
      <c r="C23" s="483"/>
      <c r="D23" s="482" t="s">
        <v>430</v>
      </c>
      <c r="E23" s="481">
        <v>1</v>
      </c>
      <c r="F23" s="481">
        <v>1</v>
      </c>
      <c r="G23" s="481">
        <v>0</v>
      </c>
      <c r="H23" s="488">
        <v>0</v>
      </c>
      <c r="I23" s="481">
        <v>0</v>
      </c>
    </row>
    <row r="24" spans="3:9" ht="18.75">
      <c r="C24" s="487"/>
      <c r="D24" s="486"/>
      <c r="E24" s="484"/>
      <c r="F24" s="484"/>
      <c r="G24" s="484"/>
      <c r="H24" s="485"/>
      <c r="I24" s="484"/>
    </row>
    <row r="25" spans="3:9" ht="18.75">
      <c r="C25" s="499" t="s">
        <v>439</v>
      </c>
      <c r="D25" s="498" t="s">
        <v>128</v>
      </c>
      <c r="E25" s="497">
        <v>237460</v>
      </c>
      <c r="F25" s="497">
        <v>232953</v>
      </c>
      <c r="G25" s="497">
        <v>156</v>
      </c>
      <c r="H25" s="497">
        <v>3781</v>
      </c>
      <c r="I25" s="497">
        <v>570</v>
      </c>
    </row>
    <row r="26" spans="3:9" ht="18.75">
      <c r="C26" s="480"/>
      <c r="D26" s="479" t="s">
        <v>437</v>
      </c>
      <c r="E26" s="477">
        <v>70</v>
      </c>
      <c r="F26" s="477">
        <v>66</v>
      </c>
      <c r="G26" s="477">
        <v>0</v>
      </c>
      <c r="H26" s="478">
        <v>4</v>
      </c>
      <c r="I26" s="477">
        <v>0</v>
      </c>
    </row>
    <row r="27" spans="3:9" ht="18.75">
      <c r="C27" s="483"/>
      <c r="D27" s="482" t="s">
        <v>433</v>
      </c>
      <c r="E27" s="481">
        <v>228704</v>
      </c>
      <c r="F27" s="481">
        <v>224276</v>
      </c>
      <c r="G27" s="481">
        <v>151</v>
      </c>
      <c r="H27" s="488">
        <v>3715</v>
      </c>
      <c r="I27" s="481">
        <v>562</v>
      </c>
    </row>
    <row r="28" spans="3:9" ht="18.75">
      <c r="C28" s="487"/>
      <c r="D28" s="486" t="s">
        <v>432</v>
      </c>
      <c r="E28" s="484">
        <v>6458</v>
      </c>
      <c r="F28" s="484">
        <v>6395</v>
      </c>
      <c r="G28" s="484">
        <v>5</v>
      </c>
      <c r="H28" s="485">
        <v>53</v>
      </c>
      <c r="I28" s="484">
        <v>5</v>
      </c>
    </row>
    <row r="29" spans="3:9" ht="18.75">
      <c r="C29" s="483"/>
      <c r="D29" s="482" t="s">
        <v>431</v>
      </c>
      <c r="E29" s="481">
        <v>2216</v>
      </c>
      <c r="F29" s="481">
        <v>2205</v>
      </c>
      <c r="G29" s="481">
        <v>0</v>
      </c>
      <c r="H29" s="481">
        <v>8</v>
      </c>
      <c r="I29" s="481">
        <v>3</v>
      </c>
    </row>
    <row r="30" spans="3:9" ht="18.75">
      <c r="C30" s="480"/>
      <c r="D30" s="479" t="s">
        <v>430</v>
      </c>
      <c r="E30" s="477">
        <v>12</v>
      </c>
      <c r="F30" s="477">
        <v>11</v>
      </c>
      <c r="G30" s="477">
        <v>0</v>
      </c>
      <c r="H30" s="478">
        <v>1</v>
      </c>
      <c r="I30" s="477">
        <v>0</v>
      </c>
    </row>
    <row r="31" spans="3:9" ht="18.75">
      <c r="C31" s="483"/>
      <c r="D31" s="482"/>
      <c r="E31" s="481"/>
      <c r="F31" s="481"/>
      <c r="G31" s="481"/>
      <c r="H31" s="488"/>
      <c r="I31" s="481"/>
    </row>
    <row r="32" spans="3:9" ht="18.75">
      <c r="C32" s="496" t="s">
        <v>438</v>
      </c>
      <c r="D32" s="495" t="s">
        <v>128</v>
      </c>
      <c r="E32" s="493">
        <v>296086</v>
      </c>
      <c r="F32" s="493">
        <v>292501</v>
      </c>
      <c r="G32" s="493">
        <v>11</v>
      </c>
      <c r="H32" s="494">
        <v>2715</v>
      </c>
      <c r="I32" s="493">
        <v>859</v>
      </c>
    </row>
    <row r="33" spans="3:9" ht="18.75">
      <c r="C33" s="483"/>
      <c r="D33" s="482" t="s">
        <v>437</v>
      </c>
      <c r="E33" s="481">
        <v>104</v>
      </c>
      <c r="F33" s="481">
        <v>104</v>
      </c>
      <c r="G33" s="481">
        <v>0</v>
      </c>
      <c r="H33" s="481">
        <v>0</v>
      </c>
      <c r="I33" s="481">
        <v>0</v>
      </c>
    </row>
    <row r="34" spans="3:9" ht="18.75">
      <c r="C34" s="480"/>
      <c r="D34" s="479" t="s">
        <v>433</v>
      </c>
      <c r="E34" s="477">
        <v>295902</v>
      </c>
      <c r="F34" s="477">
        <v>292319</v>
      </c>
      <c r="G34" s="477">
        <v>11</v>
      </c>
      <c r="H34" s="478">
        <v>2714</v>
      </c>
      <c r="I34" s="477">
        <v>858</v>
      </c>
    </row>
    <row r="35" spans="3:9" ht="18.75">
      <c r="C35" s="483"/>
      <c r="D35" s="482" t="s">
        <v>432</v>
      </c>
      <c r="E35" s="481">
        <v>78</v>
      </c>
      <c r="F35" s="481">
        <v>76</v>
      </c>
      <c r="G35" s="481">
        <v>0</v>
      </c>
      <c r="H35" s="488">
        <v>1</v>
      </c>
      <c r="I35" s="481">
        <v>1</v>
      </c>
    </row>
    <row r="36" spans="3:9" ht="18.75">
      <c r="C36" s="487"/>
      <c r="D36" s="486" t="s">
        <v>430</v>
      </c>
      <c r="E36" s="484">
        <v>2</v>
      </c>
      <c r="F36" s="484">
        <v>2</v>
      </c>
      <c r="G36" s="484">
        <v>0</v>
      </c>
      <c r="H36" s="485">
        <v>0</v>
      </c>
      <c r="I36" s="484">
        <v>0</v>
      </c>
    </row>
    <row r="37" spans="3:9" ht="18.75">
      <c r="C37" s="483"/>
      <c r="D37" s="482"/>
      <c r="E37" s="481"/>
      <c r="F37" s="481"/>
      <c r="G37" s="481"/>
      <c r="H37" s="481"/>
      <c r="I37" s="481"/>
    </row>
    <row r="38" spans="3:9" ht="18.75">
      <c r="C38" s="492" t="s">
        <v>436</v>
      </c>
      <c r="D38" s="491" t="s">
        <v>128</v>
      </c>
      <c r="E38" s="489">
        <v>2585</v>
      </c>
      <c r="F38" s="489">
        <v>1870</v>
      </c>
      <c r="G38" s="489">
        <v>296</v>
      </c>
      <c r="H38" s="490">
        <v>252</v>
      </c>
      <c r="I38" s="489">
        <v>167</v>
      </c>
    </row>
    <row r="39" spans="3:9" ht="18.75">
      <c r="C39" s="483"/>
      <c r="D39" s="482" t="s">
        <v>433</v>
      </c>
      <c r="E39" s="481">
        <v>151</v>
      </c>
      <c r="F39" s="481">
        <v>127</v>
      </c>
      <c r="G39" s="481">
        <v>3</v>
      </c>
      <c r="H39" s="488">
        <v>13</v>
      </c>
      <c r="I39" s="481">
        <v>8</v>
      </c>
    </row>
    <row r="40" spans="3:9" ht="18.75">
      <c r="C40" s="487"/>
      <c r="D40" s="486" t="s">
        <v>432</v>
      </c>
      <c r="E40" s="484">
        <v>2434</v>
      </c>
      <c r="F40" s="484">
        <v>1743</v>
      </c>
      <c r="G40" s="484">
        <v>293</v>
      </c>
      <c r="H40" s="485">
        <v>239</v>
      </c>
      <c r="I40" s="484">
        <v>159</v>
      </c>
    </row>
    <row r="41" spans="3:9" ht="18.75">
      <c r="C41" s="483"/>
      <c r="D41" s="482"/>
      <c r="E41" s="481"/>
      <c r="F41" s="481"/>
      <c r="G41" s="481"/>
      <c r="H41" s="481"/>
      <c r="I41" s="481"/>
    </row>
    <row r="42" spans="3:9" ht="18.75">
      <c r="C42" s="492" t="s">
        <v>435</v>
      </c>
      <c r="D42" s="491" t="s">
        <v>128</v>
      </c>
      <c r="E42" s="489">
        <v>8429</v>
      </c>
      <c r="F42" s="489">
        <v>5805</v>
      </c>
      <c r="G42" s="489">
        <v>2490</v>
      </c>
      <c r="H42" s="490">
        <v>77</v>
      </c>
      <c r="I42" s="489">
        <v>57</v>
      </c>
    </row>
    <row r="43" spans="3:9" ht="18.75">
      <c r="C43" s="483"/>
      <c r="D43" s="482" t="s">
        <v>433</v>
      </c>
      <c r="E43" s="481">
        <v>273</v>
      </c>
      <c r="F43" s="481">
        <v>253</v>
      </c>
      <c r="G43" s="481">
        <v>15</v>
      </c>
      <c r="H43" s="488">
        <v>3</v>
      </c>
      <c r="I43" s="481">
        <v>2</v>
      </c>
    </row>
    <row r="44" spans="3:9" ht="18.75">
      <c r="C44" s="487"/>
      <c r="D44" s="486" t="s">
        <v>432</v>
      </c>
      <c r="E44" s="484">
        <v>8156</v>
      </c>
      <c r="F44" s="484">
        <v>5552</v>
      </c>
      <c r="G44" s="484">
        <v>2475</v>
      </c>
      <c r="H44" s="485">
        <v>74</v>
      </c>
      <c r="I44" s="484">
        <v>55</v>
      </c>
    </row>
    <row r="45" spans="3:9" ht="18.75">
      <c r="C45" s="483"/>
      <c r="D45" s="482"/>
      <c r="E45" s="481"/>
      <c r="F45" s="481"/>
      <c r="G45" s="481"/>
      <c r="H45" s="481"/>
      <c r="I45" s="481"/>
    </row>
    <row r="46" spans="3:9" ht="18.75">
      <c r="C46" s="492" t="s">
        <v>434</v>
      </c>
      <c r="D46" s="491" t="s">
        <v>128</v>
      </c>
      <c r="E46" s="489">
        <v>10937</v>
      </c>
      <c r="F46" s="489">
        <v>7954</v>
      </c>
      <c r="G46" s="489">
        <v>1510</v>
      </c>
      <c r="H46" s="490">
        <v>495</v>
      </c>
      <c r="I46" s="489">
        <v>978</v>
      </c>
    </row>
    <row r="47" spans="3:9" ht="18.75">
      <c r="C47" s="483"/>
      <c r="D47" s="482" t="s">
        <v>433</v>
      </c>
      <c r="E47" s="481">
        <v>506</v>
      </c>
      <c r="F47" s="481">
        <v>446</v>
      </c>
      <c r="G47" s="481">
        <v>22</v>
      </c>
      <c r="H47" s="488">
        <v>21</v>
      </c>
      <c r="I47" s="481">
        <v>17</v>
      </c>
    </row>
    <row r="48" spans="3:9" ht="18.75">
      <c r="C48" s="487"/>
      <c r="D48" s="486" t="s">
        <v>432</v>
      </c>
      <c r="E48" s="484">
        <v>10431</v>
      </c>
      <c r="F48" s="484">
        <v>7508</v>
      </c>
      <c r="G48" s="484">
        <v>1488</v>
      </c>
      <c r="H48" s="485">
        <v>474</v>
      </c>
      <c r="I48" s="484">
        <v>961</v>
      </c>
    </row>
    <row r="49" spans="3:9" ht="18.75">
      <c r="C49" s="483"/>
      <c r="D49" s="482" t="s">
        <v>431</v>
      </c>
      <c r="E49" s="481">
        <v>123</v>
      </c>
      <c r="F49" s="481">
        <v>123</v>
      </c>
      <c r="G49" s="481">
        <v>0</v>
      </c>
      <c r="H49" s="481">
        <v>0</v>
      </c>
      <c r="I49" s="481">
        <v>0</v>
      </c>
    </row>
    <row r="50" spans="3:9" ht="18.75">
      <c r="C50" s="480"/>
      <c r="D50" s="479" t="s">
        <v>430</v>
      </c>
      <c r="E50" s="477">
        <v>4</v>
      </c>
      <c r="F50" s="477">
        <v>3</v>
      </c>
      <c r="G50" s="477">
        <v>0</v>
      </c>
      <c r="H50" s="478">
        <v>0</v>
      </c>
      <c r="I50" s="477">
        <v>1</v>
      </c>
    </row>
    <row r="51" spans="3:9" ht="19.5" thickBot="1">
      <c r="C51" s="476"/>
      <c r="D51" s="475"/>
      <c r="E51" s="475"/>
      <c r="F51" s="475"/>
      <c r="G51" s="475"/>
      <c r="H51" s="474"/>
      <c r="I51" s="474"/>
    </row>
    <row r="52" spans="3:9" ht="15">
      <c r="C52" s="473" t="s">
        <v>429</v>
      </c>
      <c r="D52" s="2"/>
      <c r="E52" s="2"/>
      <c r="F52" s="2"/>
      <c r="G52" s="2"/>
      <c r="H52" s="2"/>
    </row>
  </sheetData>
  <mergeCells count="5">
    <mergeCell ref="C5:I9"/>
    <mergeCell ref="C10:C11"/>
    <mergeCell ref="D10:D11"/>
    <mergeCell ref="E10:E11"/>
    <mergeCell ref="F10:I10"/>
  </mergeCells>
  <hyperlinks>
    <hyperlink ref="O12" location="INDICE!A1" display="INDICE&gt;&gt;"/>
  </hyperlinks>
  <printOptions horizontalCentered="1"/>
  <pageMargins left="0.15" right="0.15" top="0" bottom="0.19685039370078741" header="0" footer="0"/>
  <pageSetup paperSize="9" scale="60" orientation="landscape" r:id="rId1"/>
  <headerFooter alignWithMargins="0">
    <oddFooter>&amp;C47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6:O42"/>
  <sheetViews>
    <sheetView showGridLines="0" topLeftCell="A4" zoomScaleNormal="100" zoomScaleSheetLayoutView="100" zoomScalePageLayoutView="70" workbookViewId="0">
      <selection activeCell="L25" sqref="L25"/>
    </sheetView>
  </sheetViews>
  <sheetFormatPr baseColWidth="10" defaultRowHeight="12.75"/>
  <cols>
    <col min="1" max="1" width="20.33203125" style="419" customWidth="1"/>
    <col min="2" max="2" width="10.6640625" style="419" customWidth="1"/>
    <col min="3" max="9" width="9.5546875" style="419" customWidth="1"/>
    <col min="10" max="10" width="10.33203125" style="419" customWidth="1"/>
    <col min="11" max="14" width="11.77734375" style="419" customWidth="1"/>
    <col min="15" max="16384" width="11.5546875" style="419"/>
  </cols>
  <sheetData>
    <row r="6" spans="1:15" ht="20.25">
      <c r="A6" s="624" t="s">
        <v>428</v>
      </c>
      <c r="B6" s="624"/>
      <c r="C6" s="624"/>
      <c r="D6" s="624"/>
      <c r="E6" s="624"/>
      <c r="F6" s="624"/>
      <c r="G6" s="624"/>
      <c r="H6" s="624"/>
      <c r="I6" s="624"/>
      <c r="J6" s="624"/>
      <c r="K6" s="624"/>
      <c r="L6" s="624"/>
      <c r="M6" s="624"/>
      <c r="N6" s="624"/>
    </row>
    <row r="7" spans="1:15" ht="18.75" customHeight="1">
      <c r="A7" s="624" t="s">
        <v>376</v>
      </c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  <c r="M7" s="624"/>
      <c r="N7" s="624"/>
    </row>
    <row r="8" spans="1:15" ht="18.75" customHeight="1">
      <c r="A8" s="623" t="s">
        <v>427</v>
      </c>
      <c r="B8" s="623"/>
      <c r="C8" s="623"/>
      <c r="D8" s="623"/>
      <c r="E8" s="623"/>
      <c r="F8" s="623"/>
      <c r="G8" s="623"/>
      <c r="H8" s="623"/>
      <c r="I8" s="623"/>
      <c r="J8" s="623"/>
      <c r="K8" s="623"/>
      <c r="L8" s="623"/>
      <c r="M8" s="623"/>
      <c r="N8" s="623"/>
    </row>
    <row r="9" spans="1:15" s="447" customFormat="1" ht="15.75">
      <c r="A9" s="626" t="s">
        <v>374</v>
      </c>
      <c r="B9" s="626" t="s">
        <v>128</v>
      </c>
      <c r="C9" s="620" t="s">
        <v>141</v>
      </c>
      <c r="D9" s="621"/>
      <c r="E9" s="621"/>
      <c r="F9" s="621"/>
      <c r="G9" s="621"/>
      <c r="H9" s="621"/>
      <c r="I9" s="621"/>
      <c r="J9" s="621"/>
      <c r="K9" s="621"/>
      <c r="L9" s="621"/>
      <c r="M9" s="621"/>
      <c r="N9" s="622"/>
    </row>
    <row r="10" spans="1:15" s="447" customFormat="1" ht="15.75">
      <c r="A10" s="626"/>
      <c r="B10" s="626" t="s">
        <v>128</v>
      </c>
      <c r="C10" s="472" t="s">
        <v>187</v>
      </c>
      <c r="D10" s="472" t="s">
        <v>186</v>
      </c>
      <c r="E10" s="472" t="s">
        <v>185</v>
      </c>
      <c r="F10" s="472" t="s">
        <v>184</v>
      </c>
      <c r="G10" s="472" t="s">
        <v>183</v>
      </c>
      <c r="H10" s="472" t="s">
        <v>182</v>
      </c>
      <c r="I10" s="472" t="s">
        <v>181</v>
      </c>
      <c r="J10" s="472" t="s">
        <v>180</v>
      </c>
      <c r="K10" s="472" t="s">
        <v>132</v>
      </c>
      <c r="L10" s="472" t="s">
        <v>179</v>
      </c>
      <c r="M10" s="472" t="s">
        <v>178</v>
      </c>
      <c r="N10" s="472" t="s">
        <v>177</v>
      </c>
    </row>
    <row r="11" spans="1:15">
      <c r="A11" s="471"/>
      <c r="B11" s="471"/>
      <c r="C11" s="470"/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470"/>
    </row>
    <row r="12" spans="1:15" ht="18.75">
      <c r="A12" s="461" t="s">
        <v>426</v>
      </c>
      <c r="B12" s="385">
        <v>23854</v>
      </c>
      <c r="C12" s="385">
        <v>1860</v>
      </c>
      <c r="D12" s="385">
        <v>1949</v>
      </c>
      <c r="E12" s="385">
        <v>1994</v>
      </c>
      <c r="F12" s="385">
        <v>1971</v>
      </c>
      <c r="G12" s="385">
        <v>2010</v>
      </c>
      <c r="H12" s="385">
        <v>1999</v>
      </c>
      <c r="I12" s="385">
        <v>2003</v>
      </c>
      <c r="J12" s="385">
        <v>1665</v>
      </c>
      <c r="K12" s="385">
        <v>1862</v>
      </c>
      <c r="L12" s="385">
        <v>2005</v>
      </c>
      <c r="M12" s="385">
        <v>1990</v>
      </c>
      <c r="N12" s="385">
        <v>2546</v>
      </c>
      <c r="O12" s="15" t="s">
        <v>19</v>
      </c>
    </row>
    <row r="13" spans="1:15" ht="12" customHeight="1">
      <c r="A13" s="460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</row>
    <row r="14" spans="1:15" s="436" customFormat="1" ht="18.75" customHeight="1">
      <c r="A14" s="467" t="s">
        <v>398</v>
      </c>
      <c r="B14" s="466">
        <v>1033</v>
      </c>
      <c r="C14" s="466">
        <v>90</v>
      </c>
      <c r="D14" s="466">
        <v>95</v>
      </c>
      <c r="E14" s="467">
        <v>100</v>
      </c>
      <c r="F14" s="466">
        <v>99</v>
      </c>
      <c r="G14" s="466">
        <v>99</v>
      </c>
      <c r="H14" s="466">
        <v>88</v>
      </c>
      <c r="I14" s="467">
        <v>79</v>
      </c>
      <c r="J14" s="466">
        <v>74</v>
      </c>
      <c r="K14" s="466">
        <v>85</v>
      </c>
      <c r="L14" s="466">
        <v>83</v>
      </c>
      <c r="M14" s="467">
        <v>64</v>
      </c>
      <c r="N14" s="466">
        <v>77</v>
      </c>
    </row>
    <row r="15" spans="1:15" s="439" customFormat="1" ht="18.75" customHeight="1">
      <c r="A15" s="469" t="s">
        <v>365</v>
      </c>
      <c r="B15" s="468">
        <v>184</v>
      </c>
      <c r="C15" s="468">
        <v>18</v>
      </c>
      <c r="D15" s="468">
        <v>17</v>
      </c>
      <c r="E15" s="469">
        <v>17</v>
      </c>
      <c r="F15" s="468">
        <v>21</v>
      </c>
      <c r="G15" s="468">
        <v>13</v>
      </c>
      <c r="H15" s="468">
        <v>18</v>
      </c>
      <c r="I15" s="469">
        <v>10</v>
      </c>
      <c r="J15" s="468">
        <v>15</v>
      </c>
      <c r="K15" s="468">
        <v>15</v>
      </c>
      <c r="L15" s="468">
        <v>13</v>
      </c>
      <c r="M15" s="469">
        <v>9</v>
      </c>
      <c r="N15" s="468">
        <v>18</v>
      </c>
    </row>
    <row r="16" spans="1:15" s="436" customFormat="1" ht="18.75" customHeight="1">
      <c r="A16" s="467" t="s">
        <v>364</v>
      </c>
      <c r="B16" s="466">
        <v>276</v>
      </c>
      <c r="C16" s="466">
        <v>17</v>
      </c>
      <c r="D16" s="466">
        <v>16</v>
      </c>
      <c r="E16" s="467">
        <v>19</v>
      </c>
      <c r="F16" s="466">
        <v>23</v>
      </c>
      <c r="G16" s="466">
        <v>33</v>
      </c>
      <c r="H16" s="466">
        <v>23</v>
      </c>
      <c r="I16" s="467">
        <v>13</v>
      </c>
      <c r="J16" s="466">
        <v>20</v>
      </c>
      <c r="K16" s="466">
        <v>34</v>
      </c>
      <c r="L16" s="466">
        <v>17</v>
      </c>
      <c r="M16" s="467">
        <v>21</v>
      </c>
      <c r="N16" s="466">
        <v>40</v>
      </c>
    </row>
    <row r="17" spans="1:14" s="439" customFormat="1" ht="18.75" customHeight="1">
      <c r="A17" s="469" t="s">
        <v>363</v>
      </c>
      <c r="B17" s="468">
        <v>263</v>
      </c>
      <c r="C17" s="468">
        <v>29</v>
      </c>
      <c r="D17" s="468">
        <v>17</v>
      </c>
      <c r="E17" s="469">
        <v>24</v>
      </c>
      <c r="F17" s="468">
        <v>31</v>
      </c>
      <c r="G17" s="468">
        <v>19</v>
      </c>
      <c r="H17" s="468">
        <v>20</v>
      </c>
      <c r="I17" s="469">
        <v>22</v>
      </c>
      <c r="J17" s="468">
        <v>17</v>
      </c>
      <c r="K17" s="468">
        <v>20</v>
      </c>
      <c r="L17" s="468">
        <v>22</v>
      </c>
      <c r="M17" s="469">
        <v>17</v>
      </c>
      <c r="N17" s="468">
        <v>25</v>
      </c>
    </row>
    <row r="18" spans="1:14" s="436" customFormat="1" ht="18.75" customHeight="1">
      <c r="A18" s="467" t="s">
        <v>362</v>
      </c>
      <c r="B18" s="466">
        <v>516</v>
      </c>
      <c r="C18" s="466">
        <v>49</v>
      </c>
      <c r="D18" s="466">
        <v>51</v>
      </c>
      <c r="E18" s="467">
        <v>50</v>
      </c>
      <c r="F18" s="466">
        <v>42</v>
      </c>
      <c r="G18" s="466">
        <v>40</v>
      </c>
      <c r="H18" s="466">
        <v>43</v>
      </c>
      <c r="I18" s="467">
        <v>47</v>
      </c>
      <c r="J18" s="466">
        <v>28</v>
      </c>
      <c r="K18" s="466">
        <v>25</v>
      </c>
      <c r="L18" s="466">
        <v>38</v>
      </c>
      <c r="M18" s="467">
        <v>44</v>
      </c>
      <c r="N18" s="466">
        <v>59</v>
      </c>
    </row>
    <row r="19" spans="1:14" s="439" customFormat="1" ht="18.75" customHeight="1">
      <c r="A19" s="469" t="s">
        <v>361</v>
      </c>
      <c r="B19" s="468">
        <v>633</v>
      </c>
      <c r="C19" s="468">
        <v>48</v>
      </c>
      <c r="D19" s="468">
        <v>71</v>
      </c>
      <c r="E19" s="469">
        <v>56</v>
      </c>
      <c r="F19" s="468">
        <v>56</v>
      </c>
      <c r="G19" s="468">
        <v>60</v>
      </c>
      <c r="H19" s="468">
        <v>56</v>
      </c>
      <c r="I19" s="469">
        <v>50</v>
      </c>
      <c r="J19" s="468">
        <v>42</v>
      </c>
      <c r="K19" s="468">
        <v>48</v>
      </c>
      <c r="L19" s="468">
        <v>48</v>
      </c>
      <c r="M19" s="469">
        <v>45</v>
      </c>
      <c r="N19" s="468">
        <v>53</v>
      </c>
    </row>
    <row r="20" spans="1:14" s="436" customFormat="1" ht="18.75" customHeight="1">
      <c r="A20" s="467" t="s">
        <v>360</v>
      </c>
      <c r="B20" s="466">
        <v>629</v>
      </c>
      <c r="C20" s="466">
        <v>50</v>
      </c>
      <c r="D20" s="466">
        <v>53</v>
      </c>
      <c r="E20" s="467">
        <v>37</v>
      </c>
      <c r="F20" s="466">
        <v>36</v>
      </c>
      <c r="G20" s="466">
        <v>45</v>
      </c>
      <c r="H20" s="466">
        <v>62</v>
      </c>
      <c r="I20" s="467">
        <v>56</v>
      </c>
      <c r="J20" s="466">
        <v>35</v>
      </c>
      <c r="K20" s="466">
        <v>54</v>
      </c>
      <c r="L20" s="466">
        <v>47</v>
      </c>
      <c r="M20" s="467">
        <v>68</v>
      </c>
      <c r="N20" s="466">
        <v>86</v>
      </c>
    </row>
    <row r="21" spans="1:14" s="439" customFormat="1" ht="18.75" customHeight="1">
      <c r="A21" s="469" t="s">
        <v>124</v>
      </c>
      <c r="B21" s="468">
        <v>375</v>
      </c>
      <c r="C21" s="468">
        <v>32</v>
      </c>
      <c r="D21" s="468">
        <v>38</v>
      </c>
      <c r="E21" s="469">
        <v>32</v>
      </c>
      <c r="F21" s="468">
        <v>34</v>
      </c>
      <c r="G21" s="468">
        <v>32</v>
      </c>
      <c r="H21" s="468">
        <v>30</v>
      </c>
      <c r="I21" s="469">
        <v>33</v>
      </c>
      <c r="J21" s="468">
        <v>30</v>
      </c>
      <c r="K21" s="468">
        <v>32</v>
      </c>
      <c r="L21" s="468">
        <v>36</v>
      </c>
      <c r="M21" s="469">
        <v>25</v>
      </c>
      <c r="N21" s="468">
        <v>21</v>
      </c>
    </row>
    <row r="22" spans="1:14" s="436" customFormat="1" ht="18.75" customHeight="1">
      <c r="A22" s="467" t="s">
        <v>359</v>
      </c>
      <c r="B22" s="466">
        <v>9048</v>
      </c>
      <c r="C22" s="466">
        <v>710</v>
      </c>
      <c r="D22" s="466">
        <v>738</v>
      </c>
      <c r="E22" s="467">
        <v>810</v>
      </c>
      <c r="F22" s="466">
        <v>710</v>
      </c>
      <c r="G22" s="466">
        <v>810</v>
      </c>
      <c r="H22" s="466">
        <v>750</v>
      </c>
      <c r="I22" s="467">
        <v>773</v>
      </c>
      <c r="J22" s="466">
        <v>632</v>
      </c>
      <c r="K22" s="466">
        <v>626</v>
      </c>
      <c r="L22" s="466">
        <v>743</v>
      </c>
      <c r="M22" s="467">
        <v>737</v>
      </c>
      <c r="N22" s="466">
        <v>1009</v>
      </c>
    </row>
    <row r="23" spans="1:14" s="439" customFormat="1" ht="18.75" customHeight="1">
      <c r="A23" s="469" t="s">
        <v>358</v>
      </c>
      <c r="B23" s="468">
        <v>757</v>
      </c>
      <c r="C23" s="468">
        <v>30</v>
      </c>
      <c r="D23" s="468">
        <v>34</v>
      </c>
      <c r="E23" s="469">
        <v>31</v>
      </c>
      <c r="F23" s="468">
        <v>71</v>
      </c>
      <c r="G23" s="468">
        <v>82</v>
      </c>
      <c r="H23" s="468">
        <v>77</v>
      </c>
      <c r="I23" s="469">
        <v>73</v>
      </c>
      <c r="J23" s="468">
        <v>76</v>
      </c>
      <c r="K23" s="468">
        <v>66</v>
      </c>
      <c r="L23" s="468">
        <v>77</v>
      </c>
      <c r="M23" s="469">
        <v>69</v>
      </c>
      <c r="N23" s="468">
        <v>71</v>
      </c>
    </row>
    <row r="24" spans="1:14" s="436" customFormat="1" ht="18.75" customHeight="1">
      <c r="A24" s="467" t="s">
        <v>357</v>
      </c>
      <c r="B24" s="466">
        <v>744</v>
      </c>
      <c r="C24" s="466">
        <v>81</v>
      </c>
      <c r="D24" s="466">
        <v>74</v>
      </c>
      <c r="E24" s="467">
        <v>74</v>
      </c>
      <c r="F24" s="466">
        <v>65</v>
      </c>
      <c r="G24" s="466">
        <v>66</v>
      </c>
      <c r="H24" s="466">
        <v>67</v>
      </c>
      <c r="I24" s="467">
        <v>69</v>
      </c>
      <c r="J24" s="466">
        <v>55</v>
      </c>
      <c r="K24" s="466">
        <v>54</v>
      </c>
      <c r="L24" s="466">
        <v>33</v>
      </c>
      <c r="M24" s="467">
        <v>41</v>
      </c>
      <c r="N24" s="466">
        <v>65</v>
      </c>
    </row>
    <row r="25" spans="1:14" s="439" customFormat="1" ht="18.75" customHeight="1">
      <c r="A25" s="469" t="s">
        <v>356</v>
      </c>
      <c r="B25" s="468">
        <v>993</v>
      </c>
      <c r="C25" s="468">
        <v>54</v>
      </c>
      <c r="D25" s="468">
        <v>57</v>
      </c>
      <c r="E25" s="469">
        <v>78</v>
      </c>
      <c r="F25" s="468">
        <v>73</v>
      </c>
      <c r="G25" s="468">
        <v>63</v>
      </c>
      <c r="H25" s="468">
        <v>81</v>
      </c>
      <c r="I25" s="469">
        <v>94</v>
      </c>
      <c r="J25" s="468">
        <v>83</v>
      </c>
      <c r="K25" s="468">
        <v>104</v>
      </c>
      <c r="L25" s="468">
        <v>96</v>
      </c>
      <c r="M25" s="469">
        <v>90</v>
      </c>
      <c r="N25" s="468">
        <v>120</v>
      </c>
    </row>
    <row r="26" spans="1:14" s="436" customFormat="1" ht="18.75" customHeight="1">
      <c r="A26" s="467" t="s">
        <v>355</v>
      </c>
      <c r="B26" s="466">
        <v>1151</v>
      </c>
      <c r="C26" s="466">
        <v>86</v>
      </c>
      <c r="D26" s="466">
        <v>105</v>
      </c>
      <c r="E26" s="467">
        <v>69</v>
      </c>
      <c r="F26" s="466">
        <v>85</v>
      </c>
      <c r="G26" s="466">
        <v>89</v>
      </c>
      <c r="H26" s="466">
        <v>99</v>
      </c>
      <c r="I26" s="467">
        <v>104</v>
      </c>
      <c r="J26" s="466">
        <v>70</v>
      </c>
      <c r="K26" s="466">
        <v>106</v>
      </c>
      <c r="L26" s="466">
        <v>99</v>
      </c>
      <c r="M26" s="467">
        <v>97</v>
      </c>
      <c r="N26" s="466">
        <v>142</v>
      </c>
    </row>
    <row r="27" spans="1:14" s="439" customFormat="1" ht="18.75" customHeight="1">
      <c r="A27" s="469" t="s">
        <v>397</v>
      </c>
      <c r="B27" s="468">
        <v>131</v>
      </c>
      <c r="C27" s="468">
        <v>6</v>
      </c>
      <c r="D27" s="468">
        <v>7</v>
      </c>
      <c r="E27" s="469">
        <v>12</v>
      </c>
      <c r="F27" s="468">
        <v>17</v>
      </c>
      <c r="G27" s="468">
        <v>9</v>
      </c>
      <c r="H27" s="468">
        <v>10</v>
      </c>
      <c r="I27" s="469">
        <v>10</v>
      </c>
      <c r="J27" s="468">
        <v>14</v>
      </c>
      <c r="K27" s="468">
        <v>10</v>
      </c>
      <c r="L27" s="468">
        <v>8</v>
      </c>
      <c r="M27" s="469">
        <v>15</v>
      </c>
      <c r="N27" s="468">
        <v>13</v>
      </c>
    </row>
    <row r="28" spans="1:14" s="436" customFormat="1" ht="18.75" customHeight="1">
      <c r="A28" s="467" t="s">
        <v>353</v>
      </c>
      <c r="B28" s="466">
        <v>140</v>
      </c>
      <c r="C28" s="466">
        <v>12</v>
      </c>
      <c r="D28" s="466">
        <v>16</v>
      </c>
      <c r="E28" s="467">
        <v>17</v>
      </c>
      <c r="F28" s="466">
        <v>16</v>
      </c>
      <c r="G28" s="466">
        <v>12</v>
      </c>
      <c r="H28" s="466">
        <v>7</v>
      </c>
      <c r="I28" s="467">
        <v>10</v>
      </c>
      <c r="J28" s="466">
        <v>14</v>
      </c>
      <c r="K28" s="466">
        <v>11</v>
      </c>
      <c r="L28" s="466">
        <v>7</v>
      </c>
      <c r="M28" s="467">
        <v>6</v>
      </c>
      <c r="N28" s="466">
        <v>12</v>
      </c>
    </row>
    <row r="29" spans="1:14" s="439" customFormat="1" ht="18.75" customHeight="1">
      <c r="A29" s="469" t="s">
        <v>352</v>
      </c>
      <c r="B29" s="468">
        <v>128</v>
      </c>
      <c r="C29" s="468">
        <v>16</v>
      </c>
      <c r="D29" s="468">
        <v>13</v>
      </c>
      <c r="E29" s="469">
        <v>8</v>
      </c>
      <c r="F29" s="468">
        <v>8</v>
      </c>
      <c r="G29" s="468">
        <v>11</v>
      </c>
      <c r="H29" s="468">
        <v>8</v>
      </c>
      <c r="I29" s="469">
        <v>10</v>
      </c>
      <c r="J29" s="468">
        <v>6</v>
      </c>
      <c r="K29" s="468">
        <v>7</v>
      </c>
      <c r="L29" s="468">
        <v>10</v>
      </c>
      <c r="M29" s="469">
        <v>11</v>
      </c>
      <c r="N29" s="468">
        <v>20</v>
      </c>
    </row>
    <row r="30" spans="1:14" s="436" customFormat="1" ht="18.75" customHeight="1">
      <c r="A30" s="467" t="s">
        <v>351</v>
      </c>
      <c r="B30" s="466">
        <v>3964</v>
      </c>
      <c r="C30" s="466">
        <v>303</v>
      </c>
      <c r="D30" s="466">
        <v>311</v>
      </c>
      <c r="E30" s="467">
        <v>361</v>
      </c>
      <c r="F30" s="466">
        <v>364</v>
      </c>
      <c r="G30" s="466">
        <v>300</v>
      </c>
      <c r="H30" s="466">
        <v>347</v>
      </c>
      <c r="I30" s="467">
        <v>326</v>
      </c>
      <c r="J30" s="466">
        <v>239</v>
      </c>
      <c r="K30" s="466">
        <v>341</v>
      </c>
      <c r="L30" s="466">
        <v>307</v>
      </c>
      <c r="M30" s="467">
        <v>332</v>
      </c>
      <c r="N30" s="466">
        <v>433</v>
      </c>
    </row>
    <row r="31" spans="1:14" s="439" customFormat="1" ht="18.75" customHeight="1">
      <c r="A31" s="469" t="s">
        <v>350</v>
      </c>
      <c r="B31" s="468">
        <v>982</v>
      </c>
      <c r="C31" s="468">
        <v>100</v>
      </c>
      <c r="D31" s="468">
        <v>101</v>
      </c>
      <c r="E31" s="469">
        <v>91</v>
      </c>
      <c r="F31" s="468">
        <v>86</v>
      </c>
      <c r="G31" s="468">
        <v>86</v>
      </c>
      <c r="H31" s="468">
        <v>76</v>
      </c>
      <c r="I31" s="469">
        <v>75</v>
      </c>
      <c r="J31" s="468">
        <v>70</v>
      </c>
      <c r="K31" s="468">
        <v>55</v>
      </c>
      <c r="L31" s="468">
        <v>72</v>
      </c>
      <c r="M31" s="469">
        <v>80</v>
      </c>
      <c r="N31" s="468">
        <v>90</v>
      </c>
    </row>
    <row r="32" spans="1:14" s="436" customFormat="1" ht="18.75" customHeight="1">
      <c r="A32" s="467" t="s">
        <v>349</v>
      </c>
      <c r="B32" s="466">
        <v>140</v>
      </c>
      <c r="C32" s="466">
        <v>5</v>
      </c>
      <c r="D32" s="466">
        <v>8</v>
      </c>
      <c r="E32" s="467">
        <v>9</v>
      </c>
      <c r="F32" s="466">
        <v>12</v>
      </c>
      <c r="G32" s="466">
        <v>13</v>
      </c>
      <c r="H32" s="466">
        <v>13</v>
      </c>
      <c r="I32" s="467">
        <v>13</v>
      </c>
      <c r="J32" s="466">
        <v>11</v>
      </c>
      <c r="K32" s="466">
        <v>15</v>
      </c>
      <c r="L32" s="466">
        <v>14</v>
      </c>
      <c r="M32" s="467">
        <v>12</v>
      </c>
      <c r="N32" s="466">
        <v>15</v>
      </c>
    </row>
    <row r="33" spans="1:14" s="439" customFormat="1" ht="18.75" customHeight="1">
      <c r="A33" s="469" t="s">
        <v>348</v>
      </c>
      <c r="B33" s="468">
        <v>24</v>
      </c>
      <c r="C33" s="468">
        <v>6</v>
      </c>
      <c r="D33" s="468">
        <v>2</v>
      </c>
      <c r="E33" s="469">
        <v>1</v>
      </c>
      <c r="F33" s="468">
        <v>3</v>
      </c>
      <c r="G33" s="468">
        <v>1</v>
      </c>
      <c r="H33" s="468">
        <v>1</v>
      </c>
      <c r="I33" s="469">
        <v>1</v>
      </c>
      <c r="J33" s="468">
        <v>1</v>
      </c>
      <c r="K33" s="468">
        <v>2</v>
      </c>
      <c r="L33" s="468">
        <v>4</v>
      </c>
      <c r="M33" s="469">
        <v>1</v>
      </c>
      <c r="N33" s="468">
        <v>1</v>
      </c>
    </row>
    <row r="34" spans="1:14" s="436" customFormat="1" ht="18.75" customHeight="1">
      <c r="A34" s="467" t="s">
        <v>347</v>
      </c>
      <c r="B34" s="466">
        <v>303</v>
      </c>
      <c r="C34" s="466">
        <v>22</v>
      </c>
      <c r="D34" s="466">
        <v>18</v>
      </c>
      <c r="E34" s="467">
        <v>27</v>
      </c>
      <c r="F34" s="466">
        <v>23</v>
      </c>
      <c r="G34" s="466">
        <v>18</v>
      </c>
      <c r="H34" s="466">
        <v>19</v>
      </c>
      <c r="I34" s="467">
        <v>29</v>
      </c>
      <c r="J34" s="466">
        <v>24</v>
      </c>
      <c r="K34" s="466">
        <v>22</v>
      </c>
      <c r="L34" s="466">
        <v>33</v>
      </c>
      <c r="M34" s="467">
        <v>33</v>
      </c>
      <c r="N34" s="466">
        <v>35</v>
      </c>
    </row>
    <row r="35" spans="1:14" s="439" customFormat="1" ht="21" customHeight="1">
      <c r="A35" s="469" t="s">
        <v>346</v>
      </c>
      <c r="B35" s="468">
        <v>174</v>
      </c>
      <c r="C35" s="468">
        <v>4</v>
      </c>
      <c r="D35" s="468">
        <v>13</v>
      </c>
      <c r="E35" s="469">
        <v>11</v>
      </c>
      <c r="F35" s="468">
        <v>15</v>
      </c>
      <c r="G35" s="468">
        <v>19</v>
      </c>
      <c r="H35" s="468">
        <v>12</v>
      </c>
      <c r="I35" s="469">
        <v>14</v>
      </c>
      <c r="J35" s="468">
        <v>13</v>
      </c>
      <c r="K35" s="468">
        <v>12</v>
      </c>
      <c r="L35" s="468">
        <v>19</v>
      </c>
      <c r="M35" s="469">
        <v>16</v>
      </c>
      <c r="N35" s="468">
        <v>26</v>
      </c>
    </row>
    <row r="36" spans="1:14" s="436" customFormat="1" ht="34.5" customHeight="1">
      <c r="A36" s="467" t="s">
        <v>396</v>
      </c>
      <c r="B36" s="466">
        <v>838</v>
      </c>
      <c r="C36" s="466">
        <v>64</v>
      </c>
      <c r="D36" s="466">
        <v>51</v>
      </c>
      <c r="E36" s="467">
        <v>41</v>
      </c>
      <c r="F36" s="466">
        <v>66</v>
      </c>
      <c r="G36" s="466">
        <v>61</v>
      </c>
      <c r="H36" s="466">
        <v>63</v>
      </c>
      <c r="I36" s="467">
        <v>60</v>
      </c>
      <c r="J36" s="466">
        <v>53</v>
      </c>
      <c r="K36" s="466">
        <v>78</v>
      </c>
      <c r="L36" s="466">
        <v>136</v>
      </c>
      <c r="M36" s="467">
        <v>113</v>
      </c>
      <c r="N36" s="466">
        <v>52</v>
      </c>
    </row>
    <row r="37" spans="1:14" s="439" customFormat="1" ht="21" customHeight="1" thickBot="1">
      <c r="A37" s="465" t="s">
        <v>395</v>
      </c>
      <c r="B37" s="464">
        <v>428</v>
      </c>
      <c r="C37" s="464">
        <v>28</v>
      </c>
      <c r="D37" s="464">
        <v>43</v>
      </c>
      <c r="E37" s="465">
        <v>19</v>
      </c>
      <c r="F37" s="464">
        <v>15</v>
      </c>
      <c r="G37" s="464">
        <v>29</v>
      </c>
      <c r="H37" s="464">
        <v>29</v>
      </c>
      <c r="I37" s="465">
        <v>32</v>
      </c>
      <c r="J37" s="464">
        <v>43</v>
      </c>
      <c r="K37" s="464">
        <v>40</v>
      </c>
      <c r="L37" s="464">
        <v>43</v>
      </c>
      <c r="M37" s="465">
        <v>44</v>
      </c>
      <c r="N37" s="464">
        <v>63</v>
      </c>
    </row>
    <row r="38" spans="1:14" ht="17.100000000000001" customHeight="1">
      <c r="A38" s="625" t="s">
        <v>343</v>
      </c>
      <c r="B38" s="625"/>
      <c r="C38" s="625"/>
      <c r="D38" s="625"/>
      <c r="E38" s="625"/>
      <c r="F38" s="625"/>
      <c r="G38" s="625"/>
      <c r="H38" s="420"/>
      <c r="I38" s="420"/>
      <c r="J38" s="420"/>
      <c r="K38" s="420"/>
      <c r="L38" s="420"/>
      <c r="M38" s="420"/>
      <c r="N38" s="420"/>
    </row>
    <row r="39" spans="1:14" ht="17.100000000000001" customHeight="1">
      <c r="A39" s="431" t="s">
        <v>118</v>
      </c>
    </row>
    <row r="40" spans="1:14" ht="17.100000000000001" customHeight="1"/>
    <row r="41" spans="1:14" ht="17.100000000000001" customHeight="1">
      <c r="A41" s="431"/>
      <c r="B41" s="431"/>
      <c r="C41" s="431"/>
      <c r="D41" s="431"/>
      <c r="E41" s="431"/>
    </row>
    <row r="42" spans="1:14" ht="16.5" customHeight="1"/>
  </sheetData>
  <mergeCells count="7">
    <mergeCell ref="C9:N9"/>
    <mergeCell ref="A8:N8"/>
    <mergeCell ref="A6:N6"/>
    <mergeCell ref="A7:N7"/>
    <mergeCell ref="A38:G38"/>
    <mergeCell ref="A9:A10"/>
    <mergeCell ref="B9:B10"/>
  </mergeCells>
  <hyperlinks>
    <hyperlink ref="O12" location="INDICE!A1" display="INDICE&gt;&gt;"/>
  </hyperlinks>
  <printOptions horizontalCentered="1"/>
  <pageMargins left="0.59055118110236227" right="0" top="0" bottom="0.43307086614173229" header="0.31496062992125984" footer="0.31496062992125984"/>
  <pageSetup paperSize="9" scale="75" orientation="landscape" r:id="rId1"/>
  <headerFooter alignWithMargins="0">
    <oddFooter>&amp;C50</oddFooter>
  </headerFooter>
  <cellWatches>
    <cellWatch r="G22"/>
  </cellWatche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6:N46"/>
  <sheetViews>
    <sheetView showGridLines="0" topLeftCell="C1" zoomScaleNormal="100" zoomScaleSheetLayoutView="115" zoomScalePageLayoutView="70" workbookViewId="0">
      <selection activeCell="J16" sqref="J16"/>
    </sheetView>
  </sheetViews>
  <sheetFormatPr baseColWidth="10" defaultRowHeight="12.75"/>
  <cols>
    <col min="1" max="1" width="20.5546875" style="419" customWidth="1"/>
    <col min="2" max="2" width="11.5546875" style="451"/>
    <col min="3" max="3" width="17.109375" style="451" customWidth="1"/>
    <col min="4" max="4" width="15.44140625" style="451" customWidth="1"/>
    <col min="5" max="5" width="15.88671875" style="451" customWidth="1"/>
    <col min="6" max="6" width="24.88671875" style="451" customWidth="1"/>
    <col min="7" max="7" width="18.77734375" style="451" customWidth="1"/>
    <col min="8" max="8" width="20.21875" style="451" customWidth="1"/>
    <col min="9" max="9" width="10.88671875" style="451" customWidth="1"/>
    <col min="10" max="16384" width="11.5546875" style="419"/>
  </cols>
  <sheetData>
    <row r="6" spans="1:10" ht="15">
      <c r="A6" s="628" t="s">
        <v>425</v>
      </c>
      <c r="B6" s="628"/>
      <c r="C6" s="628"/>
      <c r="D6" s="628"/>
      <c r="E6" s="628"/>
      <c r="F6" s="628"/>
      <c r="G6" s="628"/>
      <c r="H6" s="628"/>
      <c r="I6" s="628"/>
    </row>
    <row r="7" spans="1:10" ht="15">
      <c r="A7" s="628" t="s">
        <v>376</v>
      </c>
      <c r="B7" s="628"/>
      <c r="C7" s="628"/>
      <c r="D7" s="628"/>
      <c r="E7" s="628"/>
      <c r="F7" s="628"/>
      <c r="G7" s="628"/>
      <c r="H7" s="628"/>
      <c r="I7" s="628"/>
    </row>
    <row r="8" spans="1:10" ht="15">
      <c r="A8" s="629" t="s">
        <v>424</v>
      </c>
      <c r="B8" s="629"/>
      <c r="C8" s="629"/>
      <c r="D8" s="629"/>
      <c r="E8" s="629"/>
      <c r="F8" s="629"/>
      <c r="G8" s="629"/>
      <c r="H8" s="629"/>
      <c r="I8" s="629"/>
    </row>
    <row r="9" spans="1:10" ht="9" customHeight="1"/>
    <row r="10" spans="1:10" s="420" customFormat="1" ht="15.75">
      <c r="A10" s="630" t="s">
        <v>374</v>
      </c>
      <c r="B10" s="630" t="s">
        <v>128</v>
      </c>
      <c r="C10" s="631" t="s">
        <v>423</v>
      </c>
      <c r="D10" s="631"/>
      <c r="E10" s="631"/>
      <c r="F10" s="631"/>
      <c r="G10" s="631"/>
      <c r="H10" s="631"/>
      <c r="I10" s="631"/>
    </row>
    <row r="11" spans="1:10" s="427" customFormat="1" ht="33" customHeight="1">
      <c r="A11" s="630"/>
      <c r="B11" s="630" t="s">
        <v>128</v>
      </c>
      <c r="C11" s="429" t="s">
        <v>422</v>
      </c>
      <c r="D11" s="429" t="s">
        <v>414</v>
      </c>
      <c r="E11" s="429" t="s">
        <v>421</v>
      </c>
      <c r="F11" s="429" t="s">
        <v>412</v>
      </c>
      <c r="G11" s="429" t="s">
        <v>411</v>
      </c>
      <c r="H11" s="429" t="s">
        <v>410</v>
      </c>
      <c r="I11" s="429" t="s">
        <v>61</v>
      </c>
    </row>
    <row r="12" spans="1:10" s="420" customFormat="1" ht="15" customHeight="1">
      <c r="A12" s="463"/>
      <c r="B12" s="463"/>
      <c r="C12" s="462"/>
      <c r="D12" s="462"/>
      <c r="E12" s="462"/>
      <c r="F12" s="462"/>
      <c r="G12" s="462"/>
      <c r="H12" s="462"/>
      <c r="I12" s="462"/>
    </row>
    <row r="13" spans="1:10" s="420" customFormat="1" ht="18.75">
      <c r="A13" s="461" t="s">
        <v>367</v>
      </c>
      <c r="B13" s="385">
        <f t="shared" ref="B13:I13" si="0">SUM(B15:B38)</f>
        <v>23854</v>
      </c>
      <c r="C13" s="385">
        <f t="shared" si="0"/>
        <v>4147</v>
      </c>
      <c r="D13" s="385">
        <f t="shared" si="0"/>
        <v>488</v>
      </c>
      <c r="E13" s="385">
        <f t="shared" si="0"/>
        <v>10936</v>
      </c>
      <c r="F13" s="385">
        <f t="shared" si="0"/>
        <v>3602</v>
      </c>
      <c r="G13" s="385">
        <f t="shared" si="0"/>
        <v>1636</v>
      </c>
      <c r="H13" s="385">
        <f t="shared" si="0"/>
        <v>1088</v>
      </c>
      <c r="I13" s="385">
        <f t="shared" si="0"/>
        <v>1957</v>
      </c>
    </row>
    <row r="14" spans="1:10" s="420" customFormat="1">
      <c r="A14" s="460"/>
      <c r="B14" s="459"/>
      <c r="C14" s="459"/>
      <c r="D14" s="459"/>
      <c r="E14" s="459"/>
      <c r="F14" s="459"/>
      <c r="G14" s="459"/>
      <c r="H14" s="459"/>
      <c r="I14" s="459"/>
    </row>
    <row r="15" spans="1:10" s="420" customFormat="1" ht="18.75">
      <c r="A15" s="380" t="s">
        <v>398</v>
      </c>
      <c r="B15" s="458">
        <v>1033</v>
      </c>
      <c r="C15" s="458">
        <v>131</v>
      </c>
      <c r="D15" s="458">
        <v>4</v>
      </c>
      <c r="E15" s="457">
        <v>528</v>
      </c>
      <c r="F15" s="458">
        <v>216</v>
      </c>
      <c r="G15" s="458">
        <v>34</v>
      </c>
      <c r="H15" s="458">
        <v>84</v>
      </c>
      <c r="I15" s="457">
        <v>36</v>
      </c>
    </row>
    <row r="16" spans="1:10" s="420" customFormat="1" ht="12" customHeight="1">
      <c r="A16" s="378" t="s">
        <v>365</v>
      </c>
      <c r="B16" s="456">
        <v>184</v>
      </c>
      <c r="C16" s="456">
        <v>32</v>
      </c>
      <c r="D16" s="456">
        <v>3</v>
      </c>
      <c r="E16" s="455">
        <v>77</v>
      </c>
      <c r="F16" s="456">
        <v>29</v>
      </c>
      <c r="G16" s="456">
        <v>3</v>
      </c>
      <c r="H16" s="456">
        <v>30</v>
      </c>
      <c r="I16" s="455">
        <v>10</v>
      </c>
      <c r="J16" s="15" t="s">
        <v>19</v>
      </c>
    </row>
    <row r="17" spans="1:9" s="425" customFormat="1" ht="18.75" customHeight="1">
      <c r="A17" s="380" t="s">
        <v>364</v>
      </c>
      <c r="B17" s="458">
        <v>276</v>
      </c>
      <c r="C17" s="458">
        <v>24</v>
      </c>
      <c r="D17" s="458">
        <v>0</v>
      </c>
      <c r="E17" s="457">
        <v>139</v>
      </c>
      <c r="F17" s="458">
        <v>56</v>
      </c>
      <c r="G17" s="458">
        <v>4</v>
      </c>
      <c r="H17" s="458">
        <v>13</v>
      </c>
      <c r="I17" s="457">
        <v>40</v>
      </c>
    </row>
    <row r="18" spans="1:9" s="422" customFormat="1" ht="18.75" customHeight="1">
      <c r="A18" s="378" t="s">
        <v>363</v>
      </c>
      <c r="B18" s="456">
        <v>263</v>
      </c>
      <c r="C18" s="456">
        <v>50</v>
      </c>
      <c r="D18" s="456">
        <v>2</v>
      </c>
      <c r="E18" s="455">
        <v>88</v>
      </c>
      <c r="F18" s="456">
        <v>55</v>
      </c>
      <c r="G18" s="456">
        <v>5</v>
      </c>
      <c r="H18" s="456">
        <v>40</v>
      </c>
      <c r="I18" s="455">
        <v>23</v>
      </c>
    </row>
    <row r="19" spans="1:9" s="425" customFormat="1" ht="18.75" customHeight="1">
      <c r="A19" s="380" t="s">
        <v>362</v>
      </c>
      <c r="B19" s="458">
        <v>516</v>
      </c>
      <c r="C19" s="458">
        <v>109</v>
      </c>
      <c r="D19" s="458">
        <v>0</v>
      </c>
      <c r="E19" s="457">
        <v>225</v>
      </c>
      <c r="F19" s="458">
        <v>96</v>
      </c>
      <c r="G19" s="458">
        <v>9</v>
      </c>
      <c r="H19" s="458">
        <v>23</v>
      </c>
      <c r="I19" s="457">
        <v>54</v>
      </c>
    </row>
    <row r="20" spans="1:9" s="422" customFormat="1" ht="18.75" customHeight="1">
      <c r="A20" s="378" t="s">
        <v>361</v>
      </c>
      <c r="B20" s="456">
        <v>633</v>
      </c>
      <c r="C20" s="456">
        <v>87</v>
      </c>
      <c r="D20" s="456">
        <v>11</v>
      </c>
      <c r="E20" s="455">
        <v>340</v>
      </c>
      <c r="F20" s="456">
        <v>104</v>
      </c>
      <c r="G20" s="456">
        <v>25</v>
      </c>
      <c r="H20" s="456">
        <v>34</v>
      </c>
      <c r="I20" s="455">
        <v>32</v>
      </c>
    </row>
    <row r="21" spans="1:9" s="425" customFormat="1" ht="18.75" customHeight="1">
      <c r="A21" s="380" t="s">
        <v>360</v>
      </c>
      <c r="B21" s="458">
        <v>629</v>
      </c>
      <c r="C21" s="458">
        <v>75</v>
      </c>
      <c r="D21" s="458">
        <v>4</v>
      </c>
      <c r="E21" s="457">
        <v>401</v>
      </c>
      <c r="F21" s="458">
        <v>58</v>
      </c>
      <c r="G21" s="458">
        <v>23</v>
      </c>
      <c r="H21" s="458">
        <v>27</v>
      </c>
      <c r="I21" s="457">
        <v>41</v>
      </c>
    </row>
    <row r="22" spans="1:9" s="422" customFormat="1" ht="18.75" customHeight="1">
      <c r="A22" s="378" t="s">
        <v>124</v>
      </c>
      <c r="B22" s="456">
        <v>375</v>
      </c>
      <c r="C22" s="456">
        <v>68</v>
      </c>
      <c r="D22" s="456">
        <v>3</v>
      </c>
      <c r="E22" s="455">
        <v>172</v>
      </c>
      <c r="F22" s="456">
        <v>49</v>
      </c>
      <c r="G22" s="456">
        <v>19</v>
      </c>
      <c r="H22" s="456">
        <v>52</v>
      </c>
      <c r="I22" s="455">
        <v>12</v>
      </c>
    </row>
    <row r="23" spans="1:9" s="425" customFormat="1" ht="18.75" customHeight="1">
      <c r="A23" s="380" t="s">
        <v>359</v>
      </c>
      <c r="B23" s="458">
        <v>9048</v>
      </c>
      <c r="C23" s="458">
        <v>1529</v>
      </c>
      <c r="D23" s="458">
        <v>230</v>
      </c>
      <c r="E23" s="457">
        <v>4285</v>
      </c>
      <c r="F23" s="458">
        <v>1112</v>
      </c>
      <c r="G23" s="458">
        <v>871</v>
      </c>
      <c r="H23" s="458">
        <v>187</v>
      </c>
      <c r="I23" s="457">
        <v>834</v>
      </c>
    </row>
    <row r="24" spans="1:9" s="422" customFormat="1" ht="18.75" customHeight="1">
      <c r="A24" s="378" t="s">
        <v>358</v>
      </c>
      <c r="B24" s="456">
        <v>757</v>
      </c>
      <c r="C24" s="456">
        <v>123</v>
      </c>
      <c r="D24" s="456">
        <v>14</v>
      </c>
      <c r="E24" s="455">
        <v>358</v>
      </c>
      <c r="F24" s="456">
        <v>116</v>
      </c>
      <c r="G24" s="456">
        <v>49</v>
      </c>
      <c r="H24" s="456">
        <v>44</v>
      </c>
      <c r="I24" s="455">
        <v>53</v>
      </c>
    </row>
    <row r="25" spans="1:9" s="425" customFormat="1" ht="18.75" customHeight="1">
      <c r="A25" s="380" t="s">
        <v>357</v>
      </c>
      <c r="B25" s="458">
        <v>744</v>
      </c>
      <c r="C25" s="458">
        <v>100</v>
      </c>
      <c r="D25" s="458">
        <v>9</v>
      </c>
      <c r="E25" s="457">
        <v>344</v>
      </c>
      <c r="F25" s="458">
        <v>147</v>
      </c>
      <c r="G25" s="458">
        <v>45</v>
      </c>
      <c r="H25" s="458">
        <v>44</v>
      </c>
      <c r="I25" s="457">
        <v>55</v>
      </c>
    </row>
    <row r="26" spans="1:9" s="422" customFormat="1" ht="18.75" customHeight="1">
      <c r="A26" s="378" t="s">
        <v>420</v>
      </c>
      <c r="B26" s="456">
        <v>993</v>
      </c>
      <c r="C26" s="456">
        <v>156</v>
      </c>
      <c r="D26" s="456">
        <v>18</v>
      </c>
      <c r="E26" s="455">
        <v>463</v>
      </c>
      <c r="F26" s="456">
        <v>65</v>
      </c>
      <c r="G26" s="456">
        <v>77</v>
      </c>
      <c r="H26" s="456">
        <v>31</v>
      </c>
      <c r="I26" s="455">
        <v>183</v>
      </c>
    </row>
    <row r="27" spans="1:9" s="425" customFormat="1" ht="18.75" customHeight="1">
      <c r="A27" s="380" t="s">
        <v>355</v>
      </c>
      <c r="B27" s="458">
        <v>1151</v>
      </c>
      <c r="C27" s="458">
        <v>157</v>
      </c>
      <c r="D27" s="458">
        <v>11</v>
      </c>
      <c r="E27" s="457">
        <v>520</v>
      </c>
      <c r="F27" s="458">
        <v>146</v>
      </c>
      <c r="G27" s="458">
        <v>82</v>
      </c>
      <c r="H27" s="458">
        <v>104</v>
      </c>
      <c r="I27" s="457">
        <v>131</v>
      </c>
    </row>
    <row r="28" spans="1:9" s="422" customFormat="1" ht="18.75" customHeight="1">
      <c r="A28" s="378" t="s">
        <v>397</v>
      </c>
      <c r="B28" s="456">
        <v>131</v>
      </c>
      <c r="C28" s="456">
        <v>22</v>
      </c>
      <c r="D28" s="456">
        <v>1</v>
      </c>
      <c r="E28" s="455">
        <v>61</v>
      </c>
      <c r="F28" s="456">
        <v>25</v>
      </c>
      <c r="G28" s="456">
        <v>1</v>
      </c>
      <c r="H28" s="456">
        <v>17</v>
      </c>
      <c r="I28" s="455">
        <v>4</v>
      </c>
    </row>
    <row r="29" spans="1:9" s="425" customFormat="1" ht="18.75" customHeight="1">
      <c r="A29" s="380" t="s">
        <v>353</v>
      </c>
      <c r="B29" s="458">
        <v>140</v>
      </c>
      <c r="C29" s="458">
        <v>29</v>
      </c>
      <c r="D29" s="458">
        <v>0</v>
      </c>
      <c r="E29" s="457">
        <v>48</v>
      </c>
      <c r="F29" s="458">
        <v>26</v>
      </c>
      <c r="G29" s="458">
        <v>2</v>
      </c>
      <c r="H29" s="458">
        <v>12</v>
      </c>
      <c r="I29" s="457">
        <v>23</v>
      </c>
    </row>
    <row r="30" spans="1:9" s="422" customFormat="1" ht="18.75" customHeight="1">
      <c r="A30" s="378" t="s">
        <v>352</v>
      </c>
      <c r="B30" s="456">
        <v>128</v>
      </c>
      <c r="C30" s="456">
        <v>27</v>
      </c>
      <c r="D30" s="456">
        <v>1</v>
      </c>
      <c r="E30" s="455">
        <v>43</v>
      </c>
      <c r="F30" s="456">
        <v>39</v>
      </c>
      <c r="G30" s="456">
        <v>2</v>
      </c>
      <c r="H30" s="456">
        <v>14</v>
      </c>
      <c r="I30" s="455">
        <v>2</v>
      </c>
    </row>
    <row r="31" spans="1:9" s="425" customFormat="1" ht="18.75" customHeight="1">
      <c r="A31" s="380" t="s">
        <v>351</v>
      </c>
      <c r="B31" s="458">
        <v>3964</v>
      </c>
      <c r="C31" s="458">
        <v>834</v>
      </c>
      <c r="D31" s="458">
        <v>129</v>
      </c>
      <c r="E31" s="457">
        <v>1602</v>
      </c>
      <c r="F31" s="458">
        <v>821</v>
      </c>
      <c r="G31" s="458">
        <v>240</v>
      </c>
      <c r="H31" s="458">
        <v>177</v>
      </c>
      <c r="I31" s="457">
        <v>161</v>
      </c>
    </row>
    <row r="32" spans="1:9" s="422" customFormat="1" ht="18.75" customHeight="1">
      <c r="A32" s="378" t="s">
        <v>350</v>
      </c>
      <c r="B32" s="456">
        <v>982</v>
      </c>
      <c r="C32" s="456">
        <v>229</v>
      </c>
      <c r="D32" s="456">
        <v>13</v>
      </c>
      <c r="E32" s="455">
        <v>399</v>
      </c>
      <c r="F32" s="456">
        <v>224</v>
      </c>
      <c r="G32" s="456">
        <v>48</v>
      </c>
      <c r="H32" s="456">
        <v>60</v>
      </c>
      <c r="I32" s="455">
        <v>9</v>
      </c>
    </row>
    <row r="33" spans="1:14" s="425" customFormat="1" ht="18.75" customHeight="1">
      <c r="A33" s="380" t="s">
        <v>349</v>
      </c>
      <c r="B33" s="458">
        <v>140</v>
      </c>
      <c r="C33" s="458">
        <v>18</v>
      </c>
      <c r="D33" s="458">
        <v>0</v>
      </c>
      <c r="E33" s="457">
        <v>53</v>
      </c>
      <c r="F33" s="458">
        <v>28</v>
      </c>
      <c r="G33" s="458">
        <v>4</v>
      </c>
      <c r="H33" s="458">
        <v>14</v>
      </c>
      <c r="I33" s="457">
        <v>23</v>
      </c>
    </row>
    <row r="34" spans="1:14" s="422" customFormat="1" ht="18.75" customHeight="1">
      <c r="A34" s="378" t="s">
        <v>348</v>
      </c>
      <c r="B34" s="456">
        <v>24</v>
      </c>
      <c r="C34" s="456">
        <v>4</v>
      </c>
      <c r="D34" s="456">
        <v>2</v>
      </c>
      <c r="E34" s="455">
        <v>3</v>
      </c>
      <c r="F34" s="456">
        <v>8</v>
      </c>
      <c r="G34" s="456">
        <v>0</v>
      </c>
      <c r="H34" s="456">
        <v>2</v>
      </c>
      <c r="I34" s="455">
        <v>5</v>
      </c>
    </row>
    <row r="35" spans="1:14" s="425" customFormat="1" ht="18.75" customHeight="1">
      <c r="A35" s="380" t="s">
        <v>347</v>
      </c>
      <c r="B35" s="458">
        <v>303</v>
      </c>
      <c r="C35" s="458">
        <v>43</v>
      </c>
      <c r="D35" s="458">
        <v>6</v>
      </c>
      <c r="E35" s="457">
        <v>146</v>
      </c>
      <c r="F35" s="458">
        <v>38</v>
      </c>
      <c r="G35" s="458">
        <v>19</v>
      </c>
      <c r="H35" s="458">
        <v>28</v>
      </c>
      <c r="I35" s="457">
        <v>23</v>
      </c>
    </row>
    <row r="36" spans="1:14" s="422" customFormat="1" ht="18.75" customHeight="1">
      <c r="A36" s="378" t="s">
        <v>346</v>
      </c>
      <c r="B36" s="456">
        <v>174</v>
      </c>
      <c r="C36" s="456">
        <v>37</v>
      </c>
      <c r="D36" s="456">
        <v>1</v>
      </c>
      <c r="E36" s="455">
        <v>74</v>
      </c>
      <c r="F36" s="456">
        <v>22</v>
      </c>
      <c r="G36" s="456">
        <v>2</v>
      </c>
      <c r="H36" s="456">
        <v>3</v>
      </c>
      <c r="I36" s="455">
        <v>35</v>
      </c>
    </row>
    <row r="37" spans="1:14" s="425" customFormat="1" ht="34.5" customHeight="1">
      <c r="A37" s="380" t="s">
        <v>396</v>
      </c>
      <c r="B37" s="458">
        <v>838</v>
      </c>
      <c r="C37" s="458">
        <v>201</v>
      </c>
      <c r="D37" s="458">
        <v>17</v>
      </c>
      <c r="E37" s="457">
        <v>344</v>
      </c>
      <c r="F37" s="458">
        <v>70</v>
      </c>
      <c r="G37" s="458">
        <v>56</v>
      </c>
      <c r="H37" s="458">
        <v>39</v>
      </c>
      <c r="I37" s="457">
        <v>111</v>
      </c>
    </row>
    <row r="38" spans="1:14" s="422" customFormat="1" ht="21" customHeight="1">
      <c r="A38" s="378" t="s">
        <v>419</v>
      </c>
      <c r="B38" s="456">
        <v>428</v>
      </c>
      <c r="C38" s="456">
        <v>62</v>
      </c>
      <c r="D38" s="456">
        <v>9</v>
      </c>
      <c r="E38" s="455">
        <v>223</v>
      </c>
      <c r="F38" s="456">
        <v>52</v>
      </c>
      <c r="G38" s="456">
        <v>16</v>
      </c>
      <c r="H38" s="456">
        <v>9</v>
      </c>
      <c r="I38" s="455">
        <v>57</v>
      </c>
    </row>
    <row r="39" spans="1:14" s="422" customFormat="1" ht="14.25" customHeight="1" thickBot="1">
      <c r="A39" s="424"/>
      <c r="B39" s="423"/>
      <c r="C39" s="423"/>
      <c r="D39" s="423"/>
      <c r="E39" s="424"/>
      <c r="F39" s="423"/>
      <c r="G39" s="423"/>
      <c r="H39" s="423"/>
      <c r="I39" s="424"/>
    </row>
    <row r="40" spans="1:14" ht="17.100000000000001" customHeight="1" thickTop="1">
      <c r="A40" s="627" t="s">
        <v>343</v>
      </c>
      <c r="B40" s="627"/>
      <c r="C40" s="627"/>
      <c r="D40" s="627"/>
      <c r="E40" s="627"/>
      <c r="F40" s="627"/>
      <c r="G40" s="627"/>
      <c r="H40" s="420"/>
      <c r="I40" s="420"/>
      <c r="J40" s="420"/>
      <c r="K40" s="420"/>
      <c r="L40" s="420"/>
      <c r="M40" s="420"/>
      <c r="N40" s="420"/>
    </row>
    <row r="41" spans="1:14" s="420" customFormat="1" ht="17.100000000000001" customHeight="1">
      <c r="A41" s="454" t="s">
        <v>118</v>
      </c>
      <c r="B41" s="453"/>
      <c r="C41" s="452"/>
      <c r="D41" s="452"/>
      <c r="E41" s="452"/>
      <c r="F41" s="452"/>
      <c r="G41" s="452"/>
      <c r="H41" s="452"/>
      <c r="I41" s="452"/>
    </row>
    <row r="42" spans="1:14" ht="17.100000000000001" customHeight="1"/>
    <row r="43" spans="1:14" ht="17.100000000000001" customHeight="1"/>
    <row r="44" spans="1:14" ht="16.5" customHeight="1"/>
    <row r="46" spans="1:14">
      <c r="A46" s="431"/>
    </row>
  </sheetData>
  <mergeCells count="7">
    <mergeCell ref="A40:G40"/>
    <mergeCell ref="A6:I6"/>
    <mergeCell ref="A7:I7"/>
    <mergeCell ref="A8:I8"/>
    <mergeCell ref="A10:A11"/>
    <mergeCell ref="B10:B11"/>
    <mergeCell ref="C10:I10"/>
  </mergeCells>
  <hyperlinks>
    <hyperlink ref="J16" location="INDICE!A1" display="INDICE&gt;&gt;"/>
  </hyperlinks>
  <printOptions horizontalCentered="1"/>
  <pageMargins left="0.59055118110236227" right="0.78740157480314965" top="0" bottom="0.78740157480314965" header="0" footer="0"/>
  <pageSetup paperSize="9" scale="70" orientation="landscape" r:id="rId1"/>
  <headerFooter alignWithMargins="0">
    <oddFooter>&amp;C51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7:O34"/>
  <sheetViews>
    <sheetView showGridLines="0" topLeftCell="C1" zoomScaleNormal="100" zoomScaleSheetLayoutView="100" zoomScalePageLayoutView="70" workbookViewId="0">
      <selection activeCell="O14" sqref="O14"/>
    </sheetView>
  </sheetViews>
  <sheetFormatPr baseColWidth="10" defaultRowHeight="12.75"/>
  <cols>
    <col min="1" max="1" width="17.6640625" style="419" customWidth="1"/>
    <col min="2" max="2" width="11.5546875" style="419"/>
    <col min="3" max="10" width="9.21875" style="419" customWidth="1"/>
    <col min="11" max="11" width="12.88671875" style="419" bestFit="1" customWidth="1"/>
    <col min="12" max="12" width="10" style="419" bestFit="1" customWidth="1"/>
    <col min="13" max="13" width="11.88671875" style="419" bestFit="1" customWidth="1"/>
    <col min="14" max="14" width="11.109375" style="419" bestFit="1" customWidth="1"/>
    <col min="15" max="16384" width="11.5546875" style="419"/>
  </cols>
  <sheetData>
    <row r="7" spans="1:15" ht="15">
      <c r="A7" s="628" t="s">
        <v>418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</row>
    <row r="8" spans="1:15" ht="15">
      <c r="A8" s="628" t="s">
        <v>376</v>
      </c>
      <c r="B8" s="628"/>
      <c r="C8" s="628"/>
      <c r="D8" s="628"/>
      <c r="E8" s="628"/>
      <c r="F8" s="628"/>
      <c r="G8" s="628"/>
      <c r="H8" s="628"/>
      <c r="I8" s="628"/>
      <c r="J8" s="628"/>
      <c r="K8" s="628"/>
      <c r="L8" s="628"/>
      <c r="M8" s="628"/>
      <c r="N8" s="628"/>
    </row>
    <row r="9" spans="1:15" ht="15">
      <c r="A9" s="629" t="s">
        <v>417</v>
      </c>
      <c r="B9" s="629"/>
      <c r="C9" s="629"/>
      <c r="D9" s="629"/>
      <c r="E9" s="629"/>
      <c r="F9" s="629"/>
      <c r="G9" s="629"/>
      <c r="H9" s="629"/>
      <c r="I9" s="629"/>
      <c r="J9" s="629"/>
      <c r="K9" s="629"/>
      <c r="L9" s="629"/>
      <c r="M9" s="629"/>
      <c r="N9" s="629"/>
    </row>
    <row r="10" spans="1:15" s="420" customFormat="1"/>
    <row r="11" spans="1:15" s="447" customFormat="1" ht="15">
      <c r="A11" s="635" t="s">
        <v>416</v>
      </c>
      <c r="B11" s="634" t="s">
        <v>128</v>
      </c>
      <c r="C11" s="632" t="s">
        <v>141</v>
      </c>
      <c r="D11" s="632"/>
      <c r="E11" s="632"/>
      <c r="F11" s="632"/>
      <c r="G11" s="632"/>
      <c r="H11" s="632"/>
      <c r="I11" s="632"/>
      <c r="J11" s="632"/>
      <c r="K11" s="632"/>
      <c r="L11" s="632"/>
      <c r="M11" s="632"/>
      <c r="N11" s="633"/>
    </row>
    <row r="12" spans="1:15" s="447" customFormat="1" ht="15.75">
      <c r="A12" s="635"/>
      <c r="B12" s="634"/>
      <c r="C12" s="450" t="s">
        <v>187</v>
      </c>
      <c r="D12" s="450" t="s">
        <v>186</v>
      </c>
      <c r="E12" s="450" t="s">
        <v>185</v>
      </c>
      <c r="F12" s="450" t="s">
        <v>184</v>
      </c>
      <c r="G12" s="450" t="s">
        <v>183</v>
      </c>
      <c r="H12" s="450" t="s">
        <v>182</v>
      </c>
      <c r="I12" s="450" t="s">
        <v>181</v>
      </c>
      <c r="J12" s="450" t="s">
        <v>180</v>
      </c>
      <c r="K12" s="450" t="s">
        <v>132</v>
      </c>
      <c r="L12" s="450" t="s">
        <v>179</v>
      </c>
      <c r="M12" s="449" t="s">
        <v>178</v>
      </c>
      <c r="N12" s="448" t="s">
        <v>177</v>
      </c>
    </row>
    <row r="13" spans="1:15" s="420" customFormat="1" ht="15">
      <c r="A13" s="446"/>
      <c r="B13" s="446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</row>
    <row r="14" spans="1:15" ht="15">
      <c r="A14" s="444" t="s">
        <v>367</v>
      </c>
      <c r="B14" s="443">
        <v>23854</v>
      </c>
      <c r="C14" s="443">
        <v>1860</v>
      </c>
      <c r="D14" s="443">
        <v>1949</v>
      </c>
      <c r="E14" s="443">
        <v>1994</v>
      </c>
      <c r="F14" s="443">
        <v>1971</v>
      </c>
      <c r="G14" s="443">
        <v>2010</v>
      </c>
      <c r="H14" s="443">
        <v>1999</v>
      </c>
      <c r="I14" s="443">
        <v>2003</v>
      </c>
      <c r="J14" s="443">
        <v>1665</v>
      </c>
      <c r="K14" s="443">
        <v>1862</v>
      </c>
      <c r="L14" s="443">
        <v>2005</v>
      </c>
      <c r="M14" s="443">
        <v>1990</v>
      </c>
      <c r="N14" s="443">
        <v>2546</v>
      </c>
      <c r="O14" s="15" t="s">
        <v>19</v>
      </c>
    </row>
    <row r="15" spans="1:15" ht="15">
      <c r="A15" s="442"/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</row>
    <row r="16" spans="1:15" s="436" customFormat="1" ht="28.5" customHeight="1">
      <c r="A16" s="267" t="s">
        <v>415</v>
      </c>
      <c r="B16" s="437">
        <v>4147</v>
      </c>
      <c r="C16" s="437">
        <v>341</v>
      </c>
      <c r="D16" s="437">
        <v>321</v>
      </c>
      <c r="E16" s="438">
        <v>368</v>
      </c>
      <c r="F16" s="437">
        <v>339</v>
      </c>
      <c r="G16" s="437">
        <v>391</v>
      </c>
      <c r="H16" s="437">
        <v>359</v>
      </c>
      <c r="I16" s="438">
        <v>348</v>
      </c>
      <c r="J16" s="437">
        <v>295</v>
      </c>
      <c r="K16" s="437">
        <v>316</v>
      </c>
      <c r="L16" s="437">
        <v>341</v>
      </c>
      <c r="M16" s="438">
        <v>313</v>
      </c>
      <c r="N16" s="437">
        <v>415</v>
      </c>
    </row>
    <row r="17" spans="1:14" s="439" customFormat="1" ht="18.75">
      <c r="A17" s="276"/>
      <c r="B17" s="270"/>
      <c r="C17" s="270"/>
      <c r="D17" s="270"/>
      <c r="E17" s="440"/>
      <c r="F17" s="270"/>
      <c r="G17" s="270"/>
      <c r="H17" s="270"/>
      <c r="I17" s="440"/>
      <c r="J17" s="270"/>
      <c r="K17" s="270"/>
      <c r="L17" s="270"/>
      <c r="M17" s="440"/>
      <c r="N17" s="270"/>
    </row>
    <row r="18" spans="1:14" s="436" customFormat="1" ht="28.5" customHeight="1">
      <c r="A18" s="267" t="s">
        <v>414</v>
      </c>
      <c r="B18" s="437">
        <v>488</v>
      </c>
      <c r="C18" s="437">
        <v>35</v>
      </c>
      <c r="D18" s="437">
        <v>43</v>
      </c>
      <c r="E18" s="438">
        <v>35</v>
      </c>
      <c r="F18" s="437">
        <v>39</v>
      </c>
      <c r="G18" s="437">
        <v>44</v>
      </c>
      <c r="H18" s="437">
        <v>46</v>
      </c>
      <c r="I18" s="438">
        <v>36</v>
      </c>
      <c r="J18" s="437">
        <v>36</v>
      </c>
      <c r="K18" s="437">
        <v>33</v>
      </c>
      <c r="L18" s="437">
        <v>48</v>
      </c>
      <c r="M18" s="438">
        <v>53</v>
      </c>
      <c r="N18" s="437">
        <v>40</v>
      </c>
    </row>
    <row r="19" spans="1:14" s="439" customFormat="1" ht="18.75">
      <c r="A19" s="276"/>
      <c r="B19" s="270"/>
      <c r="C19" s="270"/>
      <c r="D19" s="270"/>
      <c r="E19" s="440"/>
      <c r="F19" s="270"/>
      <c r="G19" s="270"/>
      <c r="H19" s="270"/>
      <c r="I19" s="440"/>
      <c r="J19" s="270"/>
      <c r="K19" s="270"/>
      <c r="L19" s="270"/>
      <c r="M19" s="440"/>
      <c r="N19" s="270"/>
    </row>
    <row r="20" spans="1:14" s="436" customFormat="1" ht="28.5" customHeight="1">
      <c r="A20" s="267" t="s">
        <v>413</v>
      </c>
      <c r="B20" s="437">
        <v>13042</v>
      </c>
      <c r="C20" s="437">
        <v>992</v>
      </c>
      <c r="D20" s="437">
        <v>1063</v>
      </c>
      <c r="E20" s="438">
        <v>1111</v>
      </c>
      <c r="F20" s="437">
        <v>1046</v>
      </c>
      <c r="G20" s="437">
        <v>1104</v>
      </c>
      <c r="H20" s="437">
        <v>1088</v>
      </c>
      <c r="I20" s="438">
        <v>1125</v>
      </c>
      <c r="J20" s="437">
        <v>874</v>
      </c>
      <c r="K20" s="437">
        <v>990</v>
      </c>
      <c r="L20" s="437">
        <v>1120</v>
      </c>
      <c r="M20" s="438">
        <v>1083</v>
      </c>
      <c r="N20" s="437">
        <v>1446</v>
      </c>
    </row>
    <row r="21" spans="1:14" s="439" customFormat="1" ht="18.75">
      <c r="A21" s="276"/>
      <c r="B21" s="270"/>
      <c r="C21" s="270"/>
      <c r="D21" s="270"/>
      <c r="E21" s="440"/>
      <c r="F21" s="270"/>
      <c r="G21" s="270"/>
      <c r="H21" s="270"/>
      <c r="I21" s="440"/>
      <c r="J21" s="270"/>
      <c r="K21" s="270"/>
      <c r="L21" s="270"/>
      <c r="M21" s="440"/>
      <c r="N21" s="270"/>
    </row>
    <row r="22" spans="1:14" s="436" customFormat="1" ht="28.5" customHeight="1">
      <c r="A22" s="267" t="s">
        <v>412</v>
      </c>
      <c r="B22" s="437">
        <v>2411</v>
      </c>
      <c r="C22" s="437">
        <v>213</v>
      </c>
      <c r="D22" s="437">
        <v>212</v>
      </c>
      <c r="E22" s="438">
        <v>172</v>
      </c>
      <c r="F22" s="437">
        <v>197</v>
      </c>
      <c r="G22" s="437">
        <v>205</v>
      </c>
      <c r="H22" s="437">
        <v>214</v>
      </c>
      <c r="I22" s="438">
        <v>200</v>
      </c>
      <c r="J22" s="437">
        <v>181</v>
      </c>
      <c r="K22" s="437">
        <v>193</v>
      </c>
      <c r="L22" s="437">
        <v>185</v>
      </c>
      <c r="M22" s="438">
        <v>196</v>
      </c>
      <c r="N22" s="437">
        <v>243</v>
      </c>
    </row>
    <row r="23" spans="1:14" s="439" customFormat="1" ht="18.75">
      <c r="A23" s="276"/>
      <c r="B23" s="270"/>
      <c r="C23" s="270"/>
      <c r="D23" s="270"/>
      <c r="E23" s="440"/>
      <c r="F23" s="270"/>
      <c r="G23" s="270"/>
      <c r="H23" s="270"/>
      <c r="I23" s="440"/>
      <c r="J23" s="270"/>
      <c r="K23" s="270"/>
      <c r="L23" s="270"/>
      <c r="M23" s="440"/>
      <c r="N23" s="270"/>
    </row>
    <row r="24" spans="1:14" s="436" customFormat="1" ht="28.5" customHeight="1">
      <c r="A24" s="267" t="s">
        <v>411</v>
      </c>
      <c r="B24" s="437">
        <v>713</v>
      </c>
      <c r="C24" s="437">
        <v>62</v>
      </c>
      <c r="D24" s="437">
        <v>66</v>
      </c>
      <c r="E24" s="438">
        <v>74</v>
      </c>
      <c r="F24" s="437">
        <v>69</v>
      </c>
      <c r="G24" s="437">
        <v>63</v>
      </c>
      <c r="H24" s="437">
        <v>40</v>
      </c>
      <c r="I24" s="438">
        <v>39</v>
      </c>
      <c r="J24" s="437">
        <v>51</v>
      </c>
      <c r="K24" s="437">
        <v>71</v>
      </c>
      <c r="L24" s="437">
        <v>65</v>
      </c>
      <c r="M24" s="438">
        <v>44</v>
      </c>
      <c r="N24" s="437">
        <v>69</v>
      </c>
    </row>
    <row r="25" spans="1:14" s="439" customFormat="1" ht="18.75">
      <c r="A25" s="276"/>
      <c r="B25" s="270"/>
      <c r="C25" s="270"/>
      <c r="D25" s="270"/>
      <c r="E25" s="440"/>
      <c r="F25" s="270"/>
      <c r="G25" s="270"/>
      <c r="H25" s="270"/>
      <c r="I25" s="440"/>
      <c r="J25" s="270"/>
      <c r="K25" s="270"/>
      <c r="L25" s="270"/>
      <c r="M25" s="440"/>
      <c r="N25" s="270"/>
    </row>
    <row r="26" spans="1:14" s="436" customFormat="1" ht="28.5" customHeight="1">
      <c r="A26" s="267" t="s">
        <v>410</v>
      </c>
      <c r="B26" s="437">
        <v>1091</v>
      </c>
      <c r="C26" s="437">
        <v>95</v>
      </c>
      <c r="D26" s="437">
        <v>89</v>
      </c>
      <c r="E26" s="438">
        <v>90</v>
      </c>
      <c r="F26" s="437">
        <v>123</v>
      </c>
      <c r="G26" s="437">
        <v>85</v>
      </c>
      <c r="H26" s="437">
        <v>90</v>
      </c>
      <c r="I26" s="438">
        <v>84</v>
      </c>
      <c r="J26" s="437">
        <v>87</v>
      </c>
      <c r="K26" s="437">
        <v>86</v>
      </c>
      <c r="L26" s="437">
        <v>74</v>
      </c>
      <c r="M26" s="438">
        <v>86</v>
      </c>
      <c r="N26" s="437">
        <v>102</v>
      </c>
    </row>
    <row r="27" spans="1:14" s="439" customFormat="1" ht="18.75">
      <c r="A27" s="276"/>
      <c r="B27" s="270"/>
      <c r="C27" s="270"/>
      <c r="D27" s="270"/>
      <c r="E27" s="440"/>
      <c r="F27" s="270"/>
      <c r="G27" s="270"/>
      <c r="H27" s="270"/>
      <c r="I27" s="440"/>
      <c r="J27" s="270"/>
      <c r="K27" s="270"/>
      <c r="L27" s="270"/>
      <c r="M27" s="440"/>
      <c r="N27" s="270"/>
    </row>
    <row r="28" spans="1:14" s="436" customFormat="1" ht="28.5" customHeight="1">
      <c r="A28" s="267" t="s">
        <v>61</v>
      </c>
      <c r="B28" s="437">
        <v>1962</v>
      </c>
      <c r="C28" s="437">
        <v>122</v>
      </c>
      <c r="D28" s="437">
        <v>155</v>
      </c>
      <c r="E28" s="438">
        <v>144</v>
      </c>
      <c r="F28" s="437">
        <v>158</v>
      </c>
      <c r="G28" s="437">
        <v>118</v>
      </c>
      <c r="H28" s="437">
        <v>162</v>
      </c>
      <c r="I28" s="438">
        <v>171</v>
      </c>
      <c r="J28" s="437">
        <v>141</v>
      </c>
      <c r="K28" s="437">
        <v>173</v>
      </c>
      <c r="L28" s="437">
        <v>172</v>
      </c>
      <c r="M28" s="438">
        <v>215</v>
      </c>
      <c r="N28" s="437">
        <v>231</v>
      </c>
    </row>
    <row r="29" spans="1:14" ht="17.100000000000001" customHeight="1" thickBot="1">
      <c r="A29" s="435"/>
      <c r="B29" s="434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</row>
    <row r="30" spans="1:14" ht="17.100000000000001" customHeight="1" thickTop="1">
      <c r="A30" s="627" t="s">
        <v>343</v>
      </c>
      <c r="B30" s="627"/>
      <c r="C30" s="627"/>
      <c r="D30" s="627"/>
      <c r="E30" s="627"/>
      <c r="F30" s="627"/>
      <c r="G30" s="627"/>
      <c r="H30" s="432"/>
      <c r="I30" s="432"/>
      <c r="J30" s="432"/>
      <c r="K30" s="432"/>
      <c r="L30" s="432"/>
      <c r="M30" s="432"/>
      <c r="N30" s="432"/>
    </row>
    <row r="31" spans="1:14" ht="17.100000000000001" customHeight="1">
      <c r="A31" s="431" t="s">
        <v>118</v>
      </c>
    </row>
    <row r="32" spans="1:14" ht="17.100000000000001" customHeight="1"/>
    <row r="33" spans="1:3" ht="16.5" customHeight="1">
      <c r="A33" s="431"/>
      <c r="B33" s="431"/>
      <c r="C33" s="431"/>
    </row>
    <row r="34" spans="1:3" ht="16.5" customHeight="1"/>
  </sheetData>
  <mergeCells count="7">
    <mergeCell ref="A7:N7"/>
    <mergeCell ref="A30:G30"/>
    <mergeCell ref="C11:N11"/>
    <mergeCell ref="B11:B12"/>
    <mergeCell ref="A11:A12"/>
    <mergeCell ref="A9:N9"/>
    <mergeCell ref="A8:N8"/>
  </mergeCells>
  <hyperlinks>
    <hyperlink ref="O14" location="INDICE!A1" display="INDICE&gt;&gt;"/>
  </hyperlinks>
  <printOptions horizontalCentered="1"/>
  <pageMargins left="0.59055118110236227" right="0.59055118110236227" top="0" bottom="0.98425196850393704" header="0" footer="0.39370078740157483"/>
  <pageSetup paperSize="9" scale="75" orientation="landscape" r:id="rId1"/>
  <headerFooter alignWithMargins="0">
    <oddFooter>&amp;C52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7:N42"/>
  <sheetViews>
    <sheetView showGridLines="0" topLeftCell="D1" zoomScale="85" zoomScaleNormal="85" zoomScaleSheetLayoutView="70" zoomScalePageLayoutView="70" workbookViewId="0">
      <selection activeCell="N14" sqref="N14"/>
    </sheetView>
  </sheetViews>
  <sheetFormatPr baseColWidth="10" defaultRowHeight="12.75"/>
  <cols>
    <col min="1" max="1" width="18.109375" style="416" customWidth="1"/>
    <col min="2" max="2" width="13" style="417" customWidth="1"/>
    <col min="3" max="3" width="13.6640625" style="417" customWidth="1"/>
    <col min="4" max="4" width="14.5546875" style="417" customWidth="1"/>
    <col min="5" max="5" width="11.77734375" style="417" customWidth="1"/>
    <col min="6" max="6" width="16" style="417" customWidth="1"/>
    <col min="7" max="7" width="14" style="417" customWidth="1"/>
    <col min="8" max="8" width="12" style="417" customWidth="1"/>
    <col min="9" max="9" width="17.88671875" style="417" customWidth="1"/>
    <col min="10" max="10" width="12" style="417" customWidth="1"/>
    <col min="11" max="11" width="12.77734375" style="417" customWidth="1"/>
    <col min="12" max="12" width="15.33203125" style="417" customWidth="1"/>
    <col min="13" max="13" width="9" style="416" bestFit="1" customWidth="1"/>
    <col min="14" max="16384" width="11.5546875" style="416"/>
  </cols>
  <sheetData>
    <row r="7" spans="1:14" ht="18">
      <c r="A7" s="638" t="s">
        <v>409</v>
      </c>
      <c r="B7" s="638"/>
      <c r="C7" s="638"/>
      <c r="D7" s="638"/>
      <c r="E7" s="638"/>
      <c r="F7" s="638"/>
      <c r="G7" s="638"/>
      <c r="H7" s="638"/>
      <c r="I7" s="638"/>
      <c r="J7" s="638"/>
      <c r="K7" s="638"/>
      <c r="L7" s="638"/>
      <c r="M7" s="638"/>
    </row>
    <row r="8" spans="1:14" ht="18">
      <c r="A8" s="636" t="s">
        <v>376</v>
      </c>
      <c r="B8" s="636"/>
      <c r="C8" s="636"/>
      <c r="D8" s="636"/>
      <c r="E8" s="636"/>
      <c r="F8" s="636"/>
      <c r="G8" s="636"/>
      <c r="H8" s="636"/>
      <c r="I8" s="636"/>
      <c r="J8" s="636"/>
      <c r="K8" s="636"/>
      <c r="L8" s="636"/>
      <c r="M8" s="636"/>
    </row>
    <row r="9" spans="1:14" ht="18">
      <c r="A9" s="636" t="s">
        <v>408</v>
      </c>
      <c r="B9" s="636"/>
      <c r="C9" s="636"/>
      <c r="D9" s="636"/>
      <c r="E9" s="636"/>
      <c r="F9" s="636"/>
      <c r="G9" s="636"/>
      <c r="H9" s="636"/>
      <c r="I9" s="636"/>
      <c r="J9" s="636"/>
      <c r="K9" s="636"/>
      <c r="L9" s="636"/>
      <c r="M9" s="636"/>
    </row>
    <row r="10" spans="1:14" ht="15">
      <c r="A10" s="430"/>
      <c r="B10" s="430"/>
      <c r="C10" s="430"/>
      <c r="D10" s="430"/>
      <c r="E10" s="430"/>
      <c r="F10" s="430"/>
      <c r="G10" s="430"/>
      <c r="H10" s="430"/>
      <c r="I10" s="430"/>
      <c r="J10" s="430"/>
      <c r="K10" s="430"/>
      <c r="L10" s="430"/>
    </row>
    <row r="11" spans="1:14" s="420" customFormat="1" ht="15.75">
      <c r="A11" s="639" t="s">
        <v>374</v>
      </c>
      <c r="B11" s="640" t="s">
        <v>128</v>
      </c>
      <c r="C11" s="637" t="s">
        <v>407</v>
      </c>
      <c r="D11" s="637"/>
      <c r="E11" s="637"/>
      <c r="F11" s="637"/>
      <c r="G11" s="637"/>
      <c r="H11" s="637"/>
      <c r="I11" s="637"/>
      <c r="J11" s="637"/>
      <c r="K11" s="637"/>
      <c r="L11" s="637"/>
      <c r="M11" s="620"/>
    </row>
    <row r="12" spans="1:14" s="427" customFormat="1" ht="45.75" customHeight="1">
      <c r="A12" s="639"/>
      <c r="B12" s="640"/>
      <c r="C12" s="429" t="s">
        <v>388</v>
      </c>
      <c r="D12" s="429" t="s">
        <v>406</v>
      </c>
      <c r="E12" s="429" t="s">
        <v>405</v>
      </c>
      <c r="F12" s="429" t="s">
        <v>404</v>
      </c>
      <c r="G12" s="429" t="s">
        <v>403</v>
      </c>
      <c r="H12" s="429" t="s">
        <v>402</v>
      </c>
      <c r="I12" s="429" t="s">
        <v>401</v>
      </c>
      <c r="J12" s="429" t="s">
        <v>400</v>
      </c>
      <c r="K12" s="429" t="s">
        <v>399</v>
      </c>
      <c r="L12" s="429" t="s">
        <v>379</v>
      </c>
      <c r="M12" s="428" t="s">
        <v>378</v>
      </c>
    </row>
    <row r="13" spans="1:14" ht="21" customHeight="1">
      <c r="A13" s="392"/>
      <c r="B13" s="392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426"/>
    </row>
    <row r="14" spans="1:14" s="420" customFormat="1" ht="15.75">
      <c r="A14" s="409" t="s">
        <v>367</v>
      </c>
      <c r="B14" s="409">
        <f t="shared" ref="B14:M14" si="0">SUM(B16:B39)</f>
        <v>23854</v>
      </c>
      <c r="C14" s="409">
        <f t="shared" si="0"/>
        <v>2001</v>
      </c>
      <c r="D14" s="409">
        <f t="shared" si="0"/>
        <v>1711</v>
      </c>
      <c r="E14" s="409">
        <f t="shared" si="0"/>
        <v>2112</v>
      </c>
      <c r="F14" s="409">
        <f t="shared" si="0"/>
        <v>12504</v>
      </c>
      <c r="G14" s="409">
        <f t="shared" si="0"/>
        <v>1788</v>
      </c>
      <c r="H14" s="409">
        <f t="shared" si="0"/>
        <v>365</v>
      </c>
      <c r="I14" s="409">
        <f t="shared" si="0"/>
        <v>1197</v>
      </c>
      <c r="J14" s="409">
        <f t="shared" si="0"/>
        <v>200</v>
      </c>
      <c r="K14" s="409">
        <f t="shared" si="0"/>
        <v>295</v>
      </c>
      <c r="L14" s="409">
        <f t="shared" si="0"/>
        <v>1101</v>
      </c>
      <c r="M14" s="409">
        <f t="shared" si="0"/>
        <v>580</v>
      </c>
      <c r="N14" s="15" t="s">
        <v>19</v>
      </c>
    </row>
    <row r="15" spans="1:14" s="420" customFormat="1" ht="9" customHeight="1">
      <c r="A15" s="406"/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6"/>
    </row>
    <row r="16" spans="1:14" s="420" customFormat="1" ht="15.75">
      <c r="A16" s="402" t="s">
        <v>398</v>
      </c>
      <c r="B16" s="402">
        <v>1033</v>
      </c>
      <c r="C16" s="402">
        <v>79</v>
      </c>
      <c r="D16" s="402">
        <v>31</v>
      </c>
      <c r="E16" s="402">
        <v>95</v>
      </c>
      <c r="F16" s="402">
        <v>681</v>
      </c>
      <c r="G16" s="402">
        <v>28</v>
      </c>
      <c r="H16" s="402">
        <v>9</v>
      </c>
      <c r="I16" s="402">
        <v>0</v>
      </c>
      <c r="J16" s="402">
        <v>10</v>
      </c>
      <c r="K16" s="402">
        <v>3</v>
      </c>
      <c r="L16" s="402">
        <v>77</v>
      </c>
      <c r="M16" s="402">
        <v>20</v>
      </c>
    </row>
    <row r="17" spans="1:13" s="420" customFormat="1" ht="15.75">
      <c r="A17" s="404" t="s">
        <v>365</v>
      </c>
      <c r="B17" s="404">
        <v>184</v>
      </c>
      <c r="C17" s="404">
        <v>20</v>
      </c>
      <c r="D17" s="404">
        <v>5</v>
      </c>
      <c r="E17" s="404">
        <v>20</v>
      </c>
      <c r="F17" s="404">
        <v>59</v>
      </c>
      <c r="G17" s="404">
        <v>16</v>
      </c>
      <c r="H17" s="404">
        <v>1</v>
      </c>
      <c r="I17" s="404">
        <v>2</v>
      </c>
      <c r="J17" s="404">
        <v>2</v>
      </c>
      <c r="K17" s="404">
        <v>3</v>
      </c>
      <c r="L17" s="404">
        <v>54</v>
      </c>
      <c r="M17" s="404">
        <v>2</v>
      </c>
    </row>
    <row r="18" spans="1:13" s="425" customFormat="1" ht="18.75">
      <c r="A18" s="402" t="s">
        <v>364</v>
      </c>
      <c r="B18" s="402">
        <v>276</v>
      </c>
      <c r="C18" s="402">
        <v>48</v>
      </c>
      <c r="D18" s="402">
        <v>2</v>
      </c>
      <c r="E18" s="402">
        <v>16</v>
      </c>
      <c r="F18" s="402">
        <v>177</v>
      </c>
      <c r="G18" s="402">
        <v>9</v>
      </c>
      <c r="H18" s="402">
        <v>5</v>
      </c>
      <c r="I18" s="402">
        <v>9</v>
      </c>
      <c r="J18" s="402">
        <v>0</v>
      </c>
      <c r="K18" s="402">
        <v>3</v>
      </c>
      <c r="L18" s="402">
        <v>0</v>
      </c>
      <c r="M18" s="402">
        <v>7</v>
      </c>
    </row>
    <row r="19" spans="1:13" s="422" customFormat="1" ht="18.75">
      <c r="A19" s="404" t="s">
        <v>363</v>
      </c>
      <c r="B19" s="404">
        <v>263</v>
      </c>
      <c r="C19" s="404">
        <v>26</v>
      </c>
      <c r="D19" s="404">
        <v>3</v>
      </c>
      <c r="E19" s="404">
        <v>9</v>
      </c>
      <c r="F19" s="404">
        <v>185</v>
      </c>
      <c r="G19" s="404">
        <v>23</v>
      </c>
      <c r="H19" s="404">
        <v>3</v>
      </c>
      <c r="I19" s="404">
        <v>1</v>
      </c>
      <c r="J19" s="404">
        <v>1</v>
      </c>
      <c r="K19" s="404">
        <v>0</v>
      </c>
      <c r="L19" s="404">
        <v>9</v>
      </c>
      <c r="M19" s="404">
        <v>3</v>
      </c>
    </row>
    <row r="20" spans="1:13" s="425" customFormat="1" ht="18.75">
      <c r="A20" s="402" t="s">
        <v>362</v>
      </c>
      <c r="B20" s="402">
        <v>516</v>
      </c>
      <c r="C20" s="402">
        <v>81</v>
      </c>
      <c r="D20" s="402">
        <v>31</v>
      </c>
      <c r="E20" s="402">
        <v>76</v>
      </c>
      <c r="F20" s="402">
        <v>168</v>
      </c>
      <c r="G20" s="402">
        <v>59</v>
      </c>
      <c r="H20" s="402">
        <v>6</v>
      </c>
      <c r="I20" s="402">
        <v>13</v>
      </c>
      <c r="J20" s="402">
        <v>3</v>
      </c>
      <c r="K20" s="402">
        <v>5</v>
      </c>
      <c r="L20" s="402">
        <v>69</v>
      </c>
      <c r="M20" s="402">
        <v>5</v>
      </c>
    </row>
    <row r="21" spans="1:13" s="422" customFormat="1" ht="18.75">
      <c r="A21" s="404" t="s">
        <v>361</v>
      </c>
      <c r="B21" s="404">
        <v>633</v>
      </c>
      <c r="C21" s="404">
        <v>89</v>
      </c>
      <c r="D21" s="404">
        <v>22</v>
      </c>
      <c r="E21" s="404">
        <v>26</v>
      </c>
      <c r="F21" s="404">
        <v>368</v>
      </c>
      <c r="G21" s="404">
        <v>35</v>
      </c>
      <c r="H21" s="404">
        <v>1</v>
      </c>
      <c r="I21" s="404">
        <v>23</v>
      </c>
      <c r="J21" s="404">
        <v>1</v>
      </c>
      <c r="K21" s="404">
        <v>0</v>
      </c>
      <c r="L21" s="404">
        <v>65</v>
      </c>
      <c r="M21" s="404">
        <v>3</v>
      </c>
    </row>
    <row r="22" spans="1:13" s="425" customFormat="1" ht="18.75">
      <c r="A22" s="402" t="s">
        <v>360</v>
      </c>
      <c r="B22" s="402">
        <v>629</v>
      </c>
      <c r="C22" s="402">
        <v>30</v>
      </c>
      <c r="D22" s="402">
        <v>26</v>
      </c>
      <c r="E22" s="402">
        <v>46</v>
      </c>
      <c r="F22" s="402">
        <v>356</v>
      </c>
      <c r="G22" s="402">
        <v>33</v>
      </c>
      <c r="H22" s="402">
        <v>24</v>
      </c>
      <c r="I22" s="402">
        <v>20</v>
      </c>
      <c r="J22" s="402">
        <v>0</v>
      </c>
      <c r="K22" s="402">
        <v>21</v>
      </c>
      <c r="L22" s="402">
        <v>51</v>
      </c>
      <c r="M22" s="402">
        <v>22</v>
      </c>
    </row>
    <row r="23" spans="1:13" s="422" customFormat="1" ht="18.75">
      <c r="A23" s="404" t="s">
        <v>124</v>
      </c>
      <c r="B23" s="404">
        <v>375</v>
      </c>
      <c r="C23" s="404">
        <v>32</v>
      </c>
      <c r="D23" s="404">
        <v>8</v>
      </c>
      <c r="E23" s="404">
        <v>25</v>
      </c>
      <c r="F23" s="404">
        <v>269</v>
      </c>
      <c r="G23" s="404">
        <v>20</v>
      </c>
      <c r="H23" s="404">
        <v>4</v>
      </c>
      <c r="I23" s="404">
        <v>0</v>
      </c>
      <c r="J23" s="404">
        <v>8</v>
      </c>
      <c r="K23" s="404">
        <v>3</v>
      </c>
      <c r="L23" s="404">
        <v>3</v>
      </c>
      <c r="M23" s="404">
        <v>3</v>
      </c>
    </row>
    <row r="24" spans="1:13" s="425" customFormat="1" ht="18.75">
      <c r="A24" s="402" t="s">
        <v>359</v>
      </c>
      <c r="B24" s="402">
        <v>9048</v>
      </c>
      <c r="C24" s="402">
        <v>585</v>
      </c>
      <c r="D24" s="402">
        <v>1105</v>
      </c>
      <c r="E24" s="402">
        <v>775</v>
      </c>
      <c r="F24" s="402">
        <v>4148</v>
      </c>
      <c r="G24" s="402">
        <v>839</v>
      </c>
      <c r="H24" s="402">
        <v>154</v>
      </c>
      <c r="I24" s="402">
        <v>1049</v>
      </c>
      <c r="J24" s="402">
        <v>57</v>
      </c>
      <c r="K24" s="402">
        <v>101</v>
      </c>
      <c r="L24" s="402">
        <v>0</v>
      </c>
      <c r="M24" s="402">
        <v>235</v>
      </c>
    </row>
    <row r="25" spans="1:13" s="422" customFormat="1" ht="18.75">
      <c r="A25" s="404" t="s">
        <v>358</v>
      </c>
      <c r="B25" s="404">
        <v>757</v>
      </c>
      <c r="C25" s="404">
        <v>92</v>
      </c>
      <c r="D25" s="404">
        <v>11</v>
      </c>
      <c r="E25" s="404">
        <v>48</v>
      </c>
      <c r="F25" s="404">
        <v>489</v>
      </c>
      <c r="G25" s="404">
        <v>45</v>
      </c>
      <c r="H25" s="404">
        <v>7</v>
      </c>
      <c r="I25" s="404">
        <v>12</v>
      </c>
      <c r="J25" s="404">
        <v>4</v>
      </c>
      <c r="K25" s="404">
        <v>1</v>
      </c>
      <c r="L25" s="404">
        <v>23</v>
      </c>
      <c r="M25" s="404">
        <v>25</v>
      </c>
    </row>
    <row r="26" spans="1:13" s="425" customFormat="1" ht="18.75">
      <c r="A26" s="402" t="s">
        <v>357</v>
      </c>
      <c r="B26" s="402">
        <v>744</v>
      </c>
      <c r="C26" s="402">
        <v>77</v>
      </c>
      <c r="D26" s="402">
        <v>8</v>
      </c>
      <c r="E26" s="402">
        <v>7</v>
      </c>
      <c r="F26" s="402">
        <v>644</v>
      </c>
      <c r="G26" s="402">
        <v>0</v>
      </c>
      <c r="H26" s="402">
        <v>3</v>
      </c>
      <c r="I26" s="402">
        <v>1</v>
      </c>
      <c r="J26" s="402">
        <v>2</v>
      </c>
      <c r="K26" s="402">
        <v>0</v>
      </c>
      <c r="L26" s="402">
        <v>2</v>
      </c>
      <c r="M26" s="402">
        <v>0</v>
      </c>
    </row>
    <row r="27" spans="1:13" s="422" customFormat="1" ht="18.75">
      <c r="A27" s="404" t="s">
        <v>356</v>
      </c>
      <c r="B27" s="404">
        <v>993</v>
      </c>
      <c r="C27" s="404">
        <v>59</v>
      </c>
      <c r="D27" s="404">
        <v>60</v>
      </c>
      <c r="E27" s="404">
        <v>119</v>
      </c>
      <c r="F27" s="404">
        <v>499</v>
      </c>
      <c r="G27" s="404">
        <v>57</v>
      </c>
      <c r="H27" s="404">
        <v>26</v>
      </c>
      <c r="I27" s="404">
        <v>13</v>
      </c>
      <c r="J27" s="404">
        <v>10</v>
      </c>
      <c r="K27" s="404">
        <v>57</v>
      </c>
      <c r="L27" s="404">
        <v>77</v>
      </c>
      <c r="M27" s="404">
        <v>16</v>
      </c>
    </row>
    <row r="28" spans="1:13" s="425" customFormat="1" ht="18.75">
      <c r="A28" s="402" t="s">
        <v>355</v>
      </c>
      <c r="B28" s="402">
        <v>1151</v>
      </c>
      <c r="C28" s="402">
        <v>70</v>
      </c>
      <c r="D28" s="402">
        <v>69</v>
      </c>
      <c r="E28" s="402">
        <v>101</v>
      </c>
      <c r="F28" s="402">
        <v>575</v>
      </c>
      <c r="G28" s="402">
        <v>38</v>
      </c>
      <c r="H28" s="402">
        <v>29</v>
      </c>
      <c r="I28" s="402">
        <v>16</v>
      </c>
      <c r="J28" s="402">
        <v>5</v>
      </c>
      <c r="K28" s="402">
        <v>24</v>
      </c>
      <c r="L28" s="402">
        <v>137</v>
      </c>
      <c r="M28" s="402">
        <v>87</v>
      </c>
    </row>
    <row r="29" spans="1:13" s="422" customFormat="1" ht="18.75">
      <c r="A29" s="404" t="s">
        <v>397</v>
      </c>
      <c r="B29" s="404">
        <v>131</v>
      </c>
      <c r="C29" s="404">
        <v>18</v>
      </c>
      <c r="D29" s="404">
        <v>0</v>
      </c>
      <c r="E29" s="404">
        <v>8</v>
      </c>
      <c r="F29" s="404">
        <v>96</v>
      </c>
      <c r="G29" s="404">
        <v>4</v>
      </c>
      <c r="H29" s="404">
        <v>0</v>
      </c>
      <c r="I29" s="404">
        <v>0</v>
      </c>
      <c r="J29" s="404">
        <v>1</v>
      </c>
      <c r="K29" s="404">
        <v>0</v>
      </c>
      <c r="L29" s="404">
        <v>4</v>
      </c>
      <c r="M29" s="404">
        <v>0</v>
      </c>
    </row>
    <row r="30" spans="1:13" s="425" customFormat="1" ht="18.75">
      <c r="A30" s="402" t="s">
        <v>353</v>
      </c>
      <c r="B30" s="402">
        <v>140</v>
      </c>
      <c r="C30" s="402">
        <v>21</v>
      </c>
      <c r="D30" s="402">
        <v>3</v>
      </c>
      <c r="E30" s="402">
        <v>9</v>
      </c>
      <c r="F30" s="402">
        <v>61</v>
      </c>
      <c r="G30" s="402">
        <v>11</v>
      </c>
      <c r="H30" s="402">
        <v>0</v>
      </c>
      <c r="I30" s="402">
        <v>0</v>
      </c>
      <c r="J30" s="402">
        <v>6</v>
      </c>
      <c r="K30" s="402">
        <v>1</v>
      </c>
      <c r="L30" s="402">
        <v>24</v>
      </c>
      <c r="M30" s="402">
        <v>4</v>
      </c>
    </row>
    <row r="31" spans="1:13" s="422" customFormat="1" ht="18.75">
      <c r="A31" s="404" t="s">
        <v>352</v>
      </c>
      <c r="B31" s="404">
        <v>128</v>
      </c>
      <c r="C31" s="404">
        <v>14</v>
      </c>
      <c r="D31" s="404">
        <v>1</v>
      </c>
      <c r="E31" s="404">
        <v>25</v>
      </c>
      <c r="F31" s="404">
        <v>55</v>
      </c>
      <c r="G31" s="404">
        <v>14</v>
      </c>
      <c r="H31" s="404">
        <v>1</v>
      </c>
      <c r="I31" s="404">
        <v>0</v>
      </c>
      <c r="J31" s="404">
        <v>4</v>
      </c>
      <c r="K31" s="404">
        <v>1</v>
      </c>
      <c r="L31" s="404">
        <v>9</v>
      </c>
      <c r="M31" s="404">
        <v>4</v>
      </c>
    </row>
    <row r="32" spans="1:13" s="425" customFormat="1" ht="18.75">
      <c r="A32" s="402" t="s">
        <v>351</v>
      </c>
      <c r="B32" s="402">
        <v>3964</v>
      </c>
      <c r="C32" s="402">
        <v>406</v>
      </c>
      <c r="D32" s="402">
        <v>166</v>
      </c>
      <c r="E32" s="402">
        <v>359</v>
      </c>
      <c r="F32" s="402">
        <v>2358</v>
      </c>
      <c r="G32" s="402">
        <v>298</v>
      </c>
      <c r="H32" s="402">
        <v>39</v>
      </c>
      <c r="I32" s="402">
        <v>21</v>
      </c>
      <c r="J32" s="402">
        <v>61</v>
      </c>
      <c r="K32" s="402">
        <v>33</v>
      </c>
      <c r="L32" s="402">
        <v>127</v>
      </c>
      <c r="M32" s="402">
        <v>96</v>
      </c>
    </row>
    <row r="33" spans="1:13" s="422" customFormat="1" ht="18.75">
      <c r="A33" s="404" t="s">
        <v>350</v>
      </c>
      <c r="B33" s="404">
        <v>982</v>
      </c>
      <c r="C33" s="404">
        <v>101</v>
      </c>
      <c r="D33" s="404">
        <v>59</v>
      </c>
      <c r="E33" s="404">
        <v>129</v>
      </c>
      <c r="F33" s="404">
        <v>398</v>
      </c>
      <c r="G33" s="404">
        <v>142</v>
      </c>
      <c r="H33" s="404">
        <v>9</v>
      </c>
      <c r="I33" s="404">
        <v>1</v>
      </c>
      <c r="J33" s="404">
        <v>3</v>
      </c>
      <c r="K33" s="404">
        <v>1</v>
      </c>
      <c r="L33" s="404">
        <v>124</v>
      </c>
      <c r="M33" s="404">
        <v>15</v>
      </c>
    </row>
    <row r="34" spans="1:13" s="425" customFormat="1" ht="18.75">
      <c r="A34" s="402" t="s">
        <v>349</v>
      </c>
      <c r="B34" s="402">
        <v>140</v>
      </c>
      <c r="C34" s="402">
        <v>18</v>
      </c>
      <c r="D34" s="402">
        <v>6</v>
      </c>
      <c r="E34" s="402">
        <v>19</v>
      </c>
      <c r="F34" s="402">
        <v>47</v>
      </c>
      <c r="G34" s="402">
        <v>10</v>
      </c>
      <c r="H34" s="402">
        <v>2</v>
      </c>
      <c r="I34" s="402">
        <v>0</v>
      </c>
      <c r="J34" s="402">
        <v>2</v>
      </c>
      <c r="K34" s="402">
        <v>3</v>
      </c>
      <c r="L34" s="402">
        <v>29</v>
      </c>
      <c r="M34" s="402">
        <v>4</v>
      </c>
    </row>
    <row r="35" spans="1:13" s="422" customFormat="1" ht="18.75">
      <c r="A35" s="404" t="s">
        <v>348</v>
      </c>
      <c r="B35" s="404">
        <v>24</v>
      </c>
      <c r="C35" s="404">
        <v>4</v>
      </c>
      <c r="D35" s="404">
        <v>0</v>
      </c>
      <c r="E35" s="404">
        <v>2</v>
      </c>
      <c r="F35" s="404">
        <v>13</v>
      </c>
      <c r="G35" s="404">
        <v>1</v>
      </c>
      <c r="H35" s="404">
        <v>0</v>
      </c>
      <c r="I35" s="404">
        <v>0</v>
      </c>
      <c r="J35" s="404">
        <v>0</v>
      </c>
      <c r="K35" s="404">
        <v>2</v>
      </c>
      <c r="L35" s="404">
        <v>2</v>
      </c>
      <c r="M35" s="404">
        <v>0</v>
      </c>
    </row>
    <row r="36" spans="1:13" s="425" customFormat="1" ht="18.75">
      <c r="A36" s="402" t="s">
        <v>347</v>
      </c>
      <c r="B36" s="402">
        <v>303</v>
      </c>
      <c r="C36" s="402">
        <v>20</v>
      </c>
      <c r="D36" s="402">
        <v>27</v>
      </c>
      <c r="E36" s="402">
        <v>22</v>
      </c>
      <c r="F36" s="402">
        <v>115</v>
      </c>
      <c r="G36" s="402">
        <v>18</v>
      </c>
      <c r="H36" s="402">
        <v>0</v>
      </c>
      <c r="I36" s="402">
        <v>0</v>
      </c>
      <c r="J36" s="402">
        <v>7</v>
      </c>
      <c r="K36" s="402">
        <v>3</v>
      </c>
      <c r="L36" s="402">
        <v>88</v>
      </c>
      <c r="M36" s="402">
        <v>3</v>
      </c>
    </row>
    <row r="37" spans="1:13" s="422" customFormat="1" ht="18.75">
      <c r="A37" s="404" t="s">
        <v>346</v>
      </c>
      <c r="B37" s="404">
        <v>174</v>
      </c>
      <c r="C37" s="404">
        <v>9</v>
      </c>
      <c r="D37" s="404">
        <v>10</v>
      </c>
      <c r="E37" s="404">
        <v>24</v>
      </c>
      <c r="F37" s="404">
        <v>106</v>
      </c>
      <c r="G37" s="404">
        <v>9</v>
      </c>
      <c r="H37" s="404">
        <v>2</v>
      </c>
      <c r="I37" s="404">
        <v>0</v>
      </c>
      <c r="J37" s="404">
        <v>0</v>
      </c>
      <c r="K37" s="404">
        <v>3</v>
      </c>
      <c r="L37" s="404">
        <v>10</v>
      </c>
      <c r="M37" s="404">
        <v>1</v>
      </c>
    </row>
    <row r="38" spans="1:13" s="425" customFormat="1" ht="31.5">
      <c r="A38" s="402" t="s">
        <v>396</v>
      </c>
      <c r="B38" s="402">
        <v>838</v>
      </c>
      <c r="C38" s="402">
        <v>63</v>
      </c>
      <c r="D38" s="402">
        <v>39</v>
      </c>
      <c r="E38" s="402">
        <v>107</v>
      </c>
      <c r="F38" s="402">
        <v>445</v>
      </c>
      <c r="G38" s="402">
        <v>48</v>
      </c>
      <c r="H38" s="402">
        <v>2</v>
      </c>
      <c r="I38" s="402">
        <v>0</v>
      </c>
      <c r="J38" s="402">
        <v>10</v>
      </c>
      <c r="K38" s="402">
        <v>6</v>
      </c>
      <c r="L38" s="402">
        <v>109</v>
      </c>
      <c r="M38" s="402">
        <v>9</v>
      </c>
    </row>
    <row r="39" spans="1:13" s="422" customFormat="1" ht="18.75">
      <c r="A39" s="404" t="s">
        <v>395</v>
      </c>
      <c r="B39" s="404">
        <v>428</v>
      </c>
      <c r="C39" s="404">
        <v>39</v>
      </c>
      <c r="D39" s="404">
        <v>19</v>
      </c>
      <c r="E39" s="404">
        <v>45</v>
      </c>
      <c r="F39" s="404">
        <v>192</v>
      </c>
      <c r="G39" s="404">
        <v>31</v>
      </c>
      <c r="H39" s="404">
        <v>38</v>
      </c>
      <c r="I39" s="404">
        <v>16</v>
      </c>
      <c r="J39" s="404">
        <v>3</v>
      </c>
      <c r="K39" s="404">
        <v>21</v>
      </c>
      <c r="L39" s="404">
        <v>8</v>
      </c>
      <c r="M39" s="404">
        <v>16</v>
      </c>
    </row>
    <row r="40" spans="1:13" s="422" customFormat="1" ht="14.25" customHeight="1" thickBot="1">
      <c r="A40" s="424"/>
      <c r="B40" s="423"/>
      <c r="C40" s="423"/>
      <c r="D40" s="423"/>
      <c r="E40" s="424"/>
      <c r="F40" s="423"/>
      <c r="G40" s="423"/>
      <c r="H40" s="423"/>
      <c r="I40" s="423"/>
      <c r="J40" s="423"/>
      <c r="K40" s="423"/>
      <c r="L40" s="423"/>
      <c r="M40" s="423"/>
    </row>
    <row r="41" spans="1:13" s="419" customFormat="1" ht="17.100000000000001" customHeight="1" thickTop="1">
      <c r="A41" s="421" t="s">
        <v>343</v>
      </c>
      <c r="B41" s="421"/>
      <c r="C41" s="421"/>
      <c r="D41" s="421"/>
      <c r="E41" s="421"/>
      <c r="F41" s="421"/>
      <c r="G41" s="421"/>
      <c r="H41" s="420"/>
      <c r="I41" s="420"/>
      <c r="J41" s="420"/>
      <c r="K41" s="420"/>
      <c r="L41" s="420"/>
      <c r="M41" s="420"/>
    </row>
    <row r="42" spans="1:13" ht="17.100000000000001" customHeight="1">
      <c r="A42" s="418" t="s">
        <v>118</v>
      </c>
    </row>
  </sheetData>
  <mergeCells count="6">
    <mergeCell ref="A8:M8"/>
    <mergeCell ref="C11:M11"/>
    <mergeCell ref="A7:M7"/>
    <mergeCell ref="A11:A12"/>
    <mergeCell ref="B11:B12"/>
    <mergeCell ref="A9:M9"/>
  </mergeCells>
  <hyperlinks>
    <hyperlink ref="N14" location="INDICE!A1" display="INDICE&gt;&gt;"/>
  </hyperlinks>
  <printOptions horizontalCentered="1"/>
  <pageMargins left="0.19685039370078741" right="0.19685039370078741" top="0" bottom="0.39370078740157483" header="0" footer="0.19685039370078741"/>
  <pageSetup paperSize="9" scale="65" orientation="landscape" r:id="rId1"/>
  <headerFooter alignWithMargins="0">
    <oddFooter>&amp;C53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5:O38"/>
  <sheetViews>
    <sheetView showGridLines="0" topLeftCell="B1" zoomScale="70" zoomScaleNormal="70" zoomScaleSheetLayoutView="100" zoomScalePageLayoutView="70" workbookViewId="0">
      <selection activeCell="O14" sqref="O14"/>
    </sheetView>
  </sheetViews>
  <sheetFormatPr baseColWidth="10" defaultRowHeight="12.75"/>
  <cols>
    <col min="1" max="1" width="35.5546875" style="252" customWidth="1"/>
    <col min="2" max="2" width="9.88671875" style="252" customWidth="1"/>
    <col min="3" max="8" width="11" style="252" customWidth="1"/>
    <col min="9" max="10" width="12" style="252" customWidth="1"/>
    <col min="11" max="11" width="14.5546875" style="252" customWidth="1"/>
    <col min="12" max="12" width="13" style="252" customWidth="1"/>
    <col min="13" max="13" width="12.5546875" style="252" customWidth="1"/>
    <col min="14" max="14" width="11.109375" style="252" customWidth="1"/>
    <col min="15" max="16384" width="11.5546875" style="252"/>
  </cols>
  <sheetData>
    <row r="5" spans="1:15" ht="18">
      <c r="A5" s="415"/>
      <c r="B5" s="415"/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</row>
    <row r="6" spans="1:15" ht="20.25">
      <c r="A6" s="647" t="s">
        <v>394</v>
      </c>
      <c r="B6" s="647"/>
      <c r="C6" s="647"/>
      <c r="D6" s="647"/>
      <c r="E6" s="647"/>
      <c r="F6" s="647"/>
      <c r="G6" s="647"/>
      <c r="H6" s="647"/>
      <c r="I6" s="647"/>
      <c r="J6" s="647"/>
      <c r="K6" s="647"/>
      <c r="L6" s="647"/>
      <c r="M6" s="647"/>
      <c r="N6" s="414"/>
    </row>
    <row r="7" spans="1:15" ht="11.25" customHeight="1">
      <c r="A7" s="647"/>
      <c r="B7" s="647"/>
      <c r="C7" s="647"/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414"/>
    </row>
    <row r="8" spans="1:15" ht="20.25">
      <c r="A8" s="648" t="s">
        <v>376</v>
      </c>
      <c r="B8" s="648"/>
      <c r="C8" s="648"/>
      <c r="D8" s="648"/>
      <c r="E8" s="648"/>
      <c r="F8" s="648"/>
      <c r="G8" s="648"/>
      <c r="H8" s="648"/>
      <c r="I8" s="648"/>
      <c r="J8" s="648"/>
      <c r="K8" s="648"/>
      <c r="L8" s="648"/>
      <c r="M8" s="648"/>
      <c r="N8" s="415"/>
    </row>
    <row r="9" spans="1:15" ht="20.25">
      <c r="A9" s="647" t="s">
        <v>393</v>
      </c>
      <c r="B9" s="647"/>
      <c r="C9" s="647"/>
      <c r="D9" s="647"/>
      <c r="E9" s="647"/>
      <c r="F9" s="647"/>
      <c r="G9" s="647"/>
      <c r="H9" s="647"/>
      <c r="I9" s="647"/>
      <c r="J9" s="647"/>
      <c r="K9" s="647"/>
      <c r="L9" s="647"/>
      <c r="M9" s="647"/>
      <c r="N9" s="414"/>
    </row>
    <row r="10" spans="1:15" ht="18">
      <c r="A10" s="645" t="s">
        <v>392</v>
      </c>
      <c r="B10" s="643" t="s">
        <v>128</v>
      </c>
      <c r="C10" s="649" t="s">
        <v>141</v>
      </c>
      <c r="D10" s="650"/>
      <c r="E10" s="650"/>
      <c r="F10" s="650"/>
      <c r="G10" s="650"/>
      <c r="H10" s="650"/>
      <c r="I10" s="650"/>
      <c r="J10" s="650"/>
      <c r="K10" s="650"/>
      <c r="L10" s="650"/>
      <c r="M10" s="650"/>
      <c r="N10" s="651"/>
    </row>
    <row r="11" spans="1:15" ht="31.5" customHeight="1">
      <c r="A11" s="646"/>
      <c r="B11" s="644"/>
      <c r="C11" s="413" t="s">
        <v>187</v>
      </c>
      <c r="D11" s="413" t="s">
        <v>186</v>
      </c>
      <c r="E11" s="413" t="s">
        <v>185</v>
      </c>
      <c r="F11" s="413" t="s">
        <v>184</v>
      </c>
      <c r="G11" s="413" t="s">
        <v>183</v>
      </c>
      <c r="H11" s="413" t="s">
        <v>182</v>
      </c>
      <c r="I11" s="413" t="s">
        <v>181</v>
      </c>
      <c r="J11" s="413" t="s">
        <v>180</v>
      </c>
      <c r="K11" s="413" t="s">
        <v>391</v>
      </c>
      <c r="L11" s="413" t="s">
        <v>179</v>
      </c>
      <c r="M11" s="413" t="s">
        <v>390</v>
      </c>
      <c r="N11" s="413" t="s">
        <v>389</v>
      </c>
    </row>
    <row r="12" spans="1:15">
      <c r="A12" s="392"/>
      <c r="B12" s="392"/>
      <c r="C12" s="391"/>
      <c r="D12" s="386"/>
      <c r="E12" s="386"/>
      <c r="F12" s="386"/>
      <c r="G12" s="386"/>
      <c r="H12" s="391"/>
      <c r="I12" s="386"/>
      <c r="J12" s="386"/>
      <c r="K12" s="386"/>
      <c r="L12" s="386"/>
      <c r="M12" s="386"/>
      <c r="N12" s="392"/>
    </row>
    <row r="13" spans="1:15" ht="15.75">
      <c r="A13" s="412" t="s">
        <v>367</v>
      </c>
      <c r="B13" s="411">
        <f t="shared" ref="B13:N13" si="0">SUM(B15:B35)</f>
        <v>23854</v>
      </c>
      <c r="C13" s="410">
        <f t="shared" si="0"/>
        <v>1860</v>
      </c>
      <c r="D13" s="410">
        <f t="shared" si="0"/>
        <v>1949</v>
      </c>
      <c r="E13" s="410">
        <f t="shared" si="0"/>
        <v>1994</v>
      </c>
      <c r="F13" s="410">
        <f t="shared" si="0"/>
        <v>1971</v>
      </c>
      <c r="G13" s="410">
        <f t="shared" si="0"/>
        <v>2010</v>
      </c>
      <c r="H13" s="410">
        <f t="shared" si="0"/>
        <v>1999</v>
      </c>
      <c r="I13" s="410">
        <f t="shared" si="0"/>
        <v>2003</v>
      </c>
      <c r="J13" s="410">
        <f t="shared" si="0"/>
        <v>1665</v>
      </c>
      <c r="K13" s="410">
        <f t="shared" si="0"/>
        <v>1862</v>
      </c>
      <c r="L13" s="410">
        <f t="shared" si="0"/>
        <v>2005</v>
      </c>
      <c r="M13" s="410">
        <f t="shared" si="0"/>
        <v>1990</v>
      </c>
      <c r="N13" s="409">
        <f t="shared" si="0"/>
        <v>2546</v>
      </c>
    </row>
    <row r="14" spans="1:15" ht="15.75">
      <c r="A14" s="408"/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406"/>
      <c r="O14" s="15" t="s">
        <v>19</v>
      </c>
    </row>
    <row r="15" spans="1:15" ht="17.100000000000001" customHeight="1">
      <c r="A15" s="402" t="s">
        <v>388</v>
      </c>
      <c r="B15" s="403">
        <v>1992</v>
      </c>
      <c r="C15" s="403">
        <v>164</v>
      </c>
      <c r="D15" s="403">
        <v>157</v>
      </c>
      <c r="E15" s="402">
        <v>182</v>
      </c>
      <c r="F15" s="403">
        <v>186</v>
      </c>
      <c r="G15" s="403">
        <v>161</v>
      </c>
      <c r="H15" s="403">
        <v>196</v>
      </c>
      <c r="I15" s="402">
        <v>165</v>
      </c>
      <c r="J15" s="402">
        <v>141</v>
      </c>
      <c r="K15" s="402">
        <v>160</v>
      </c>
      <c r="L15" s="402">
        <v>162</v>
      </c>
      <c r="M15" s="402">
        <v>120</v>
      </c>
      <c r="N15" s="402">
        <v>198</v>
      </c>
    </row>
    <row r="16" spans="1:15" ht="17.100000000000001" customHeight="1">
      <c r="A16" s="404"/>
      <c r="B16" s="405"/>
      <c r="C16" s="405"/>
      <c r="D16" s="405"/>
      <c r="E16" s="404"/>
      <c r="F16" s="405"/>
      <c r="G16" s="405"/>
      <c r="H16" s="405"/>
      <c r="I16" s="404"/>
      <c r="J16" s="404"/>
      <c r="K16" s="404"/>
      <c r="L16" s="404"/>
      <c r="M16" s="404"/>
      <c r="N16" s="404"/>
    </row>
    <row r="17" spans="1:14" ht="17.100000000000001" customHeight="1">
      <c r="A17" s="402" t="s">
        <v>387</v>
      </c>
      <c r="B17" s="403">
        <v>2015</v>
      </c>
      <c r="C17" s="403">
        <v>159</v>
      </c>
      <c r="D17" s="403">
        <v>201</v>
      </c>
      <c r="E17" s="402">
        <v>196</v>
      </c>
      <c r="F17" s="403">
        <v>133</v>
      </c>
      <c r="G17" s="403">
        <v>138</v>
      </c>
      <c r="H17" s="403">
        <v>89</v>
      </c>
      <c r="I17" s="402">
        <v>138</v>
      </c>
      <c r="J17" s="402">
        <v>143</v>
      </c>
      <c r="K17" s="402">
        <v>157</v>
      </c>
      <c r="L17" s="402">
        <v>198</v>
      </c>
      <c r="M17" s="402">
        <v>203</v>
      </c>
      <c r="N17" s="402">
        <v>260</v>
      </c>
    </row>
    <row r="18" spans="1:14" ht="17.100000000000001" customHeight="1">
      <c r="A18" s="404"/>
      <c r="B18" s="405"/>
      <c r="C18" s="405"/>
      <c r="D18" s="405"/>
      <c r="E18" s="404"/>
      <c r="F18" s="405"/>
      <c r="G18" s="405"/>
      <c r="H18" s="405"/>
      <c r="I18" s="404"/>
      <c r="J18" s="404"/>
      <c r="K18" s="404"/>
      <c r="L18" s="404"/>
      <c r="M18" s="404"/>
      <c r="N18" s="404"/>
    </row>
    <row r="19" spans="1:14" ht="17.100000000000001" customHeight="1">
      <c r="A19" s="402" t="s">
        <v>386</v>
      </c>
      <c r="B19" s="403">
        <v>1343</v>
      </c>
      <c r="C19" s="403">
        <v>136</v>
      </c>
      <c r="D19" s="403">
        <v>111</v>
      </c>
      <c r="E19" s="402">
        <v>175</v>
      </c>
      <c r="F19" s="403">
        <v>102</v>
      </c>
      <c r="G19" s="403">
        <v>159</v>
      </c>
      <c r="H19" s="403">
        <v>101</v>
      </c>
      <c r="I19" s="402">
        <v>86</v>
      </c>
      <c r="J19" s="402">
        <v>94</v>
      </c>
      <c r="K19" s="402">
        <v>62</v>
      </c>
      <c r="L19" s="402">
        <v>104</v>
      </c>
      <c r="M19" s="402">
        <v>103</v>
      </c>
      <c r="N19" s="402">
        <v>110</v>
      </c>
    </row>
    <row r="20" spans="1:14" ht="17.100000000000001" customHeight="1">
      <c r="A20" s="404"/>
      <c r="B20" s="405"/>
      <c r="C20" s="405"/>
      <c r="D20" s="405"/>
      <c r="E20" s="404"/>
      <c r="F20" s="405"/>
      <c r="G20" s="405"/>
      <c r="H20" s="405"/>
      <c r="I20" s="404"/>
      <c r="J20" s="404"/>
      <c r="K20" s="404"/>
      <c r="L20" s="404"/>
      <c r="M20" s="404"/>
      <c r="N20" s="404"/>
    </row>
    <row r="21" spans="1:14" ht="17.100000000000001" customHeight="1">
      <c r="A21" s="402" t="s">
        <v>385</v>
      </c>
      <c r="B21" s="403">
        <v>12455</v>
      </c>
      <c r="C21" s="403">
        <v>1007</v>
      </c>
      <c r="D21" s="403">
        <v>1051</v>
      </c>
      <c r="E21" s="402">
        <v>984</v>
      </c>
      <c r="F21" s="403">
        <v>983</v>
      </c>
      <c r="G21" s="403">
        <v>1007</v>
      </c>
      <c r="H21" s="403">
        <v>1068</v>
      </c>
      <c r="I21" s="402">
        <v>1101</v>
      </c>
      <c r="J21" s="402">
        <v>909</v>
      </c>
      <c r="K21" s="402">
        <v>1049</v>
      </c>
      <c r="L21" s="402">
        <v>988</v>
      </c>
      <c r="M21" s="402">
        <v>1018</v>
      </c>
      <c r="N21" s="402">
        <v>1290</v>
      </c>
    </row>
    <row r="22" spans="1:14" ht="17.100000000000001" customHeight="1">
      <c r="A22" s="404"/>
      <c r="B22" s="405"/>
      <c r="C22" s="405"/>
      <c r="D22" s="405"/>
      <c r="E22" s="404"/>
      <c r="F22" s="405"/>
      <c r="G22" s="405"/>
      <c r="H22" s="405"/>
      <c r="I22" s="404"/>
      <c r="J22" s="404"/>
      <c r="K22" s="404"/>
      <c r="L22" s="404"/>
      <c r="M22" s="404"/>
      <c r="N22" s="404"/>
    </row>
    <row r="23" spans="1:14" ht="17.100000000000001" customHeight="1">
      <c r="A23" s="402" t="s">
        <v>384</v>
      </c>
      <c r="B23" s="403">
        <v>1871</v>
      </c>
      <c r="C23" s="403">
        <v>145</v>
      </c>
      <c r="D23" s="403">
        <v>143</v>
      </c>
      <c r="E23" s="402">
        <v>154</v>
      </c>
      <c r="F23" s="403">
        <v>176</v>
      </c>
      <c r="G23" s="403">
        <v>156</v>
      </c>
      <c r="H23" s="403">
        <v>73</v>
      </c>
      <c r="I23" s="402">
        <v>151</v>
      </c>
      <c r="J23" s="402">
        <v>123</v>
      </c>
      <c r="K23" s="402">
        <v>117</v>
      </c>
      <c r="L23" s="402">
        <v>121</v>
      </c>
      <c r="M23" s="402">
        <v>240</v>
      </c>
      <c r="N23" s="402">
        <v>272</v>
      </c>
    </row>
    <row r="24" spans="1:14" ht="17.100000000000001" customHeight="1">
      <c r="A24" s="404"/>
      <c r="B24" s="405"/>
      <c r="C24" s="405"/>
      <c r="D24" s="405"/>
      <c r="E24" s="404"/>
      <c r="F24" s="405"/>
      <c r="G24" s="405"/>
      <c r="H24" s="405"/>
      <c r="I24" s="404"/>
      <c r="J24" s="404"/>
      <c r="K24" s="404"/>
      <c r="L24" s="404"/>
      <c r="M24" s="404"/>
      <c r="N24" s="404"/>
    </row>
    <row r="25" spans="1:14" ht="17.100000000000001" customHeight="1">
      <c r="A25" s="402" t="s">
        <v>383</v>
      </c>
      <c r="B25" s="403">
        <v>364</v>
      </c>
      <c r="C25" s="403">
        <v>29</v>
      </c>
      <c r="D25" s="403">
        <v>30</v>
      </c>
      <c r="E25" s="402">
        <v>29</v>
      </c>
      <c r="F25" s="403">
        <v>35</v>
      </c>
      <c r="G25" s="403">
        <v>30</v>
      </c>
      <c r="H25" s="403">
        <v>33</v>
      </c>
      <c r="I25" s="402">
        <v>36</v>
      </c>
      <c r="J25" s="402">
        <v>24</v>
      </c>
      <c r="K25" s="402">
        <v>29</v>
      </c>
      <c r="L25" s="402">
        <v>39</v>
      </c>
      <c r="M25" s="402">
        <v>28</v>
      </c>
      <c r="N25" s="402">
        <v>22</v>
      </c>
    </row>
    <row r="26" spans="1:14" ht="17.100000000000001" customHeight="1">
      <c r="A26" s="404"/>
      <c r="B26" s="405"/>
      <c r="C26" s="405"/>
      <c r="D26" s="405"/>
      <c r="E26" s="404"/>
      <c r="F26" s="405"/>
      <c r="G26" s="405"/>
      <c r="H26" s="405"/>
      <c r="I26" s="404"/>
      <c r="J26" s="404"/>
      <c r="K26" s="404"/>
      <c r="L26" s="404"/>
      <c r="M26" s="404"/>
      <c r="N26" s="404"/>
    </row>
    <row r="27" spans="1:14" ht="31.5">
      <c r="A27" s="402" t="s">
        <v>382</v>
      </c>
      <c r="B27" s="403">
        <v>1428</v>
      </c>
      <c r="C27" s="403">
        <v>111</v>
      </c>
      <c r="D27" s="403">
        <v>110</v>
      </c>
      <c r="E27" s="402">
        <v>109</v>
      </c>
      <c r="F27" s="403">
        <v>115</v>
      </c>
      <c r="G27" s="403">
        <v>110</v>
      </c>
      <c r="H27" s="403">
        <v>104</v>
      </c>
      <c r="I27" s="402">
        <v>109</v>
      </c>
      <c r="J27" s="402">
        <v>114</v>
      </c>
      <c r="K27" s="402">
        <v>112</v>
      </c>
      <c r="L27" s="402">
        <v>114</v>
      </c>
      <c r="M27" s="402">
        <v>146</v>
      </c>
      <c r="N27" s="402">
        <v>174</v>
      </c>
    </row>
    <row r="28" spans="1:14" ht="17.100000000000001" customHeight="1">
      <c r="A28" s="404"/>
      <c r="B28" s="405"/>
      <c r="C28" s="405"/>
      <c r="D28" s="405"/>
      <c r="E28" s="404"/>
      <c r="F28" s="405"/>
      <c r="G28" s="405"/>
      <c r="H28" s="405"/>
      <c r="I28" s="404"/>
      <c r="J28" s="404"/>
      <c r="K28" s="404"/>
      <c r="L28" s="404"/>
      <c r="M28" s="404"/>
      <c r="N28" s="404"/>
    </row>
    <row r="29" spans="1:14" ht="17.100000000000001" customHeight="1">
      <c r="A29" s="402" t="s">
        <v>381</v>
      </c>
      <c r="B29" s="403">
        <v>140</v>
      </c>
      <c r="C29" s="403">
        <v>21</v>
      </c>
      <c r="D29" s="403">
        <v>18</v>
      </c>
      <c r="E29" s="402">
        <v>21</v>
      </c>
      <c r="F29" s="403">
        <v>17</v>
      </c>
      <c r="G29" s="403">
        <v>27</v>
      </c>
      <c r="H29" s="403">
        <v>1</v>
      </c>
      <c r="I29" s="402">
        <v>2</v>
      </c>
      <c r="J29" s="402">
        <v>3</v>
      </c>
      <c r="K29" s="402">
        <v>5</v>
      </c>
      <c r="L29" s="402">
        <v>7</v>
      </c>
      <c r="M29" s="402">
        <v>3</v>
      </c>
      <c r="N29" s="402">
        <v>15</v>
      </c>
    </row>
    <row r="30" spans="1:14" ht="17.100000000000001" customHeight="1">
      <c r="A30" s="404"/>
      <c r="B30" s="405"/>
      <c r="C30" s="405"/>
      <c r="D30" s="405"/>
      <c r="E30" s="404"/>
      <c r="F30" s="405"/>
      <c r="G30" s="405"/>
      <c r="H30" s="405"/>
      <c r="I30" s="404"/>
      <c r="J30" s="404"/>
      <c r="K30" s="404"/>
      <c r="L30" s="404"/>
      <c r="M30" s="404"/>
      <c r="N30" s="404"/>
    </row>
    <row r="31" spans="1:14" ht="17.100000000000001" customHeight="1">
      <c r="A31" s="402" t="s">
        <v>380</v>
      </c>
      <c r="B31" s="403">
        <v>134</v>
      </c>
      <c r="C31" s="403">
        <v>7</v>
      </c>
      <c r="D31" s="403">
        <v>12</v>
      </c>
      <c r="E31" s="402">
        <v>7</v>
      </c>
      <c r="F31" s="403">
        <v>10</v>
      </c>
      <c r="G31" s="403">
        <v>9</v>
      </c>
      <c r="H31" s="403">
        <v>9</v>
      </c>
      <c r="I31" s="402">
        <v>15</v>
      </c>
      <c r="J31" s="402">
        <v>12</v>
      </c>
      <c r="K31" s="402">
        <v>8</v>
      </c>
      <c r="L31" s="402">
        <v>14</v>
      </c>
      <c r="M31" s="402">
        <v>11</v>
      </c>
      <c r="N31" s="402">
        <v>20</v>
      </c>
    </row>
    <row r="32" spans="1:14" ht="17.100000000000001" customHeight="1">
      <c r="A32" s="404"/>
      <c r="B32" s="405"/>
      <c r="C32" s="405"/>
      <c r="D32" s="405"/>
      <c r="E32" s="404"/>
      <c r="F32" s="405"/>
      <c r="G32" s="405"/>
      <c r="H32" s="405"/>
      <c r="I32" s="404"/>
      <c r="J32" s="404"/>
      <c r="K32" s="404"/>
      <c r="L32" s="404"/>
      <c r="M32" s="404"/>
      <c r="N32" s="404"/>
    </row>
    <row r="33" spans="1:14" ht="17.100000000000001" customHeight="1">
      <c r="A33" s="402" t="s">
        <v>379</v>
      </c>
      <c r="B33" s="403">
        <v>1353</v>
      </c>
      <c r="C33" s="403">
        <v>39</v>
      </c>
      <c r="D33" s="403">
        <v>63</v>
      </c>
      <c r="E33" s="402">
        <v>85</v>
      </c>
      <c r="F33" s="403">
        <v>143</v>
      </c>
      <c r="G33" s="403">
        <v>170</v>
      </c>
      <c r="H33" s="403">
        <v>258</v>
      </c>
      <c r="I33" s="402">
        <v>162</v>
      </c>
      <c r="J33" s="402">
        <v>26</v>
      </c>
      <c r="K33" s="402">
        <v>112</v>
      </c>
      <c r="L33" s="402">
        <v>162</v>
      </c>
      <c r="M33" s="402">
        <v>41</v>
      </c>
      <c r="N33" s="402">
        <v>92</v>
      </c>
    </row>
    <row r="34" spans="1:14" ht="17.100000000000001" customHeight="1">
      <c r="A34" s="404"/>
      <c r="B34" s="405"/>
      <c r="C34" s="405"/>
      <c r="D34" s="405"/>
      <c r="E34" s="404"/>
      <c r="F34" s="405"/>
      <c r="G34" s="405"/>
      <c r="H34" s="405"/>
      <c r="I34" s="404"/>
      <c r="J34" s="404"/>
      <c r="K34" s="404"/>
      <c r="L34" s="404"/>
      <c r="M34" s="404"/>
      <c r="N34" s="404"/>
    </row>
    <row r="35" spans="1:14" ht="17.100000000000001" customHeight="1">
      <c r="A35" s="402" t="s">
        <v>378</v>
      </c>
      <c r="B35" s="403">
        <v>759</v>
      </c>
      <c r="C35" s="403">
        <v>42</v>
      </c>
      <c r="D35" s="403">
        <v>53</v>
      </c>
      <c r="E35" s="402">
        <v>52</v>
      </c>
      <c r="F35" s="403">
        <v>71</v>
      </c>
      <c r="G35" s="403">
        <v>43</v>
      </c>
      <c r="H35" s="403">
        <v>67</v>
      </c>
      <c r="I35" s="402">
        <v>38</v>
      </c>
      <c r="J35" s="402">
        <v>76</v>
      </c>
      <c r="K35" s="402">
        <v>51</v>
      </c>
      <c r="L35" s="402">
        <v>96</v>
      </c>
      <c r="M35" s="402">
        <v>77</v>
      </c>
      <c r="N35" s="402">
        <v>93</v>
      </c>
    </row>
    <row r="36" spans="1:14" ht="17.100000000000001" customHeight="1" thickBot="1">
      <c r="A36" s="400"/>
      <c r="B36" s="401"/>
      <c r="C36" s="401"/>
      <c r="D36" s="401"/>
      <c r="E36" s="400"/>
      <c r="F36" s="401"/>
      <c r="G36" s="401"/>
      <c r="H36" s="401"/>
      <c r="I36" s="401"/>
      <c r="J36" s="401"/>
      <c r="K36" s="401"/>
      <c r="L36" s="401"/>
      <c r="M36" s="401"/>
      <c r="N36" s="400"/>
    </row>
    <row r="37" spans="1:14" ht="17.100000000000001" customHeight="1" thickTop="1">
      <c r="A37" s="641" t="s">
        <v>343</v>
      </c>
      <c r="B37" s="642"/>
      <c r="C37" s="642"/>
      <c r="D37" s="642"/>
      <c r="E37" s="642"/>
      <c r="F37" s="642"/>
      <c r="G37" s="642"/>
    </row>
    <row r="38" spans="1:14">
      <c r="A38" s="374" t="s">
        <v>118</v>
      </c>
    </row>
  </sheetData>
  <mergeCells count="8">
    <mergeCell ref="A37:G37"/>
    <mergeCell ref="B10:B11"/>
    <mergeCell ref="A10:A11"/>
    <mergeCell ref="A6:M6"/>
    <mergeCell ref="A7:M7"/>
    <mergeCell ref="A8:M8"/>
    <mergeCell ref="A9:M9"/>
    <mergeCell ref="C10:N10"/>
  </mergeCells>
  <hyperlinks>
    <hyperlink ref="O14" location="INDICE!A1" display="INDICE&gt;&gt;"/>
  </hyperlinks>
  <printOptions horizontalCentered="1"/>
  <pageMargins left="0.19685039370078741" right="0.59055118110236227" top="0" bottom="0.98425196850393704" header="0" footer="0"/>
  <pageSetup paperSize="9" scale="60" orientation="landscape" r:id="rId1"/>
  <headerFooter alignWithMargins="0">
    <oddFooter>&amp;C54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6:O46"/>
  <sheetViews>
    <sheetView showGridLines="0" topLeftCell="D1" zoomScale="85" zoomScaleNormal="85" zoomScaleSheetLayoutView="100" zoomScalePageLayoutView="55" workbookViewId="0">
      <selection activeCell="O16" sqref="O16"/>
    </sheetView>
  </sheetViews>
  <sheetFormatPr baseColWidth="10" defaultRowHeight="12.75"/>
  <cols>
    <col min="1" max="1" width="2.77734375" style="254" hidden="1" customWidth="1"/>
    <col min="2" max="2" width="10.77734375" style="254" customWidth="1"/>
    <col min="3" max="3" width="14.77734375" style="254" customWidth="1"/>
    <col min="4" max="4" width="12" style="372" customWidth="1"/>
    <col min="5" max="5" width="12.77734375" style="372" customWidth="1"/>
    <col min="6" max="7" width="14.21875" style="372" customWidth="1"/>
    <col min="8" max="8" width="12.77734375" style="372" customWidth="1"/>
    <col min="9" max="10" width="14.21875" style="372" customWidth="1"/>
    <col min="11" max="11" width="11.44140625" style="372" customWidth="1"/>
    <col min="12" max="13" width="14.21875" style="372" customWidth="1"/>
    <col min="14" max="14" width="0.5546875" style="254" customWidth="1"/>
    <col min="15" max="16384" width="11.5546875" style="254"/>
  </cols>
  <sheetData>
    <row r="6" spans="1:15" ht="20.25">
      <c r="A6" s="397"/>
      <c r="B6" s="654" t="s">
        <v>377</v>
      </c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397"/>
    </row>
    <row r="7" spans="1:15" ht="13.5" customHeight="1">
      <c r="A7" s="398"/>
      <c r="B7" s="399"/>
      <c r="C7" s="399"/>
      <c r="D7" s="399"/>
      <c r="E7" s="399"/>
      <c r="F7" s="399"/>
      <c r="G7" s="399"/>
      <c r="H7" s="399"/>
      <c r="I7" s="399"/>
      <c r="J7" s="399"/>
      <c r="K7" s="399"/>
      <c r="L7" s="399"/>
      <c r="M7" s="399"/>
      <c r="N7" s="398"/>
    </row>
    <row r="8" spans="1:15" ht="20.25">
      <c r="A8" s="397"/>
      <c r="B8" s="654" t="s">
        <v>376</v>
      </c>
      <c r="C8" s="654"/>
      <c r="D8" s="654"/>
      <c r="E8" s="654"/>
      <c r="F8" s="654"/>
      <c r="G8" s="654"/>
      <c r="H8" s="654"/>
      <c r="I8" s="654"/>
      <c r="J8" s="654"/>
      <c r="K8" s="654"/>
      <c r="L8" s="654"/>
      <c r="M8" s="654"/>
      <c r="N8" s="397"/>
    </row>
    <row r="9" spans="1:15" ht="20.25">
      <c r="A9" s="397"/>
      <c r="B9" s="654" t="s">
        <v>375</v>
      </c>
      <c r="C9" s="654"/>
      <c r="D9" s="654"/>
      <c r="E9" s="654"/>
      <c r="F9" s="654"/>
      <c r="G9" s="654"/>
      <c r="H9" s="654"/>
      <c r="I9" s="654"/>
      <c r="J9" s="654"/>
      <c r="K9" s="654"/>
      <c r="L9" s="654"/>
      <c r="M9" s="654"/>
      <c r="N9" s="397"/>
    </row>
    <row r="10" spans="1:15" ht="18">
      <c r="B10" s="661" t="s">
        <v>374</v>
      </c>
      <c r="C10" s="662"/>
      <c r="D10" s="645" t="s">
        <v>128</v>
      </c>
      <c r="E10" s="656" t="s">
        <v>373</v>
      </c>
      <c r="F10" s="657"/>
      <c r="G10" s="657"/>
      <c r="H10" s="657"/>
      <c r="I10" s="657"/>
      <c r="J10" s="657"/>
      <c r="K10" s="657"/>
      <c r="L10" s="657"/>
      <c r="M10" s="658"/>
    </row>
    <row r="11" spans="1:15" ht="25.5" customHeight="1">
      <c r="B11" s="663"/>
      <c r="C11" s="664"/>
      <c r="D11" s="667"/>
      <c r="E11" s="656" t="s">
        <v>372</v>
      </c>
      <c r="F11" s="657"/>
      <c r="G11" s="658"/>
      <c r="H11" s="656" t="s">
        <v>371</v>
      </c>
      <c r="I11" s="657"/>
      <c r="J11" s="658"/>
      <c r="K11" s="656" t="s">
        <v>370</v>
      </c>
      <c r="L11" s="657"/>
      <c r="M11" s="658"/>
    </row>
    <row r="12" spans="1:15" ht="18">
      <c r="B12" s="665"/>
      <c r="C12" s="666"/>
      <c r="D12" s="646"/>
      <c r="E12" s="396" t="s">
        <v>128</v>
      </c>
      <c r="F12" s="394" t="s">
        <v>369</v>
      </c>
      <c r="G12" s="395" t="s">
        <v>368</v>
      </c>
      <c r="H12" s="394" t="s">
        <v>128</v>
      </c>
      <c r="I12" s="395" t="s">
        <v>369</v>
      </c>
      <c r="J12" s="394" t="s">
        <v>368</v>
      </c>
      <c r="K12" s="395" t="s">
        <v>128</v>
      </c>
      <c r="L12" s="394" t="s">
        <v>369</v>
      </c>
      <c r="M12" s="393" t="s">
        <v>368</v>
      </c>
    </row>
    <row r="13" spans="1:15" ht="13.5" customHeight="1">
      <c r="B13" s="392"/>
      <c r="C13" s="392"/>
      <c r="D13" s="391"/>
      <c r="E13" s="390"/>
      <c r="F13" s="388"/>
      <c r="G13" s="388"/>
      <c r="H13" s="390"/>
      <c r="I13" s="389"/>
      <c r="J13" s="388"/>
      <c r="K13" s="387"/>
      <c r="L13" s="386"/>
      <c r="M13" s="386"/>
    </row>
    <row r="14" spans="1:15" ht="18.75">
      <c r="B14" s="655" t="s">
        <v>367</v>
      </c>
      <c r="C14" s="655"/>
      <c r="D14" s="385">
        <f t="shared" ref="D14:M14" si="0">SUM(D15:D40)</f>
        <v>20524</v>
      </c>
      <c r="E14" s="385">
        <f t="shared" si="0"/>
        <v>2242</v>
      </c>
      <c r="F14" s="385">
        <f t="shared" si="0"/>
        <v>1772</v>
      </c>
      <c r="G14" s="385">
        <f t="shared" si="0"/>
        <v>470</v>
      </c>
      <c r="H14" s="385">
        <f t="shared" si="0"/>
        <v>18210</v>
      </c>
      <c r="I14" s="385">
        <f t="shared" si="0"/>
        <v>12228</v>
      </c>
      <c r="J14" s="385">
        <f t="shared" si="0"/>
        <v>5982</v>
      </c>
      <c r="K14" s="385">
        <f t="shared" si="0"/>
        <v>72</v>
      </c>
      <c r="L14" s="385">
        <f t="shared" si="0"/>
        <v>46</v>
      </c>
      <c r="M14" s="385">
        <f t="shared" si="0"/>
        <v>26</v>
      </c>
    </row>
    <row r="15" spans="1:15">
      <c r="B15" s="384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</row>
    <row r="16" spans="1:15" ht="20.100000000000001" customHeight="1">
      <c r="B16" s="660" t="s">
        <v>366</v>
      </c>
      <c r="C16" s="660"/>
      <c r="D16" s="381">
        <v>847</v>
      </c>
      <c r="E16" s="381">
        <v>77</v>
      </c>
      <c r="F16" s="380">
        <v>58</v>
      </c>
      <c r="G16" s="381">
        <v>19</v>
      </c>
      <c r="H16" s="381">
        <v>769</v>
      </c>
      <c r="I16" s="381">
        <v>477</v>
      </c>
      <c r="J16" s="380">
        <v>292</v>
      </c>
      <c r="K16" s="380">
        <v>1</v>
      </c>
      <c r="L16" s="380">
        <v>1</v>
      </c>
      <c r="M16" s="380">
        <v>0</v>
      </c>
      <c r="O16" s="382" t="s">
        <v>19</v>
      </c>
    </row>
    <row r="17" spans="2:13" ht="20.100000000000001" customHeight="1">
      <c r="B17" s="659" t="s">
        <v>365</v>
      </c>
      <c r="C17" s="659"/>
      <c r="D17" s="379">
        <v>263</v>
      </c>
      <c r="E17" s="379">
        <v>32</v>
      </c>
      <c r="F17" s="378">
        <v>25</v>
      </c>
      <c r="G17" s="379">
        <v>7</v>
      </c>
      <c r="H17" s="379">
        <v>231</v>
      </c>
      <c r="I17" s="379">
        <v>123</v>
      </c>
      <c r="J17" s="378">
        <v>108</v>
      </c>
      <c r="K17" s="378">
        <v>0</v>
      </c>
      <c r="L17" s="378">
        <v>0</v>
      </c>
      <c r="M17" s="378">
        <v>0</v>
      </c>
    </row>
    <row r="18" spans="2:13" ht="20.100000000000001" customHeight="1">
      <c r="B18" s="660" t="s">
        <v>364</v>
      </c>
      <c r="C18" s="660"/>
      <c r="D18" s="381">
        <v>221</v>
      </c>
      <c r="E18" s="381">
        <v>39</v>
      </c>
      <c r="F18" s="380">
        <v>28</v>
      </c>
      <c r="G18" s="381">
        <v>11</v>
      </c>
      <c r="H18" s="381">
        <v>182</v>
      </c>
      <c r="I18" s="381">
        <v>131</v>
      </c>
      <c r="J18" s="380">
        <v>51</v>
      </c>
      <c r="K18" s="380">
        <v>0</v>
      </c>
      <c r="L18" s="380">
        <v>0</v>
      </c>
      <c r="M18" s="380">
        <v>0</v>
      </c>
    </row>
    <row r="19" spans="2:13" ht="20.100000000000001" customHeight="1">
      <c r="B19" s="659" t="s">
        <v>363</v>
      </c>
      <c r="C19" s="659"/>
      <c r="D19" s="379">
        <v>216</v>
      </c>
      <c r="E19" s="379">
        <v>26</v>
      </c>
      <c r="F19" s="378">
        <v>18</v>
      </c>
      <c r="G19" s="379">
        <v>8</v>
      </c>
      <c r="H19" s="379">
        <v>189</v>
      </c>
      <c r="I19" s="379">
        <v>133</v>
      </c>
      <c r="J19" s="378">
        <v>56</v>
      </c>
      <c r="K19" s="378">
        <v>1</v>
      </c>
      <c r="L19" s="378">
        <v>0</v>
      </c>
      <c r="M19" s="378">
        <v>1</v>
      </c>
    </row>
    <row r="20" spans="2:13" ht="20.100000000000001" customHeight="1">
      <c r="B20" s="660" t="s">
        <v>362</v>
      </c>
      <c r="C20" s="660"/>
      <c r="D20" s="381">
        <v>603</v>
      </c>
      <c r="E20" s="381">
        <v>110</v>
      </c>
      <c r="F20" s="380">
        <v>81</v>
      </c>
      <c r="G20" s="381">
        <v>29</v>
      </c>
      <c r="H20" s="381">
        <v>493</v>
      </c>
      <c r="I20" s="381">
        <v>319</v>
      </c>
      <c r="J20" s="380">
        <v>174</v>
      </c>
      <c r="K20" s="380">
        <v>0</v>
      </c>
      <c r="L20" s="380">
        <v>0</v>
      </c>
      <c r="M20" s="380">
        <v>0</v>
      </c>
    </row>
    <row r="21" spans="2:13" ht="20.100000000000001" customHeight="1">
      <c r="B21" s="659" t="s">
        <v>361</v>
      </c>
      <c r="C21" s="659"/>
      <c r="D21" s="379">
        <v>750</v>
      </c>
      <c r="E21" s="379">
        <v>93</v>
      </c>
      <c r="F21" s="378">
        <v>64</v>
      </c>
      <c r="G21" s="379">
        <v>29</v>
      </c>
      <c r="H21" s="379">
        <v>657</v>
      </c>
      <c r="I21" s="379">
        <v>389</v>
      </c>
      <c r="J21" s="378">
        <v>268</v>
      </c>
      <c r="K21" s="378">
        <v>0</v>
      </c>
      <c r="L21" s="378">
        <v>0</v>
      </c>
      <c r="M21" s="378">
        <v>0</v>
      </c>
    </row>
    <row r="22" spans="2:13" ht="20.100000000000001" customHeight="1">
      <c r="B22" s="660" t="s">
        <v>360</v>
      </c>
      <c r="C22" s="660"/>
      <c r="D22" s="381">
        <v>572</v>
      </c>
      <c r="E22" s="381">
        <v>95</v>
      </c>
      <c r="F22" s="380">
        <v>78</v>
      </c>
      <c r="G22" s="381">
        <v>17</v>
      </c>
      <c r="H22" s="381">
        <v>477</v>
      </c>
      <c r="I22" s="381">
        <v>396</v>
      </c>
      <c r="J22" s="380">
        <v>81</v>
      </c>
      <c r="K22" s="380">
        <v>0</v>
      </c>
      <c r="L22" s="380">
        <v>0</v>
      </c>
      <c r="M22" s="380">
        <v>0</v>
      </c>
    </row>
    <row r="23" spans="2:13" ht="20.100000000000001" customHeight="1">
      <c r="B23" s="659" t="s">
        <v>124</v>
      </c>
      <c r="C23" s="659"/>
      <c r="D23" s="379">
        <v>418</v>
      </c>
      <c r="E23" s="379">
        <v>71</v>
      </c>
      <c r="F23" s="378">
        <v>64</v>
      </c>
      <c r="G23" s="379">
        <v>7</v>
      </c>
      <c r="H23" s="379">
        <v>347</v>
      </c>
      <c r="I23" s="379">
        <v>228</v>
      </c>
      <c r="J23" s="378">
        <v>119</v>
      </c>
      <c r="K23" s="378">
        <v>0</v>
      </c>
      <c r="L23" s="378">
        <v>0</v>
      </c>
      <c r="M23" s="378">
        <v>0</v>
      </c>
    </row>
    <row r="24" spans="2:13" ht="20.100000000000001" customHeight="1">
      <c r="B24" s="660" t="s">
        <v>359</v>
      </c>
      <c r="C24" s="660"/>
      <c r="D24" s="381">
        <v>6619</v>
      </c>
      <c r="E24" s="381">
        <v>530</v>
      </c>
      <c r="F24" s="380">
        <v>456</v>
      </c>
      <c r="G24" s="381">
        <v>74</v>
      </c>
      <c r="H24" s="381">
        <v>6089</v>
      </c>
      <c r="I24" s="381">
        <v>4316</v>
      </c>
      <c r="J24" s="380">
        <v>1773</v>
      </c>
      <c r="K24" s="380">
        <v>0</v>
      </c>
      <c r="L24" s="380">
        <v>0</v>
      </c>
      <c r="M24" s="380">
        <v>0</v>
      </c>
    </row>
    <row r="25" spans="2:13" ht="20.100000000000001" customHeight="1">
      <c r="B25" s="659" t="s">
        <v>358</v>
      </c>
      <c r="C25" s="659"/>
      <c r="D25" s="379">
        <v>689</v>
      </c>
      <c r="E25" s="379">
        <v>99</v>
      </c>
      <c r="F25" s="378">
        <v>77</v>
      </c>
      <c r="G25" s="379">
        <v>22</v>
      </c>
      <c r="H25" s="379">
        <v>590</v>
      </c>
      <c r="I25" s="379">
        <v>355</v>
      </c>
      <c r="J25" s="378">
        <v>235</v>
      </c>
      <c r="K25" s="378">
        <v>0</v>
      </c>
      <c r="L25" s="378">
        <v>0</v>
      </c>
      <c r="M25" s="378">
        <v>0</v>
      </c>
    </row>
    <row r="26" spans="2:13" ht="20.100000000000001" customHeight="1">
      <c r="B26" s="660" t="s">
        <v>357</v>
      </c>
      <c r="C26" s="660"/>
      <c r="D26" s="381">
        <v>432</v>
      </c>
      <c r="E26" s="381">
        <v>33</v>
      </c>
      <c r="F26" s="380">
        <v>22</v>
      </c>
      <c r="G26" s="381">
        <v>11</v>
      </c>
      <c r="H26" s="381">
        <v>397</v>
      </c>
      <c r="I26" s="381">
        <v>262</v>
      </c>
      <c r="J26" s="380">
        <v>135</v>
      </c>
      <c r="K26" s="380">
        <v>2</v>
      </c>
      <c r="L26" s="380">
        <v>1</v>
      </c>
      <c r="M26" s="380">
        <v>1</v>
      </c>
    </row>
    <row r="27" spans="2:13" ht="20.100000000000001" customHeight="1">
      <c r="B27" s="659" t="s">
        <v>356</v>
      </c>
      <c r="C27" s="659"/>
      <c r="D27" s="379">
        <v>1038</v>
      </c>
      <c r="E27" s="379">
        <v>192</v>
      </c>
      <c r="F27" s="378">
        <v>171</v>
      </c>
      <c r="G27" s="379">
        <v>21</v>
      </c>
      <c r="H27" s="379">
        <v>846</v>
      </c>
      <c r="I27" s="379">
        <v>640</v>
      </c>
      <c r="J27" s="378">
        <v>206</v>
      </c>
      <c r="K27" s="378">
        <v>0</v>
      </c>
      <c r="L27" s="378">
        <v>0</v>
      </c>
      <c r="M27" s="378">
        <v>0</v>
      </c>
    </row>
    <row r="28" spans="2:13" ht="20.100000000000001" customHeight="1">
      <c r="B28" s="660" t="s">
        <v>355</v>
      </c>
      <c r="C28" s="660"/>
      <c r="D28" s="381">
        <v>1336</v>
      </c>
      <c r="E28" s="381">
        <v>142</v>
      </c>
      <c r="F28" s="380">
        <v>109</v>
      </c>
      <c r="G28" s="381">
        <v>33</v>
      </c>
      <c r="H28" s="381">
        <v>1190</v>
      </c>
      <c r="I28" s="381">
        <v>799</v>
      </c>
      <c r="J28" s="380">
        <v>391</v>
      </c>
      <c r="K28" s="380">
        <v>4</v>
      </c>
      <c r="L28" s="380">
        <v>4</v>
      </c>
      <c r="M28" s="380">
        <v>0</v>
      </c>
    </row>
    <row r="29" spans="2:13" ht="20.100000000000001" customHeight="1">
      <c r="B29" s="659" t="s">
        <v>354</v>
      </c>
      <c r="C29" s="659"/>
      <c r="D29" s="379">
        <v>142</v>
      </c>
      <c r="E29" s="379">
        <v>13</v>
      </c>
      <c r="F29" s="378">
        <v>10</v>
      </c>
      <c r="G29" s="379">
        <v>3</v>
      </c>
      <c r="H29" s="379">
        <v>129</v>
      </c>
      <c r="I29" s="379">
        <v>91</v>
      </c>
      <c r="J29" s="378">
        <v>38</v>
      </c>
      <c r="K29" s="378">
        <v>0</v>
      </c>
      <c r="L29" s="378">
        <v>0</v>
      </c>
      <c r="M29" s="378">
        <v>0</v>
      </c>
    </row>
    <row r="30" spans="2:13" ht="20.100000000000001" customHeight="1">
      <c r="B30" s="660" t="s">
        <v>353</v>
      </c>
      <c r="C30" s="660"/>
      <c r="D30" s="381">
        <v>205</v>
      </c>
      <c r="E30" s="381">
        <v>32</v>
      </c>
      <c r="F30" s="380">
        <v>26</v>
      </c>
      <c r="G30" s="381">
        <v>6</v>
      </c>
      <c r="H30" s="381">
        <v>173</v>
      </c>
      <c r="I30" s="381">
        <v>110</v>
      </c>
      <c r="J30" s="380">
        <v>63</v>
      </c>
      <c r="K30" s="380">
        <v>0</v>
      </c>
      <c r="L30" s="380">
        <v>0</v>
      </c>
      <c r="M30" s="380">
        <v>0</v>
      </c>
    </row>
    <row r="31" spans="2:13" ht="20.100000000000001" customHeight="1">
      <c r="B31" s="659" t="s">
        <v>352</v>
      </c>
      <c r="C31" s="659"/>
      <c r="D31" s="379">
        <v>205</v>
      </c>
      <c r="E31" s="379">
        <v>21</v>
      </c>
      <c r="F31" s="378">
        <v>18</v>
      </c>
      <c r="G31" s="379">
        <v>3</v>
      </c>
      <c r="H31" s="379">
        <v>184</v>
      </c>
      <c r="I31" s="379">
        <v>125</v>
      </c>
      <c r="J31" s="378">
        <v>59</v>
      </c>
      <c r="K31" s="378">
        <v>0</v>
      </c>
      <c r="L31" s="378">
        <v>0</v>
      </c>
      <c r="M31" s="378">
        <v>0</v>
      </c>
    </row>
    <row r="32" spans="2:13" ht="20.100000000000001" customHeight="1">
      <c r="B32" s="660" t="s">
        <v>351</v>
      </c>
      <c r="C32" s="660"/>
      <c r="D32" s="381">
        <v>3205</v>
      </c>
      <c r="E32" s="381">
        <v>289</v>
      </c>
      <c r="F32" s="380">
        <v>211</v>
      </c>
      <c r="G32" s="381">
        <v>78</v>
      </c>
      <c r="H32" s="381">
        <v>2909</v>
      </c>
      <c r="I32" s="381">
        <v>1772</v>
      </c>
      <c r="J32" s="380">
        <v>1137</v>
      </c>
      <c r="K32" s="380">
        <v>7</v>
      </c>
      <c r="L32" s="380">
        <v>5</v>
      </c>
      <c r="M32" s="380">
        <v>2</v>
      </c>
    </row>
    <row r="33" spans="2:13" ht="20.100000000000001" customHeight="1">
      <c r="B33" s="659" t="s">
        <v>350</v>
      </c>
      <c r="C33" s="659"/>
      <c r="D33" s="379">
        <v>728</v>
      </c>
      <c r="E33" s="379">
        <v>109</v>
      </c>
      <c r="F33" s="378">
        <v>76</v>
      </c>
      <c r="G33" s="379">
        <v>33</v>
      </c>
      <c r="H33" s="379">
        <v>613</v>
      </c>
      <c r="I33" s="379">
        <v>367</v>
      </c>
      <c r="J33" s="378">
        <v>246</v>
      </c>
      <c r="K33" s="378">
        <v>6</v>
      </c>
      <c r="L33" s="378">
        <v>2</v>
      </c>
      <c r="M33" s="378">
        <v>4</v>
      </c>
    </row>
    <row r="34" spans="2:13" ht="20.100000000000001" customHeight="1">
      <c r="B34" s="660" t="s">
        <v>349</v>
      </c>
      <c r="C34" s="660"/>
      <c r="D34" s="381">
        <v>110</v>
      </c>
      <c r="E34" s="381">
        <v>14</v>
      </c>
      <c r="F34" s="380">
        <v>10</v>
      </c>
      <c r="G34" s="381">
        <v>4</v>
      </c>
      <c r="H34" s="381">
        <v>72</v>
      </c>
      <c r="I34" s="381">
        <v>47</v>
      </c>
      <c r="J34" s="380">
        <v>25</v>
      </c>
      <c r="K34" s="380">
        <v>24</v>
      </c>
      <c r="L34" s="380">
        <v>7</v>
      </c>
      <c r="M34" s="380">
        <v>17</v>
      </c>
    </row>
    <row r="35" spans="2:13" ht="20.100000000000001" customHeight="1">
      <c r="B35" s="659" t="s">
        <v>348</v>
      </c>
      <c r="C35" s="659"/>
      <c r="D35" s="379">
        <v>14</v>
      </c>
      <c r="E35" s="379">
        <v>2</v>
      </c>
      <c r="F35" s="378">
        <v>1</v>
      </c>
      <c r="G35" s="379">
        <v>1</v>
      </c>
      <c r="H35" s="379">
        <v>9</v>
      </c>
      <c r="I35" s="379">
        <v>5</v>
      </c>
      <c r="J35" s="378">
        <v>4</v>
      </c>
      <c r="K35" s="378">
        <v>3</v>
      </c>
      <c r="L35" s="378">
        <v>3</v>
      </c>
      <c r="M35" s="378">
        <v>0</v>
      </c>
    </row>
    <row r="36" spans="2:13" ht="20.100000000000001" customHeight="1">
      <c r="B36" s="660" t="s">
        <v>347</v>
      </c>
      <c r="C36" s="660"/>
      <c r="D36" s="381">
        <v>322</v>
      </c>
      <c r="E36" s="381">
        <v>48</v>
      </c>
      <c r="F36" s="380">
        <v>36</v>
      </c>
      <c r="G36" s="381">
        <v>12</v>
      </c>
      <c r="H36" s="381">
        <v>252</v>
      </c>
      <c r="I36" s="381">
        <v>190</v>
      </c>
      <c r="J36" s="380">
        <v>62</v>
      </c>
      <c r="K36" s="380">
        <v>22</v>
      </c>
      <c r="L36" s="380">
        <v>22</v>
      </c>
      <c r="M36" s="380">
        <v>0</v>
      </c>
    </row>
    <row r="37" spans="2:13" ht="20.100000000000001" customHeight="1">
      <c r="B37" s="659" t="s">
        <v>346</v>
      </c>
      <c r="C37" s="659"/>
      <c r="D37" s="379">
        <v>182</v>
      </c>
      <c r="E37" s="379">
        <v>40</v>
      </c>
      <c r="F37" s="378">
        <v>24</v>
      </c>
      <c r="G37" s="379">
        <v>16</v>
      </c>
      <c r="H37" s="379">
        <v>141</v>
      </c>
      <c r="I37" s="379">
        <v>95</v>
      </c>
      <c r="J37" s="378">
        <v>46</v>
      </c>
      <c r="K37" s="378">
        <v>1</v>
      </c>
      <c r="L37" s="378">
        <v>0</v>
      </c>
      <c r="M37" s="378">
        <v>1</v>
      </c>
    </row>
    <row r="38" spans="2:13" ht="36" customHeight="1">
      <c r="B38" s="660" t="s">
        <v>345</v>
      </c>
      <c r="C38" s="660"/>
      <c r="D38" s="381">
        <v>1129</v>
      </c>
      <c r="E38" s="381">
        <v>97</v>
      </c>
      <c r="F38" s="380">
        <v>78</v>
      </c>
      <c r="G38" s="381">
        <v>19</v>
      </c>
      <c r="H38" s="381">
        <v>1031</v>
      </c>
      <c r="I38" s="381">
        <v>699</v>
      </c>
      <c r="J38" s="380">
        <v>332</v>
      </c>
      <c r="K38" s="380">
        <v>1</v>
      </c>
      <c r="L38" s="380">
        <v>1</v>
      </c>
      <c r="M38" s="380">
        <v>0</v>
      </c>
    </row>
    <row r="39" spans="2:13" ht="20.100000000000001" customHeight="1">
      <c r="B39" s="659" t="s">
        <v>344</v>
      </c>
      <c r="C39" s="659"/>
      <c r="D39" s="379">
        <v>278</v>
      </c>
      <c r="E39" s="379">
        <v>38</v>
      </c>
      <c r="F39" s="378">
        <v>31</v>
      </c>
      <c r="G39" s="379">
        <v>7</v>
      </c>
      <c r="H39" s="379">
        <v>240</v>
      </c>
      <c r="I39" s="379">
        <v>159</v>
      </c>
      <c r="J39" s="378">
        <v>81</v>
      </c>
      <c r="K39" s="378">
        <v>0</v>
      </c>
      <c r="L39" s="378">
        <v>0</v>
      </c>
      <c r="M39" s="378">
        <v>0</v>
      </c>
    </row>
    <row r="40" spans="2:13" ht="13.5" thickBot="1">
      <c r="B40" s="377"/>
      <c r="C40" s="376"/>
      <c r="D40" s="376"/>
      <c r="E40" s="376"/>
      <c r="F40" s="376"/>
      <c r="G40" s="376"/>
      <c r="H40" s="376"/>
      <c r="I40" s="376"/>
      <c r="J40" s="376"/>
      <c r="K40" s="376"/>
      <c r="L40" s="376"/>
      <c r="M40" s="376"/>
    </row>
    <row r="41" spans="2:13">
      <c r="B41" s="652" t="s">
        <v>343</v>
      </c>
      <c r="C41" s="653"/>
      <c r="D41" s="653"/>
      <c r="E41" s="653"/>
      <c r="F41" s="653"/>
      <c r="G41" s="653"/>
      <c r="H41" s="653"/>
    </row>
    <row r="42" spans="2:13">
      <c r="B42" s="374" t="s">
        <v>342</v>
      </c>
      <c r="D42" s="254"/>
      <c r="E42" s="375"/>
      <c r="F42" s="375"/>
      <c r="G42" s="375"/>
      <c r="H42" s="375"/>
    </row>
    <row r="46" spans="2:13">
      <c r="B46" s="374"/>
      <c r="C46" s="374"/>
      <c r="D46" s="373"/>
    </row>
  </sheetData>
  <mergeCells count="35">
    <mergeCell ref="B39:C39"/>
    <mergeCell ref="B10:C12"/>
    <mergeCell ref="D10:D12"/>
    <mergeCell ref="B33:C33"/>
    <mergeCell ref="B34:C34"/>
    <mergeCell ref="B35:C35"/>
    <mergeCell ref="B36:C36"/>
    <mergeCell ref="B37:C37"/>
    <mergeCell ref="B38:C38"/>
    <mergeCell ref="B27:C27"/>
    <mergeCell ref="B29:C29"/>
    <mergeCell ref="B30:C30"/>
    <mergeCell ref="B31:C31"/>
    <mergeCell ref="B32:C32"/>
    <mergeCell ref="B18:C18"/>
    <mergeCell ref="B19:C19"/>
    <mergeCell ref="B20:C20"/>
    <mergeCell ref="B21:C21"/>
    <mergeCell ref="B22:C22"/>
    <mergeCell ref="B41:H41"/>
    <mergeCell ref="B6:M6"/>
    <mergeCell ref="B8:M8"/>
    <mergeCell ref="B9:M9"/>
    <mergeCell ref="B14:C14"/>
    <mergeCell ref="E11:G11"/>
    <mergeCell ref="E10:M10"/>
    <mergeCell ref="H11:J11"/>
    <mergeCell ref="B23:C23"/>
    <mergeCell ref="K11:M11"/>
    <mergeCell ref="B16:C16"/>
    <mergeCell ref="B17:C17"/>
    <mergeCell ref="B24:C24"/>
    <mergeCell ref="B25:C25"/>
    <mergeCell ref="B28:C28"/>
    <mergeCell ref="B26:C26"/>
  </mergeCells>
  <hyperlinks>
    <hyperlink ref="O16" location="INDICE!A1" display="INDICE&gt;&gt;"/>
  </hyperlinks>
  <printOptions horizontalCentered="1"/>
  <pageMargins left="0.59055118110236227" right="0.59055118110236227" top="0" bottom="0.59055118110236227" header="0" footer="0"/>
  <pageSetup paperSize="9" scale="70" orientation="landscape" r:id="rId1"/>
  <headerFooter alignWithMargins="0">
    <oddFooter>&amp;C55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1:H140"/>
  <sheetViews>
    <sheetView showGridLines="0" zoomScale="70" zoomScaleNormal="70" zoomScaleSheetLayoutView="85" workbookViewId="0">
      <selection activeCell="G7" sqref="G7"/>
    </sheetView>
  </sheetViews>
  <sheetFormatPr baseColWidth="10" defaultColWidth="13.77734375" defaultRowHeight="15.75"/>
  <cols>
    <col min="1" max="1" width="13.77734375" style="155"/>
    <col min="2" max="2" width="20.77734375" style="122" customWidth="1"/>
    <col min="3" max="3" width="20.44140625" style="122" customWidth="1"/>
    <col min="4" max="4" width="23.21875" style="122" customWidth="1"/>
    <col min="5" max="5" width="22" style="122" customWidth="1"/>
    <col min="6" max="7" width="12.77734375" style="122" customWidth="1"/>
    <col min="8" max="8" width="0.109375" style="155" customWidth="1"/>
    <col min="9" max="9" width="12.77734375" style="155" customWidth="1"/>
    <col min="10" max="10" width="11.77734375" style="155" customWidth="1"/>
    <col min="11" max="11" width="1.77734375" style="155" customWidth="1"/>
    <col min="12" max="12" width="11.77734375" style="155" customWidth="1"/>
    <col min="13" max="13" width="1.77734375" style="155" customWidth="1"/>
    <col min="14" max="16384" width="13.77734375" style="155"/>
  </cols>
  <sheetData>
    <row r="1" spans="2:8" ht="18" customHeight="1"/>
    <row r="5" spans="2:8" ht="15">
      <c r="B5" s="669" t="s">
        <v>341</v>
      </c>
      <c r="C5" s="669"/>
      <c r="D5" s="669"/>
      <c r="E5" s="669"/>
      <c r="F5" s="251"/>
      <c r="G5" s="251"/>
    </row>
    <row r="6" spans="2:8" ht="15">
      <c r="B6" s="123"/>
      <c r="C6" s="123"/>
      <c r="D6" s="123"/>
      <c r="E6" s="123"/>
      <c r="F6" s="123"/>
      <c r="G6" s="123"/>
    </row>
    <row r="7" spans="2:8" ht="15">
      <c r="B7" s="669" t="s">
        <v>334</v>
      </c>
      <c r="C7" s="669"/>
      <c r="D7" s="669"/>
      <c r="E7" s="669"/>
      <c r="F7" s="251"/>
      <c r="G7" s="15" t="s">
        <v>19</v>
      </c>
    </row>
    <row r="8" spans="2:8" ht="15">
      <c r="B8" s="678" t="s">
        <v>340</v>
      </c>
      <c r="C8" s="678"/>
      <c r="D8" s="678"/>
      <c r="E8" s="678"/>
      <c r="F8" s="354"/>
      <c r="G8" s="354"/>
    </row>
    <row r="9" spans="2:8" ht="15">
      <c r="B9" s="137"/>
      <c r="C9" s="137"/>
      <c r="D9" s="137"/>
      <c r="E9" s="137"/>
      <c r="F9" s="354"/>
      <c r="G9" s="354"/>
    </row>
    <row r="10" spans="2:8" ht="23.25" customHeight="1">
      <c r="B10" s="672" t="s">
        <v>320</v>
      </c>
      <c r="C10" s="677" t="s">
        <v>319</v>
      </c>
      <c r="D10" s="672" t="s">
        <v>326</v>
      </c>
      <c r="E10" s="672"/>
      <c r="F10" s="354"/>
      <c r="G10" s="354"/>
    </row>
    <row r="11" spans="2:8" ht="23.25" customHeight="1">
      <c r="B11" s="672"/>
      <c r="C11" s="677"/>
      <c r="D11" s="350" t="s">
        <v>325</v>
      </c>
      <c r="E11" s="350" t="s">
        <v>324</v>
      </c>
      <c r="F11" s="354"/>
      <c r="G11" s="354"/>
    </row>
    <row r="12" spans="2:8" ht="30" customHeight="1">
      <c r="B12" s="371" t="s">
        <v>330</v>
      </c>
      <c r="C12" s="370">
        <v>124142</v>
      </c>
      <c r="D12" s="369">
        <v>94000</v>
      </c>
      <c r="E12" s="369">
        <v>30142</v>
      </c>
      <c r="F12" s="354"/>
      <c r="G12" s="368"/>
      <c r="H12" s="368">
        <f>F12/$C$12</f>
        <v>0</v>
      </c>
    </row>
    <row r="13" spans="2:8" ht="30" customHeight="1">
      <c r="B13" s="367" t="s">
        <v>339</v>
      </c>
      <c r="C13" s="366">
        <f>SUM(C14:C17)</f>
        <v>28955</v>
      </c>
      <c r="D13" s="366">
        <f>SUM(D14:D17)</f>
        <v>25806</v>
      </c>
      <c r="E13" s="366">
        <f>SUM(E14:E17)</f>
        <v>3149</v>
      </c>
      <c r="F13" s="354"/>
      <c r="G13" s="354"/>
    </row>
    <row r="14" spans="2:8" ht="15">
      <c r="B14" s="363" t="s">
        <v>315</v>
      </c>
      <c r="C14" s="362">
        <v>768</v>
      </c>
      <c r="D14" s="361">
        <v>683</v>
      </c>
      <c r="E14" s="361">
        <v>85</v>
      </c>
      <c r="F14" s="354"/>
      <c r="G14" s="354"/>
    </row>
    <row r="15" spans="2:8" ht="15">
      <c r="B15" s="347" t="s">
        <v>314</v>
      </c>
      <c r="C15" s="346">
        <v>15535</v>
      </c>
      <c r="D15" s="345">
        <v>13817</v>
      </c>
      <c r="E15" s="345">
        <v>1718</v>
      </c>
      <c r="F15" s="354"/>
      <c r="G15" s="354"/>
    </row>
    <row r="16" spans="2:8" ht="15">
      <c r="B16" s="363" t="s">
        <v>313</v>
      </c>
      <c r="C16" s="362">
        <v>4740</v>
      </c>
      <c r="D16" s="361">
        <v>4182</v>
      </c>
      <c r="E16" s="361">
        <v>558</v>
      </c>
      <c r="F16" s="354"/>
      <c r="G16" s="354"/>
    </row>
    <row r="17" spans="2:7" ht="15">
      <c r="B17" s="347" t="s">
        <v>312</v>
      </c>
      <c r="C17" s="346">
        <v>7912</v>
      </c>
      <c r="D17" s="345">
        <v>7124</v>
      </c>
      <c r="E17" s="345">
        <v>788</v>
      </c>
      <c r="F17" s="354"/>
      <c r="G17" s="354"/>
    </row>
    <row r="18" spans="2:7" ht="30" customHeight="1">
      <c r="B18" s="365" t="s">
        <v>338</v>
      </c>
      <c r="C18" s="364">
        <f>SUM(C19)</f>
        <v>17542</v>
      </c>
      <c r="D18" s="364">
        <f>SUM(D19)</f>
        <v>16645</v>
      </c>
      <c r="E18" s="364">
        <f>SUM(E19)</f>
        <v>897</v>
      </c>
      <c r="F18" s="354"/>
      <c r="G18" s="354"/>
    </row>
    <row r="19" spans="2:7" ht="15">
      <c r="B19" s="347" t="s">
        <v>317</v>
      </c>
      <c r="C19" s="346">
        <v>17542</v>
      </c>
      <c r="D19" s="345">
        <v>16645</v>
      </c>
      <c r="E19" s="345">
        <v>897</v>
      </c>
      <c r="F19" s="354"/>
      <c r="G19" s="354"/>
    </row>
    <row r="20" spans="2:7" ht="21.75" customHeight="1">
      <c r="B20" s="365" t="s">
        <v>337</v>
      </c>
      <c r="C20" s="364">
        <f>SUM(C21)</f>
        <v>19223</v>
      </c>
      <c r="D20" s="364">
        <f>SUM(D21)</f>
        <v>16976</v>
      </c>
      <c r="E20" s="364">
        <f>SUM(E21)</f>
        <v>2247</v>
      </c>
      <c r="F20" s="354"/>
      <c r="G20" s="354"/>
    </row>
    <row r="21" spans="2:7" ht="15">
      <c r="B21" s="347" t="s">
        <v>316</v>
      </c>
      <c r="C21" s="346">
        <v>19223</v>
      </c>
      <c r="D21" s="345">
        <v>16976</v>
      </c>
      <c r="E21" s="345">
        <v>2247</v>
      </c>
      <c r="F21" s="354"/>
      <c r="G21" s="354"/>
    </row>
    <row r="22" spans="2:7" ht="30" customHeight="1">
      <c r="B22" s="365" t="s">
        <v>336</v>
      </c>
      <c r="C22" s="364">
        <f>SUM(C23:C27)</f>
        <v>58422</v>
      </c>
      <c r="D22" s="364">
        <f>SUM(D23:D27)</f>
        <v>34573</v>
      </c>
      <c r="E22" s="364">
        <f>SUM(E23:E27)</f>
        <v>23849</v>
      </c>
      <c r="F22" s="354"/>
      <c r="G22" s="354"/>
    </row>
    <row r="23" spans="2:7" ht="15">
      <c r="B23" s="347" t="s">
        <v>318</v>
      </c>
      <c r="C23" s="346">
        <v>53524</v>
      </c>
      <c r="D23" s="345">
        <v>31959</v>
      </c>
      <c r="E23" s="345">
        <v>21565</v>
      </c>
      <c r="F23" s="354"/>
      <c r="G23" s="354"/>
    </row>
    <row r="24" spans="2:7" ht="15">
      <c r="B24" s="363" t="s">
        <v>311</v>
      </c>
      <c r="C24" s="362">
        <v>2179</v>
      </c>
      <c r="D24" s="361">
        <v>1115</v>
      </c>
      <c r="E24" s="361">
        <v>1064</v>
      </c>
      <c r="F24" s="354"/>
      <c r="G24" s="354"/>
    </row>
    <row r="25" spans="2:7" ht="15">
      <c r="B25" s="347" t="s">
        <v>310</v>
      </c>
      <c r="C25" s="346">
        <v>855</v>
      </c>
      <c r="D25" s="345">
        <v>440</v>
      </c>
      <c r="E25" s="345">
        <v>415</v>
      </c>
      <c r="F25" s="354"/>
      <c r="G25" s="354"/>
    </row>
    <row r="26" spans="2:7" ht="15">
      <c r="B26" s="360" t="s">
        <v>309</v>
      </c>
      <c r="C26" s="359">
        <v>1864</v>
      </c>
      <c r="D26" s="358">
        <v>1059</v>
      </c>
      <c r="E26" s="358">
        <v>805</v>
      </c>
      <c r="F26" s="354"/>
      <c r="G26" s="354"/>
    </row>
    <row r="27" spans="2:7" ht="15">
      <c r="B27" s="357"/>
      <c r="C27" s="356"/>
      <c r="D27" s="355"/>
      <c r="E27" s="355"/>
      <c r="F27" s="354"/>
      <c r="G27" s="354"/>
    </row>
    <row r="28" spans="2:7" ht="15">
      <c r="B28" s="675" t="s">
        <v>107</v>
      </c>
      <c r="C28" s="675"/>
      <c r="D28" s="675"/>
      <c r="E28" s="675"/>
      <c r="F28" s="123"/>
      <c r="G28" s="123"/>
    </row>
    <row r="29" spans="2:7" ht="15">
      <c r="B29" s="184"/>
      <c r="C29" s="184"/>
      <c r="D29" s="184"/>
      <c r="E29" s="184"/>
      <c r="F29" s="123"/>
      <c r="G29" s="123"/>
    </row>
    <row r="30" spans="2:7" ht="15">
      <c r="B30" s="184"/>
      <c r="C30" s="184"/>
      <c r="D30" s="184"/>
      <c r="E30" s="184"/>
      <c r="F30" s="123"/>
      <c r="G30" s="123"/>
    </row>
    <row r="31" spans="2:7">
      <c r="B31" s="676"/>
      <c r="C31" s="676"/>
      <c r="D31" s="676"/>
      <c r="E31" s="676"/>
    </row>
    <row r="35" spans="2:7">
      <c r="B35" s="669" t="s">
        <v>335</v>
      </c>
      <c r="C35" s="669"/>
      <c r="D35" s="669"/>
      <c r="E35" s="669"/>
    </row>
    <row r="36" spans="2:7">
      <c r="B36" s="123"/>
      <c r="C36" s="123"/>
      <c r="D36" s="123"/>
      <c r="E36" s="123"/>
    </row>
    <row r="37" spans="2:7">
      <c r="B37" s="670" t="s">
        <v>334</v>
      </c>
      <c r="C37" s="670"/>
      <c r="D37" s="670"/>
      <c r="E37" s="670"/>
    </row>
    <row r="38" spans="2:7">
      <c r="B38" s="671" t="s">
        <v>333</v>
      </c>
      <c r="C38" s="671"/>
      <c r="D38" s="671"/>
      <c r="E38" s="671"/>
    </row>
    <row r="39" spans="2:7">
      <c r="B39" s="333"/>
      <c r="C39" s="333"/>
      <c r="D39" s="333"/>
      <c r="E39" s="333"/>
    </row>
    <row r="40" spans="2:7" ht="23.25" customHeight="1">
      <c r="B40" s="672" t="s">
        <v>320</v>
      </c>
      <c r="C40" s="673" t="s">
        <v>319</v>
      </c>
      <c r="D40" s="672" t="s">
        <v>326</v>
      </c>
      <c r="E40" s="672"/>
    </row>
    <row r="41" spans="2:7" ht="23.25" customHeight="1">
      <c r="B41" s="672"/>
      <c r="C41" s="674"/>
      <c r="D41" s="350" t="s">
        <v>325</v>
      </c>
      <c r="E41" s="350" t="s">
        <v>324</v>
      </c>
    </row>
    <row r="42" spans="2:7" ht="26.25" customHeight="1">
      <c r="B42" s="353" t="s">
        <v>330</v>
      </c>
      <c r="C42" s="352">
        <f>SUM(C43:C54)</f>
        <v>124142</v>
      </c>
      <c r="D42" s="352">
        <f>SUM(D43:D54)</f>
        <v>94000</v>
      </c>
      <c r="E42" s="352">
        <f>SUM(E43:E54)</f>
        <v>30142</v>
      </c>
    </row>
    <row r="43" spans="2:7" ht="21.75" customHeight="1">
      <c r="B43" s="347" t="s">
        <v>187</v>
      </c>
      <c r="C43" s="346">
        <v>6130</v>
      </c>
      <c r="D43" s="345">
        <v>3602</v>
      </c>
      <c r="E43" s="345">
        <v>2528</v>
      </c>
      <c r="G43" s="15" t="s">
        <v>19</v>
      </c>
    </row>
    <row r="44" spans="2:7" ht="21.75" customHeight="1">
      <c r="B44" s="341" t="s">
        <v>186</v>
      </c>
      <c r="C44" s="340">
        <v>10275</v>
      </c>
      <c r="D44" s="339">
        <v>8021</v>
      </c>
      <c r="E44" s="339">
        <v>2254</v>
      </c>
    </row>
    <row r="45" spans="2:7" ht="21.75" customHeight="1">
      <c r="B45" s="344" t="s">
        <v>185</v>
      </c>
      <c r="C45" s="343">
        <v>5934</v>
      </c>
      <c r="D45" s="342">
        <v>4756</v>
      </c>
      <c r="E45" s="342">
        <v>1178</v>
      </c>
    </row>
    <row r="46" spans="2:7" ht="21.75" customHeight="1">
      <c r="B46" s="341" t="s">
        <v>184</v>
      </c>
      <c r="C46" s="340">
        <v>6166</v>
      </c>
      <c r="D46" s="339">
        <v>4840</v>
      </c>
      <c r="E46" s="339">
        <v>1326</v>
      </c>
    </row>
    <row r="47" spans="2:7" ht="21.75" customHeight="1">
      <c r="B47" s="344" t="s">
        <v>183</v>
      </c>
      <c r="C47" s="343">
        <v>8495</v>
      </c>
      <c r="D47" s="342">
        <v>6949</v>
      </c>
      <c r="E47" s="342">
        <v>1546</v>
      </c>
    </row>
    <row r="48" spans="2:7" ht="21.75" customHeight="1">
      <c r="B48" s="341" t="s">
        <v>182</v>
      </c>
      <c r="C48" s="340">
        <v>10113</v>
      </c>
      <c r="D48" s="339">
        <v>8119</v>
      </c>
      <c r="E48" s="339">
        <v>1994</v>
      </c>
    </row>
    <row r="49" spans="2:7" ht="21.75" customHeight="1">
      <c r="B49" s="344" t="s">
        <v>181</v>
      </c>
      <c r="C49" s="343">
        <v>15741</v>
      </c>
      <c r="D49" s="342">
        <v>12528</v>
      </c>
      <c r="E49" s="342">
        <v>3213</v>
      </c>
    </row>
    <row r="50" spans="2:7" ht="21.75" customHeight="1">
      <c r="B50" s="341" t="s">
        <v>180</v>
      </c>
      <c r="C50" s="340">
        <v>17058</v>
      </c>
      <c r="D50" s="339">
        <v>14137</v>
      </c>
      <c r="E50" s="339">
        <v>2921</v>
      </c>
    </row>
    <row r="51" spans="2:7" ht="21.75" customHeight="1">
      <c r="B51" s="344" t="s">
        <v>132</v>
      </c>
      <c r="C51" s="343">
        <v>10394</v>
      </c>
      <c r="D51" s="342">
        <v>7317</v>
      </c>
      <c r="E51" s="342">
        <v>3077</v>
      </c>
    </row>
    <row r="52" spans="2:7" ht="21.75" customHeight="1">
      <c r="B52" s="341" t="s">
        <v>179</v>
      </c>
      <c r="C52" s="340">
        <v>11941</v>
      </c>
      <c r="D52" s="339">
        <v>8441</v>
      </c>
      <c r="E52" s="339">
        <v>3500</v>
      </c>
    </row>
    <row r="53" spans="2:7" ht="21.75" customHeight="1">
      <c r="B53" s="344" t="s">
        <v>178</v>
      </c>
      <c r="C53" s="343">
        <v>12730</v>
      </c>
      <c r="D53" s="342">
        <v>9042</v>
      </c>
      <c r="E53" s="342">
        <v>3688</v>
      </c>
    </row>
    <row r="54" spans="2:7" ht="21.75" customHeight="1">
      <c r="B54" s="341" t="s">
        <v>177</v>
      </c>
      <c r="C54" s="340">
        <v>9165</v>
      </c>
      <c r="D54" s="339">
        <v>6248</v>
      </c>
      <c r="E54" s="339">
        <v>2917</v>
      </c>
    </row>
    <row r="55" spans="2:7" ht="21.75" customHeight="1">
      <c r="B55" s="338"/>
      <c r="C55" s="337"/>
      <c r="D55" s="336"/>
      <c r="E55" s="336"/>
    </row>
    <row r="56" spans="2:7" ht="15">
      <c r="B56" s="668" t="s">
        <v>107</v>
      </c>
      <c r="C56" s="668"/>
      <c r="D56" s="668"/>
      <c r="E56" s="668"/>
      <c r="F56" s="123"/>
      <c r="G56" s="123"/>
    </row>
    <row r="57" spans="2:7" ht="15">
      <c r="B57" s="323"/>
      <c r="C57" s="323"/>
      <c r="D57" s="323"/>
      <c r="E57" s="323"/>
      <c r="F57" s="123"/>
      <c r="G57" s="123"/>
    </row>
    <row r="58" spans="2:7" ht="15">
      <c r="B58" s="323"/>
      <c r="C58" s="323"/>
      <c r="D58" s="323"/>
      <c r="E58" s="323"/>
      <c r="F58" s="123"/>
      <c r="G58" s="123"/>
    </row>
    <row r="63" spans="2:7">
      <c r="B63" s="669" t="s">
        <v>332</v>
      </c>
      <c r="C63" s="669"/>
      <c r="D63" s="669"/>
      <c r="E63" s="669"/>
    </row>
    <row r="64" spans="2:7">
      <c r="B64" s="123"/>
      <c r="C64" s="123"/>
      <c r="D64" s="123"/>
      <c r="E64" s="123"/>
    </row>
    <row r="65" spans="2:7">
      <c r="B65" s="670" t="s">
        <v>331</v>
      </c>
      <c r="C65" s="670"/>
      <c r="D65" s="670"/>
      <c r="E65" s="670"/>
    </row>
    <row r="66" spans="2:7">
      <c r="B66" s="671" t="s">
        <v>321</v>
      </c>
      <c r="C66" s="671"/>
      <c r="D66" s="671"/>
      <c r="E66" s="671"/>
    </row>
    <row r="67" spans="2:7">
      <c r="B67" s="333"/>
      <c r="C67" s="333"/>
      <c r="D67" s="333"/>
      <c r="E67" s="333"/>
    </row>
    <row r="68" spans="2:7" ht="23.25" customHeight="1">
      <c r="B68" s="672" t="s">
        <v>320</v>
      </c>
      <c r="C68" s="673" t="s">
        <v>319</v>
      </c>
      <c r="D68" s="672" t="s">
        <v>326</v>
      </c>
      <c r="E68" s="672"/>
    </row>
    <row r="69" spans="2:7" ht="23.25" customHeight="1">
      <c r="B69" s="672"/>
      <c r="C69" s="674"/>
      <c r="D69" s="350" t="s">
        <v>325</v>
      </c>
      <c r="E69" s="350" t="s">
        <v>324</v>
      </c>
    </row>
    <row r="70" spans="2:7" ht="26.25" customHeight="1">
      <c r="B70" s="349" t="s">
        <v>330</v>
      </c>
      <c r="C70" s="348">
        <f>SUM(C71:C82)</f>
        <v>28955</v>
      </c>
      <c r="D70" s="348">
        <f>SUM(D71:D82)</f>
        <v>25806</v>
      </c>
      <c r="E70" s="348">
        <f>SUM(E71:E82)</f>
        <v>3149</v>
      </c>
    </row>
    <row r="71" spans="2:7" ht="21.75" customHeight="1">
      <c r="B71" s="347" t="s">
        <v>187</v>
      </c>
      <c r="C71" s="346">
        <v>1536</v>
      </c>
      <c r="D71" s="345">
        <v>1229</v>
      </c>
      <c r="E71" s="345">
        <v>307</v>
      </c>
      <c r="G71" s="15" t="s">
        <v>19</v>
      </c>
    </row>
    <row r="72" spans="2:7" ht="21.75" customHeight="1">
      <c r="B72" s="341" t="s">
        <v>186</v>
      </c>
      <c r="C72" s="340">
        <v>2499</v>
      </c>
      <c r="D72" s="339">
        <v>2217</v>
      </c>
      <c r="E72" s="339">
        <v>282</v>
      </c>
    </row>
    <row r="73" spans="2:7" ht="21.75" customHeight="1">
      <c r="B73" s="344" t="s">
        <v>185</v>
      </c>
      <c r="C73" s="343">
        <v>2288</v>
      </c>
      <c r="D73" s="342">
        <v>2157</v>
      </c>
      <c r="E73" s="342">
        <v>131</v>
      </c>
    </row>
    <row r="74" spans="2:7" ht="21.75" customHeight="1">
      <c r="B74" s="341" t="s">
        <v>184</v>
      </c>
      <c r="C74" s="340">
        <v>689</v>
      </c>
      <c r="D74" s="339">
        <v>663</v>
      </c>
      <c r="E74" s="339">
        <v>26</v>
      </c>
    </row>
    <row r="75" spans="2:7" ht="21.75" customHeight="1">
      <c r="B75" s="344" t="s">
        <v>183</v>
      </c>
      <c r="C75" s="343">
        <v>1628</v>
      </c>
      <c r="D75" s="342">
        <v>1513</v>
      </c>
      <c r="E75" s="342">
        <v>115</v>
      </c>
    </row>
    <row r="76" spans="2:7" ht="21.75" customHeight="1">
      <c r="B76" s="341" t="s">
        <v>182</v>
      </c>
      <c r="C76" s="340">
        <v>2330</v>
      </c>
      <c r="D76" s="339">
        <v>2143</v>
      </c>
      <c r="E76" s="339">
        <v>187</v>
      </c>
    </row>
    <row r="77" spans="2:7" ht="21.75" customHeight="1">
      <c r="B77" s="344" t="s">
        <v>181</v>
      </c>
      <c r="C77" s="343">
        <v>4099</v>
      </c>
      <c r="D77" s="342">
        <v>3524</v>
      </c>
      <c r="E77" s="342">
        <v>575</v>
      </c>
    </row>
    <row r="78" spans="2:7" ht="21.75" customHeight="1">
      <c r="B78" s="341" t="s">
        <v>180</v>
      </c>
      <c r="C78" s="340">
        <v>3513</v>
      </c>
      <c r="D78" s="339">
        <v>3193</v>
      </c>
      <c r="E78" s="339">
        <v>320</v>
      </c>
    </row>
    <row r="79" spans="2:7" ht="21.75" customHeight="1">
      <c r="B79" s="344" t="s">
        <v>132</v>
      </c>
      <c r="C79" s="343">
        <v>2168</v>
      </c>
      <c r="D79" s="342">
        <v>1890</v>
      </c>
      <c r="E79" s="342">
        <v>278</v>
      </c>
    </row>
    <row r="80" spans="2:7" ht="21.75" customHeight="1">
      <c r="B80" s="341" t="s">
        <v>179</v>
      </c>
      <c r="C80" s="340">
        <v>2539</v>
      </c>
      <c r="D80" s="339">
        <v>2311</v>
      </c>
      <c r="E80" s="339">
        <v>228</v>
      </c>
    </row>
    <row r="81" spans="2:7" ht="21.75" customHeight="1">
      <c r="B81" s="344" t="s">
        <v>178</v>
      </c>
      <c r="C81" s="343">
        <v>3003</v>
      </c>
      <c r="D81" s="342">
        <v>2820</v>
      </c>
      <c r="E81" s="342">
        <v>183</v>
      </c>
    </row>
    <row r="82" spans="2:7" ht="21.75" customHeight="1">
      <c r="B82" s="341" t="s">
        <v>177</v>
      </c>
      <c r="C82" s="340">
        <v>2663</v>
      </c>
      <c r="D82" s="339">
        <v>2146</v>
      </c>
      <c r="E82" s="339">
        <v>517</v>
      </c>
    </row>
    <row r="83" spans="2:7" ht="21.75" customHeight="1">
      <c r="B83" s="338"/>
      <c r="C83" s="337"/>
      <c r="D83" s="336"/>
      <c r="E83" s="336"/>
    </row>
    <row r="84" spans="2:7" ht="15">
      <c r="B84" s="668" t="s">
        <v>107</v>
      </c>
      <c r="C84" s="668"/>
      <c r="D84" s="668"/>
      <c r="E84" s="668"/>
      <c r="F84" s="123"/>
      <c r="G84" s="123"/>
    </row>
    <row r="85" spans="2:7" ht="15">
      <c r="B85" s="323"/>
      <c r="C85" s="323"/>
      <c r="D85" s="323"/>
      <c r="E85" s="323"/>
      <c r="F85" s="123"/>
      <c r="G85" s="123"/>
    </row>
    <row r="86" spans="2:7" ht="15">
      <c r="B86" s="323"/>
      <c r="C86" s="323"/>
      <c r="D86" s="323"/>
      <c r="E86" s="323"/>
      <c r="F86" s="123"/>
      <c r="G86" s="123"/>
    </row>
    <row r="91" spans="2:7">
      <c r="B91" s="669" t="s">
        <v>329</v>
      </c>
      <c r="C91" s="669"/>
      <c r="D91" s="669"/>
      <c r="E91" s="669"/>
    </row>
    <row r="92" spans="2:7">
      <c r="B92" s="123"/>
      <c r="C92" s="123"/>
      <c r="D92" s="123"/>
      <c r="E92" s="123"/>
    </row>
    <row r="93" spans="2:7">
      <c r="B93" s="670" t="s">
        <v>328</v>
      </c>
      <c r="C93" s="670"/>
      <c r="D93" s="670"/>
      <c r="E93" s="670"/>
    </row>
    <row r="94" spans="2:7">
      <c r="B94" s="671" t="s">
        <v>321</v>
      </c>
      <c r="C94" s="671"/>
      <c r="D94" s="671"/>
      <c r="E94" s="671"/>
    </row>
    <row r="95" spans="2:7">
      <c r="B95" s="333"/>
      <c r="C95" s="333"/>
      <c r="D95" s="333"/>
      <c r="E95" s="333"/>
    </row>
    <row r="96" spans="2:7" ht="23.25" customHeight="1">
      <c r="B96" s="672" t="s">
        <v>320</v>
      </c>
      <c r="C96" s="673" t="s">
        <v>319</v>
      </c>
      <c r="D96" s="672" t="s">
        <v>326</v>
      </c>
      <c r="E96" s="672"/>
    </row>
    <row r="97" spans="2:7" ht="23.25" customHeight="1">
      <c r="B97" s="672"/>
      <c r="C97" s="674"/>
      <c r="D97" s="350" t="s">
        <v>325</v>
      </c>
      <c r="E97" s="350" t="s">
        <v>324</v>
      </c>
    </row>
    <row r="98" spans="2:7" ht="22.5" customHeight="1">
      <c r="B98" s="349" t="s">
        <v>128</v>
      </c>
      <c r="C98" s="348">
        <f>SUM(C99:C110)</f>
        <v>17542</v>
      </c>
      <c r="D98" s="348">
        <f>SUM(D99:D110)</f>
        <v>16645</v>
      </c>
      <c r="E98" s="348">
        <f>SUM(E99:E110)</f>
        <v>897</v>
      </c>
    </row>
    <row r="99" spans="2:7" ht="22.5" customHeight="1">
      <c r="B99" s="347" t="s">
        <v>187</v>
      </c>
      <c r="C99" s="346">
        <v>418</v>
      </c>
      <c r="D99" s="345">
        <v>365</v>
      </c>
      <c r="E99" s="345">
        <v>53</v>
      </c>
      <c r="F99" s="351"/>
      <c r="G99" s="15" t="s">
        <v>19</v>
      </c>
    </row>
    <row r="100" spans="2:7" ht="22.5" customHeight="1">
      <c r="B100" s="341" t="s">
        <v>186</v>
      </c>
      <c r="C100" s="340">
        <v>1200</v>
      </c>
      <c r="D100" s="339">
        <v>1170</v>
      </c>
      <c r="E100" s="339">
        <v>30</v>
      </c>
      <c r="F100" s="351"/>
    </row>
    <row r="101" spans="2:7" ht="22.5" customHeight="1">
      <c r="B101" s="344" t="s">
        <v>185</v>
      </c>
      <c r="C101" s="343">
        <v>98</v>
      </c>
      <c r="D101" s="342">
        <v>98</v>
      </c>
      <c r="E101" s="342">
        <v>0</v>
      </c>
      <c r="F101" s="351"/>
    </row>
    <row r="102" spans="2:7" ht="22.5" customHeight="1">
      <c r="B102" s="341" t="s">
        <v>184</v>
      </c>
      <c r="C102" s="340">
        <v>552</v>
      </c>
      <c r="D102" s="339">
        <v>524</v>
      </c>
      <c r="E102" s="339">
        <v>28</v>
      </c>
      <c r="F102" s="351"/>
    </row>
    <row r="103" spans="2:7" ht="22.5" customHeight="1">
      <c r="B103" s="344" t="s">
        <v>183</v>
      </c>
      <c r="C103" s="343">
        <v>1102</v>
      </c>
      <c r="D103" s="342">
        <v>1037</v>
      </c>
      <c r="E103" s="342">
        <v>65</v>
      </c>
      <c r="F103" s="351"/>
    </row>
    <row r="104" spans="2:7" ht="22.5" customHeight="1">
      <c r="B104" s="341" t="s">
        <v>182</v>
      </c>
      <c r="C104" s="340">
        <v>2134</v>
      </c>
      <c r="D104" s="339">
        <v>1979</v>
      </c>
      <c r="E104" s="339">
        <v>155</v>
      </c>
      <c r="F104" s="351"/>
    </row>
    <row r="105" spans="2:7" ht="22.5" customHeight="1">
      <c r="B105" s="344" t="s">
        <v>181</v>
      </c>
      <c r="C105" s="343">
        <v>1873</v>
      </c>
      <c r="D105" s="342">
        <v>1733</v>
      </c>
      <c r="E105" s="342">
        <v>140</v>
      </c>
      <c r="F105" s="351"/>
    </row>
    <row r="106" spans="2:7" ht="22.5" customHeight="1">
      <c r="B106" s="341" t="s">
        <v>180</v>
      </c>
      <c r="C106" s="340">
        <v>3291</v>
      </c>
      <c r="D106" s="339">
        <v>3175</v>
      </c>
      <c r="E106" s="339">
        <v>116</v>
      </c>
      <c r="F106" s="351"/>
    </row>
    <row r="107" spans="2:7" ht="22.5" customHeight="1">
      <c r="B107" s="344" t="s">
        <v>132</v>
      </c>
      <c r="C107" s="343">
        <v>2672</v>
      </c>
      <c r="D107" s="342">
        <v>2592</v>
      </c>
      <c r="E107" s="342">
        <v>80</v>
      </c>
      <c r="F107" s="351"/>
    </row>
    <row r="108" spans="2:7" ht="22.5" customHeight="1">
      <c r="B108" s="341" t="s">
        <v>179</v>
      </c>
      <c r="C108" s="340">
        <v>1636</v>
      </c>
      <c r="D108" s="339">
        <v>1590</v>
      </c>
      <c r="E108" s="339">
        <v>46</v>
      </c>
      <c r="F108" s="351"/>
    </row>
    <row r="109" spans="2:7" ht="22.5" customHeight="1">
      <c r="B109" s="344" t="s">
        <v>178</v>
      </c>
      <c r="C109" s="343">
        <v>1731</v>
      </c>
      <c r="D109" s="342">
        <v>1663</v>
      </c>
      <c r="E109" s="342">
        <v>68</v>
      </c>
      <c r="F109" s="351"/>
    </row>
    <row r="110" spans="2:7" ht="22.5" customHeight="1">
      <c r="B110" s="341" t="s">
        <v>177</v>
      </c>
      <c r="C110" s="340">
        <v>835</v>
      </c>
      <c r="D110" s="339">
        <v>719</v>
      </c>
      <c r="E110" s="339">
        <v>116</v>
      </c>
      <c r="F110" s="351"/>
    </row>
    <row r="111" spans="2:7" ht="22.5" customHeight="1">
      <c r="B111" s="338"/>
      <c r="C111" s="337"/>
      <c r="D111" s="336"/>
      <c r="E111" s="336"/>
    </row>
    <row r="112" spans="2:7">
      <c r="B112" s="668" t="s">
        <v>107</v>
      </c>
      <c r="C112" s="668"/>
      <c r="D112" s="668"/>
      <c r="E112" s="668"/>
    </row>
    <row r="113" spans="2:7">
      <c r="B113" s="323"/>
      <c r="C113" s="323"/>
      <c r="D113" s="323"/>
      <c r="E113" s="323"/>
    </row>
    <row r="114" spans="2:7">
      <c r="B114" s="323"/>
      <c r="C114" s="323"/>
      <c r="D114" s="323"/>
      <c r="E114" s="323"/>
    </row>
    <row r="119" spans="2:7">
      <c r="B119" s="669" t="s">
        <v>327</v>
      </c>
      <c r="C119" s="669"/>
      <c r="D119" s="669"/>
      <c r="E119" s="669"/>
    </row>
    <row r="120" spans="2:7">
      <c r="B120" s="123"/>
      <c r="C120" s="123"/>
      <c r="D120" s="123"/>
      <c r="E120" s="123"/>
    </row>
    <row r="121" spans="2:7">
      <c r="B121" s="670" t="s">
        <v>322</v>
      </c>
      <c r="C121" s="670"/>
      <c r="D121" s="670"/>
      <c r="E121" s="670"/>
    </row>
    <row r="122" spans="2:7">
      <c r="B122" s="671" t="s">
        <v>321</v>
      </c>
      <c r="C122" s="671"/>
      <c r="D122" s="671"/>
      <c r="E122" s="671"/>
    </row>
    <row r="123" spans="2:7">
      <c r="B123" s="333"/>
      <c r="C123" s="333"/>
      <c r="D123" s="333"/>
      <c r="E123" s="333"/>
    </row>
    <row r="124" spans="2:7" ht="23.25" customHeight="1">
      <c r="B124" s="672" t="s">
        <v>320</v>
      </c>
      <c r="C124" s="673" t="s">
        <v>319</v>
      </c>
      <c r="D124" s="672" t="s">
        <v>326</v>
      </c>
      <c r="E124" s="672"/>
    </row>
    <row r="125" spans="2:7" ht="23.25" customHeight="1">
      <c r="B125" s="672"/>
      <c r="C125" s="674"/>
      <c r="D125" s="350" t="s">
        <v>325</v>
      </c>
      <c r="E125" s="350" t="s">
        <v>324</v>
      </c>
    </row>
    <row r="126" spans="2:7" ht="22.5" customHeight="1">
      <c r="B126" s="349" t="s">
        <v>128</v>
      </c>
      <c r="C126" s="348">
        <f>SUM(C127:C138)</f>
        <v>17542</v>
      </c>
      <c r="D126" s="348">
        <f>SUM(D127:D138)</f>
        <v>16645</v>
      </c>
      <c r="E126" s="348">
        <f>SUM(E127:E138)</f>
        <v>897</v>
      </c>
    </row>
    <row r="127" spans="2:7" ht="22.5" customHeight="1">
      <c r="B127" s="347" t="s">
        <v>187</v>
      </c>
      <c r="C127" s="346">
        <v>418</v>
      </c>
      <c r="D127" s="345">
        <v>365</v>
      </c>
      <c r="E127" s="345">
        <v>53</v>
      </c>
      <c r="G127" s="15" t="s">
        <v>19</v>
      </c>
    </row>
    <row r="128" spans="2:7" ht="22.5" customHeight="1">
      <c r="B128" s="341" t="s">
        <v>186</v>
      </c>
      <c r="C128" s="340">
        <v>1200</v>
      </c>
      <c r="D128" s="339">
        <v>1170</v>
      </c>
      <c r="E128" s="339">
        <v>30</v>
      </c>
    </row>
    <row r="129" spans="2:5" s="155" customFormat="1" ht="22.5" customHeight="1">
      <c r="B129" s="344" t="s">
        <v>185</v>
      </c>
      <c r="C129" s="343">
        <v>98</v>
      </c>
      <c r="D129" s="342">
        <v>98</v>
      </c>
      <c r="E129" s="342">
        <v>0</v>
      </c>
    </row>
    <row r="130" spans="2:5" s="155" customFormat="1" ht="22.5" customHeight="1">
      <c r="B130" s="341" t="s">
        <v>184</v>
      </c>
      <c r="C130" s="340">
        <v>552</v>
      </c>
      <c r="D130" s="339">
        <v>524</v>
      </c>
      <c r="E130" s="339">
        <v>28</v>
      </c>
    </row>
    <row r="131" spans="2:5" s="155" customFormat="1" ht="22.5" customHeight="1">
      <c r="B131" s="344" t="s">
        <v>183</v>
      </c>
      <c r="C131" s="343">
        <v>1102</v>
      </c>
      <c r="D131" s="342">
        <v>1037</v>
      </c>
      <c r="E131" s="342">
        <v>65</v>
      </c>
    </row>
    <row r="132" spans="2:5" s="155" customFormat="1" ht="22.5" customHeight="1">
      <c r="B132" s="341" t="s">
        <v>182</v>
      </c>
      <c r="C132" s="340">
        <v>2134</v>
      </c>
      <c r="D132" s="339">
        <v>1979</v>
      </c>
      <c r="E132" s="339">
        <v>155</v>
      </c>
    </row>
    <row r="133" spans="2:5" s="155" customFormat="1" ht="22.5" customHeight="1">
      <c r="B133" s="344" t="s">
        <v>181</v>
      </c>
      <c r="C133" s="343">
        <v>1873</v>
      </c>
      <c r="D133" s="342">
        <v>1733</v>
      </c>
      <c r="E133" s="342">
        <v>140</v>
      </c>
    </row>
    <row r="134" spans="2:5" s="155" customFormat="1" ht="22.5" customHeight="1">
      <c r="B134" s="341" t="s">
        <v>180</v>
      </c>
      <c r="C134" s="340">
        <v>3291</v>
      </c>
      <c r="D134" s="339">
        <v>3175</v>
      </c>
      <c r="E134" s="339">
        <v>116</v>
      </c>
    </row>
    <row r="135" spans="2:5" s="155" customFormat="1" ht="22.5" customHeight="1">
      <c r="B135" s="344" t="s">
        <v>132</v>
      </c>
      <c r="C135" s="343">
        <v>2672</v>
      </c>
      <c r="D135" s="342">
        <v>2592</v>
      </c>
      <c r="E135" s="342">
        <v>80</v>
      </c>
    </row>
    <row r="136" spans="2:5" s="155" customFormat="1" ht="22.5" customHeight="1">
      <c r="B136" s="341" t="s">
        <v>179</v>
      </c>
      <c r="C136" s="340">
        <v>1636</v>
      </c>
      <c r="D136" s="339">
        <v>1590</v>
      </c>
      <c r="E136" s="339">
        <v>46</v>
      </c>
    </row>
    <row r="137" spans="2:5" s="155" customFormat="1" ht="22.5" customHeight="1">
      <c r="B137" s="344" t="s">
        <v>178</v>
      </c>
      <c r="C137" s="343">
        <v>1731</v>
      </c>
      <c r="D137" s="342">
        <v>1663</v>
      </c>
      <c r="E137" s="342">
        <v>68</v>
      </c>
    </row>
    <row r="138" spans="2:5" s="155" customFormat="1" ht="22.5" customHeight="1">
      <c r="B138" s="341" t="s">
        <v>177</v>
      </c>
      <c r="C138" s="340">
        <v>835</v>
      </c>
      <c r="D138" s="339">
        <v>719</v>
      </c>
      <c r="E138" s="339">
        <v>116</v>
      </c>
    </row>
    <row r="139" spans="2:5" s="155" customFormat="1" ht="22.5" customHeight="1">
      <c r="B139" s="338"/>
      <c r="C139" s="337"/>
      <c r="D139" s="336"/>
      <c r="E139" s="336"/>
    </row>
    <row r="140" spans="2:5" s="155" customFormat="1" ht="15">
      <c r="B140" s="668" t="s">
        <v>107</v>
      </c>
      <c r="C140" s="668"/>
      <c r="D140" s="668"/>
      <c r="E140" s="668"/>
    </row>
  </sheetData>
  <mergeCells count="36">
    <mergeCell ref="B56:E56"/>
    <mergeCell ref="B5:E5"/>
    <mergeCell ref="B7:E7"/>
    <mergeCell ref="B31:E31"/>
    <mergeCell ref="B10:B11"/>
    <mergeCell ref="C10:C11"/>
    <mergeCell ref="D10:E10"/>
    <mergeCell ref="B8:E8"/>
    <mergeCell ref="B112:E112"/>
    <mergeCell ref="B84:E84"/>
    <mergeCell ref="B28:E28"/>
    <mergeCell ref="B91:E91"/>
    <mergeCell ref="B35:E35"/>
    <mergeCell ref="B37:E37"/>
    <mergeCell ref="B38:E38"/>
    <mergeCell ref="D40:E40"/>
    <mergeCell ref="B65:E65"/>
    <mergeCell ref="B66:E66"/>
    <mergeCell ref="B68:B69"/>
    <mergeCell ref="D68:E68"/>
    <mergeCell ref="C68:C69"/>
    <mergeCell ref="C40:C41"/>
    <mergeCell ref="B40:B41"/>
    <mergeCell ref="B63:E63"/>
    <mergeCell ref="B93:E93"/>
    <mergeCell ref="B94:E94"/>
    <mergeCell ref="B96:B97"/>
    <mergeCell ref="C96:C97"/>
    <mergeCell ref="D96:E96"/>
    <mergeCell ref="B140:E140"/>
    <mergeCell ref="B119:E119"/>
    <mergeCell ref="B121:E121"/>
    <mergeCell ref="B122:E122"/>
    <mergeCell ref="B124:B125"/>
    <mergeCell ref="C124:C125"/>
    <mergeCell ref="D124:E124"/>
  </mergeCells>
  <hyperlinks>
    <hyperlink ref="G7" location="INDICE!A1" display="INDICE&gt;&gt;"/>
    <hyperlink ref="G43" location="INDICE!A1" display="INDICE&gt;&gt;"/>
    <hyperlink ref="G71" location="INDICE!A1" display="INDICE&gt;&gt;"/>
    <hyperlink ref="G99" location="INDICE!A1" display="INDICE&gt;&gt;"/>
    <hyperlink ref="G127" location="INDICE!A1" display="INDICE&gt;&gt;"/>
  </hyperlinks>
  <printOptions horizontalCentered="1"/>
  <pageMargins left="0.39370078740157483" right="0.39370078740157483" top="0" bottom="0.78740157480314965" header="0.39370078740157483" footer="0.19685039370078741"/>
  <pageSetup paperSize="9" scale="97" orientation="landscape" r:id="rId1"/>
  <headerFooter alignWithMargins="0">
    <oddFooter xml:space="preserve">&amp;C&amp;P+58
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B1:R22"/>
  <sheetViews>
    <sheetView showGridLines="0" topLeftCell="C1" zoomScaleNormal="100" workbookViewId="0">
      <selection activeCell="R7" sqref="R7"/>
    </sheetView>
  </sheetViews>
  <sheetFormatPr baseColWidth="10" defaultRowHeight="15"/>
  <cols>
    <col min="1" max="1" width="4.33203125" customWidth="1"/>
    <col min="2" max="2" width="15.44140625" customWidth="1"/>
    <col min="3" max="3" width="8.33203125" customWidth="1"/>
    <col min="4" max="10" width="7.5546875" customWidth="1"/>
    <col min="11" max="11" width="8.5546875" customWidth="1"/>
    <col min="12" max="12" width="9.21875" customWidth="1"/>
    <col min="13" max="13" width="8.109375" customWidth="1"/>
    <col min="14" max="14" width="9.109375" customWidth="1"/>
    <col min="15" max="15" width="8.5546875" customWidth="1"/>
    <col min="16" max="16" width="8.5546875" style="155" customWidth="1"/>
    <col min="17" max="17" width="5.21875" customWidth="1"/>
  </cols>
  <sheetData>
    <row r="1" spans="2:18" s="155" customFormat="1" ht="15.75">
      <c r="B1" s="122"/>
      <c r="C1" s="122"/>
      <c r="D1" s="122"/>
      <c r="E1" s="122"/>
      <c r="F1" s="122"/>
      <c r="G1" s="122"/>
      <c r="H1" s="122"/>
      <c r="I1" s="122"/>
    </row>
    <row r="2" spans="2:18" s="155" customFormat="1" ht="15.75">
      <c r="B2" s="122"/>
      <c r="C2" s="122"/>
      <c r="D2" s="122"/>
      <c r="E2" s="122"/>
      <c r="F2" s="122"/>
      <c r="G2" s="122"/>
      <c r="H2" s="122"/>
      <c r="I2" s="122"/>
    </row>
    <row r="3" spans="2:18" s="155" customFormat="1" ht="15.75">
      <c r="B3" s="122"/>
      <c r="C3" s="122"/>
      <c r="D3" s="122"/>
      <c r="E3" s="122"/>
      <c r="F3" s="122"/>
      <c r="G3" s="122"/>
      <c r="H3" s="122"/>
      <c r="I3" s="122"/>
    </row>
    <row r="4" spans="2:18" s="155" customFormat="1" ht="15.75">
      <c r="B4" s="122"/>
      <c r="C4" s="122"/>
      <c r="D4" s="122"/>
      <c r="E4" s="122"/>
      <c r="F4" s="122"/>
      <c r="G4" s="122"/>
      <c r="H4" s="122"/>
      <c r="I4" s="122"/>
    </row>
    <row r="5" spans="2:18" s="155" customFormat="1" ht="15.75" customHeight="1">
      <c r="B5" s="669" t="s">
        <v>323</v>
      </c>
      <c r="C5" s="669"/>
      <c r="D5" s="669"/>
      <c r="E5" s="669"/>
      <c r="F5" s="669"/>
      <c r="G5" s="669"/>
      <c r="H5" s="669"/>
      <c r="I5" s="669"/>
      <c r="J5" s="669"/>
      <c r="K5" s="669"/>
      <c r="L5" s="669"/>
      <c r="M5" s="669"/>
      <c r="N5" s="669"/>
      <c r="O5" s="669"/>
      <c r="P5" s="84"/>
    </row>
    <row r="6" spans="2:18" s="155" customFormat="1" ht="15.75" customHeight="1">
      <c r="B6" s="670" t="s">
        <v>322</v>
      </c>
      <c r="C6" s="670"/>
      <c r="D6" s="670"/>
      <c r="E6" s="670"/>
      <c r="F6" s="670"/>
      <c r="G6" s="670"/>
      <c r="H6" s="670"/>
      <c r="I6" s="670"/>
      <c r="J6" s="670"/>
      <c r="K6" s="670"/>
      <c r="L6" s="670"/>
      <c r="M6" s="670"/>
      <c r="N6" s="670"/>
      <c r="O6" s="670"/>
      <c r="P6" s="335"/>
    </row>
    <row r="7" spans="2:18" s="155" customFormat="1" ht="15.75" customHeight="1">
      <c r="B7" s="671" t="s">
        <v>321</v>
      </c>
      <c r="C7" s="671"/>
      <c r="D7" s="671"/>
      <c r="E7" s="671"/>
      <c r="F7" s="671"/>
      <c r="G7" s="671"/>
      <c r="H7" s="671"/>
      <c r="I7" s="671"/>
      <c r="J7" s="671"/>
      <c r="K7" s="671"/>
      <c r="L7" s="671"/>
      <c r="M7" s="671"/>
      <c r="N7" s="671"/>
      <c r="O7" s="671"/>
      <c r="P7" s="334"/>
      <c r="R7" s="15" t="s">
        <v>19</v>
      </c>
    </row>
    <row r="8" spans="2:18" s="155" customFormat="1" ht="15.75">
      <c r="B8" s="333"/>
      <c r="C8" s="333"/>
      <c r="D8" s="333"/>
      <c r="E8" s="333"/>
      <c r="F8" s="333"/>
      <c r="G8" s="122"/>
      <c r="H8" s="122"/>
      <c r="I8" s="122"/>
    </row>
    <row r="9" spans="2:18" s="155" customFormat="1" ht="28.5" customHeight="1">
      <c r="B9" s="679" t="s">
        <v>320</v>
      </c>
      <c r="C9" s="680" t="s">
        <v>319</v>
      </c>
      <c r="D9" s="681"/>
      <c r="E9" s="681"/>
      <c r="F9" s="681"/>
      <c r="G9" s="681"/>
      <c r="H9" s="681"/>
      <c r="I9" s="681"/>
      <c r="J9" s="681"/>
      <c r="K9" s="681"/>
      <c r="L9" s="681"/>
      <c r="M9" s="681"/>
      <c r="N9" s="681"/>
      <c r="O9" s="682"/>
      <c r="P9" s="332"/>
    </row>
    <row r="10" spans="2:18" s="155" customFormat="1" ht="28.5" customHeight="1">
      <c r="B10" s="679"/>
      <c r="C10" s="331" t="s">
        <v>128</v>
      </c>
      <c r="D10" s="331" t="s">
        <v>187</v>
      </c>
      <c r="E10" s="331" t="s">
        <v>186</v>
      </c>
      <c r="F10" s="331" t="s">
        <v>185</v>
      </c>
      <c r="G10" s="331" t="s">
        <v>184</v>
      </c>
      <c r="H10" s="331" t="s">
        <v>183</v>
      </c>
      <c r="I10" s="331" t="s">
        <v>182</v>
      </c>
      <c r="J10" s="331" t="s">
        <v>181</v>
      </c>
      <c r="K10" s="331" t="s">
        <v>180</v>
      </c>
      <c r="L10" s="331" t="s">
        <v>132</v>
      </c>
      <c r="M10" s="331" t="s">
        <v>179</v>
      </c>
      <c r="N10" s="331" t="s">
        <v>178</v>
      </c>
      <c r="O10" s="331" t="s">
        <v>177</v>
      </c>
      <c r="P10" s="330"/>
    </row>
    <row r="11" spans="2:18" s="155" customFormat="1" ht="24.75" customHeight="1">
      <c r="B11" s="299" t="s">
        <v>128</v>
      </c>
      <c r="C11" s="329">
        <v>124142</v>
      </c>
      <c r="D11" s="329">
        <v>6130</v>
      </c>
      <c r="E11" s="329">
        <v>10275</v>
      </c>
      <c r="F11" s="329">
        <v>5934</v>
      </c>
      <c r="G11" s="299">
        <v>6166</v>
      </c>
      <c r="H11" s="329">
        <v>8495</v>
      </c>
      <c r="I11" s="329">
        <v>10113</v>
      </c>
      <c r="J11" s="329">
        <v>15741</v>
      </c>
      <c r="K11" s="299">
        <v>17058</v>
      </c>
      <c r="L11" s="329">
        <v>10394</v>
      </c>
      <c r="M11" s="329">
        <v>11941</v>
      </c>
      <c r="N11" s="329">
        <v>12730</v>
      </c>
      <c r="O11" s="299">
        <v>9165</v>
      </c>
      <c r="P11" s="328"/>
    </row>
    <row r="12" spans="2:18" s="155" customFormat="1" ht="29.25" customHeight="1">
      <c r="B12" s="208" t="s">
        <v>318</v>
      </c>
      <c r="C12" s="317">
        <v>53524</v>
      </c>
      <c r="D12" s="317">
        <v>3495</v>
      </c>
      <c r="E12" s="317">
        <v>4711</v>
      </c>
      <c r="F12" s="317">
        <v>2888</v>
      </c>
      <c r="G12" s="317">
        <v>3244</v>
      </c>
      <c r="H12" s="317">
        <v>3444</v>
      </c>
      <c r="I12" s="317">
        <v>3754</v>
      </c>
      <c r="J12" s="317">
        <v>7030</v>
      </c>
      <c r="K12" s="317">
        <v>8183</v>
      </c>
      <c r="L12" s="317">
        <v>4192</v>
      </c>
      <c r="M12" s="317">
        <v>4993</v>
      </c>
      <c r="N12" s="317">
        <v>4162</v>
      </c>
      <c r="O12" s="317">
        <v>3428</v>
      </c>
      <c r="P12" s="324"/>
    </row>
    <row r="13" spans="2:18" s="155" customFormat="1" ht="29.25" customHeight="1">
      <c r="B13" s="295" t="s">
        <v>317</v>
      </c>
      <c r="C13" s="327">
        <v>17542</v>
      </c>
      <c r="D13" s="327">
        <v>418</v>
      </c>
      <c r="E13" s="327">
        <v>1200</v>
      </c>
      <c r="F13" s="327">
        <v>98</v>
      </c>
      <c r="G13" s="327">
        <v>552</v>
      </c>
      <c r="H13" s="327">
        <v>1102</v>
      </c>
      <c r="I13" s="327">
        <v>2134</v>
      </c>
      <c r="J13" s="327">
        <v>1873</v>
      </c>
      <c r="K13" s="327">
        <v>3291</v>
      </c>
      <c r="L13" s="327">
        <v>2672</v>
      </c>
      <c r="M13" s="327">
        <v>1636</v>
      </c>
      <c r="N13" s="327">
        <v>1731</v>
      </c>
      <c r="O13" s="327">
        <v>835</v>
      </c>
      <c r="P13" s="326"/>
    </row>
    <row r="14" spans="2:18" s="155" customFormat="1" ht="29.25" customHeight="1">
      <c r="B14" s="208" t="s">
        <v>316</v>
      </c>
      <c r="C14" s="317">
        <v>19223</v>
      </c>
      <c r="D14" s="317">
        <v>681</v>
      </c>
      <c r="E14" s="317">
        <v>1865</v>
      </c>
      <c r="F14" s="317">
        <v>660</v>
      </c>
      <c r="G14" s="317">
        <v>1681</v>
      </c>
      <c r="H14" s="317">
        <v>1925</v>
      </c>
      <c r="I14" s="317">
        <v>1895</v>
      </c>
      <c r="J14" s="317">
        <v>2498</v>
      </c>
      <c r="K14" s="317">
        <v>2071</v>
      </c>
      <c r="L14" s="317">
        <v>1362</v>
      </c>
      <c r="M14" s="317">
        <v>1424</v>
      </c>
      <c r="N14" s="317">
        <v>1774</v>
      </c>
      <c r="O14" s="317">
        <v>1387</v>
      </c>
      <c r="P14" s="324"/>
    </row>
    <row r="15" spans="2:18" s="155" customFormat="1" ht="29.25" customHeight="1">
      <c r="B15" s="212" t="s">
        <v>315</v>
      </c>
      <c r="C15" s="325">
        <v>768</v>
      </c>
      <c r="D15" s="325">
        <v>50</v>
      </c>
      <c r="E15" s="325">
        <v>178</v>
      </c>
      <c r="F15" s="325">
        <v>9</v>
      </c>
      <c r="G15" s="325">
        <v>2</v>
      </c>
      <c r="H15" s="325">
        <v>0</v>
      </c>
      <c r="I15" s="325">
        <v>12</v>
      </c>
      <c r="J15" s="325">
        <v>52</v>
      </c>
      <c r="K15" s="325">
        <v>207</v>
      </c>
      <c r="L15" s="325">
        <v>13</v>
      </c>
      <c r="M15" s="325">
        <v>82</v>
      </c>
      <c r="N15" s="325">
        <v>108</v>
      </c>
      <c r="O15" s="325">
        <v>55</v>
      </c>
      <c r="P15" s="324"/>
    </row>
    <row r="16" spans="2:18" s="155" customFormat="1" ht="29.25" customHeight="1">
      <c r="B16" s="208" t="s">
        <v>314</v>
      </c>
      <c r="C16" s="317">
        <v>15535</v>
      </c>
      <c r="D16" s="317">
        <v>703</v>
      </c>
      <c r="E16" s="317">
        <v>1678</v>
      </c>
      <c r="F16" s="317">
        <v>1383</v>
      </c>
      <c r="G16" s="317">
        <v>316</v>
      </c>
      <c r="H16" s="317">
        <v>44</v>
      </c>
      <c r="I16" s="317">
        <v>775</v>
      </c>
      <c r="J16" s="317">
        <v>2167</v>
      </c>
      <c r="K16" s="317">
        <v>1729</v>
      </c>
      <c r="L16" s="317">
        <v>1364</v>
      </c>
      <c r="M16" s="317">
        <v>1637</v>
      </c>
      <c r="N16" s="317">
        <v>2087</v>
      </c>
      <c r="O16" s="317">
        <v>1652</v>
      </c>
      <c r="P16" s="324"/>
    </row>
    <row r="17" spans="2:16" s="155" customFormat="1" ht="29.25" customHeight="1">
      <c r="B17" s="212" t="s">
        <v>313</v>
      </c>
      <c r="C17" s="325">
        <v>4740</v>
      </c>
      <c r="D17" s="325">
        <v>591</v>
      </c>
      <c r="E17" s="325">
        <v>427</v>
      </c>
      <c r="F17" s="325">
        <v>476</v>
      </c>
      <c r="G17" s="325">
        <v>133</v>
      </c>
      <c r="H17" s="325">
        <v>6</v>
      </c>
      <c r="I17" s="325">
        <v>314</v>
      </c>
      <c r="J17" s="325">
        <v>661</v>
      </c>
      <c r="K17" s="325">
        <v>564</v>
      </c>
      <c r="L17" s="325">
        <v>380</v>
      </c>
      <c r="M17" s="325">
        <v>354</v>
      </c>
      <c r="N17" s="325">
        <v>390</v>
      </c>
      <c r="O17" s="325">
        <v>444</v>
      </c>
      <c r="P17" s="324"/>
    </row>
    <row r="18" spans="2:16" s="155" customFormat="1" ht="29.25" customHeight="1">
      <c r="B18" s="208" t="s">
        <v>312</v>
      </c>
      <c r="C18" s="317">
        <v>7912</v>
      </c>
      <c r="D18" s="317">
        <v>192</v>
      </c>
      <c r="E18" s="317">
        <v>216</v>
      </c>
      <c r="F18" s="317">
        <v>420</v>
      </c>
      <c r="G18" s="317">
        <v>238</v>
      </c>
      <c r="H18" s="317">
        <v>1578</v>
      </c>
      <c r="I18" s="317">
        <v>1229</v>
      </c>
      <c r="J18" s="317">
        <v>1219</v>
      </c>
      <c r="K18" s="317">
        <v>1013</v>
      </c>
      <c r="L18" s="317">
        <v>411</v>
      </c>
      <c r="M18" s="317">
        <v>466</v>
      </c>
      <c r="N18" s="317">
        <v>418</v>
      </c>
      <c r="O18" s="317">
        <v>512</v>
      </c>
      <c r="P18" s="324"/>
    </row>
    <row r="19" spans="2:16" s="155" customFormat="1" ht="29.25" customHeight="1">
      <c r="B19" s="212" t="s">
        <v>311</v>
      </c>
      <c r="C19" s="325">
        <v>2179</v>
      </c>
      <c r="D19" s="325">
        <v>0</v>
      </c>
      <c r="E19" s="325">
        <v>0</v>
      </c>
      <c r="F19" s="325">
        <v>0</v>
      </c>
      <c r="G19" s="325">
        <v>0</v>
      </c>
      <c r="H19" s="325">
        <v>0</v>
      </c>
      <c r="I19" s="325">
        <v>0</v>
      </c>
      <c r="J19" s="325">
        <v>0</v>
      </c>
      <c r="K19" s="325">
        <v>0</v>
      </c>
      <c r="L19" s="325">
        <v>0</v>
      </c>
      <c r="M19" s="325">
        <v>1001</v>
      </c>
      <c r="N19" s="325">
        <v>646</v>
      </c>
      <c r="O19" s="325">
        <v>532</v>
      </c>
      <c r="P19" s="324"/>
    </row>
    <row r="20" spans="2:16" s="155" customFormat="1" ht="29.25" customHeight="1">
      <c r="B20" s="208" t="s">
        <v>310</v>
      </c>
      <c r="C20" s="317">
        <v>855</v>
      </c>
      <c r="D20" s="317">
        <v>0</v>
      </c>
      <c r="E20" s="317">
        <v>0</v>
      </c>
      <c r="F20" s="317">
        <v>0</v>
      </c>
      <c r="G20" s="317">
        <v>0</v>
      </c>
      <c r="H20" s="317">
        <v>0</v>
      </c>
      <c r="I20" s="317">
        <v>0</v>
      </c>
      <c r="J20" s="317">
        <v>0</v>
      </c>
      <c r="K20" s="317">
        <v>0</v>
      </c>
      <c r="L20" s="317">
        <v>0</v>
      </c>
      <c r="M20" s="317">
        <v>348</v>
      </c>
      <c r="N20" s="317">
        <v>227</v>
      </c>
      <c r="O20" s="317">
        <v>280</v>
      </c>
      <c r="P20" s="324"/>
    </row>
    <row r="21" spans="2:16" s="155" customFormat="1" ht="29.25" customHeight="1">
      <c r="B21" s="212" t="s">
        <v>309</v>
      </c>
      <c r="C21" s="325">
        <v>1864</v>
      </c>
      <c r="D21" s="325">
        <v>0</v>
      </c>
      <c r="E21" s="325">
        <v>0</v>
      </c>
      <c r="F21" s="325">
        <v>0</v>
      </c>
      <c r="G21" s="325">
        <v>0</v>
      </c>
      <c r="H21" s="325">
        <v>396</v>
      </c>
      <c r="I21" s="325">
        <v>0</v>
      </c>
      <c r="J21" s="325">
        <v>241</v>
      </c>
      <c r="K21" s="325">
        <v>0</v>
      </c>
      <c r="L21" s="325">
        <v>0</v>
      </c>
      <c r="M21" s="325">
        <v>0</v>
      </c>
      <c r="N21" s="325">
        <v>1187</v>
      </c>
      <c r="O21" s="325">
        <v>40</v>
      </c>
      <c r="P21" s="324"/>
    </row>
    <row r="22" spans="2:16">
      <c r="B22" s="668" t="s">
        <v>107</v>
      </c>
      <c r="C22" s="668"/>
      <c r="D22" s="668"/>
      <c r="E22" s="668"/>
      <c r="F22" s="668"/>
      <c r="G22" s="668"/>
      <c r="H22" s="668"/>
      <c r="I22" s="668"/>
      <c r="J22" s="668"/>
      <c r="K22" s="668"/>
      <c r="L22" s="668"/>
      <c r="M22" s="668"/>
      <c r="N22" s="668"/>
      <c r="O22" s="668"/>
      <c r="P22" s="323"/>
    </row>
  </sheetData>
  <mergeCells count="6">
    <mergeCell ref="B22:O22"/>
    <mergeCell ref="B6:O6"/>
    <mergeCell ref="B7:O7"/>
    <mergeCell ref="B5:O5"/>
    <mergeCell ref="B9:B10"/>
    <mergeCell ref="C9:O9"/>
  </mergeCells>
  <hyperlinks>
    <hyperlink ref="R7" location="INDICE!A1" display="INDICE&gt;&gt;"/>
  </hyperlinks>
  <printOptions horizontalCentered="1"/>
  <pageMargins left="0.19685039370078741" right="0" top="0" bottom="0.39370078740157483" header="0" footer="0.19685039370078741"/>
  <pageSetup paperSize="9" scale="84" orientation="landscape" r:id="rId1"/>
  <headerFooter>
    <oddFooter>&amp;C64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5:L39"/>
  <sheetViews>
    <sheetView showGridLines="0" zoomScale="85" zoomScaleNormal="85" zoomScaleSheetLayoutView="80" zoomScalePageLayoutView="70" workbookViewId="0">
      <selection activeCell="C28" sqref="C28"/>
    </sheetView>
  </sheetViews>
  <sheetFormatPr baseColWidth="10" defaultColWidth="9.77734375" defaultRowHeight="15.75"/>
  <cols>
    <col min="1" max="1" width="29.6640625" customWidth="1"/>
    <col min="2" max="2" width="19.6640625" style="1" customWidth="1"/>
    <col min="3" max="3" width="13.88671875" style="1" customWidth="1"/>
    <col min="4" max="4" width="13.21875" style="1" customWidth="1"/>
    <col min="5" max="5" width="13.109375" style="1" customWidth="1"/>
    <col min="6" max="6" width="12.88671875" style="1" customWidth="1"/>
    <col min="7" max="7" width="13.21875" style="1" customWidth="1"/>
    <col min="8" max="8" width="9.109375" customWidth="1"/>
  </cols>
  <sheetData>
    <row r="5" spans="2:12" ht="15.75" customHeight="1">
      <c r="B5" s="608" t="s">
        <v>569</v>
      </c>
      <c r="C5" s="608"/>
      <c r="D5" s="608"/>
      <c r="E5" s="608"/>
      <c r="F5" s="608"/>
      <c r="G5" s="608"/>
    </row>
    <row r="6" spans="2:12" ht="15.75" customHeight="1">
      <c r="B6" s="608"/>
      <c r="C6" s="608"/>
      <c r="D6" s="608"/>
      <c r="E6" s="608"/>
      <c r="F6" s="608"/>
      <c r="G6" s="608"/>
    </row>
    <row r="7" spans="2:12" ht="31.5" customHeight="1">
      <c r="B7" s="608"/>
      <c r="C7" s="608"/>
      <c r="D7" s="608"/>
      <c r="E7" s="608"/>
      <c r="F7" s="608"/>
      <c r="G7" s="608"/>
    </row>
    <row r="8" spans="2:12" s="1" customFormat="1" ht="15.75" customHeight="1" thickBot="1">
      <c r="B8" s="609"/>
      <c r="C8" s="609"/>
      <c r="D8" s="609"/>
      <c r="E8" s="609"/>
      <c r="F8" s="609"/>
      <c r="G8" s="609"/>
    </row>
    <row r="9" spans="2:12" s="1" customFormat="1" ht="16.5" customHeight="1">
      <c r="B9" s="601" t="s">
        <v>561</v>
      </c>
      <c r="C9" s="603" t="s">
        <v>128</v>
      </c>
      <c r="D9" s="605" t="s">
        <v>446</v>
      </c>
      <c r="E9" s="605"/>
      <c r="F9" s="605"/>
      <c r="G9" s="606"/>
    </row>
    <row r="10" spans="2:12" ht="42.75" customHeight="1" thickBot="1">
      <c r="B10" s="602"/>
      <c r="C10" s="604"/>
      <c r="D10" s="505" t="s">
        <v>445</v>
      </c>
      <c r="E10" s="504" t="s">
        <v>444</v>
      </c>
      <c r="F10" s="504" t="s">
        <v>443</v>
      </c>
      <c r="G10" s="503" t="s">
        <v>442</v>
      </c>
      <c r="H10" s="240"/>
    </row>
    <row r="11" spans="2:12">
      <c r="B11" s="502"/>
      <c r="C11" s="501"/>
      <c r="D11" s="501"/>
      <c r="E11" s="501"/>
      <c r="F11" s="501"/>
      <c r="G11" s="500"/>
      <c r="H11" s="240"/>
    </row>
    <row r="12" spans="2:12" ht="18.75">
      <c r="B12" s="499" t="s">
        <v>128</v>
      </c>
      <c r="C12" s="542">
        <v>1509458</v>
      </c>
      <c r="D12" s="542">
        <v>1436303</v>
      </c>
      <c r="E12" s="542">
        <v>49996</v>
      </c>
      <c r="F12" s="542">
        <v>17721</v>
      </c>
      <c r="G12" s="542">
        <v>5438</v>
      </c>
    </row>
    <row r="13" spans="2:12" ht="18.75">
      <c r="B13" s="519"/>
      <c r="C13" s="531"/>
      <c r="D13" s="531"/>
      <c r="E13" s="531"/>
      <c r="F13" s="531"/>
      <c r="G13" s="531"/>
    </row>
    <row r="14" spans="2:12" ht="18.75">
      <c r="B14" s="483" t="s">
        <v>560</v>
      </c>
      <c r="C14" s="529">
        <v>469024</v>
      </c>
      <c r="D14" s="529">
        <v>456291</v>
      </c>
      <c r="E14" s="529">
        <v>8545</v>
      </c>
      <c r="F14" s="529">
        <v>3123</v>
      </c>
      <c r="G14" s="584">
        <v>1065</v>
      </c>
      <c r="L14" s="15" t="s">
        <v>19</v>
      </c>
    </row>
    <row r="15" spans="2:12" ht="15.75" customHeight="1">
      <c r="B15" s="487"/>
      <c r="C15" s="527"/>
      <c r="D15" s="527"/>
      <c r="E15" s="527"/>
      <c r="F15" s="527"/>
      <c r="G15" s="531"/>
    </row>
    <row r="16" spans="2:12" ht="15.75" customHeight="1">
      <c r="B16" s="483" t="s">
        <v>559</v>
      </c>
      <c r="C16" s="529">
        <v>43571</v>
      </c>
      <c r="D16" s="529">
        <v>41121</v>
      </c>
      <c r="E16" s="529">
        <v>1971</v>
      </c>
      <c r="F16" s="529">
        <v>272</v>
      </c>
      <c r="G16" s="584">
        <v>207</v>
      </c>
    </row>
    <row r="17" spans="2:7" ht="15.75" customHeight="1">
      <c r="B17" s="487"/>
      <c r="C17" s="527"/>
      <c r="D17" s="527"/>
      <c r="E17" s="527"/>
      <c r="F17" s="527"/>
      <c r="G17" s="531"/>
    </row>
    <row r="18" spans="2:7" ht="15.75" customHeight="1">
      <c r="B18" s="483" t="s">
        <v>558</v>
      </c>
      <c r="C18" s="529">
        <v>46763</v>
      </c>
      <c r="D18" s="529">
        <v>43309</v>
      </c>
      <c r="E18" s="529">
        <v>2700</v>
      </c>
      <c r="F18" s="529">
        <v>530</v>
      </c>
      <c r="G18" s="584">
        <v>224</v>
      </c>
    </row>
    <row r="19" spans="2:7" ht="15.75" customHeight="1">
      <c r="B19" s="487"/>
      <c r="C19" s="527"/>
      <c r="D19" s="527"/>
      <c r="E19" s="527"/>
      <c r="F19" s="527"/>
      <c r="G19" s="531"/>
    </row>
    <row r="20" spans="2:7" ht="15.75" customHeight="1">
      <c r="B20" s="483" t="s">
        <v>557</v>
      </c>
      <c r="C20" s="529">
        <v>62970</v>
      </c>
      <c r="D20" s="529">
        <v>58774</v>
      </c>
      <c r="E20" s="529">
        <v>3082</v>
      </c>
      <c r="F20" s="529">
        <v>871</v>
      </c>
      <c r="G20" s="584">
        <v>243</v>
      </c>
    </row>
    <row r="21" spans="2:7" ht="15.75" customHeight="1">
      <c r="B21" s="487"/>
      <c r="C21" s="527"/>
      <c r="D21" s="527"/>
      <c r="E21" s="527"/>
      <c r="F21" s="527"/>
      <c r="G21" s="531"/>
    </row>
    <row r="22" spans="2:7" ht="15.75" customHeight="1">
      <c r="B22" s="483" t="s">
        <v>556</v>
      </c>
      <c r="C22" s="529">
        <v>80290</v>
      </c>
      <c r="D22" s="529">
        <v>76555</v>
      </c>
      <c r="E22" s="529">
        <v>2453</v>
      </c>
      <c r="F22" s="529">
        <v>950</v>
      </c>
      <c r="G22" s="584">
        <v>332</v>
      </c>
    </row>
    <row r="23" spans="2:7" ht="15.75" customHeight="1">
      <c r="B23" s="487"/>
      <c r="C23" s="527"/>
      <c r="D23" s="527"/>
      <c r="E23" s="527"/>
      <c r="F23" s="527"/>
      <c r="G23" s="531"/>
    </row>
    <row r="24" spans="2:7" ht="15.75" customHeight="1">
      <c r="B24" s="483" t="s">
        <v>555</v>
      </c>
      <c r="C24" s="529">
        <v>89922</v>
      </c>
      <c r="D24" s="529">
        <v>86034</v>
      </c>
      <c r="E24" s="529">
        <v>2700</v>
      </c>
      <c r="F24" s="529">
        <v>834</v>
      </c>
      <c r="G24" s="584">
        <v>354</v>
      </c>
    </row>
    <row r="25" spans="2:7" ht="15.75" customHeight="1">
      <c r="B25" s="487"/>
      <c r="C25" s="527"/>
      <c r="D25" s="527"/>
      <c r="E25" s="527"/>
      <c r="F25" s="527"/>
      <c r="G25" s="531"/>
    </row>
    <row r="26" spans="2:7" ht="15.75" customHeight="1">
      <c r="B26" s="483" t="s">
        <v>554</v>
      </c>
      <c r="C26" s="529">
        <v>99904</v>
      </c>
      <c r="D26" s="529">
        <v>93261</v>
      </c>
      <c r="E26" s="529">
        <v>4682</v>
      </c>
      <c r="F26" s="529">
        <v>1614</v>
      </c>
      <c r="G26" s="584">
        <v>347</v>
      </c>
    </row>
    <row r="27" spans="2:7" ht="15.75" customHeight="1">
      <c r="B27" s="487"/>
      <c r="C27" s="527"/>
      <c r="D27" s="527"/>
      <c r="E27" s="527"/>
      <c r="F27" s="527"/>
      <c r="G27" s="531"/>
    </row>
    <row r="28" spans="2:7" ht="15.75" customHeight="1">
      <c r="B28" s="483" t="s">
        <v>553</v>
      </c>
      <c r="C28" s="529">
        <v>116794</v>
      </c>
      <c r="D28" s="529">
        <v>106481</v>
      </c>
      <c r="E28" s="529">
        <v>6135</v>
      </c>
      <c r="F28" s="529">
        <v>3658</v>
      </c>
      <c r="G28" s="584">
        <v>520</v>
      </c>
    </row>
    <row r="29" spans="2:7" ht="15.75" customHeight="1">
      <c r="B29" s="487"/>
      <c r="C29" s="527"/>
      <c r="D29" s="527"/>
      <c r="E29" s="527"/>
      <c r="F29" s="527"/>
      <c r="G29" s="531"/>
    </row>
    <row r="30" spans="2:7" ht="15.75" customHeight="1">
      <c r="B30" s="483" t="s">
        <v>552</v>
      </c>
      <c r="C30" s="529">
        <v>109763</v>
      </c>
      <c r="D30" s="529">
        <v>104039</v>
      </c>
      <c r="E30" s="529">
        <v>3725</v>
      </c>
      <c r="F30" s="529">
        <v>1523</v>
      </c>
      <c r="G30" s="584">
        <v>476</v>
      </c>
    </row>
    <row r="31" spans="2:7" ht="15.75" customHeight="1">
      <c r="B31" s="487"/>
      <c r="C31" s="527"/>
      <c r="D31" s="527"/>
      <c r="E31" s="527"/>
      <c r="F31" s="527"/>
      <c r="G31" s="531"/>
    </row>
    <row r="32" spans="2:7" ht="15.75" customHeight="1">
      <c r="B32" s="483" t="s">
        <v>551</v>
      </c>
      <c r="C32" s="529">
        <v>150662</v>
      </c>
      <c r="D32" s="529">
        <v>141730</v>
      </c>
      <c r="E32" s="529">
        <v>5931</v>
      </c>
      <c r="F32" s="529">
        <v>2131</v>
      </c>
      <c r="G32" s="584">
        <v>870</v>
      </c>
    </row>
    <row r="33" spans="2:7" ht="15.75" customHeight="1">
      <c r="B33" s="487"/>
      <c r="C33" s="527"/>
      <c r="D33" s="527"/>
      <c r="E33" s="527"/>
      <c r="F33" s="527"/>
      <c r="G33" s="531"/>
    </row>
    <row r="34" spans="2:7" ht="15.75" customHeight="1">
      <c r="B34" s="483" t="s">
        <v>550</v>
      </c>
      <c r="C34" s="529">
        <v>183038</v>
      </c>
      <c r="D34" s="529">
        <v>173980</v>
      </c>
      <c r="E34" s="529">
        <v>6350</v>
      </c>
      <c r="F34" s="529">
        <v>1951</v>
      </c>
      <c r="G34" s="584">
        <v>757</v>
      </c>
    </row>
    <row r="35" spans="2:7" ht="15.75" customHeight="1">
      <c r="B35" s="487"/>
      <c r="C35" s="527"/>
      <c r="D35" s="527"/>
      <c r="E35" s="527"/>
      <c r="F35" s="527"/>
      <c r="G35" s="531"/>
    </row>
    <row r="36" spans="2:7" ht="15.75" customHeight="1">
      <c r="B36" s="483" t="s">
        <v>549</v>
      </c>
      <c r="C36" s="529">
        <v>56757</v>
      </c>
      <c r="D36" s="529">
        <v>54728</v>
      </c>
      <c r="E36" s="529">
        <v>1722</v>
      </c>
      <c r="F36" s="529">
        <v>264</v>
      </c>
      <c r="G36" s="584">
        <v>43</v>
      </c>
    </row>
    <row r="37" spans="2:7" ht="13.5" customHeight="1" thickBot="1">
      <c r="B37" s="476"/>
      <c r="C37" s="475"/>
      <c r="D37" s="475"/>
      <c r="E37" s="475"/>
      <c r="F37" s="475"/>
      <c r="G37" s="474"/>
    </row>
    <row r="38" spans="2:7" ht="15">
      <c r="B38" s="473" t="s">
        <v>429</v>
      </c>
      <c r="C38" s="2"/>
      <c r="D38" s="2"/>
      <c r="E38" s="2"/>
      <c r="F38" s="2"/>
      <c r="G38" s="2"/>
    </row>
    <row r="39" spans="2:7">
      <c r="B39" s="525"/>
    </row>
  </sheetData>
  <mergeCells count="4">
    <mergeCell ref="B9:B10"/>
    <mergeCell ref="C9:C10"/>
    <mergeCell ref="D9:G9"/>
    <mergeCell ref="B5:G8"/>
  </mergeCells>
  <hyperlinks>
    <hyperlink ref="L14" location="INDICE!A1" display="INDICE&gt;&gt;"/>
  </hyperlinks>
  <printOptions horizontalCentered="1"/>
  <pageMargins left="0.15" right="0.15" top="0" bottom="0.19685039370078741" header="0" footer="0"/>
  <pageSetup paperSize="9" scale="83" orientation="landscape" r:id="rId1"/>
  <headerFooter alignWithMargins="0">
    <oddFooter>&amp;C29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4:Q235"/>
  <sheetViews>
    <sheetView showGridLines="0" topLeftCell="A10" zoomScale="90" zoomScaleNormal="90" workbookViewId="0">
      <selection activeCell="M12" sqref="M12"/>
    </sheetView>
  </sheetViews>
  <sheetFormatPr baseColWidth="10" defaultColWidth="13.77734375" defaultRowHeight="15.75"/>
  <cols>
    <col min="1" max="1" width="19.44140625" style="122" customWidth="1"/>
    <col min="2" max="4" width="9.77734375" style="122" customWidth="1"/>
    <col min="5" max="6" width="10.5546875" style="122" customWidth="1"/>
    <col min="7" max="7" width="10.33203125" style="122" customWidth="1"/>
    <col min="8" max="9" width="9.77734375" style="122" customWidth="1"/>
    <col min="10" max="10" width="10.6640625" style="122" bestFit="1" customWidth="1"/>
    <col min="11" max="11" width="10" style="122" customWidth="1"/>
    <col min="12" max="12" width="3.109375" style="122" customWidth="1"/>
    <col min="13" max="14" width="4.21875" style="155" customWidth="1"/>
    <col min="15" max="15" width="11.77734375" style="155" customWidth="1"/>
    <col min="16" max="16" width="4.88671875" style="155" customWidth="1"/>
    <col min="17" max="16384" width="13.77734375" style="155"/>
  </cols>
  <sheetData>
    <row r="4" spans="1:17" ht="24" customHeight="1">
      <c r="A4" s="678" t="s">
        <v>308</v>
      </c>
      <c r="B4" s="678"/>
      <c r="C4" s="678"/>
      <c r="D4" s="678"/>
      <c r="E4" s="678"/>
      <c r="F4" s="678"/>
      <c r="G4" s="678"/>
      <c r="H4" s="678"/>
      <c r="I4" s="678"/>
      <c r="J4" s="678"/>
      <c r="K4" s="678"/>
      <c r="L4" s="306"/>
    </row>
    <row r="5" spans="1:17">
      <c r="A5" s="678" t="s">
        <v>226</v>
      </c>
      <c r="B5" s="678"/>
      <c r="C5" s="678"/>
      <c r="D5" s="678"/>
      <c r="E5" s="678"/>
      <c r="F5" s="678"/>
      <c r="G5" s="678"/>
      <c r="H5" s="678"/>
      <c r="I5" s="678"/>
      <c r="J5" s="678"/>
      <c r="K5" s="678"/>
      <c r="L5" s="306"/>
    </row>
    <row r="6" spans="1:17" ht="19.5" customHeight="1">
      <c r="A6" s="678" t="s">
        <v>307</v>
      </c>
      <c r="B6" s="678"/>
      <c r="C6" s="678"/>
      <c r="D6" s="678"/>
      <c r="E6" s="678"/>
      <c r="F6" s="678"/>
      <c r="G6" s="678"/>
      <c r="H6" s="678"/>
      <c r="I6" s="678"/>
      <c r="J6" s="678"/>
      <c r="K6" s="678"/>
      <c r="L6" s="306"/>
    </row>
    <row r="7" spans="1:17">
      <c r="A7" s="678" t="s">
        <v>306</v>
      </c>
      <c r="B7" s="678"/>
      <c r="C7" s="678"/>
      <c r="D7" s="678"/>
      <c r="E7" s="678"/>
      <c r="F7" s="678"/>
      <c r="G7" s="678"/>
      <c r="H7" s="678"/>
      <c r="I7" s="678"/>
      <c r="J7" s="678"/>
      <c r="K7" s="678"/>
      <c r="L7" s="305"/>
    </row>
    <row r="8" spans="1:17">
      <c r="A8" s="322" t="s">
        <v>290</v>
      </c>
      <c r="B8" s="683" t="s">
        <v>300</v>
      </c>
      <c r="C8" s="683"/>
      <c r="D8" s="683"/>
      <c r="E8" s="683"/>
      <c r="F8" s="684"/>
      <c r="G8" s="685" t="s">
        <v>299</v>
      </c>
      <c r="H8" s="685"/>
      <c r="I8" s="685"/>
      <c r="J8" s="685"/>
      <c r="K8" s="685"/>
      <c r="L8" s="300"/>
      <c r="M8" s="240"/>
    </row>
    <row r="9" spans="1:17" ht="12.75" customHeight="1">
      <c r="A9" s="321"/>
      <c r="B9" s="687" t="s">
        <v>128</v>
      </c>
      <c r="C9" s="686" t="s">
        <v>228</v>
      </c>
      <c r="D9" s="686" t="s">
        <v>123</v>
      </c>
      <c r="E9" s="686" t="s">
        <v>124</v>
      </c>
      <c r="F9" s="686" t="s">
        <v>298</v>
      </c>
      <c r="G9" s="686" t="s">
        <v>128</v>
      </c>
      <c r="H9" s="686" t="s">
        <v>228</v>
      </c>
      <c r="I9" s="686" t="s">
        <v>123</v>
      </c>
      <c r="J9" s="686" t="s">
        <v>124</v>
      </c>
      <c r="K9" s="686" t="s">
        <v>298</v>
      </c>
      <c r="L9" s="301"/>
      <c r="M9" s="240"/>
    </row>
    <row r="10" spans="1:17">
      <c r="A10" s="320" t="s">
        <v>305</v>
      </c>
      <c r="B10" s="687"/>
      <c r="C10" s="686"/>
      <c r="D10" s="686"/>
      <c r="E10" s="686"/>
      <c r="F10" s="686"/>
      <c r="G10" s="686"/>
      <c r="H10" s="686"/>
      <c r="I10" s="686"/>
      <c r="J10" s="686"/>
      <c r="K10" s="686"/>
      <c r="L10" s="300"/>
      <c r="M10" s="240"/>
    </row>
    <row r="11" spans="1:17" ht="21.75" customHeight="1">
      <c r="A11" s="299" t="s">
        <v>101</v>
      </c>
      <c r="B11" s="319">
        <f>SUM(C11:F11)</f>
        <v>1589970</v>
      </c>
      <c r="C11" s="319">
        <f>SUM(C13:C30)</f>
        <v>932692</v>
      </c>
      <c r="D11" s="319">
        <f>SUM(D13:D30)</f>
        <v>646583</v>
      </c>
      <c r="E11" s="319">
        <f>SUM(E13:E30)</f>
        <v>10679</v>
      </c>
      <c r="F11" s="319">
        <f>SUM(F13:F30)</f>
        <v>16</v>
      </c>
      <c r="G11" s="319">
        <f>SUM(H11:K11)</f>
        <v>1523277</v>
      </c>
      <c r="H11" s="319">
        <f>SUM(H13:H30)</f>
        <v>833119</v>
      </c>
      <c r="I11" s="319">
        <f>SUM(I13:I30)</f>
        <v>679163</v>
      </c>
      <c r="J11" s="319">
        <f>SUM(J13:J30)</f>
        <v>10821</v>
      </c>
      <c r="K11" s="319">
        <f>SUM(K13:K30)</f>
        <v>174</v>
      </c>
      <c r="L11" s="285"/>
      <c r="O11" s="308"/>
      <c r="P11" s="308"/>
    </row>
    <row r="12" spans="1:17" ht="18.75" customHeight="1">
      <c r="A12" s="208" t="s">
        <v>65</v>
      </c>
      <c r="B12" s="317"/>
      <c r="C12" s="317"/>
      <c r="D12" s="317"/>
      <c r="E12" s="317"/>
      <c r="F12" s="317"/>
      <c r="G12" s="317"/>
      <c r="H12" s="318"/>
      <c r="I12" s="317"/>
      <c r="J12" s="317"/>
      <c r="K12" s="317"/>
      <c r="L12" s="285"/>
      <c r="M12" s="15" t="s">
        <v>19</v>
      </c>
    </row>
    <row r="13" spans="1:17" ht="18.75" customHeight="1">
      <c r="A13" s="295" t="s">
        <v>246</v>
      </c>
      <c r="B13" s="315">
        <f t="shared" ref="B13:B30" si="0">SUM(C13:F13)</f>
        <v>67627</v>
      </c>
      <c r="C13" s="315">
        <v>43028</v>
      </c>
      <c r="D13" s="315">
        <v>24599</v>
      </c>
      <c r="E13" s="315">
        <v>0</v>
      </c>
      <c r="F13" s="315">
        <v>0</v>
      </c>
      <c r="G13" s="315">
        <f t="shared" ref="G13:G30" si="1">SUM(H13:K13)</f>
        <v>62941</v>
      </c>
      <c r="H13" s="316">
        <v>35974</v>
      </c>
      <c r="I13" s="315">
        <v>26967</v>
      </c>
      <c r="J13" s="315">
        <v>0</v>
      </c>
      <c r="K13" s="315">
        <v>0</v>
      </c>
      <c r="L13" s="285"/>
      <c r="M13" s="308"/>
      <c r="N13" s="308"/>
      <c r="O13" s="308"/>
    </row>
    <row r="14" spans="1:17" ht="18.75" customHeight="1">
      <c r="A14" s="208" t="s">
        <v>242</v>
      </c>
      <c r="B14" s="313">
        <f t="shared" si="0"/>
        <v>45321</v>
      </c>
      <c r="C14" s="313">
        <v>45179</v>
      </c>
      <c r="D14" s="313">
        <v>142</v>
      </c>
      <c r="E14" s="313">
        <v>0</v>
      </c>
      <c r="F14" s="313">
        <v>0</v>
      </c>
      <c r="G14" s="313">
        <f t="shared" si="1"/>
        <v>44696</v>
      </c>
      <c r="H14" s="314">
        <v>44289</v>
      </c>
      <c r="I14" s="313">
        <v>407</v>
      </c>
      <c r="J14" s="313">
        <v>0</v>
      </c>
      <c r="K14" s="313">
        <v>0</v>
      </c>
      <c r="L14" s="285"/>
      <c r="M14" s="308"/>
      <c r="N14" s="308"/>
      <c r="O14" s="308"/>
    </row>
    <row r="15" spans="1:17" ht="18.75" customHeight="1">
      <c r="A15" s="212" t="s">
        <v>217</v>
      </c>
      <c r="B15" s="311">
        <f t="shared" si="0"/>
        <v>273563</v>
      </c>
      <c r="C15" s="311">
        <v>187890</v>
      </c>
      <c r="D15" s="311">
        <v>85673</v>
      </c>
      <c r="E15" s="311">
        <v>0</v>
      </c>
      <c r="F15" s="311">
        <v>0</v>
      </c>
      <c r="G15" s="311">
        <f t="shared" si="1"/>
        <v>256691</v>
      </c>
      <c r="H15" s="312">
        <v>175101</v>
      </c>
      <c r="I15" s="311">
        <v>81590</v>
      </c>
      <c r="J15" s="311">
        <v>0</v>
      </c>
      <c r="K15" s="311">
        <v>0</v>
      </c>
      <c r="L15" s="285"/>
      <c r="M15" s="308"/>
      <c r="N15" s="308"/>
      <c r="O15" s="308"/>
      <c r="P15" s="308"/>
      <c r="Q15" s="308"/>
    </row>
    <row r="16" spans="1:17" ht="18.75" customHeight="1">
      <c r="A16" s="208" t="s">
        <v>234</v>
      </c>
      <c r="B16" s="313">
        <f t="shared" si="0"/>
        <v>47940</v>
      </c>
      <c r="C16" s="313">
        <v>31122</v>
      </c>
      <c r="D16" s="313">
        <v>16818</v>
      </c>
      <c r="E16" s="313">
        <v>0</v>
      </c>
      <c r="F16" s="313">
        <v>0</v>
      </c>
      <c r="G16" s="313">
        <f t="shared" si="1"/>
        <v>43022</v>
      </c>
      <c r="H16" s="314">
        <v>25305</v>
      </c>
      <c r="I16" s="313">
        <v>17717</v>
      </c>
      <c r="J16" s="313">
        <v>0</v>
      </c>
      <c r="K16" s="313">
        <v>0</v>
      </c>
      <c r="L16" s="285"/>
      <c r="M16" s="308"/>
      <c r="N16" s="308"/>
      <c r="O16" s="308"/>
    </row>
    <row r="17" spans="1:15" ht="18.75" customHeight="1">
      <c r="A17" s="212" t="s">
        <v>243</v>
      </c>
      <c r="B17" s="311">
        <f t="shared" si="0"/>
        <v>27965</v>
      </c>
      <c r="C17" s="311">
        <v>9129</v>
      </c>
      <c r="D17" s="311">
        <v>8157</v>
      </c>
      <c r="E17" s="311">
        <v>10679</v>
      </c>
      <c r="F17" s="311">
        <v>0</v>
      </c>
      <c r="G17" s="311">
        <f t="shared" si="1"/>
        <v>25609</v>
      </c>
      <c r="H17" s="312">
        <v>6402</v>
      </c>
      <c r="I17" s="311">
        <v>8386</v>
      </c>
      <c r="J17" s="311">
        <v>10821</v>
      </c>
      <c r="K17" s="311">
        <v>0</v>
      </c>
      <c r="L17" s="285"/>
      <c r="M17" s="308"/>
      <c r="N17" s="308"/>
      <c r="O17" s="308"/>
    </row>
    <row r="18" spans="1:15" ht="18.75" customHeight="1">
      <c r="A18" s="208" t="s">
        <v>216</v>
      </c>
      <c r="B18" s="313">
        <f t="shared" si="0"/>
        <v>7626</v>
      </c>
      <c r="C18" s="313">
        <v>6145</v>
      </c>
      <c r="D18" s="313">
        <v>1481</v>
      </c>
      <c r="E18" s="313">
        <v>0</v>
      </c>
      <c r="F18" s="313">
        <v>0</v>
      </c>
      <c r="G18" s="313">
        <f t="shared" si="1"/>
        <v>12821</v>
      </c>
      <c r="H18" s="314">
        <v>10877</v>
      </c>
      <c r="I18" s="313">
        <v>1944</v>
      </c>
      <c r="J18" s="313">
        <v>0</v>
      </c>
      <c r="K18" s="313">
        <v>0</v>
      </c>
      <c r="L18" s="285"/>
      <c r="M18" s="308"/>
      <c r="N18" s="308"/>
      <c r="O18" s="308"/>
    </row>
    <row r="19" spans="1:15" ht="18.75" customHeight="1">
      <c r="A19" s="212" t="s">
        <v>244</v>
      </c>
      <c r="B19" s="311">
        <f t="shared" si="0"/>
        <v>16388</v>
      </c>
      <c r="C19" s="311">
        <v>6128</v>
      </c>
      <c r="D19" s="311">
        <v>10260</v>
      </c>
      <c r="E19" s="311">
        <v>0</v>
      </c>
      <c r="F19" s="311">
        <v>0</v>
      </c>
      <c r="G19" s="311">
        <f t="shared" si="1"/>
        <v>15080</v>
      </c>
      <c r="H19" s="312">
        <v>5376</v>
      </c>
      <c r="I19" s="311">
        <v>9704</v>
      </c>
      <c r="J19" s="311">
        <v>0</v>
      </c>
      <c r="K19" s="311">
        <v>0</v>
      </c>
      <c r="L19" s="285"/>
      <c r="M19" s="308"/>
      <c r="N19" s="308"/>
      <c r="O19" s="308"/>
    </row>
    <row r="20" spans="1:15" ht="18.75" customHeight="1">
      <c r="A20" s="208" t="s">
        <v>235</v>
      </c>
      <c r="B20" s="313">
        <f t="shared" si="0"/>
        <v>7082</v>
      </c>
      <c r="C20" s="313">
        <v>7082</v>
      </c>
      <c r="D20" s="313">
        <v>0</v>
      </c>
      <c r="E20" s="313">
        <v>0</v>
      </c>
      <c r="F20" s="313">
        <v>0</v>
      </c>
      <c r="G20" s="313">
        <f t="shared" si="1"/>
        <v>5650</v>
      </c>
      <c r="H20" s="314">
        <v>5650</v>
      </c>
      <c r="I20" s="313">
        <v>0</v>
      </c>
      <c r="J20" s="313">
        <v>0</v>
      </c>
      <c r="K20" s="313">
        <v>0</v>
      </c>
      <c r="L20" s="285"/>
      <c r="M20" s="308"/>
      <c r="N20" s="308"/>
      <c r="O20" s="308"/>
    </row>
    <row r="21" spans="1:15" ht="18.75" customHeight="1">
      <c r="A21" s="212" t="s">
        <v>213</v>
      </c>
      <c r="B21" s="311">
        <f t="shared" si="0"/>
        <v>38641</v>
      </c>
      <c r="C21" s="311">
        <v>38641</v>
      </c>
      <c r="D21" s="311">
        <v>0</v>
      </c>
      <c r="E21" s="311">
        <v>0</v>
      </c>
      <c r="F21" s="311">
        <v>0</v>
      </c>
      <c r="G21" s="311">
        <f t="shared" si="1"/>
        <v>36078</v>
      </c>
      <c r="H21" s="312">
        <v>36078</v>
      </c>
      <c r="I21" s="311">
        <v>0</v>
      </c>
      <c r="J21" s="311">
        <v>0</v>
      </c>
      <c r="K21" s="311">
        <v>0</v>
      </c>
      <c r="L21" s="285"/>
      <c r="M21" s="308"/>
      <c r="N21" s="308"/>
      <c r="O21" s="308"/>
    </row>
    <row r="22" spans="1:15" ht="18.75" customHeight="1">
      <c r="A22" s="208" t="s">
        <v>212</v>
      </c>
      <c r="B22" s="313">
        <f t="shared" si="0"/>
        <v>188711</v>
      </c>
      <c r="C22" s="313">
        <v>113344</v>
      </c>
      <c r="D22" s="313">
        <v>75367</v>
      </c>
      <c r="E22" s="313">
        <v>0</v>
      </c>
      <c r="F22" s="313">
        <v>0</v>
      </c>
      <c r="G22" s="313">
        <f t="shared" si="1"/>
        <v>179439</v>
      </c>
      <c r="H22" s="314">
        <v>102159</v>
      </c>
      <c r="I22" s="313">
        <v>77280</v>
      </c>
      <c r="J22" s="313">
        <v>0</v>
      </c>
      <c r="K22" s="313">
        <v>0</v>
      </c>
      <c r="L22" s="285"/>
      <c r="M22" s="308"/>
      <c r="N22" s="308"/>
      <c r="O22" s="308"/>
    </row>
    <row r="23" spans="1:15" ht="18.75" customHeight="1">
      <c r="A23" s="212" t="s">
        <v>248</v>
      </c>
      <c r="B23" s="311">
        <f t="shared" si="0"/>
        <v>176072</v>
      </c>
      <c r="C23" s="311">
        <v>91428</v>
      </c>
      <c r="D23" s="311">
        <v>84644</v>
      </c>
      <c r="E23" s="311">
        <v>0</v>
      </c>
      <c r="F23" s="311">
        <v>0</v>
      </c>
      <c r="G23" s="311">
        <f t="shared" si="1"/>
        <v>149660</v>
      </c>
      <c r="H23" s="312">
        <v>61917</v>
      </c>
      <c r="I23" s="311">
        <v>87743</v>
      </c>
      <c r="J23" s="311">
        <v>0</v>
      </c>
      <c r="K23" s="311">
        <v>0</v>
      </c>
      <c r="L23" s="285"/>
      <c r="M23" s="308"/>
      <c r="N23" s="308"/>
      <c r="O23" s="308"/>
    </row>
    <row r="24" spans="1:15" ht="18.75" customHeight="1">
      <c r="A24" s="208" t="s">
        <v>238</v>
      </c>
      <c r="B24" s="313">
        <f t="shared" si="0"/>
        <v>25712</v>
      </c>
      <c r="C24" s="313">
        <v>25712</v>
      </c>
      <c r="D24" s="313">
        <v>0</v>
      </c>
      <c r="E24" s="313">
        <v>0</v>
      </c>
      <c r="F24" s="313">
        <v>0</v>
      </c>
      <c r="G24" s="313">
        <f t="shared" si="1"/>
        <v>23232</v>
      </c>
      <c r="H24" s="314">
        <v>23232</v>
      </c>
      <c r="I24" s="313">
        <v>0</v>
      </c>
      <c r="J24" s="313">
        <v>0</v>
      </c>
      <c r="K24" s="313">
        <v>0</v>
      </c>
      <c r="L24" s="285"/>
      <c r="M24" s="308"/>
      <c r="N24" s="308"/>
      <c r="O24" s="308"/>
    </row>
    <row r="25" spans="1:15" ht="18.75" customHeight="1">
      <c r="A25" s="212" t="s">
        <v>209</v>
      </c>
      <c r="B25" s="311">
        <f t="shared" si="0"/>
        <v>289974</v>
      </c>
      <c r="C25" s="311">
        <v>185661</v>
      </c>
      <c r="D25" s="311">
        <v>104313</v>
      </c>
      <c r="E25" s="311">
        <v>0</v>
      </c>
      <c r="F25" s="311">
        <v>0</v>
      </c>
      <c r="G25" s="311">
        <f t="shared" si="1"/>
        <v>290164</v>
      </c>
      <c r="H25" s="312">
        <v>172587</v>
      </c>
      <c r="I25" s="311">
        <v>117577</v>
      </c>
      <c r="J25" s="311">
        <v>0</v>
      </c>
      <c r="K25" s="311">
        <v>0</v>
      </c>
      <c r="L25" s="285"/>
      <c r="M25" s="308"/>
      <c r="N25" s="308"/>
      <c r="O25" s="308"/>
    </row>
    <row r="26" spans="1:15" ht="18.75" customHeight="1">
      <c r="A26" s="208" t="s">
        <v>247</v>
      </c>
      <c r="B26" s="313">
        <f t="shared" si="0"/>
        <v>79057</v>
      </c>
      <c r="C26" s="313">
        <v>0</v>
      </c>
      <c r="D26" s="313">
        <v>79057</v>
      </c>
      <c r="E26" s="313">
        <v>0</v>
      </c>
      <c r="F26" s="313">
        <v>0</v>
      </c>
      <c r="G26" s="313">
        <f t="shared" si="1"/>
        <v>85694</v>
      </c>
      <c r="H26" s="314">
        <v>0</v>
      </c>
      <c r="I26" s="313">
        <v>85694</v>
      </c>
      <c r="J26" s="313">
        <v>0</v>
      </c>
      <c r="K26" s="313">
        <v>0</v>
      </c>
      <c r="L26" s="285"/>
      <c r="M26" s="308"/>
      <c r="N26" s="308"/>
      <c r="O26" s="308"/>
    </row>
    <row r="27" spans="1:15" ht="18.75" customHeight="1">
      <c r="A27" s="212" t="s">
        <v>5</v>
      </c>
      <c r="B27" s="311">
        <f t="shared" si="0"/>
        <v>227412</v>
      </c>
      <c r="C27" s="311">
        <v>114061</v>
      </c>
      <c r="D27" s="311">
        <v>113351</v>
      </c>
      <c r="E27" s="311">
        <v>0</v>
      </c>
      <c r="F27" s="311">
        <v>0</v>
      </c>
      <c r="G27" s="311">
        <f t="shared" si="1"/>
        <v>221998</v>
      </c>
      <c r="H27" s="312">
        <v>110250</v>
      </c>
      <c r="I27" s="311">
        <v>111748</v>
      </c>
      <c r="J27" s="311">
        <v>0</v>
      </c>
      <c r="K27" s="311">
        <v>0</v>
      </c>
      <c r="L27" s="285"/>
      <c r="M27" s="308"/>
      <c r="N27" s="308"/>
      <c r="O27" s="308"/>
    </row>
    <row r="28" spans="1:15" ht="18.75" customHeight="1">
      <c r="A28" s="208" t="s">
        <v>245</v>
      </c>
      <c r="B28" s="313">
        <f t="shared" si="0"/>
        <v>33691</v>
      </c>
      <c r="C28" s="313">
        <v>22910</v>
      </c>
      <c r="D28" s="313">
        <v>10781</v>
      </c>
      <c r="E28" s="313">
        <v>0</v>
      </c>
      <c r="F28" s="313">
        <v>0</v>
      </c>
      <c r="G28" s="313">
        <f t="shared" si="1"/>
        <v>36515</v>
      </c>
      <c r="H28" s="314">
        <v>15565</v>
      </c>
      <c r="I28" s="313">
        <v>20950</v>
      </c>
      <c r="J28" s="313">
        <v>0</v>
      </c>
      <c r="K28" s="313">
        <v>0</v>
      </c>
      <c r="L28" s="285"/>
      <c r="M28" s="308"/>
      <c r="N28" s="308"/>
      <c r="O28" s="308"/>
    </row>
    <row r="29" spans="1:15" ht="18.75" customHeight="1">
      <c r="A29" s="212" t="s">
        <v>207</v>
      </c>
      <c r="B29" s="311">
        <f t="shared" si="0"/>
        <v>37172</v>
      </c>
      <c r="C29" s="311">
        <v>5232</v>
      </c>
      <c r="D29" s="311">
        <v>31940</v>
      </c>
      <c r="E29" s="311">
        <v>0</v>
      </c>
      <c r="F29" s="311">
        <v>0</v>
      </c>
      <c r="G29" s="311">
        <f t="shared" si="1"/>
        <v>33813</v>
      </c>
      <c r="H29" s="312">
        <v>2357</v>
      </c>
      <c r="I29" s="311">
        <v>31456</v>
      </c>
      <c r="J29" s="311">
        <v>0</v>
      </c>
      <c r="K29" s="311">
        <v>0</v>
      </c>
      <c r="L29" s="285"/>
      <c r="M29" s="308"/>
      <c r="N29" s="308"/>
      <c r="O29" s="308"/>
    </row>
    <row r="30" spans="1:15" ht="18.75" customHeight="1" thickBot="1">
      <c r="A30" s="288" t="s">
        <v>297</v>
      </c>
      <c r="B30" s="309">
        <f t="shared" si="0"/>
        <v>16</v>
      </c>
      <c r="C30" s="309">
        <v>0</v>
      </c>
      <c r="D30" s="309">
        <v>0</v>
      </c>
      <c r="E30" s="309">
        <v>0</v>
      </c>
      <c r="F30" s="309">
        <v>16</v>
      </c>
      <c r="G30" s="309">
        <f t="shared" si="1"/>
        <v>174</v>
      </c>
      <c r="H30" s="310">
        <v>0</v>
      </c>
      <c r="I30" s="309">
        <v>0</v>
      </c>
      <c r="J30" s="309">
        <v>0</v>
      </c>
      <c r="K30" s="309">
        <v>174</v>
      </c>
      <c r="L30" s="285"/>
      <c r="M30" s="308"/>
      <c r="N30" s="308"/>
      <c r="O30" s="308"/>
    </row>
    <row r="31" spans="1:15" ht="15">
      <c r="A31" s="284" t="s">
        <v>118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5"/>
    </row>
    <row r="32" spans="1:15">
      <c r="A32" s="155"/>
      <c r="D32" s="283" t="s">
        <v>65</v>
      </c>
      <c r="E32" s="283"/>
      <c r="F32" s="283"/>
      <c r="G32" s="155"/>
      <c r="H32" s="155"/>
      <c r="I32" s="155"/>
      <c r="J32" s="155"/>
      <c r="K32" s="155"/>
      <c r="L32" s="155"/>
    </row>
    <row r="33" spans="1:12">
      <c r="A33" s="155"/>
      <c r="G33" s="155"/>
      <c r="H33" s="155"/>
      <c r="I33" s="155"/>
      <c r="J33" s="155"/>
      <c r="K33" s="155"/>
      <c r="L33" s="155"/>
    </row>
    <row r="34" spans="1:12">
      <c r="A34" s="155"/>
      <c r="G34" s="155"/>
      <c r="H34" s="155"/>
      <c r="I34" s="155"/>
      <c r="J34" s="155"/>
      <c r="K34" s="155"/>
      <c r="L34" s="155"/>
    </row>
    <row r="35" spans="1:12">
      <c r="A35" s="155"/>
      <c r="G35" s="155"/>
      <c r="H35" s="155"/>
      <c r="I35" s="155"/>
      <c r="J35" s="155"/>
      <c r="K35" s="155"/>
      <c r="L35" s="155"/>
    </row>
    <row r="36" spans="1:12">
      <c r="A36" s="155"/>
      <c r="G36" s="155"/>
      <c r="H36" s="155"/>
      <c r="I36" s="155"/>
      <c r="J36" s="155"/>
      <c r="K36" s="155"/>
      <c r="L36" s="155"/>
    </row>
    <row r="37" spans="1:12">
      <c r="A37" s="283" t="s">
        <v>65</v>
      </c>
      <c r="G37" s="155"/>
      <c r="H37" s="155"/>
      <c r="I37" s="155"/>
      <c r="J37" s="155"/>
      <c r="K37" s="155"/>
      <c r="L37" s="155"/>
    </row>
    <row r="38" spans="1:12">
      <c r="G38" s="155"/>
      <c r="H38" s="155"/>
      <c r="I38" s="155"/>
      <c r="J38" s="155"/>
      <c r="K38" s="155"/>
      <c r="L38" s="155"/>
    </row>
    <row r="39" spans="1:12">
      <c r="A39" s="283" t="s">
        <v>65</v>
      </c>
      <c r="G39" s="155"/>
      <c r="H39" s="155"/>
      <c r="I39" s="155"/>
      <c r="J39" s="155"/>
      <c r="K39" s="155"/>
      <c r="L39" s="155"/>
    </row>
    <row r="40" spans="1:12">
      <c r="G40" s="155"/>
      <c r="H40" s="155"/>
      <c r="I40" s="155"/>
      <c r="J40" s="155"/>
      <c r="K40" s="155"/>
      <c r="L40" s="155"/>
    </row>
    <row r="41" spans="1:12">
      <c r="G41" s="155"/>
      <c r="H41" s="155"/>
      <c r="I41" s="155"/>
      <c r="J41" s="155"/>
      <c r="K41" s="155"/>
      <c r="L41" s="155"/>
    </row>
    <row r="42" spans="1:12">
      <c r="G42" s="155"/>
      <c r="H42" s="155"/>
      <c r="I42" s="155"/>
      <c r="J42" s="155"/>
      <c r="K42" s="155"/>
      <c r="L42" s="155"/>
    </row>
    <row r="43" spans="1:12">
      <c r="G43" s="155"/>
      <c r="H43" s="155"/>
      <c r="I43" s="155"/>
      <c r="J43" s="155"/>
      <c r="K43" s="155"/>
      <c r="L43" s="155"/>
    </row>
    <row r="44" spans="1:12">
      <c r="G44" s="155"/>
      <c r="H44" s="155"/>
      <c r="I44" s="155"/>
      <c r="J44" s="155"/>
      <c r="K44" s="155"/>
      <c r="L44" s="155"/>
    </row>
    <row r="45" spans="1:12">
      <c r="G45" s="155"/>
      <c r="H45" s="155"/>
      <c r="I45" s="155"/>
      <c r="J45" s="155"/>
      <c r="K45" s="155"/>
      <c r="L45" s="155"/>
    </row>
    <row r="46" spans="1:12">
      <c r="G46" s="155"/>
      <c r="H46" s="155"/>
      <c r="I46" s="155"/>
      <c r="J46" s="155"/>
      <c r="K46" s="155"/>
      <c r="L46" s="155"/>
    </row>
    <row r="47" spans="1:12">
      <c r="G47" s="155"/>
      <c r="H47" s="155"/>
      <c r="I47" s="155"/>
      <c r="J47" s="155"/>
      <c r="K47" s="155"/>
      <c r="L47" s="155"/>
    </row>
    <row r="48" spans="1:12">
      <c r="G48" s="155"/>
      <c r="H48" s="155"/>
      <c r="I48" s="155"/>
      <c r="J48" s="155"/>
      <c r="K48" s="155"/>
      <c r="L48" s="155"/>
    </row>
    <row r="49" s="155" customFormat="1" ht="15"/>
    <row r="50" s="155" customFormat="1" ht="15"/>
    <row r="51" s="155" customFormat="1" ht="15"/>
    <row r="52" s="155" customFormat="1" ht="15"/>
    <row r="53" s="155" customFormat="1" ht="15"/>
    <row r="54" s="155" customFormat="1" ht="15"/>
    <row r="55" s="155" customFormat="1" ht="15"/>
    <row r="56" s="155" customFormat="1" ht="15"/>
    <row r="57" s="155" customFormat="1" ht="15"/>
    <row r="58" s="155" customFormat="1" ht="15"/>
    <row r="59" s="155" customFormat="1" ht="15"/>
    <row r="60" s="155" customFormat="1" ht="15"/>
    <row r="61" s="155" customFormat="1" ht="15"/>
    <row r="62" s="155" customFormat="1" ht="15"/>
    <row r="63" s="155" customFormat="1" ht="15"/>
    <row r="64" s="155" customFormat="1" ht="15"/>
    <row r="65" s="155" customFormat="1" ht="15"/>
    <row r="66" s="155" customFormat="1" ht="15"/>
    <row r="67" s="155" customFormat="1" ht="15"/>
    <row r="68" s="155" customFormat="1" ht="15"/>
    <row r="69" s="155" customFormat="1" ht="15"/>
    <row r="70" s="155" customFormat="1" ht="15"/>
    <row r="71" s="155" customFormat="1" ht="15"/>
    <row r="72" s="155" customFormat="1" ht="15"/>
    <row r="73" s="155" customFormat="1" ht="15"/>
    <row r="74" s="155" customFormat="1" ht="15"/>
    <row r="75" s="155" customFormat="1" ht="15"/>
    <row r="76" s="155" customFormat="1" ht="15"/>
    <row r="77" s="155" customFormat="1" ht="15"/>
    <row r="78" s="155" customFormat="1" ht="15"/>
    <row r="79" s="155" customFormat="1" ht="15"/>
    <row r="80" s="155" customFormat="1" ht="15"/>
    <row r="81" s="155" customFormat="1" ht="15"/>
    <row r="82" s="155" customFormat="1" ht="15"/>
    <row r="83" s="155" customFormat="1" ht="15"/>
    <row r="84" s="155" customFormat="1" ht="15"/>
    <row r="85" s="155" customFormat="1" ht="15"/>
    <row r="86" s="155" customFormat="1" ht="15"/>
    <row r="87" s="155" customFormat="1" ht="15"/>
    <row r="88" s="155" customFormat="1" ht="15"/>
    <row r="89" s="155" customFormat="1" ht="15"/>
    <row r="90" s="155" customFormat="1" ht="15"/>
    <row r="91" s="155" customFormat="1" ht="15"/>
    <row r="92" s="155" customFormat="1" ht="15"/>
    <row r="93" s="155" customFormat="1" ht="15"/>
    <row r="94" s="155" customFormat="1" ht="15"/>
    <row r="95" s="155" customFormat="1" ht="15"/>
    <row r="96" s="155" customFormat="1" ht="15"/>
    <row r="97" s="155" customFormat="1" ht="15"/>
    <row r="98" s="155" customFormat="1" ht="15"/>
    <row r="99" s="155" customFormat="1" ht="15"/>
    <row r="100" s="155" customFormat="1" ht="15"/>
    <row r="101" s="155" customFormat="1" ht="15"/>
    <row r="102" s="155" customFormat="1" ht="15"/>
    <row r="103" s="155" customFormat="1" ht="15"/>
    <row r="104" s="155" customFormat="1" ht="15"/>
    <row r="105" s="155" customFormat="1" ht="15"/>
    <row r="106" s="155" customFormat="1" ht="15"/>
    <row r="107" s="155" customFormat="1" ht="15"/>
    <row r="108" s="155" customFormat="1" ht="15"/>
    <row r="109" s="155" customFormat="1" ht="15"/>
    <row r="110" s="155" customFormat="1" ht="15"/>
    <row r="111" s="155" customFormat="1" ht="15"/>
    <row r="112" s="155" customFormat="1" ht="15"/>
    <row r="113" s="155" customFormat="1" ht="15"/>
    <row r="114" s="155" customFormat="1" ht="15"/>
    <row r="115" s="155" customFormat="1" ht="15"/>
    <row r="116" s="155" customFormat="1" ht="15"/>
    <row r="117" s="155" customFormat="1" ht="15"/>
    <row r="118" s="155" customFormat="1" ht="15"/>
    <row r="119" s="155" customFormat="1" ht="15"/>
    <row r="120" s="155" customFormat="1" ht="15"/>
    <row r="121" s="155" customFormat="1" ht="15"/>
    <row r="122" s="155" customFormat="1" ht="15"/>
    <row r="123" s="155" customFormat="1" ht="15"/>
    <row r="124" s="155" customFormat="1" ht="15"/>
    <row r="125" s="155" customFormat="1" ht="15"/>
    <row r="126" s="155" customFormat="1" ht="15"/>
    <row r="127" s="155" customFormat="1" ht="15"/>
    <row r="128" s="155" customFormat="1" ht="15"/>
    <row r="129" s="155" customFormat="1" ht="15"/>
    <row r="130" s="155" customFormat="1" ht="15"/>
    <row r="131" s="155" customFormat="1" ht="15"/>
    <row r="132" s="155" customFormat="1" ht="15"/>
    <row r="133" s="155" customFormat="1" ht="15"/>
    <row r="134" s="155" customFormat="1" ht="15"/>
    <row r="135" s="155" customFormat="1" ht="15"/>
    <row r="136" s="155" customFormat="1" ht="15"/>
    <row r="137" s="155" customFormat="1" ht="15"/>
    <row r="138" s="155" customFormat="1" ht="15"/>
    <row r="139" s="155" customFormat="1" ht="15"/>
    <row r="140" s="155" customFormat="1" ht="15"/>
    <row r="141" s="155" customFormat="1" ht="15"/>
    <row r="142" s="155" customFormat="1" ht="15"/>
    <row r="143" s="155" customFormat="1" ht="15"/>
    <row r="144" s="155" customFormat="1" ht="15"/>
    <row r="145" s="155" customFormat="1" ht="15"/>
    <row r="146" s="155" customFormat="1" ht="15"/>
    <row r="147" s="155" customFormat="1" ht="15"/>
    <row r="148" s="155" customFormat="1" ht="15"/>
    <row r="149" s="155" customFormat="1" ht="15"/>
    <row r="150" s="155" customFormat="1" ht="15"/>
    <row r="151" s="155" customFormat="1" ht="15"/>
    <row r="152" s="155" customFormat="1" ht="15"/>
    <row r="153" s="155" customFormat="1" ht="15"/>
    <row r="154" s="155" customFormat="1" ht="15"/>
    <row r="155" s="155" customFormat="1" ht="15"/>
    <row r="156" s="155" customFormat="1" ht="15"/>
    <row r="157" s="155" customFormat="1" ht="15"/>
    <row r="158" s="155" customFormat="1" ht="15"/>
    <row r="159" s="155" customFormat="1" ht="15"/>
    <row r="160" s="155" customFormat="1" ht="15"/>
    <row r="161" s="155" customFormat="1" ht="15"/>
    <row r="162" s="155" customFormat="1" ht="15"/>
    <row r="163" s="155" customFormat="1" ht="15"/>
    <row r="164" s="155" customFormat="1" ht="15"/>
    <row r="165" s="155" customFormat="1" ht="15"/>
    <row r="166" s="155" customFormat="1" ht="15"/>
    <row r="167" s="155" customFormat="1" ht="15"/>
    <row r="168" s="155" customFormat="1" ht="15"/>
    <row r="169" s="155" customFormat="1" ht="15"/>
    <row r="170" s="155" customFormat="1" ht="15"/>
    <row r="171" s="155" customFormat="1" ht="15"/>
    <row r="172" s="155" customFormat="1" ht="15"/>
    <row r="173" s="155" customFormat="1" ht="15"/>
    <row r="174" s="155" customFormat="1" ht="15"/>
    <row r="175" s="155" customFormat="1" ht="15"/>
    <row r="176" s="155" customFormat="1" ht="15"/>
    <row r="177" s="155" customFormat="1" ht="15"/>
    <row r="178" s="155" customFormat="1" ht="15"/>
    <row r="179" s="155" customFormat="1" ht="15"/>
    <row r="180" s="155" customFormat="1" ht="15"/>
    <row r="181" s="155" customFormat="1" ht="15"/>
    <row r="182" s="155" customFormat="1" ht="15"/>
    <row r="183" s="155" customFormat="1" ht="15"/>
    <row r="184" s="155" customFormat="1" ht="15"/>
    <row r="185" s="155" customFormat="1" ht="15"/>
    <row r="186" s="155" customFormat="1" ht="15"/>
    <row r="187" s="155" customFormat="1" ht="15"/>
    <row r="188" s="155" customFormat="1" ht="15"/>
    <row r="189" s="155" customFormat="1" ht="15"/>
    <row r="190" s="155" customFormat="1" ht="15"/>
    <row r="191" s="155" customFormat="1" ht="15"/>
    <row r="192" s="155" customFormat="1" ht="15"/>
    <row r="193" s="155" customFormat="1" ht="15"/>
    <row r="194" s="155" customFormat="1" ht="15"/>
    <row r="195" s="155" customFormat="1" ht="15"/>
    <row r="196" s="155" customFormat="1" ht="15"/>
    <row r="197" s="155" customFormat="1" ht="15"/>
    <row r="198" s="155" customFormat="1" ht="15"/>
    <row r="199" s="155" customFormat="1" ht="15"/>
    <row r="200" s="155" customFormat="1" ht="15"/>
    <row r="201" s="155" customFormat="1" ht="15"/>
    <row r="202" s="155" customFormat="1" ht="15"/>
    <row r="203" s="155" customFormat="1" ht="15"/>
    <row r="204" s="155" customFormat="1" ht="15"/>
    <row r="205" s="155" customFormat="1" ht="15"/>
    <row r="206" s="155" customFormat="1" ht="15"/>
    <row r="207" s="155" customFormat="1" ht="15"/>
    <row r="208" s="155" customFormat="1" ht="15"/>
    <row r="209" s="155" customFormat="1" ht="15"/>
    <row r="210" s="155" customFormat="1" ht="15"/>
    <row r="211" s="155" customFormat="1" ht="15"/>
    <row r="212" s="155" customFormat="1" ht="15"/>
    <row r="213" s="155" customFormat="1" ht="15"/>
    <row r="214" s="155" customFormat="1" ht="15"/>
    <row r="215" s="155" customFormat="1" ht="15"/>
    <row r="216" s="155" customFormat="1" ht="15"/>
    <row r="217" s="155" customFormat="1" ht="15"/>
    <row r="218" s="155" customFormat="1" ht="15"/>
    <row r="219" s="155" customFormat="1" ht="15"/>
    <row r="220" s="155" customFormat="1" ht="15"/>
    <row r="221" s="155" customFormat="1" ht="15"/>
    <row r="222" s="155" customFormat="1" ht="15"/>
    <row r="223" s="155" customFormat="1" ht="15"/>
    <row r="224" s="155" customFormat="1" ht="15"/>
    <row r="225" s="155" customFormat="1" ht="15"/>
    <row r="226" s="155" customFormat="1" ht="15"/>
    <row r="227" s="155" customFormat="1" ht="15"/>
    <row r="228" s="155" customFormat="1" ht="15"/>
    <row r="229" s="155" customFormat="1" ht="15"/>
    <row r="230" s="155" customFormat="1" ht="15"/>
    <row r="231" s="155" customFormat="1" ht="15"/>
    <row r="232" s="155" customFormat="1" ht="15"/>
    <row r="233" s="155" customFormat="1" ht="15"/>
    <row r="234" s="155" customFormat="1" ht="15"/>
    <row r="235" s="155" customFormat="1" ht="15"/>
  </sheetData>
  <mergeCells count="16">
    <mergeCell ref="H9:H10"/>
    <mergeCell ref="I9:I10"/>
    <mergeCell ref="J9:J10"/>
    <mergeCell ref="K9:K10"/>
    <mergeCell ref="B9:B10"/>
    <mergeCell ref="C9:C10"/>
    <mergeCell ref="D9:D10"/>
    <mergeCell ref="E9:E10"/>
    <mergeCell ref="F9:F10"/>
    <mergeCell ref="G9:G10"/>
    <mergeCell ref="A4:K4"/>
    <mergeCell ref="A5:K5"/>
    <mergeCell ref="A6:K6"/>
    <mergeCell ref="A7:K7"/>
    <mergeCell ref="B8:F8"/>
    <mergeCell ref="G8:K8"/>
  </mergeCells>
  <hyperlinks>
    <hyperlink ref="M12" location="INDICE!A1" display="INDICE&gt;&gt;"/>
  </hyperlinks>
  <printOptions horizontalCentered="1"/>
  <pageMargins left="0.59055118110236227" right="0.70866141732283472" top="0" bottom="0.74803149606299213" header="0.31496062992125984" footer="0.31496062992125984"/>
  <pageSetup paperSize="9" scale="90" orientation="landscape" r:id="rId1"/>
  <headerFooter>
    <oddFooter>&amp;C68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6:O105"/>
  <sheetViews>
    <sheetView showGridLines="0" zoomScale="85" zoomScaleNormal="85" zoomScalePageLayoutView="70" workbookViewId="0">
      <selection activeCell="O16" sqref="O16"/>
    </sheetView>
  </sheetViews>
  <sheetFormatPr baseColWidth="10" defaultColWidth="13.77734375" defaultRowHeight="15.75"/>
  <cols>
    <col min="1" max="1" width="17.109375" style="122" customWidth="1"/>
    <col min="2" max="2" width="9.77734375" style="122" customWidth="1"/>
    <col min="3" max="3" width="11.44140625" style="122" customWidth="1"/>
    <col min="4" max="4" width="9.77734375" style="122" customWidth="1"/>
    <col min="5" max="5" width="13" style="122" customWidth="1"/>
    <col min="6" max="6" width="14.33203125" style="122" customWidth="1"/>
    <col min="7" max="7" width="9.77734375" style="122" customWidth="1"/>
    <col min="8" max="8" width="12.21875" style="122" customWidth="1"/>
    <col min="9" max="9" width="9.77734375" style="122" customWidth="1"/>
    <col min="10" max="10" width="14.5546875" style="122" customWidth="1"/>
    <col min="11" max="11" width="13.21875" style="122" bestFit="1" customWidth="1"/>
    <col min="12" max="12" width="12.77734375" style="122" hidden="1" customWidth="1"/>
    <col min="13" max="13" width="11.77734375" style="155" hidden="1" customWidth="1"/>
    <col min="14" max="14" width="1.77734375" style="155" hidden="1" customWidth="1"/>
    <col min="15" max="15" width="11.77734375" style="155" customWidth="1"/>
    <col min="16" max="16" width="1.77734375" style="155" customWidth="1"/>
    <col min="17" max="16384" width="13.77734375" style="155"/>
  </cols>
  <sheetData>
    <row r="6" spans="1:15" ht="18">
      <c r="A6" s="690" t="s">
        <v>304</v>
      </c>
      <c r="B6" s="690"/>
      <c r="C6" s="690"/>
      <c r="D6" s="690"/>
      <c r="E6" s="690"/>
      <c r="F6" s="690"/>
      <c r="G6" s="690"/>
      <c r="H6" s="690"/>
      <c r="I6" s="690"/>
      <c r="J6" s="690"/>
      <c r="K6" s="690"/>
      <c r="L6" s="306"/>
    </row>
    <row r="7" spans="1:15" ht="18">
      <c r="A7" s="307"/>
      <c r="B7" s="307"/>
      <c r="C7" s="307"/>
      <c r="D7" s="307"/>
      <c r="E7" s="307"/>
      <c r="F7" s="307"/>
      <c r="G7" s="307"/>
      <c r="H7" s="307"/>
      <c r="I7" s="307"/>
      <c r="J7" s="307"/>
      <c r="K7" s="307"/>
    </row>
    <row r="8" spans="1:15" ht="17.25" customHeight="1">
      <c r="A8" s="690" t="s">
        <v>226</v>
      </c>
      <c r="B8" s="690"/>
      <c r="C8" s="690"/>
      <c r="D8" s="690"/>
      <c r="E8" s="690"/>
      <c r="F8" s="690"/>
      <c r="G8" s="690"/>
      <c r="H8" s="690"/>
      <c r="I8" s="690"/>
      <c r="J8" s="690"/>
      <c r="K8" s="690"/>
      <c r="L8" s="306"/>
    </row>
    <row r="9" spans="1:15" ht="29.25" customHeight="1">
      <c r="A9" s="691" t="s">
        <v>303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306"/>
    </row>
    <row r="10" spans="1:15" ht="21.75" customHeight="1" thickBot="1">
      <c r="A10" s="692" t="s">
        <v>302</v>
      </c>
      <c r="B10" s="692"/>
      <c r="C10" s="692"/>
      <c r="D10" s="692"/>
      <c r="E10" s="692"/>
      <c r="F10" s="692"/>
      <c r="G10" s="692"/>
      <c r="H10" s="692"/>
      <c r="I10" s="692"/>
      <c r="J10" s="692"/>
      <c r="K10" s="692"/>
      <c r="L10" s="305"/>
    </row>
    <row r="11" spans="1:15">
      <c r="A11" s="698" t="s">
        <v>301</v>
      </c>
      <c r="B11" s="303"/>
      <c r="C11" s="303"/>
      <c r="D11" s="303"/>
      <c r="E11" s="303"/>
      <c r="F11" s="303"/>
      <c r="G11" s="304"/>
      <c r="H11" s="303"/>
      <c r="I11" s="303"/>
      <c r="J11" s="303"/>
      <c r="K11" s="303"/>
      <c r="L11" s="301"/>
      <c r="M11" s="240"/>
    </row>
    <row r="12" spans="1:15" ht="23.25" customHeight="1">
      <c r="A12" s="699"/>
      <c r="B12" s="693" t="s">
        <v>300</v>
      </c>
      <c r="C12" s="693"/>
      <c r="D12" s="693"/>
      <c r="E12" s="302"/>
      <c r="F12" s="302"/>
      <c r="G12" s="694" t="s">
        <v>299</v>
      </c>
      <c r="H12" s="695"/>
      <c r="I12" s="695"/>
      <c r="J12" s="695"/>
      <c r="K12" s="695"/>
      <c r="L12" s="300"/>
      <c r="M12" s="240"/>
    </row>
    <row r="13" spans="1:15" ht="23.25" customHeight="1">
      <c r="A13" s="699"/>
      <c r="B13" s="688" t="s">
        <v>128</v>
      </c>
      <c r="C13" s="688" t="s">
        <v>123</v>
      </c>
      <c r="D13" s="688" t="s">
        <v>228</v>
      </c>
      <c r="E13" s="688" t="s">
        <v>124</v>
      </c>
      <c r="F13" s="701" t="s">
        <v>298</v>
      </c>
      <c r="G13" s="688" t="s">
        <v>128</v>
      </c>
      <c r="H13" s="688" t="s">
        <v>123</v>
      </c>
      <c r="I13" s="688" t="s">
        <v>228</v>
      </c>
      <c r="J13" s="688" t="s">
        <v>124</v>
      </c>
      <c r="K13" s="696" t="s">
        <v>298</v>
      </c>
      <c r="L13" s="301"/>
      <c r="M13" s="240"/>
    </row>
    <row r="14" spans="1:15" ht="23.25" customHeight="1" thickBot="1">
      <c r="A14" s="700"/>
      <c r="B14" s="689"/>
      <c r="C14" s="689"/>
      <c r="D14" s="689"/>
      <c r="E14" s="689"/>
      <c r="F14" s="702"/>
      <c r="G14" s="689"/>
      <c r="H14" s="689"/>
      <c r="I14" s="689"/>
      <c r="J14" s="689"/>
      <c r="K14" s="697"/>
      <c r="L14" s="300"/>
      <c r="M14" s="240"/>
    </row>
    <row r="15" spans="1:1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300"/>
      <c r="M15" s="240"/>
    </row>
    <row r="16" spans="1:15" ht="33" customHeight="1">
      <c r="A16" s="299" t="s">
        <v>101</v>
      </c>
      <c r="B16" s="298">
        <f>SUM(C16:F16)</f>
        <v>523593</v>
      </c>
      <c r="C16" s="298">
        <f>SUM(C18:C23)</f>
        <v>342220</v>
      </c>
      <c r="D16" s="298">
        <f>SUM(D18:D23)</f>
        <v>170678</v>
      </c>
      <c r="E16" s="298">
        <f>SUM(E18:E23)</f>
        <v>10679</v>
      </c>
      <c r="F16" s="298">
        <f>SUM(F18:F23)</f>
        <v>16</v>
      </c>
      <c r="G16" s="298">
        <f>SUM(H16:K16)</f>
        <v>497966</v>
      </c>
      <c r="H16" s="298">
        <f>SUM(H18:H23)</f>
        <v>317771</v>
      </c>
      <c r="I16" s="298">
        <f>SUM(I18:I23)</f>
        <v>169200</v>
      </c>
      <c r="J16" s="298">
        <f>SUM(J18:J23)</f>
        <v>10821</v>
      </c>
      <c r="K16" s="298">
        <f>SUM(K18:K23)</f>
        <v>174</v>
      </c>
      <c r="L16" s="285"/>
      <c r="O16" s="15" t="s">
        <v>19</v>
      </c>
    </row>
    <row r="17" spans="1:12">
      <c r="A17" s="208" t="s">
        <v>65</v>
      </c>
      <c r="B17" s="296"/>
      <c r="C17" s="296"/>
      <c r="D17" s="296"/>
      <c r="E17" s="296"/>
      <c r="F17" s="296"/>
      <c r="G17" s="296"/>
      <c r="H17" s="297"/>
      <c r="I17" s="296"/>
      <c r="J17" s="296"/>
      <c r="K17" s="296"/>
      <c r="L17" s="285"/>
    </row>
    <row r="18" spans="1:12" ht="33" customHeight="1">
      <c r="A18" s="295" t="s">
        <v>217</v>
      </c>
      <c r="B18" s="293">
        <f t="shared" ref="B18:B23" si="0">SUM(C18:F18)</f>
        <v>273563</v>
      </c>
      <c r="C18" s="293">
        <v>187890</v>
      </c>
      <c r="D18" s="293">
        <v>85673</v>
      </c>
      <c r="E18" s="293">
        <v>0</v>
      </c>
      <c r="F18" s="293">
        <v>0</v>
      </c>
      <c r="G18" s="293">
        <f t="shared" ref="G18:G23" si="1">SUM(H18:K18)</f>
        <v>256691</v>
      </c>
      <c r="H18" s="294">
        <v>175101</v>
      </c>
      <c r="I18" s="293">
        <v>81590</v>
      </c>
      <c r="J18" s="293">
        <v>0</v>
      </c>
      <c r="K18" s="293">
        <v>0</v>
      </c>
      <c r="L18" s="285"/>
    </row>
    <row r="19" spans="1:12" ht="33" customHeight="1">
      <c r="A19" s="208" t="s">
        <v>243</v>
      </c>
      <c r="B19" s="291">
        <f t="shared" si="0"/>
        <v>27965</v>
      </c>
      <c r="C19" s="291">
        <v>9129</v>
      </c>
      <c r="D19" s="291">
        <v>8157</v>
      </c>
      <c r="E19" s="291">
        <v>10679</v>
      </c>
      <c r="F19" s="291">
        <v>0</v>
      </c>
      <c r="G19" s="291">
        <f t="shared" si="1"/>
        <v>25609</v>
      </c>
      <c r="H19" s="292">
        <v>6402</v>
      </c>
      <c r="I19" s="291">
        <v>8386</v>
      </c>
      <c r="J19" s="291">
        <v>10821</v>
      </c>
      <c r="K19" s="291">
        <v>0</v>
      </c>
      <c r="L19" s="285"/>
    </row>
    <row r="20" spans="1:12" ht="33" customHeight="1">
      <c r="A20" s="212" t="s">
        <v>216</v>
      </c>
      <c r="B20" s="289">
        <f t="shared" si="0"/>
        <v>7626</v>
      </c>
      <c r="C20" s="289">
        <v>6145</v>
      </c>
      <c r="D20" s="289">
        <v>1481</v>
      </c>
      <c r="E20" s="289">
        <v>0</v>
      </c>
      <c r="F20" s="289">
        <v>0</v>
      </c>
      <c r="G20" s="289">
        <f t="shared" si="1"/>
        <v>12821</v>
      </c>
      <c r="H20" s="290">
        <v>10877</v>
      </c>
      <c r="I20" s="289">
        <v>1944</v>
      </c>
      <c r="J20" s="289">
        <v>0</v>
      </c>
      <c r="K20" s="289">
        <v>0</v>
      </c>
      <c r="L20" s="285"/>
    </row>
    <row r="21" spans="1:12" ht="33" customHeight="1">
      <c r="A21" s="208" t="s">
        <v>212</v>
      </c>
      <c r="B21" s="291">
        <f t="shared" si="0"/>
        <v>188711</v>
      </c>
      <c r="C21" s="291">
        <v>113344</v>
      </c>
      <c r="D21" s="291">
        <v>75367</v>
      </c>
      <c r="E21" s="291">
        <v>0</v>
      </c>
      <c r="F21" s="291">
        <v>0</v>
      </c>
      <c r="G21" s="291">
        <f t="shared" si="1"/>
        <v>179439</v>
      </c>
      <c r="H21" s="292">
        <v>102159</v>
      </c>
      <c r="I21" s="291">
        <v>77280</v>
      </c>
      <c r="J21" s="291">
        <v>0</v>
      </c>
      <c r="K21" s="291">
        <v>0</v>
      </c>
      <c r="L21" s="285"/>
    </row>
    <row r="22" spans="1:12" ht="33" customHeight="1">
      <c r="A22" s="212" t="s">
        <v>238</v>
      </c>
      <c r="B22" s="289">
        <f t="shared" si="0"/>
        <v>25712</v>
      </c>
      <c r="C22" s="289">
        <v>25712</v>
      </c>
      <c r="D22" s="289">
        <v>0</v>
      </c>
      <c r="E22" s="289">
        <v>0</v>
      </c>
      <c r="F22" s="289">
        <v>0</v>
      </c>
      <c r="G22" s="289">
        <f t="shared" si="1"/>
        <v>23232</v>
      </c>
      <c r="H22" s="290">
        <v>23232</v>
      </c>
      <c r="I22" s="289">
        <v>0</v>
      </c>
      <c r="J22" s="289">
        <v>0</v>
      </c>
      <c r="K22" s="289">
        <v>0</v>
      </c>
      <c r="L22" s="285"/>
    </row>
    <row r="23" spans="1:12" ht="33" customHeight="1" thickBot="1">
      <c r="A23" s="288" t="s">
        <v>297</v>
      </c>
      <c r="B23" s="286">
        <f t="shared" si="0"/>
        <v>16</v>
      </c>
      <c r="C23" s="286">
        <v>0</v>
      </c>
      <c r="D23" s="286">
        <v>0</v>
      </c>
      <c r="E23" s="286">
        <v>0</v>
      </c>
      <c r="F23" s="286">
        <v>16</v>
      </c>
      <c r="G23" s="286">
        <f t="shared" si="1"/>
        <v>174</v>
      </c>
      <c r="H23" s="287">
        <v>0</v>
      </c>
      <c r="I23" s="286">
        <v>0</v>
      </c>
      <c r="J23" s="286">
        <v>0</v>
      </c>
      <c r="K23" s="286">
        <v>174</v>
      </c>
      <c r="L23" s="285"/>
    </row>
    <row r="24" spans="1:12" ht="15">
      <c r="A24" s="284" t="s">
        <v>118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5"/>
    </row>
    <row r="25" spans="1:12">
      <c r="A25" s="155"/>
      <c r="D25" s="283" t="s">
        <v>65</v>
      </c>
      <c r="E25" s="283"/>
      <c r="F25" s="283"/>
      <c r="G25" s="155"/>
      <c r="H25" s="155"/>
      <c r="I25" s="155"/>
      <c r="J25" s="155"/>
      <c r="K25" s="155"/>
      <c r="L25" s="155"/>
    </row>
    <row r="26" spans="1:12">
      <c r="G26" s="155"/>
      <c r="H26" s="155"/>
      <c r="I26" s="155"/>
      <c r="J26" s="155"/>
      <c r="K26" s="155"/>
      <c r="L26" s="155"/>
    </row>
    <row r="27" spans="1:12">
      <c r="G27" s="155"/>
      <c r="H27" s="155"/>
      <c r="I27" s="155"/>
      <c r="J27" s="155"/>
      <c r="K27" s="155"/>
      <c r="L27" s="155"/>
    </row>
    <row r="28" spans="1:12">
      <c r="G28" s="155"/>
      <c r="H28" s="155"/>
      <c r="I28" s="155"/>
      <c r="J28" s="155"/>
      <c r="K28" s="155"/>
      <c r="L28" s="155"/>
    </row>
    <row r="29" spans="1:12">
      <c r="G29" s="155"/>
      <c r="H29" s="155"/>
      <c r="I29" s="155"/>
      <c r="J29" s="155"/>
      <c r="K29" s="155"/>
      <c r="L29" s="155"/>
    </row>
    <row r="30" spans="1:12">
      <c r="G30" s="155"/>
      <c r="H30" s="155"/>
      <c r="I30" s="155"/>
      <c r="J30" s="155"/>
      <c r="K30" s="155"/>
      <c r="L30" s="155"/>
    </row>
    <row r="31" spans="1:12">
      <c r="G31" s="155"/>
      <c r="H31" s="155"/>
      <c r="I31" s="155"/>
      <c r="J31" s="155"/>
      <c r="K31" s="155"/>
      <c r="L31" s="155"/>
    </row>
    <row r="32" spans="1:12">
      <c r="G32" s="155"/>
      <c r="H32" s="155"/>
      <c r="I32" s="155"/>
      <c r="J32" s="155"/>
      <c r="K32" s="155"/>
      <c r="L32" s="155"/>
    </row>
    <row r="33" s="155" customFormat="1" ht="15"/>
    <row r="34" s="155" customFormat="1" ht="15"/>
    <row r="35" s="155" customFormat="1" ht="15"/>
    <row r="36" s="155" customFormat="1" ht="15"/>
    <row r="37" s="155" customFormat="1" ht="15"/>
    <row r="38" s="155" customFormat="1" ht="15"/>
    <row r="39" s="155" customFormat="1" ht="15"/>
    <row r="40" s="155" customFormat="1" ht="15"/>
    <row r="41" s="155" customFormat="1" ht="15"/>
    <row r="42" s="155" customFormat="1" ht="15"/>
    <row r="43" s="155" customFormat="1" ht="15"/>
    <row r="44" s="155" customFormat="1" ht="15"/>
    <row r="45" s="155" customFormat="1" ht="15"/>
    <row r="46" s="155" customFormat="1" ht="15"/>
    <row r="47" s="155" customFormat="1" ht="15"/>
    <row r="48" s="155" customFormat="1" ht="15"/>
    <row r="49" s="155" customFormat="1" ht="15"/>
    <row r="50" s="155" customFormat="1" ht="15"/>
    <row r="51" s="155" customFormat="1" ht="15"/>
    <row r="52" s="155" customFormat="1" ht="15"/>
    <row r="53" s="155" customFormat="1" ht="15"/>
    <row r="54" s="155" customFormat="1" ht="15"/>
    <row r="55" s="155" customFormat="1" ht="15"/>
    <row r="56" s="155" customFormat="1" ht="15"/>
    <row r="57" s="155" customFormat="1" ht="15"/>
    <row r="58" s="155" customFormat="1" ht="15"/>
    <row r="59" s="155" customFormat="1" ht="15"/>
    <row r="60" s="155" customFormat="1" ht="15"/>
    <row r="61" s="155" customFormat="1" ht="15"/>
    <row r="62" s="155" customFormat="1" ht="15"/>
    <row r="63" s="155" customFormat="1" ht="15"/>
    <row r="64" s="155" customFormat="1" ht="15"/>
    <row r="65" s="155" customFormat="1" ht="15"/>
    <row r="66" s="155" customFormat="1" ht="15"/>
    <row r="67" s="155" customFormat="1" ht="15"/>
    <row r="68" s="155" customFormat="1" ht="15"/>
    <row r="69" s="155" customFormat="1" ht="15"/>
    <row r="70" s="155" customFormat="1" ht="15"/>
    <row r="71" s="155" customFormat="1" ht="15"/>
    <row r="72" s="155" customFormat="1" ht="15"/>
    <row r="73" s="155" customFormat="1" ht="15"/>
    <row r="74" s="155" customFormat="1" ht="15"/>
    <row r="75" s="155" customFormat="1" ht="15"/>
    <row r="76" s="155" customFormat="1" ht="15"/>
    <row r="77" s="155" customFormat="1" ht="15"/>
    <row r="78" s="155" customFormat="1" ht="15"/>
    <row r="79" s="155" customFormat="1" ht="15"/>
    <row r="80" s="155" customFormat="1" ht="15"/>
    <row r="81" s="155" customFormat="1" ht="15"/>
    <row r="82" s="155" customFormat="1" ht="15"/>
    <row r="83" s="155" customFormat="1" ht="15"/>
    <row r="84" s="155" customFormat="1" ht="15"/>
    <row r="85" s="155" customFormat="1" ht="15"/>
    <row r="86" s="155" customFormat="1" ht="15"/>
    <row r="87" s="155" customFormat="1" ht="15"/>
    <row r="88" s="155" customFormat="1" ht="15"/>
    <row r="89" s="155" customFormat="1" ht="15"/>
    <row r="90" s="155" customFormat="1" ht="15"/>
    <row r="91" s="155" customFormat="1" ht="15"/>
    <row r="92" s="155" customFormat="1" ht="15"/>
    <row r="93" s="155" customFormat="1" ht="15"/>
    <row r="94" s="155" customFormat="1" ht="15"/>
    <row r="95" s="155" customFormat="1" ht="15"/>
    <row r="96" s="155" customFormat="1" ht="15"/>
    <row r="97" s="155" customFormat="1" ht="15"/>
    <row r="98" s="155" customFormat="1" ht="15"/>
    <row r="99" s="155" customFormat="1" ht="15"/>
    <row r="100" s="155" customFormat="1" ht="15"/>
    <row r="101" s="155" customFormat="1" ht="15"/>
    <row r="102" s="155" customFormat="1" ht="15"/>
    <row r="103" s="155" customFormat="1" ht="15"/>
    <row r="104" s="155" customFormat="1" ht="15"/>
    <row r="105" s="155" customFormat="1" ht="15"/>
  </sheetData>
  <mergeCells count="17">
    <mergeCell ref="H13:H14"/>
    <mergeCell ref="J13:J14"/>
    <mergeCell ref="A6:K6"/>
    <mergeCell ref="A8:K8"/>
    <mergeCell ref="A9:K9"/>
    <mergeCell ref="A10:K10"/>
    <mergeCell ref="B12:D12"/>
    <mergeCell ref="G12:K12"/>
    <mergeCell ref="K13:K14"/>
    <mergeCell ref="A11:A14"/>
    <mergeCell ref="B13:B14"/>
    <mergeCell ref="I13:I14"/>
    <mergeCell ref="C13:C14"/>
    <mergeCell ref="D13:D14"/>
    <mergeCell ref="E13:E14"/>
    <mergeCell ref="F13:F14"/>
    <mergeCell ref="G13:G14"/>
  </mergeCells>
  <hyperlinks>
    <hyperlink ref="O16" location="INDICE!A1" display="INDICE&gt;&gt;"/>
  </hyperlinks>
  <printOptions horizontalCentered="1"/>
  <pageMargins left="0.31496062992125984" right="0" top="0" bottom="0.39370078740157483" header="0.31496062992125984" footer="0.31496062992125984"/>
  <pageSetup paperSize="9" scale="85" orientation="landscape" r:id="rId1"/>
  <headerFooter>
    <oddFooter>&amp;C69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62"/>
  <sheetViews>
    <sheetView showGridLines="0" zoomScaleNormal="100" workbookViewId="0">
      <selection activeCell="H15" sqref="H15"/>
    </sheetView>
  </sheetViews>
  <sheetFormatPr baseColWidth="10" defaultColWidth="13.77734375" defaultRowHeight="13.5"/>
  <cols>
    <col min="1" max="1" width="18.6640625" style="253" customWidth="1"/>
    <col min="2" max="2" width="10.109375" style="253" customWidth="1"/>
    <col min="3" max="7" width="15.44140625" style="253" customWidth="1"/>
    <col min="8" max="16384" width="13.77734375" style="252"/>
  </cols>
  <sheetData>
    <row r="1" spans="1:8">
      <c r="A1" s="252"/>
      <c r="F1" s="252"/>
      <c r="G1" s="252"/>
    </row>
    <row r="2" spans="1:8">
      <c r="F2" s="252"/>
      <c r="G2" s="252"/>
    </row>
    <row r="3" spans="1:8">
      <c r="F3" s="252"/>
      <c r="G3" s="252"/>
    </row>
    <row r="4" spans="1:8">
      <c r="G4" s="252"/>
    </row>
    <row r="5" spans="1:8" ht="25.5" customHeight="1">
      <c r="A5" s="703" t="s">
        <v>296</v>
      </c>
      <c r="B5" s="703"/>
      <c r="C5" s="703"/>
      <c r="D5" s="703"/>
      <c r="E5" s="703"/>
      <c r="F5" s="703"/>
      <c r="G5" s="703"/>
    </row>
    <row r="6" spans="1:8" ht="9" customHeight="1">
      <c r="A6" s="254"/>
      <c r="B6" s="254"/>
      <c r="C6" s="254"/>
      <c r="D6" s="254"/>
      <c r="E6" s="254"/>
      <c r="F6" s="254"/>
      <c r="G6" s="254"/>
    </row>
    <row r="7" spans="1:8" ht="15" customHeight="1">
      <c r="A7" s="703" t="s">
        <v>293</v>
      </c>
      <c r="B7" s="703"/>
      <c r="C7" s="703"/>
      <c r="D7" s="703"/>
      <c r="E7" s="703"/>
      <c r="F7" s="703"/>
      <c r="G7" s="703"/>
    </row>
    <row r="8" spans="1:8" ht="12.75">
      <c r="A8" s="703" t="s">
        <v>292</v>
      </c>
      <c r="B8" s="703"/>
      <c r="C8" s="703"/>
      <c r="D8" s="703"/>
      <c r="E8" s="703"/>
      <c r="F8" s="703"/>
      <c r="G8" s="703"/>
    </row>
    <row r="9" spans="1:8" thickBot="1">
      <c r="A9" s="703" t="s">
        <v>291</v>
      </c>
      <c r="B9" s="703"/>
      <c r="C9" s="703"/>
      <c r="D9" s="703"/>
      <c r="E9" s="703"/>
      <c r="F9" s="703"/>
      <c r="G9" s="703"/>
    </row>
    <row r="10" spans="1:8" ht="15.75" customHeight="1">
      <c r="A10" s="274" t="s">
        <v>290</v>
      </c>
      <c r="B10" s="704" t="s">
        <v>202</v>
      </c>
      <c r="C10" s="704"/>
      <c r="D10" s="704"/>
      <c r="E10" s="704" t="s">
        <v>201</v>
      </c>
      <c r="F10" s="704"/>
      <c r="G10" s="705"/>
    </row>
    <row r="11" spans="1:8" thickBot="1">
      <c r="A11" s="273" t="s">
        <v>289</v>
      </c>
      <c r="B11" s="272" t="s">
        <v>288</v>
      </c>
      <c r="C11" s="272" t="s">
        <v>287</v>
      </c>
      <c r="D11" s="272" t="s">
        <v>286</v>
      </c>
      <c r="E11" s="272" t="s">
        <v>288</v>
      </c>
      <c r="F11" s="272" t="s">
        <v>287</v>
      </c>
      <c r="G11" s="271" t="s">
        <v>286</v>
      </c>
    </row>
    <row r="12" spans="1:8" ht="12.75">
      <c r="A12" s="282"/>
      <c r="B12" s="282"/>
      <c r="C12" s="282"/>
      <c r="D12" s="282"/>
      <c r="E12" s="282"/>
      <c r="F12" s="282"/>
      <c r="G12" s="282"/>
    </row>
    <row r="13" spans="1:8" ht="15.75">
      <c r="A13" s="281" t="s">
        <v>101</v>
      </c>
      <c r="B13" s="280">
        <f>SUM(C13+D13)</f>
        <v>22286.510000000002</v>
      </c>
      <c r="C13" s="280">
        <f>SUM(C15:C59)</f>
        <v>17338.29</v>
      </c>
      <c r="D13" s="280">
        <f>SUM(D15:D59)</f>
        <v>4948.22</v>
      </c>
      <c r="E13" s="280">
        <f>SUM(F13+G13)</f>
        <v>76259.709999999977</v>
      </c>
      <c r="F13" s="280">
        <f>SUM(F15:F59)</f>
        <v>71615.529999999984</v>
      </c>
      <c r="G13" s="280">
        <f>SUM(G15:G59)</f>
        <v>4644.1799999999994</v>
      </c>
    </row>
    <row r="14" spans="1:8" ht="7.5" customHeight="1">
      <c r="A14" s="265"/>
      <c r="B14" s="264"/>
      <c r="C14" s="264"/>
      <c r="D14" s="264"/>
      <c r="E14" s="264"/>
      <c r="F14" s="264"/>
      <c r="G14" s="264"/>
    </row>
    <row r="15" spans="1:8" ht="16.5" customHeight="1">
      <c r="A15" s="263" t="s">
        <v>218</v>
      </c>
      <c r="B15" s="262">
        <v>0</v>
      </c>
      <c r="C15" s="262">
        <v>0</v>
      </c>
      <c r="D15" s="262">
        <v>0</v>
      </c>
      <c r="E15" s="262">
        <f t="shared" ref="E15:E29" si="0">SUM(F15+G15)</f>
        <v>38.229999999999997</v>
      </c>
      <c r="F15" s="262">
        <v>0</v>
      </c>
      <c r="G15" s="262">
        <v>38.229999999999997</v>
      </c>
      <c r="H15" s="15" t="s">
        <v>19</v>
      </c>
    </row>
    <row r="16" spans="1:8" ht="18.95" customHeight="1">
      <c r="A16" s="265" t="s">
        <v>242</v>
      </c>
      <c r="B16" s="264">
        <v>0</v>
      </c>
      <c r="C16" s="264">
        <v>0</v>
      </c>
      <c r="D16" s="264">
        <v>0</v>
      </c>
      <c r="E16" s="264">
        <f t="shared" si="0"/>
        <v>5.58</v>
      </c>
      <c r="F16" s="264">
        <v>5.58</v>
      </c>
      <c r="G16" s="264">
        <v>0</v>
      </c>
    </row>
    <row r="17" spans="1:7" ht="18.95" customHeight="1">
      <c r="A17" s="267" t="s">
        <v>217</v>
      </c>
      <c r="B17" s="266">
        <f>SUM(C17+D17)</f>
        <v>6386.84</v>
      </c>
      <c r="C17" s="266">
        <v>6379.56</v>
      </c>
      <c r="D17" s="266">
        <v>7.28</v>
      </c>
      <c r="E17" s="266">
        <f t="shared" si="0"/>
        <v>5066.99</v>
      </c>
      <c r="F17" s="266">
        <v>4939.88</v>
      </c>
      <c r="G17" s="266">
        <v>127.11</v>
      </c>
    </row>
    <row r="18" spans="1:7" ht="18.95" customHeight="1">
      <c r="A18" s="265" t="s">
        <v>234</v>
      </c>
      <c r="B18" s="264">
        <f>SUM(C18+D18)</f>
        <v>52.78</v>
      </c>
      <c r="C18" s="264">
        <v>52.78</v>
      </c>
      <c r="D18" s="264">
        <v>0</v>
      </c>
      <c r="E18" s="264">
        <f t="shared" si="0"/>
        <v>0</v>
      </c>
      <c r="F18" s="264">
        <v>0</v>
      </c>
      <c r="G18" s="264">
        <v>0</v>
      </c>
    </row>
    <row r="19" spans="1:7" ht="18.95" customHeight="1">
      <c r="A19" s="267" t="s">
        <v>243</v>
      </c>
      <c r="B19" s="266">
        <f>SUM(C19+D19)</f>
        <v>0.27</v>
      </c>
      <c r="C19" s="266">
        <v>0.27</v>
      </c>
      <c r="D19" s="266">
        <v>0</v>
      </c>
      <c r="E19" s="266">
        <f t="shared" si="0"/>
        <v>1000.88</v>
      </c>
      <c r="F19" s="266">
        <v>1000.88</v>
      </c>
      <c r="G19" s="266">
        <v>0</v>
      </c>
    </row>
    <row r="20" spans="1:7" ht="18.95" customHeight="1">
      <c r="A20" s="265" t="s">
        <v>229</v>
      </c>
      <c r="B20" s="264">
        <f>SUM(C20+D20)</f>
        <v>0.59</v>
      </c>
      <c r="C20" s="264">
        <v>0.59</v>
      </c>
      <c r="D20" s="264">
        <v>0</v>
      </c>
      <c r="E20" s="264">
        <f t="shared" si="0"/>
        <v>0.28999999999999998</v>
      </c>
      <c r="F20" s="264">
        <v>0.28999999999999998</v>
      </c>
      <c r="G20" s="264">
        <v>0</v>
      </c>
    </row>
    <row r="21" spans="1:7" ht="18.95" customHeight="1">
      <c r="A21" s="267" t="s">
        <v>216</v>
      </c>
      <c r="B21" s="266">
        <f>SUM(C21+D21)</f>
        <v>210.17000000000002</v>
      </c>
      <c r="C21" s="266">
        <v>120.37</v>
      </c>
      <c r="D21" s="266">
        <v>89.8</v>
      </c>
      <c r="E21" s="266">
        <f t="shared" si="0"/>
        <v>86.320000000000007</v>
      </c>
      <c r="F21" s="266">
        <v>0.28000000000000003</v>
      </c>
      <c r="G21" s="266">
        <v>86.04</v>
      </c>
    </row>
    <row r="22" spans="1:7" ht="18.95" customHeight="1">
      <c r="A22" s="265" t="s">
        <v>215</v>
      </c>
      <c r="B22" s="264">
        <v>0</v>
      </c>
      <c r="C22" s="264">
        <v>0</v>
      </c>
      <c r="D22" s="264">
        <v>0</v>
      </c>
      <c r="E22" s="264">
        <f t="shared" si="0"/>
        <v>11.81</v>
      </c>
      <c r="F22" s="264">
        <v>0</v>
      </c>
      <c r="G22" s="264">
        <v>11.81</v>
      </c>
    </row>
    <row r="23" spans="1:7" ht="18.95" customHeight="1">
      <c r="A23" s="267" t="s">
        <v>295</v>
      </c>
      <c r="B23" s="266">
        <v>0</v>
      </c>
      <c r="C23" s="266">
        <v>0</v>
      </c>
      <c r="D23" s="266">
        <v>0</v>
      </c>
      <c r="E23" s="266">
        <f t="shared" si="0"/>
        <v>146.16</v>
      </c>
      <c r="F23" s="266">
        <v>146.16</v>
      </c>
      <c r="G23" s="266">
        <v>0</v>
      </c>
    </row>
    <row r="24" spans="1:7" ht="18.95" customHeight="1">
      <c r="A24" s="265" t="s">
        <v>233</v>
      </c>
      <c r="B24" s="264">
        <f>SUM(C24+D24)</f>
        <v>42.33</v>
      </c>
      <c r="C24" s="264">
        <v>42.33</v>
      </c>
      <c r="D24" s="264">
        <v>0</v>
      </c>
      <c r="E24" s="264">
        <f t="shared" si="0"/>
        <v>0</v>
      </c>
      <c r="F24" s="264">
        <v>0</v>
      </c>
      <c r="G24" s="264">
        <v>0</v>
      </c>
    </row>
    <row r="25" spans="1:7" ht="18.95" customHeight="1">
      <c r="A25" s="267" t="s">
        <v>214</v>
      </c>
      <c r="B25" s="266">
        <v>0</v>
      </c>
      <c r="C25" s="266">
        <v>0</v>
      </c>
      <c r="D25" s="266">
        <v>0</v>
      </c>
      <c r="E25" s="266">
        <f t="shared" si="0"/>
        <v>653.9</v>
      </c>
      <c r="F25" s="266">
        <v>0</v>
      </c>
      <c r="G25" s="266">
        <v>653.9</v>
      </c>
    </row>
    <row r="26" spans="1:7" ht="18.95" customHeight="1">
      <c r="A26" s="265" t="s">
        <v>68</v>
      </c>
      <c r="B26" s="264">
        <f>SUM(C26+D26)</f>
        <v>13.87</v>
      </c>
      <c r="C26" s="264">
        <v>13.87</v>
      </c>
      <c r="D26" s="264">
        <v>0</v>
      </c>
      <c r="E26" s="264">
        <f t="shared" si="0"/>
        <v>0</v>
      </c>
      <c r="F26" s="264">
        <v>0</v>
      </c>
      <c r="G26" s="264">
        <v>0</v>
      </c>
    </row>
    <row r="27" spans="1:7" ht="18.95" customHeight="1">
      <c r="A27" s="267" t="s">
        <v>235</v>
      </c>
      <c r="B27" s="266">
        <f>SUM(C27+D27)</f>
        <v>63.64</v>
      </c>
      <c r="C27" s="266">
        <v>63.64</v>
      </c>
      <c r="D27" s="266">
        <v>0</v>
      </c>
      <c r="E27" s="266">
        <f t="shared" si="0"/>
        <v>1248.6099999999999</v>
      </c>
      <c r="F27" s="266">
        <v>1248.6099999999999</v>
      </c>
      <c r="G27" s="266">
        <v>0</v>
      </c>
    </row>
    <row r="28" spans="1:7" ht="18.95" customHeight="1">
      <c r="A28" s="265" t="s">
        <v>213</v>
      </c>
      <c r="B28" s="264">
        <f>SUM(C28+D28)</f>
        <v>83.4</v>
      </c>
      <c r="C28" s="264">
        <v>0</v>
      </c>
      <c r="D28" s="264">
        <v>83.4</v>
      </c>
      <c r="E28" s="264">
        <f t="shared" si="0"/>
        <v>0</v>
      </c>
      <c r="F28" s="264">
        <v>0</v>
      </c>
      <c r="G28" s="264">
        <v>0</v>
      </c>
    </row>
    <row r="29" spans="1:7" ht="18.95" customHeight="1">
      <c r="A29" s="267" t="s">
        <v>230</v>
      </c>
      <c r="B29" s="266">
        <f>SUM(C29+D29)</f>
        <v>0.93</v>
      </c>
      <c r="C29" s="266">
        <v>0.93</v>
      </c>
      <c r="D29" s="266">
        <v>0</v>
      </c>
      <c r="E29" s="266">
        <f t="shared" si="0"/>
        <v>0</v>
      </c>
      <c r="F29" s="266">
        <v>0</v>
      </c>
      <c r="G29" s="266">
        <v>0</v>
      </c>
    </row>
    <row r="30" spans="1:7" ht="18.95" customHeight="1" thickBot="1">
      <c r="A30" s="279"/>
      <c r="B30" s="278"/>
      <c r="C30" s="278"/>
      <c r="D30" s="278"/>
      <c r="E30" s="278"/>
      <c r="F30" s="278"/>
      <c r="G30" s="278"/>
    </row>
    <row r="31" spans="1:7" ht="18.95" customHeight="1">
      <c r="A31" s="276"/>
      <c r="B31" s="277"/>
      <c r="C31" s="277"/>
      <c r="D31" s="277"/>
      <c r="E31" s="277"/>
      <c r="F31" s="277"/>
      <c r="G31" s="277"/>
    </row>
    <row r="32" spans="1:7" ht="18.95" customHeight="1">
      <c r="A32" s="276"/>
      <c r="B32" s="275"/>
      <c r="C32" s="275"/>
      <c r="D32" s="275"/>
      <c r="E32" s="275"/>
      <c r="F32" s="275"/>
      <c r="G32" s="275"/>
    </row>
    <row r="33" spans="1:8" ht="18.95" customHeight="1">
      <c r="A33" s="276"/>
      <c r="B33" s="275"/>
      <c r="C33" s="275"/>
      <c r="D33" s="275"/>
      <c r="E33" s="275"/>
      <c r="F33" s="275"/>
      <c r="G33" s="275"/>
    </row>
    <row r="34" spans="1:8" ht="18.95" customHeight="1">
      <c r="A34" s="276"/>
      <c r="B34" s="275"/>
      <c r="C34" s="275"/>
      <c r="D34" s="275"/>
      <c r="E34" s="275"/>
      <c r="F34" s="275"/>
      <c r="G34" s="275"/>
    </row>
    <row r="35" spans="1:8" ht="18.95" customHeight="1">
      <c r="A35" s="276"/>
      <c r="B35" s="275"/>
      <c r="C35" s="275"/>
      <c r="D35" s="275"/>
      <c r="E35" s="275"/>
      <c r="F35" s="275"/>
      <c r="G35" s="275"/>
    </row>
    <row r="36" spans="1:8" ht="18.95" customHeight="1">
      <c r="A36" s="276"/>
      <c r="B36" s="275"/>
      <c r="C36" s="275"/>
      <c r="D36" s="275"/>
      <c r="E36" s="275"/>
      <c r="F36" s="275"/>
      <c r="G36" s="275"/>
    </row>
    <row r="37" spans="1:8" ht="18.95" customHeight="1">
      <c r="A37" s="276"/>
      <c r="B37" s="275"/>
      <c r="C37" s="275"/>
      <c r="D37" s="275"/>
      <c r="E37" s="275"/>
      <c r="F37" s="275"/>
      <c r="G37" s="275"/>
    </row>
    <row r="38" spans="1:8" ht="18.95" customHeight="1">
      <c r="A38" s="276"/>
      <c r="B38" s="275"/>
      <c r="C38" s="275"/>
      <c r="D38" s="275"/>
      <c r="E38" s="275"/>
      <c r="F38" s="275"/>
      <c r="G38" s="275"/>
    </row>
    <row r="39" spans="1:8" ht="18.95" customHeight="1">
      <c r="A39" s="703" t="s">
        <v>294</v>
      </c>
      <c r="B39" s="703"/>
      <c r="C39" s="703"/>
      <c r="D39" s="703"/>
      <c r="E39" s="703"/>
      <c r="F39" s="703"/>
      <c r="G39" s="703"/>
    </row>
    <row r="40" spans="1:8" ht="18.95" customHeight="1">
      <c r="A40" s="703" t="s">
        <v>293</v>
      </c>
      <c r="B40" s="703"/>
      <c r="C40" s="703"/>
      <c r="D40" s="703"/>
      <c r="E40" s="703"/>
      <c r="F40" s="703"/>
      <c r="G40" s="703"/>
    </row>
    <row r="41" spans="1:8" ht="18.95" customHeight="1">
      <c r="A41" s="703" t="s">
        <v>292</v>
      </c>
      <c r="B41" s="703"/>
      <c r="C41" s="703"/>
      <c r="D41" s="703"/>
      <c r="E41" s="703"/>
      <c r="F41" s="703"/>
      <c r="G41" s="703"/>
    </row>
    <row r="42" spans="1:8" ht="18.95" customHeight="1" thickBot="1">
      <c r="A42" s="703" t="s">
        <v>291</v>
      </c>
      <c r="B42" s="703"/>
      <c r="C42" s="703"/>
      <c r="D42" s="703"/>
      <c r="E42" s="703"/>
      <c r="F42" s="703"/>
      <c r="G42" s="703"/>
    </row>
    <row r="43" spans="1:8" ht="18.95" customHeight="1">
      <c r="A43" s="274" t="s">
        <v>290</v>
      </c>
      <c r="B43" s="704" t="s">
        <v>202</v>
      </c>
      <c r="C43" s="704"/>
      <c r="D43" s="704"/>
      <c r="E43" s="704" t="s">
        <v>201</v>
      </c>
      <c r="F43" s="704"/>
      <c r="G43" s="705"/>
    </row>
    <row r="44" spans="1:8" ht="18.95" customHeight="1" thickBot="1">
      <c r="A44" s="273" t="s">
        <v>289</v>
      </c>
      <c r="B44" s="272" t="s">
        <v>288</v>
      </c>
      <c r="C44" s="272" t="s">
        <v>287</v>
      </c>
      <c r="D44" s="272" t="s">
        <v>286</v>
      </c>
      <c r="E44" s="272" t="s">
        <v>288</v>
      </c>
      <c r="F44" s="272" t="s">
        <v>287</v>
      </c>
      <c r="G44" s="271" t="s">
        <v>286</v>
      </c>
    </row>
    <row r="45" spans="1:8" ht="15.75" customHeight="1">
      <c r="A45" s="267"/>
      <c r="B45" s="266"/>
      <c r="C45" s="266"/>
      <c r="D45" s="266"/>
      <c r="E45" s="266"/>
      <c r="F45" s="266"/>
      <c r="G45" s="266"/>
    </row>
    <row r="46" spans="1:8" ht="18.95" customHeight="1">
      <c r="A46" s="265" t="s">
        <v>285</v>
      </c>
      <c r="B46" s="264">
        <f t="shared" ref="B46:B59" si="1">SUM(C46+D46)</f>
        <v>0</v>
      </c>
      <c r="C46" s="264">
        <v>0</v>
      </c>
      <c r="D46" s="264">
        <v>0</v>
      </c>
      <c r="E46" s="264">
        <f t="shared" ref="E46:E59" si="2">SUM(F46+G46)</f>
        <v>0.78</v>
      </c>
      <c r="F46" s="264">
        <v>0.78</v>
      </c>
      <c r="G46" s="264">
        <v>0</v>
      </c>
    </row>
    <row r="47" spans="1:8" ht="18.95" customHeight="1">
      <c r="A47" s="267" t="s">
        <v>212</v>
      </c>
      <c r="B47" s="266">
        <f t="shared" si="1"/>
        <v>111.76</v>
      </c>
      <c r="C47" s="266">
        <v>104.23</v>
      </c>
      <c r="D47" s="266">
        <v>7.53</v>
      </c>
      <c r="E47" s="266">
        <f t="shared" si="2"/>
        <v>78.2</v>
      </c>
      <c r="F47" s="266">
        <v>78.2</v>
      </c>
      <c r="G47" s="266">
        <v>0</v>
      </c>
      <c r="H47" s="15" t="s">
        <v>19</v>
      </c>
    </row>
    <row r="48" spans="1:8" ht="18.95" customHeight="1">
      <c r="A48" s="265" t="s">
        <v>211</v>
      </c>
      <c r="B48" s="264">
        <f t="shared" si="1"/>
        <v>0</v>
      </c>
      <c r="C48" s="264">
        <v>0</v>
      </c>
      <c r="D48" s="264">
        <v>0</v>
      </c>
      <c r="E48" s="264">
        <f t="shared" si="2"/>
        <v>47.38</v>
      </c>
      <c r="F48" s="264">
        <v>0</v>
      </c>
      <c r="G48" s="264">
        <v>47.38</v>
      </c>
    </row>
    <row r="49" spans="1:13" ht="18.95" customHeight="1">
      <c r="A49" s="267" t="s">
        <v>284</v>
      </c>
      <c r="B49" s="266">
        <f t="shared" si="1"/>
        <v>202.52</v>
      </c>
      <c r="C49" s="266">
        <v>202.52</v>
      </c>
      <c r="D49" s="266">
        <v>0</v>
      </c>
      <c r="E49" s="266">
        <f t="shared" si="2"/>
        <v>0.79</v>
      </c>
      <c r="F49" s="266">
        <v>0.79</v>
      </c>
      <c r="G49" s="266">
        <v>0</v>
      </c>
    </row>
    <row r="50" spans="1:13" ht="18.95" customHeight="1">
      <c r="A50" s="265" t="s">
        <v>283</v>
      </c>
      <c r="B50" s="264">
        <f t="shared" si="1"/>
        <v>1862.83</v>
      </c>
      <c r="C50" s="264">
        <v>1862.83</v>
      </c>
      <c r="D50" s="264">
        <v>0</v>
      </c>
      <c r="E50" s="264">
        <f t="shared" si="2"/>
        <v>1529.66</v>
      </c>
      <c r="F50" s="264">
        <v>1529.66</v>
      </c>
      <c r="G50" s="264">
        <v>0</v>
      </c>
    </row>
    <row r="51" spans="1:13" ht="18.95" customHeight="1">
      <c r="A51" s="267" t="s">
        <v>210</v>
      </c>
      <c r="B51" s="266">
        <f t="shared" si="1"/>
        <v>87.47</v>
      </c>
      <c r="C51" s="266">
        <v>87.47</v>
      </c>
      <c r="D51" s="266">
        <v>0</v>
      </c>
      <c r="E51" s="266">
        <f t="shared" si="2"/>
        <v>4355.62</v>
      </c>
      <c r="F51" s="266">
        <v>4047.19</v>
      </c>
      <c r="G51" s="266">
        <v>308.43</v>
      </c>
    </row>
    <row r="52" spans="1:13" ht="21" customHeight="1">
      <c r="A52" s="265" t="s">
        <v>209</v>
      </c>
      <c r="B52" s="264">
        <f t="shared" si="1"/>
        <v>12315.03</v>
      </c>
      <c r="C52" s="264">
        <v>7680.97</v>
      </c>
      <c r="D52" s="264">
        <v>4634.0600000000004</v>
      </c>
      <c r="E52" s="264">
        <f t="shared" si="2"/>
        <v>61865.83</v>
      </c>
      <c r="F52" s="264">
        <v>58536.04</v>
      </c>
      <c r="G52" s="264">
        <v>3329.79</v>
      </c>
      <c r="H52" s="269"/>
      <c r="I52" s="268"/>
      <c r="J52" s="270"/>
      <c r="K52" s="269"/>
      <c r="L52" s="269"/>
      <c r="M52" s="268"/>
    </row>
    <row r="53" spans="1:13" ht="13.5" customHeight="1">
      <c r="A53" s="267" t="s">
        <v>231</v>
      </c>
      <c r="B53" s="266">
        <f t="shared" si="1"/>
        <v>2.13</v>
      </c>
      <c r="C53" s="266">
        <v>2.13</v>
      </c>
      <c r="D53" s="266">
        <v>0</v>
      </c>
      <c r="E53" s="266">
        <f t="shared" si="2"/>
        <v>0</v>
      </c>
      <c r="F53" s="266">
        <v>0</v>
      </c>
      <c r="G53" s="266">
        <v>0</v>
      </c>
    </row>
    <row r="54" spans="1:13" ht="15">
      <c r="A54" s="265" t="s">
        <v>5</v>
      </c>
      <c r="B54" s="264">
        <f t="shared" si="1"/>
        <v>45.14</v>
      </c>
      <c r="C54" s="264">
        <v>3.39</v>
      </c>
      <c r="D54" s="264">
        <v>41.75</v>
      </c>
      <c r="E54" s="264">
        <f t="shared" si="2"/>
        <v>118.46000000000001</v>
      </c>
      <c r="F54" s="264">
        <v>77.790000000000006</v>
      </c>
      <c r="G54" s="264">
        <v>40.67</v>
      </c>
    </row>
    <row r="55" spans="1:13" ht="14.25" customHeight="1">
      <c r="A55" s="267" t="s">
        <v>282</v>
      </c>
      <c r="B55" s="266">
        <f t="shared" si="1"/>
        <v>0</v>
      </c>
      <c r="C55" s="266">
        <v>0</v>
      </c>
      <c r="D55" s="266">
        <v>0</v>
      </c>
      <c r="E55" s="266">
        <f t="shared" si="2"/>
        <v>3.4</v>
      </c>
      <c r="F55" s="266">
        <v>3.4</v>
      </c>
      <c r="G55" s="266">
        <v>0</v>
      </c>
    </row>
    <row r="56" spans="1:13" ht="15">
      <c r="A56" s="265" t="s">
        <v>281</v>
      </c>
      <c r="B56" s="264">
        <f t="shared" si="1"/>
        <v>2.74</v>
      </c>
      <c r="C56" s="264">
        <v>2.74</v>
      </c>
      <c r="D56" s="264">
        <v>0</v>
      </c>
      <c r="E56" s="264">
        <f t="shared" si="2"/>
        <v>0</v>
      </c>
      <c r="F56" s="264">
        <v>0</v>
      </c>
      <c r="G56" s="264">
        <v>0</v>
      </c>
    </row>
    <row r="57" spans="1:13" ht="15">
      <c r="A57" s="267" t="s">
        <v>245</v>
      </c>
      <c r="B57" s="266">
        <f t="shared" si="1"/>
        <v>0</v>
      </c>
      <c r="C57" s="266">
        <v>0</v>
      </c>
      <c r="D57" s="266">
        <v>0</v>
      </c>
      <c r="E57" s="266">
        <f t="shared" si="2"/>
        <v>0.82</v>
      </c>
      <c r="F57" s="266">
        <v>0</v>
      </c>
      <c r="G57" s="266">
        <v>0.82</v>
      </c>
    </row>
    <row r="58" spans="1:13" ht="15">
      <c r="A58" s="265" t="s">
        <v>207</v>
      </c>
      <c r="B58" s="264">
        <f t="shared" si="1"/>
        <v>200.63</v>
      </c>
      <c r="C58" s="264">
        <v>116.23</v>
      </c>
      <c r="D58" s="264">
        <v>84.4</v>
      </c>
      <c r="E58" s="264">
        <f t="shared" si="2"/>
        <v>0</v>
      </c>
      <c r="F58" s="264">
        <v>0</v>
      </c>
      <c r="G58" s="264">
        <v>0</v>
      </c>
    </row>
    <row r="59" spans="1:13" ht="15">
      <c r="A59" s="263" t="s">
        <v>237</v>
      </c>
      <c r="B59" s="262">
        <f t="shared" si="1"/>
        <v>601.44000000000005</v>
      </c>
      <c r="C59" s="262">
        <v>601.44000000000005</v>
      </c>
      <c r="D59" s="262">
        <v>0</v>
      </c>
      <c r="E59" s="262">
        <f t="shared" si="2"/>
        <v>0</v>
      </c>
      <c r="F59" s="262">
        <v>0</v>
      </c>
      <c r="G59" s="262">
        <v>0</v>
      </c>
    </row>
    <row r="60" spans="1:13" ht="15">
      <c r="A60" s="261"/>
      <c r="B60" s="258"/>
      <c r="C60" s="258"/>
      <c r="D60" s="260"/>
      <c r="E60" s="260"/>
      <c r="F60" s="259"/>
      <c r="G60" s="258"/>
    </row>
    <row r="61" spans="1:13" ht="12.75">
      <c r="A61" s="257" t="s">
        <v>280</v>
      </c>
      <c r="B61" s="256"/>
      <c r="C61" s="256"/>
      <c r="D61" s="256"/>
      <c r="E61" s="256"/>
      <c r="F61" s="256"/>
      <c r="G61" s="256"/>
    </row>
    <row r="62" spans="1:13" ht="12.75">
      <c r="A62" s="255"/>
      <c r="B62" s="254"/>
      <c r="C62" s="254"/>
      <c r="D62" s="254"/>
      <c r="E62" s="254"/>
      <c r="F62" s="254"/>
      <c r="G62" s="254"/>
    </row>
  </sheetData>
  <mergeCells count="12">
    <mergeCell ref="A39:G39"/>
    <mergeCell ref="A40:G40"/>
    <mergeCell ref="A41:G41"/>
    <mergeCell ref="A42:G42"/>
    <mergeCell ref="B43:D43"/>
    <mergeCell ref="E43:G43"/>
    <mergeCell ref="A5:G5"/>
    <mergeCell ref="A7:G7"/>
    <mergeCell ref="A8:G8"/>
    <mergeCell ref="A9:G9"/>
    <mergeCell ref="B10:D10"/>
    <mergeCell ref="E10:G10"/>
  </mergeCells>
  <hyperlinks>
    <hyperlink ref="H15" location="INDICE!A1" display="INDICE&gt;&gt;"/>
    <hyperlink ref="H47" location="INDICE!A1" display="INDICE&gt;&gt;"/>
  </hyperlinks>
  <printOptions horizontalCentered="1"/>
  <pageMargins left="0.59055118110236227" right="0.70866141732283472" top="0" bottom="0.39370078740157483" header="0.31496062992125984" footer="0.31496062992125984"/>
  <pageSetup paperSize="9" scale="96" firstPageNumber="70" orientation="landscape" useFirstPageNumber="1" r:id="rId1"/>
  <headerFooter>
    <oddFooter>&amp;C&amp;P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6:K29"/>
  <sheetViews>
    <sheetView showGridLines="0" zoomScaleNormal="100" zoomScalePageLayoutView="85" workbookViewId="0">
      <selection activeCell="G16" sqref="G16"/>
    </sheetView>
  </sheetViews>
  <sheetFormatPr baseColWidth="10" defaultColWidth="9.77734375" defaultRowHeight="15.75"/>
  <cols>
    <col min="1" max="1" width="3.88671875" style="155" customWidth="1"/>
    <col min="2" max="5" width="24.6640625" style="122" customWidth="1"/>
    <col min="6" max="8" width="11.77734375" style="122" customWidth="1"/>
    <col min="9" max="9" width="11.77734375" style="155" customWidth="1"/>
    <col min="10" max="10" width="1.77734375" style="155" customWidth="1"/>
    <col min="11" max="11" width="9.77734375" style="155" hidden="1" customWidth="1"/>
    <col min="12" max="16384" width="9.77734375" style="155"/>
  </cols>
  <sheetData>
    <row r="6" spans="1:8">
      <c r="A6" s="711" t="s">
        <v>279</v>
      </c>
      <c r="B6" s="711"/>
      <c r="C6" s="711"/>
      <c r="D6" s="711"/>
      <c r="E6" s="711"/>
      <c r="F6" s="711"/>
      <c r="G6" s="251"/>
      <c r="H6" s="251"/>
    </row>
    <row r="7" spans="1:8">
      <c r="A7" s="711" t="s">
        <v>226</v>
      </c>
      <c r="B7" s="711"/>
      <c r="C7" s="711"/>
      <c r="D7" s="711"/>
      <c r="E7" s="711"/>
      <c r="F7" s="711"/>
      <c r="G7" s="251"/>
      <c r="H7" s="251"/>
    </row>
    <row r="8" spans="1:8">
      <c r="A8" s="711" t="s">
        <v>278</v>
      </c>
      <c r="B8" s="711"/>
      <c r="C8" s="711"/>
      <c r="D8" s="711"/>
      <c r="E8" s="711"/>
      <c r="F8" s="711"/>
      <c r="G8" s="251"/>
      <c r="H8" s="251"/>
    </row>
    <row r="9" spans="1:8">
      <c r="A9" s="712" t="s">
        <v>277</v>
      </c>
      <c r="B9" s="712"/>
      <c r="C9" s="712"/>
      <c r="D9" s="712"/>
      <c r="E9" s="712"/>
      <c r="F9" s="712"/>
      <c r="G9" s="250"/>
      <c r="H9" s="250"/>
    </row>
    <row r="10" spans="1:8" ht="6.75" customHeight="1">
      <c r="B10" s="706" t="s">
        <v>276</v>
      </c>
      <c r="C10" s="706" t="s">
        <v>128</v>
      </c>
      <c r="D10" s="688" t="s">
        <v>275</v>
      </c>
      <c r="E10" s="688" t="s">
        <v>274</v>
      </c>
      <c r="F10" s="240"/>
      <c r="G10" s="155"/>
      <c r="H10" s="155"/>
    </row>
    <row r="11" spans="1:8" ht="15.75" customHeight="1">
      <c r="B11" s="707"/>
      <c r="C11" s="707"/>
      <c r="D11" s="709"/>
      <c r="E11" s="709" t="s">
        <v>65</v>
      </c>
      <c r="F11" s="240"/>
      <c r="G11" s="155"/>
      <c r="H11" s="155"/>
    </row>
    <row r="12" spans="1:8" ht="16.5" customHeight="1">
      <c r="B12" s="708"/>
      <c r="C12" s="708"/>
      <c r="D12" s="249" t="s">
        <v>273</v>
      </c>
      <c r="E12" s="249" t="s">
        <v>273</v>
      </c>
      <c r="F12" s="240"/>
      <c r="G12" s="155"/>
      <c r="H12" s="155"/>
    </row>
    <row r="13" spans="1:8" ht="16.5" customHeight="1">
      <c r="B13" s="248"/>
      <c r="C13" s="248"/>
      <c r="D13" s="247"/>
      <c r="E13" s="247"/>
      <c r="F13" s="240"/>
      <c r="G13" s="155"/>
      <c r="H13" s="155"/>
    </row>
    <row r="14" spans="1:8" ht="18.75">
      <c r="B14" s="246" t="s">
        <v>101</v>
      </c>
      <c r="C14" s="245">
        <f>SUM(D14+E14)</f>
        <v>376366</v>
      </c>
      <c r="D14" s="245">
        <f>SUM(D16:D27)</f>
        <v>99115</v>
      </c>
      <c r="E14" s="245">
        <f>SUM(E16:E27)</f>
        <v>277251</v>
      </c>
      <c r="F14" s="155"/>
      <c r="G14" s="155"/>
      <c r="H14" s="155"/>
    </row>
    <row r="15" spans="1:8">
      <c r="B15" s="208"/>
      <c r="C15" s="207"/>
      <c r="D15" s="207"/>
      <c r="E15" s="207"/>
      <c r="G15" s="155"/>
      <c r="H15" s="155"/>
    </row>
    <row r="16" spans="1:8" ht="18.75">
      <c r="B16" s="190" t="s">
        <v>272</v>
      </c>
      <c r="C16" s="189">
        <f t="shared" ref="C16:C27" si="0">SUM(D16+E16)</f>
        <v>36486</v>
      </c>
      <c r="D16" s="189">
        <v>9306</v>
      </c>
      <c r="E16" s="189">
        <v>27180</v>
      </c>
      <c r="G16" s="15" t="s">
        <v>19</v>
      </c>
      <c r="H16" s="155"/>
    </row>
    <row r="17" spans="2:8" ht="18.75">
      <c r="B17" s="244" t="s">
        <v>139</v>
      </c>
      <c r="C17" s="243">
        <f t="shared" si="0"/>
        <v>26228</v>
      </c>
      <c r="D17" s="243">
        <v>4419</v>
      </c>
      <c r="E17" s="243">
        <v>21809</v>
      </c>
      <c r="G17" s="155"/>
      <c r="H17" s="155"/>
    </row>
    <row r="18" spans="2:8" ht="18.75">
      <c r="B18" s="190" t="s">
        <v>271</v>
      </c>
      <c r="C18" s="189">
        <f t="shared" si="0"/>
        <v>32374</v>
      </c>
      <c r="D18" s="189">
        <v>9429</v>
      </c>
      <c r="E18" s="189">
        <v>22945</v>
      </c>
      <c r="F18" s="155"/>
      <c r="G18" s="155"/>
      <c r="H18" s="155"/>
    </row>
    <row r="19" spans="2:8" ht="18.75">
      <c r="B19" s="244" t="s">
        <v>270</v>
      </c>
      <c r="C19" s="243">
        <f t="shared" si="0"/>
        <v>29894</v>
      </c>
      <c r="D19" s="243">
        <v>9225</v>
      </c>
      <c r="E19" s="243">
        <v>20669</v>
      </c>
      <c r="F19" s="155"/>
      <c r="G19" s="155"/>
      <c r="H19" s="155"/>
    </row>
    <row r="20" spans="2:8" ht="18.75">
      <c r="B20" s="190" t="s">
        <v>269</v>
      </c>
      <c r="C20" s="189">
        <f t="shared" si="0"/>
        <v>33372</v>
      </c>
      <c r="D20" s="189">
        <v>10830</v>
      </c>
      <c r="E20" s="189">
        <v>22542</v>
      </c>
      <c r="F20" s="155"/>
      <c r="G20" s="155"/>
      <c r="H20" s="155"/>
    </row>
    <row r="21" spans="2:8" ht="18.75">
      <c r="B21" s="244" t="s">
        <v>268</v>
      </c>
      <c r="C21" s="243">
        <f t="shared" si="0"/>
        <v>29161</v>
      </c>
      <c r="D21" s="243">
        <v>7289</v>
      </c>
      <c r="E21" s="243">
        <v>21872</v>
      </c>
      <c r="F21" s="155"/>
      <c r="G21" s="155"/>
      <c r="H21" s="155"/>
    </row>
    <row r="22" spans="2:8" ht="18.75">
      <c r="B22" s="190" t="s">
        <v>267</v>
      </c>
      <c r="C22" s="189">
        <f t="shared" si="0"/>
        <v>34942</v>
      </c>
      <c r="D22" s="189">
        <v>7825</v>
      </c>
      <c r="E22" s="189">
        <v>27117</v>
      </c>
      <c r="F22" s="155"/>
      <c r="G22" s="155"/>
      <c r="H22" s="155"/>
    </row>
    <row r="23" spans="2:8" ht="18.75">
      <c r="B23" s="244" t="s">
        <v>133</v>
      </c>
      <c r="C23" s="243">
        <f t="shared" si="0"/>
        <v>33551</v>
      </c>
      <c r="D23" s="243">
        <v>7655</v>
      </c>
      <c r="E23" s="243">
        <v>25896</v>
      </c>
      <c r="F23" s="155"/>
      <c r="G23" s="155"/>
      <c r="H23" s="155"/>
    </row>
    <row r="24" spans="2:8" ht="18.75">
      <c r="B24" s="190" t="s">
        <v>266</v>
      </c>
      <c r="C24" s="189">
        <f t="shared" si="0"/>
        <v>30943</v>
      </c>
      <c r="D24" s="189">
        <v>6776</v>
      </c>
      <c r="E24" s="189">
        <v>24167</v>
      </c>
      <c r="F24" s="155"/>
      <c r="G24" s="155"/>
      <c r="H24" s="155"/>
    </row>
    <row r="25" spans="2:8" ht="18.75">
      <c r="B25" s="244" t="s">
        <v>131</v>
      </c>
      <c r="C25" s="243">
        <f t="shared" si="0"/>
        <v>29382</v>
      </c>
      <c r="D25" s="243">
        <v>7666</v>
      </c>
      <c r="E25" s="243">
        <v>21716</v>
      </c>
      <c r="F25" s="155"/>
      <c r="G25" s="155"/>
      <c r="H25" s="155"/>
    </row>
    <row r="26" spans="2:8" ht="18.75">
      <c r="B26" s="190" t="s">
        <v>130</v>
      </c>
      <c r="C26" s="189">
        <f t="shared" si="0"/>
        <v>29075</v>
      </c>
      <c r="D26" s="189">
        <v>8020</v>
      </c>
      <c r="E26" s="189">
        <v>21055</v>
      </c>
      <c r="F26" s="155"/>
      <c r="G26" s="155"/>
      <c r="H26" s="155"/>
    </row>
    <row r="27" spans="2:8" ht="18.75">
      <c r="B27" s="244" t="s">
        <v>129</v>
      </c>
      <c r="C27" s="243">
        <f t="shared" si="0"/>
        <v>30958</v>
      </c>
      <c r="D27" s="243">
        <v>10675</v>
      </c>
      <c r="E27" s="243">
        <v>20283</v>
      </c>
      <c r="F27" s="155"/>
      <c r="G27" s="155"/>
      <c r="H27" s="155"/>
    </row>
    <row r="28" spans="2:8" ht="15">
      <c r="B28" s="242"/>
      <c r="C28" s="241"/>
      <c r="D28" s="241"/>
      <c r="E28" s="241"/>
      <c r="F28" s="155"/>
      <c r="G28" s="155"/>
      <c r="H28" s="155"/>
    </row>
    <row r="29" spans="2:8" ht="15">
      <c r="B29" s="710" t="s">
        <v>265</v>
      </c>
      <c r="C29" s="710"/>
      <c r="D29" s="710"/>
      <c r="E29" s="710"/>
      <c r="F29" s="123"/>
      <c r="G29" s="156"/>
      <c r="H29" s="156"/>
    </row>
  </sheetData>
  <mergeCells count="9">
    <mergeCell ref="C10:C12"/>
    <mergeCell ref="D10:D11"/>
    <mergeCell ref="E10:E11"/>
    <mergeCell ref="B29:E29"/>
    <mergeCell ref="A6:F6"/>
    <mergeCell ref="A7:F7"/>
    <mergeCell ref="A8:F8"/>
    <mergeCell ref="A9:F9"/>
    <mergeCell ref="B10:B12"/>
  </mergeCells>
  <hyperlinks>
    <hyperlink ref="G16" location="INDICE!A1" display="INDICE&gt;&gt;"/>
  </hyperlinks>
  <printOptions horizontalCentered="1"/>
  <pageMargins left="0.59055118110236227" right="0.39370078740157483" top="0" bottom="0.39370078740157483" header="0.31496062992125984" footer="0.31496062992125984"/>
  <pageSetup paperSize="9" orientation="landscape" r:id="rId1"/>
  <headerFooter>
    <oddFooter>&amp;C72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D6:M46"/>
  <sheetViews>
    <sheetView showGridLines="0" topLeftCell="D1" zoomScaleNormal="100" zoomScalePageLayoutView="70" workbookViewId="0">
      <selection activeCell="M14" sqref="M14"/>
    </sheetView>
  </sheetViews>
  <sheetFormatPr baseColWidth="10" defaultColWidth="9.77734375" defaultRowHeight="15.75"/>
  <cols>
    <col min="1" max="3" width="9.77734375" style="155"/>
    <col min="4" max="4" width="25.109375" style="122" customWidth="1"/>
    <col min="5" max="5" width="9.21875" style="122" customWidth="1"/>
    <col min="6" max="6" width="11.109375" style="122" customWidth="1"/>
    <col min="7" max="7" width="7" style="122" customWidth="1"/>
    <col min="8" max="8" width="7.77734375" style="122" customWidth="1"/>
    <col min="9" max="9" width="21" style="122" customWidth="1"/>
    <col min="10" max="10" width="20.109375" style="122" customWidth="1"/>
    <col min="11" max="12" width="11.44140625" style="155" customWidth="1"/>
    <col min="13" max="16384" width="9.77734375" style="155"/>
  </cols>
  <sheetData>
    <row r="6" spans="4:13">
      <c r="D6" s="711" t="s">
        <v>264</v>
      </c>
      <c r="E6" s="711"/>
      <c r="F6" s="711"/>
      <c r="G6" s="711"/>
      <c r="H6" s="711"/>
      <c r="I6" s="711"/>
      <c r="J6" s="711"/>
    </row>
    <row r="7" spans="4:13" ht="21" customHeight="1">
      <c r="D7" s="711" t="s">
        <v>226</v>
      </c>
      <c r="E7" s="711"/>
      <c r="F7" s="711"/>
      <c r="G7" s="711"/>
      <c r="H7" s="711"/>
      <c r="I7" s="711"/>
      <c r="J7" s="711"/>
    </row>
    <row r="8" spans="4:13" ht="21" customHeight="1">
      <c r="D8" s="711" t="s">
        <v>256</v>
      </c>
      <c r="E8" s="711"/>
      <c r="F8" s="711"/>
      <c r="G8" s="711"/>
      <c r="H8" s="711"/>
      <c r="I8" s="711"/>
      <c r="J8" s="711"/>
    </row>
    <row r="9" spans="4:13" ht="21" customHeight="1" thickBot="1">
      <c r="D9" s="718" t="s">
        <v>263</v>
      </c>
      <c r="E9" s="718"/>
      <c r="F9" s="718"/>
      <c r="G9" s="718"/>
      <c r="H9" s="718"/>
      <c r="I9" s="718"/>
      <c r="J9" s="718"/>
    </row>
    <row r="10" spans="4:13">
      <c r="D10" s="719" t="s">
        <v>254</v>
      </c>
      <c r="E10" s="719"/>
      <c r="F10" s="719"/>
      <c r="G10" s="720"/>
      <c r="H10" s="721" t="s">
        <v>253</v>
      </c>
      <c r="I10" s="719"/>
      <c r="J10" s="719"/>
      <c r="K10" s="240"/>
    </row>
    <row r="11" spans="4:13">
      <c r="D11" s="235" t="s">
        <v>262</v>
      </c>
      <c r="E11" s="234"/>
      <c r="F11" s="231"/>
      <c r="G11" s="234"/>
      <c r="H11" s="233"/>
      <c r="I11" s="232" t="s">
        <v>261</v>
      </c>
      <c r="J11" s="231"/>
      <c r="K11" s="240"/>
    </row>
    <row r="12" spans="4:13" ht="16.5" thickBot="1">
      <c r="D12" s="713" t="s">
        <v>260</v>
      </c>
      <c r="E12" s="714"/>
      <c r="F12" s="715" t="s">
        <v>251</v>
      </c>
      <c r="G12" s="716"/>
      <c r="H12" s="717" t="s">
        <v>259</v>
      </c>
      <c r="I12" s="714"/>
      <c r="J12" s="228" t="s">
        <v>251</v>
      </c>
      <c r="K12" s="240"/>
    </row>
    <row r="13" spans="4:13" ht="15">
      <c r="D13" s="112"/>
      <c r="E13" s="112"/>
      <c r="F13" s="112"/>
      <c r="G13" s="112"/>
      <c r="H13" s="239"/>
      <c r="I13" s="112"/>
      <c r="J13" s="112"/>
    </row>
    <row r="14" spans="4:13">
      <c r="D14" s="10" t="s">
        <v>217</v>
      </c>
      <c r="E14" s="226" t="s">
        <v>228</v>
      </c>
      <c r="F14" s="226">
        <v>20.144913862239626</v>
      </c>
      <c r="G14" s="226"/>
      <c r="H14" s="10" t="s">
        <v>228</v>
      </c>
      <c r="I14" s="226" t="s">
        <v>217</v>
      </c>
      <c r="J14" s="226">
        <v>21.017525707611998</v>
      </c>
      <c r="M14" s="15" t="s">
        <v>19</v>
      </c>
    </row>
    <row r="15" spans="4:13">
      <c r="D15" s="14"/>
      <c r="E15" s="224"/>
      <c r="F15" s="224"/>
      <c r="G15" s="224"/>
      <c r="H15" s="14"/>
      <c r="I15" s="224"/>
      <c r="J15" s="224"/>
    </row>
    <row r="16" spans="4:13">
      <c r="D16" s="10" t="s">
        <v>209</v>
      </c>
      <c r="E16" s="226" t="s">
        <v>228</v>
      </c>
      <c r="F16" s="226">
        <v>19.905928216388691</v>
      </c>
      <c r="G16" s="226"/>
      <c r="H16" s="10" t="s">
        <v>228</v>
      </c>
      <c r="I16" s="226" t="s">
        <v>209</v>
      </c>
      <c r="J16" s="226">
        <v>20.715768095554175</v>
      </c>
    </row>
    <row r="17" spans="4:10">
      <c r="D17" s="14"/>
      <c r="E17" s="224"/>
      <c r="F17" s="224"/>
      <c r="G17" s="224"/>
      <c r="H17" s="14"/>
      <c r="I17" s="224"/>
      <c r="J17" s="224"/>
    </row>
    <row r="18" spans="4:10">
      <c r="D18" s="10" t="s">
        <v>5</v>
      </c>
      <c r="E18" s="226" t="s">
        <v>228</v>
      </c>
      <c r="F18" s="226">
        <v>12.229224652940092</v>
      </c>
      <c r="G18" s="226"/>
      <c r="H18" s="10" t="s">
        <v>228</v>
      </c>
      <c r="I18" s="226" t="s">
        <v>5</v>
      </c>
      <c r="J18" s="226">
        <v>13.233403631414001</v>
      </c>
    </row>
    <row r="19" spans="4:10">
      <c r="D19" s="14"/>
      <c r="E19" s="224"/>
      <c r="F19" s="224"/>
      <c r="G19" s="224"/>
      <c r="H19" s="14"/>
      <c r="I19" s="224"/>
      <c r="J19" s="224"/>
    </row>
    <row r="20" spans="4:10">
      <c r="D20" s="10" t="s">
        <v>212</v>
      </c>
      <c r="E20" s="226" t="s">
        <v>228</v>
      </c>
      <c r="F20" s="226">
        <v>12.15235040077539</v>
      </c>
      <c r="G20" s="226"/>
      <c r="H20" s="10" t="s">
        <v>228</v>
      </c>
      <c r="I20" s="226" t="s">
        <v>212</v>
      </c>
      <c r="J20" s="226">
        <v>12.262233846545332</v>
      </c>
    </row>
    <row r="21" spans="4:10">
      <c r="D21" s="14"/>
      <c r="E21" s="224"/>
      <c r="F21" s="224"/>
      <c r="G21" s="224"/>
      <c r="H21" s="14"/>
      <c r="I21" s="224"/>
      <c r="J21" s="224"/>
    </row>
    <row r="22" spans="4:10">
      <c r="D22" s="10" t="s">
        <v>248</v>
      </c>
      <c r="E22" s="226" t="s">
        <v>228</v>
      </c>
      <c r="F22" s="226">
        <v>9.8025929245667367</v>
      </c>
      <c r="G22" s="226"/>
      <c r="H22" s="10" t="s">
        <v>228</v>
      </c>
      <c r="I22" s="226" t="s">
        <v>248</v>
      </c>
      <c r="J22" s="226">
        <v>7.431951497925267</v>
      </c>
    </row>
    <row r="23" spans="4:10">
      <c r="D23" s="14"/>
      <c r="E23" s="224"/>
      <c r="F23" s="224"/>
      <c r="G23" s="224"/>
      <c r="H23" s="14"/>
      <c r="I23" s="224"/>
      <c r="J23" s="224"/>
    </row>
    <row r="24" spans="4:10">
      <c r="D24" s="10" t="s">
        <v>242</v>
      </c>
      <c r="E24" s="226" t="s">
        <v>228</v>
      </c>
      <c r="F24" s="226">
        <v>4.8439356186179356</v>
      </c>
      <c r="G24" s="226"/>
      <c r="H24" s="10" t="s">
        <v>228</v>
      </c>
      <c r="I24" s="226" t="s">
        <v>242</v>
      </c>
      <c r="J24" s="226">
        <v>5.3160472873623101</v>
      </c>
    </row>
    <row r="25" spans="4:10">
      <c r="D25" s="14"/>
      <c r="E25" s="224"/>
      <c r="F25" s="224"/>
      <c r="G25" s="224"/>
      <c r="H25" s="14"/>
      <c r="I25" s="224"/>
      <c r="J25" s="224"/>
    </row>
    <row r="26" spans="4:10">
      <c r="D26" s="10" t="s">
        <v>246</v>
      </c>
      <c r="E26" s="226" t="s">
        <v>228</v>
      </c>
      <c r="F26" s="226">
        <v>4.6133128621238306</v>
      </c>
      <c r="G26" s="226"/>
      <c r="H26" s="10" t="s">
        <v>228</v>
      </c>
      <c r="I26" s="226" t="s">
        <v>246</v>
      </c>
      <c r="J26" s="226">
        <v>4.3179905871790227</v>
      </c>
    </row>
    <row r="27" spans="4:10">
      <c r="D27" s="14"/>
      <c r="E27" s="224"/>
      <c r="F27" s="224"/>
      <c r="G27" s="224"/>
      <c r="H27" s="14"/>
      <c r="I27" s="224"/>
      <c r="J27" s="224"/>
    </row>
    <row r="28" spans="4:10">
      <c r="D28" s="10" t="s">
        <v>213</v>
      </c>
      <c r="E28" s="226" t="s">
        <v>228</v>
      </c>
      <c r="F28" s="226">
        <v>4.1429539440672807</v>
      </c>
      <c r="G28" s="226"/>
      <c r="H28" s="10" t="s">
        <v>228</v>
      </c>
      <c r="I28" s="226" t="s">
        <v>213</v>
      </c>
      <c r="J28" s="226">
        <v>4.3304737978608099</v>
      </c>
    </row>
    <row r="29" spans="4:10">
      <c r="D29" s="14"/>
      <c r="E29" s="224"/>
      <c r="F29" s="224"/>
      <c r="G29" s="224"/>
      <c r="H29" s="14"/>
      <c r="I29" s="224"/>
      <c r="J29" s="224"/>
    </row>
    <row r="30" spans="4:10">
      <c r="D30" s="10" t="s">
        <v>234</v>
      </c>
      <c r="E30" s="226" t="s">
        <v>228</v>
      </c>
      <c r="F30" s="226">
        <v>3.3367928533749618</v>
      </c>
      <c r="G30" s="226"/>
      <c r="H30" s="10" t="s">
        <v>228</v>
      </c>
      <c r="I30" s="226" t="s">
        <v>234</v>
      </c>
      <c r="J30" s="226">
        <v>3.0373812144483558</v>
      </c>
    </row>
    <row r="31" spans="4:10">
      <c r="D31" s="14"/>
      <c r="E31" s="224"/>
      <c r="F31" s="224"/>
      <c r="G31" s="224"/>
      <c r="H31" s="14"/>
      <c r="I31" s="224"/>
      <c r="J31" s="224"/>
    </row>
    <row r="32" spans="4:10">
      <c r="D32" s="10" t="s">
        <v>238</v>
      </c>
      <c r="E32" s="226" t="s">
        <v>228</v>
      </c>
      <c r="F32" s="226">
        <v>2.7567514249076863</v>
      </c>
      <c r="G32" s="226"/>
      <c r="H32" s="10" t="s">
        <v>228</v>
      </c>
      <c r="I32" s="226" t="s">
        <v>238</v>
      </c>
      <c r="J32" s="226">
        <v>2.7885572169161907</v>
      </c>
    </row>
    <row r="33" spans="4:10">
      <c r="D33" s="14"/>
      <c r="E33" s="224"/>
      <c r="F33" s="224"/>
      <c r="G33" s="224"/>
      <c r="H33" s="14"/>
      <c r="I33" s="224"/>
      <c r="J33" s="224"/>
    </row>
    <row r="34" spans="4:10">
      <c r="D34" s="10" t="s">
        <v>245</v>
      </c>
      <c r="E34" s="226" t="s">
        <v>228</v>
      </c>
      <c r="F34" s="226">
        <v>2.45633070724312</v>
      </c>
      <c r="G34" s="226"/>
      <c r="H34" s="10" t="s">
        <v>228</v>
      </c>
      <c r="I34" s="226" t="s">
        <v>245</v>
      </c>
      <c r="J34" s="226">
        <v>1.8682805217501941</v>
      </c>
    </row>
    <row r="35" spans="4:10">
      <c r="D35" s="14"/>
      <c r="E35" s="224"/>
      <c r="F35" s="224"/>
      <c r="G35" s="224"/>
      <c r="H35" s="14"/>
      <c r="I35" s="224"/>
      <c r="J35" s="224"/>
    </row>
    <row r="36" spans="4:10">
      <c r="D36" s="10" t="s">
        <v>243</v>
      </c>
      <c r="E36" s="226" t="s">
        <v>228</v>
      </c>
      <c r="F36" s="226">
        <v>0.97877970433969619</v>
      </c>
      <c r="G36" s="226"/>
      <c r="H36" s="10" t="s">
        <v>228</v>
      </c>
      <c r="I36" s="226" t="s">
        <v>243</v>
      </c>
      <c r="J36" s="226">
        <v>0.76843764216156396</v>
      </c>
    </row>
    <row r="37" spans="4:10">
      <c r="D37" s="14"/>
      <c r="E37" s="224"/>
      <c r="F37" s="224"/>
      <c r="G37" s="224"/>
      <c r="H37" s="14"/>
      <c r="I37" s="224"/>
      <c r="J37" s="224"/>
    </row>
    <row r="38" spans="4:10">
      <c r="D38" s="10" t="s">
        <v>235</v>
      </c>
      <c r="E38" s="226" t="s">
        <v>228</v>
      </c>
      <c r="F38" s="226">
        <v>0.75930746698803031</v>
      </c>
      <c r="G38" s="226"/>
      <c r="H38" s="10" t="s">
        <v>228</v>
      </c>
      <c r="I38" s="226" t="s">
        <v>235</v>
      </c>
      <c r="J38" s="226">
        <v>0.67817442646248616</v>
      </c>
    </row>
    <row r="39" spans="4:10">
      <c r="D39" s="14"/>
      <c r="E39" s="224"/>
      <c r="F39" s="224"/>
      <c r="G39" s="224"/>
      <c r="H39" s="14"/>
      <c r="I39" s="224"/>
      <c r="J39" s="224"/>
    </row>
    <row r="40" spans="4:10">
      <c r="D40" s="10" t="s">
        <v>216</v>
      </c>
      <c r="E40" s="226" t="s">
        <v>228</v>
      </c>
      <c r="F40" s="226">
        <v>0.65884557817586087</v>
      </c>
      <c r="G40" s="226"/>
      <c r="H40" s="10" t="s">
        <v>228</v>
      </c>
      <c r="I40" s="226" t="s">
        <v>216</v>
      </c>
      <c r="J40" s="226">
        <v>1.305575794094241</v>
      </c>
    </row>
    <row r="41" spans="4:10">
      <c r="D41" s="14"/>
      <c r="E41" s="224"/>
      <c r="F41" s="224"/>
      <c r="G41" s="224"/>
      <c r="H41" s="14"/>
      <c r="I41" s="224"/>
      <c r="J41" s="224"/>
    </row>
    <row r="42" spans="4:10">
      <c r="D42" s="10" t="s">
        <v>244</v>
      </c>
      <c r="E42" s="226" t="s">
        <v>228</v>
      </c>
      <c r="F42" s="226">
        <v>0.65702289716219286</v>
      </c>
      <c r="G42" s="226"/>
      <c r="H42" s="10" t="s">
        <v>228</v>
      </c>
      <c r="I42" s="226" t="s">
        <v>244</v>
      </c>
      <c r="J42" s="226">
        <v>0.6452859675508541</v>
      </c>
    </row>
    <row r="43" spans="4:10">
      <c r="D43" s="14"/>
      <c r="E43" s="224"/>
      <c r="F43" s="224"/>
      <c r="G43" s="224"/>
      <c r="H43" s="14"/>
      <c r="I43" s="224"/>
      <c r="J43" s="224"/>
    </row>
    <row r="44" spans="4:10">
      <c r="D44" s="10" t="s">
        <v>207</v>
      </c>
      <c r="E44" s="226" t="s">
        <v>228</v>
      </c>
      <c r="F44" s="226">
        <v>0.56095688608886973</v>
      </c>
      <c r="G44" s="226"/>
      <c r="H44" s="10" t="s">
        <v>228</v>
      </c>
      <c r="I44" s="226" t="s">
        <v>207</v>
      </c>
      <c r="J44" s="226">
        <v>0.28291276516320002</v>
      </c>
    </row>
    <row r="45" spans="4:10">
      <c r="D45" s="238"/>
      <c r="E45" s="237"/>
      <c r="F45" s="237"/>
      <c r="G45" s="237"/>
      <c r="H45" s="238"/>
      <c r="I45" s="237"/>
      <c r="J45" s="237"/>
    </row>
    <row r="46" spans="4:10">
      <c r="D46" s="236" t="s">
        <v>118</v>
      </c>
      <c r="E46" s="156"/>
      <c r="F46" s="156"/>
      <c r="G46" s="156"/>
      <c r="H46" s="156"/>
      <c r="I46" s="156"/>
      <c r="J46" s="156"/>
    </row>
  </sheetData>
  <mergeCells count="9">
    <mergeCell ref="D12:E12"/>
    <mergeCell ref="F12:G12"/>
    <mergeCell ref="H12:I12"/>
    <mergeCell ref="D6:J6"/>
    <mergeCell ref="D7:J7"/>
    <mergeCell ref="D8:J8"/>
    <mergeCell ref="D9:J9"/>
    <mergeCell ref="D10:G10"/>
    <mergeCell ref="H10:J10"/>
  </mergeCells>
  <hyperlinks>
    <hyperlink ref="M14" location="INDICE!A1" display="INDICE&gt;&gt;"/>
  </hyperlinks>
  <printOptions horizontalCentered="1"/>
  <pageMargins left="0.59055118110236227" right="0.70866141732283472" top="0" bottom="0.74803149606299213" header="0.31496062992125984" footer="0.31496062992125984"/>
  <pageSetup paperSize="9" scale="70" orientation="landscape" r:id="rId1"/>
  <headerFooter>
    <oddFooter>&amp;C73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B6:M40"/>
  <sheetViews>
    <sheetView showGridLines="0" zoomScale="85" zoomScaleNormal="85" zoomScalePageLayoutView="70" workbookViewId="0">
      <selection activeCell="M14" sqref="M14"/>
    </sheetView>
  </sheetViews>
  <sheetFormatPr baseColWidth="10" defaultColWidth="9.77734375" defaultRowHeight="15.75"/>
  <cols>
    <col min="1" max="1" width="4.21875" style="155" customWidth="1"/>
    <col min="2" max="3" width="9.77734375" style="155"/>
    <col min="4" max="5" width="15.5546875" style="122" customWidth="1"/>
    <col min="6" max="7" width="10.33203125" style="122" customWidth="1"/>
    <col min="8" max="9" width="16.77734375" style="122" customWidth="1"/>
    <col min="10" max="10" width="16.109375" style="122" customWidth="1"/>
    <col min="11" max="16384" width="9.77734375" style="155"/>
  </cols>
  <sheetData>
    <row r="6" spans="2:13">
      <c r="D6" s="711" t="s">
        <v>258</v>
      </c>
      <c r="E6" s="711"/>
      <c r="F6" s="711"/>
      <c r="G6" s="711"/>
      <c r="H6" s="711"/>
      <c r="I6" s="711"/>
      <c r="J6" s="711"/>
    </row>
    <row r="7" spans="2:13" ht="25.5" customHeight="1">
      <c r="B7" s="711" t="s">
        <v>257</v>
      </c>
      <c r="C7" s="711"/>
      <c r="D7" s="711"/>
      <c r="E7" s="711"/>
      <c r="F7" s="711"/>
      <c r="G7" s="711"/>
      <c r="H7" s="711"/>
      <c r="I7" s="711"/>
      <c r="J7" s="711"/>
      <c r="K7" s="711"/>
      <c r="L7" s="711"/>
    </row>
    <row r="8" spans="2:13" ht="25.5" customHeight="1">
      <c r="B8" s="711" t="s">
        <v>256</v>
      </c>
      <c r="C8" s="711"/>
      <c r="D8" s="711"/>
      <c r="E8" s="711"/>
      <c r="F8" s="711"/>
      <c r="G8" s="711"/>
      <c r="H8" s="711"/>
      <c r="I8" s="711"/>
      <c r="J8" s="711"/>
      <c r="K8" s="711"/>
    </row>
    <row r="9" spans="2:13" ht="25.5" customHeight="1" thickBot="1">
      <c r="B9" s="718" t="s">
        <v>255</v>
      </c>
      <c r="C9" s="718"/>
      <c r="D9" s="718"/>
      <c r="E9" s="718"/>
      <c r="F9" s="718"/>
      <c r="G9" s="718"/>
      <c r="H9" s="718"/>
      <c r="I9" s="718"/>
      <c r="J9" s="718"/>
      <c r="K9" s="718"/>
    </row>
    <row r="10" spans="2:13">
      <c r="D10" s="719" t="s">
        <v>254</v>
      </c>
      <c r="E10" s="719"/>
      <c r="F10" s="719"/>
      <c r="G10" s="720"/>
      <c r="H10" s="721" t="s">
        <v>253</v>
      </c>
      <c r="I10" s="719"/>
      <c r="J10" s="719"/>
    </row>
    <row r="11" spans="2:13">
      <c r="D11" s="235" t="s">
        <v>252</v>
      </c>
      <c r="E11" s="234"/>
      <c r="F11" s="233"/>
      <c r="G11" s="234"/>
      <c r="H11" s="233"/>
      <c r="I11" s="232" t="s">
        <v>222</v>
      </c>
      <c r="J11" s="231"/>
    </row>
    <row r="12" spans="2:13" ht="19.5" customHeight="1" thickBot="1">
      <c r="D12" s="230" t="s">
        <v>250</v>
      </c>
      <c r="E12" s="229"/>
      <c r="F12" s="722" t="s">
        <v>251</v>
      </c>
      <c r="G12" s="716"/>
      <c r="H12" s="717" t="s">
        <v>250</v>
      </c>
      <c r="I12" s="714"/>
      <c r="J12" s="228" t="s">
        <v>249</v>
      </c>
    </row>
    <row r="13" spans="2:13" ht="18.75">
      <c r="D13" s="190"/>
      <c r="E13" s="189"/>
      <c r="F13" s="189"/>
      <c r="G13" s="189"/>
      <c r="H13" s="190"/>
      <c r="I13" s="189"/>
      <c r="J13" s="189"/>
    </row>
    <row r="14" spans="2:13">
      <c r="D14" s="14" t="s">
        <v>5</v>
      </c>
      <c r="E14" s="224" t="s">
        <v>228</v>
      </c>
      <c r="F14" s="224">
        <v>17.530773311392352</v>
      </c>
      <c r="G14" s="224"/>
      <c r="H14" s="14" t="s">
        <v>228</v>
      </c>
      <c r="I14" s="225" t="s">
        <v>5</v>
      </c>
      <c r="J14" s="224">
        <v>16.453782081768296</v>
      </c>
      <c r="M14" s="15" t="s">
        <v>19</v>
      </c>
    </row>
    <row r="15" spans="2:13">
      <c r="D15" s="10"/>
      <c r="E15" s="226"/>
      <c r="F15" s="226"/>
      <c r="G15" s="226"/>
      <c r="H15" s="10"/>
      <c r="I15" s="227"/>
      <c r="J15" s="226"/>
    </row>
    <row r="16" spans="2:13">
      <c r="D16" s="14" t="s">
        <v>209</v>
      </c>
      <c r="E16" s="224" t="s">
        <v>228</v>
      </c>
      <c r="F16" s="224">
        <v>16.132963594774374</v>
      </c>
      <c r="G16" s="224"/>
      <c r="H16" s="14" t="s">
        <v>228</v>
      </c>
      <c r="I16" s="225" t="s">
        <v>209</v>
      </c>
      <c r="J16" s="224">
        <v>17.3120443840433</v>
      </c>
    </row>
    <row r="17" spans="4:10">
      <c r="D17" s="10"/>
      <c r="E17" s="226"/>
      <c r="F17" s="226"/>
      <c r="G17" s="226"/>
      <c r="H17" s="10"/>
      <c r="I17" s="227"/>
      <c r="J17" s="226"/>
    </row>
    <row r="18" spans="4:10">
      <c r="D18" s="14" t="s">
        <v>217</v>
      </c>
      <c r="E18" s="224" t="s">
        <v>228</v>
      </c>
      <c r="F18" s="224">
        <v>13.250116381036928</v>
      </c>
      <c r="G18" s="224"/>
      <c r="H18" s="14" t="s">
        <v>228</v>
      </c>
      <c r="I18" s="225" t="s">
        <v>217</v>
      </c>
      <c r="J18" s="224">
        <v>12.013316390910576</v>
      </c>
    </row>
    <row r="19" spans="4:10">
      <c r="D19" s="10"/>
      <c r="E19" s="226"/>
      <c r="F19" s="226"/>
      <c r="G19" s="226"/>
      <c r="H19" s="10"/>
      <c r="I19" s="227"/>
      <c r="J19" s="226"/>
    </row>
    <row r="20" spans="4:10">
      <c r="D20" s="14" t="s">
        <v>248</v>
      </c>
      <c r="E20" s="224" t="s">
        <v>228</v>
      </c>
      <c r="F20" s="224">
        <v>13.090972079377281</v>
      </c>
      <c r="G20" s="224"/>
      <c r="H20" s="14" t="s">
        <v>228</v>
      </c>
      <c r="I20" s="225" t="s">
        <v>248</v>
      </c>
      <c r="J20" s="224">
        <v>12.919284472210649</v>
      </c>
    </row>
    <row r="21" spans="4:10">
      <c r="D21" s="10"/>
      <c r="E21" s="226"/>
      <c r="F21" s="226"/>
      <c r="G21" s="226"/>
      <c r="H21" s="10"/>
      <c r="I21" s="227"/>
      <c r="J21" s="226"/>
    </row>
    <row r="22" spans="4:10">
      <c r="D22" s="14" t="s">
        <v>247</v>
      </c>
      <c r="E22" s="224" t="s">
        <v>228</v>
      </c>
      <c r="F22" s="224">
        <v>12.226891211182478</v>
      </c>
      <c r="G22" s="224"/>
      <c r="H22" s="14" t="s">
        <v>228</v>
      </c>
      <c r="I22" s="225" t="s">
        <v>247</v>
      </c>
      <c r="J22" s="224">
        <v>12.617589591894729</v>
      </c>
    </row>
    <row r="23" spans="4:10">
      <c r="D23" s="10"/>
      <c r="E23" s="226"/>
      <c r="F23" s="226"/>
      <c r="G23" s="226"/>
      <c r="H23" s="10"/>
      <c r="I23" s="227"/>
      <c r="J23" s="226"/>
    </row>
    <row r="24" spans="4:10">
      <c r="D24" s="14" t="s">
        <v>212</v>
      </c>
      <c r="E24" s="224" t="s">
        <v>228</v>
      </c>
      <c r="F24" s="224">
        <v>11.65619881747587</v>
      </c>
      <c r="G24" s="224"/>
      <c r="H24" s="14" t="s">
        <v>228</v>
      </c>
      <c r="I24" s="225" t="s">
        <v>212</v>
      </c>
      <c r="J24" s="224">
        <v>11.37871173783024</v>
      </c>
    </row>
    <row r="25" spans="4:10">
      <c r="D25" s="10"/>
      <c r="E25" s="226"/>
      <c r="F25" s="226"/>
      <c r="G25" s="226"/>
      <c r="H25" s="10"/>
      <c r="I25" s="227"/>
      <c r="J25" s="226"/>
    </row>
    <row r="26" spans="4:10">
      <c r="D26" s="14" t="s">
        <v>207</v>
      </c>
      <c r="E26" s="224" t="s">
        <v>228</v>
      </c>
      <c r="F26" s="224">
        <v>4.9398143780458197</v>
      </c>
      <c r="G26" s="224"/>
      <c r="H26" s="14" t="s">
        <v>228</v>
      </c>
      <c r="I26" s="225" t="s">
        <v>207</v>
      </c>
      <c r="J26" s="224">
        <v>4.631583287075415</v>
      </c>
    </row>
    <row r="27" spans="4:10">
      <c r="D27" s="10"/>
      <c r="E27" s="226"/>
      <c r="F27" s="226"/>
      <c r="G27" s="226"/>
      <c r="H27" s="10"/>
      <c r="I27" s="227"/>
      <c r="J27" s="226"/>
    </row>
    <row r="28" spans="4:10">
      <c r="D28" s="14" t="s">
        <v>246</v>
      </c>
      <c r="E28" s="224" t="s">
        <v>228</v>
      </c>
      <c r="F28" s="224">
        <v>3.8044612988587696</v>
      </c>
      <c r="G28" s="224"/>
      <c r="H28" s="14" t="s">
        <v>228</v>
      </c>
      <c r="I28" s="225" t="s">
        <v>246</v>
      </c>
      <c r="J28" s="224">
        <v>3.9706226634843182</v>
      </c>
    </row>
    <row r="29" spans="4:10">
      <c r="D29" s="10"/>
      <c r="E29" s="226"/>
      <c r="F29" s="226"/>
      <c r="G29" s="226"/>
      <c r="H29" s="10"/>
      <c r="I29" s="227"/>
      <c r="J29" s="226"/>
    </row>
    <row r="30" spans="4:10">
      <c r="D30" s="14" t="s">
        <v>234</v>
      </c>
      <c r="E30" s="224" t="s">
        <v>228</v>
      </c>
      <c r="F30" s="224">
        <v>2.6010581781457294</v>
      </c>
      <c r="G30" s="224"/>
      <c r="H30" s="14" t="s">
        <v>228</v>
      </c>
      <c r="I30" s="225" t="s">
        <v>234</v>
      </c>
      <c r="J30" s="224">
        <v>2.6086521203304658</v>
      </c>
    </row>
    <row r="31" spans="4:10">
      <c r="D31" s="10"/>
      <c r="E31" s="226"/>
      <c r="F31" s="226"/>
      <c r="G31" s="226"/>
      <c r="H31" s="10"/>
      <c r="I31" s="227"/>
      <c r="J31" s="226"/>
    </row>
    <row r="32" spans="4:10">
      <c r="D32" s="14" t="s">
        <v>245</v>
      </c>
      <c r="E32" s="224" t="s">
        <v>228</v>
      </c>
      <c r="F32" s="224">
        <v>1.6673806765720718</v>
      </c>
      <c r="G32" s="224"/>
      <c r="H32" s="14" t="s">
        <v>228</v>
      </c>
      <c r="I32" s="225" t="s">
        <v>245</v>
      </c>
      <c r="J32" s="224">
        <v>3.0846792301700772</v>
      </c>
    </row>
    <row r="33" spans="4:10">
      <c r="D33" s="10"/>
      <c r="E33" s="226"/>
      <c r="F33" s="226"/>
      <c r="G33" s="226"/>
      <c r="H33" s="10"/>
      <c r="I33" s="227"/>
      <c r="J33" s="226"/>
    </row>
    <row r="34" spans="4:10" ht="31.5">
      <c r="D34" s="14" t="s">
        <v>244</v>
      </c>
      <c r="E34" s="224" t="s">
        <v>228</v>
      </c>
      <c r="F34" s="224">
        <v>1.5868032410378867</v>
      </c>
      <c r="G34" s="224"/>
      <c r="H34" s="14" t="s">
        <v>228</v>
      </c>
      <c r="I34" s="225" t="s">
        <v>244</v>
      </c>
      <c r="J34" s="224">
        <v>1.4288175298124308</v>
      </c>
    </row>
    <row r="35" spans="4:10">
      <c r="D35" s="10" t="s">
        <v>243</v>
      </c>
      <c r="E35" s="226" t="s">
        <v>228</v>
      </c>
      <c r="F35" s="226">
        <v>1.261554974380706</v>
      </c>
      <c r="G35" s="226"/>
      <c r="H35" s="10" t="s">
        <v>228</v>
      </c>
      <c r="I35" s="227" t="s">
        <v>243</v>
      </c>
      <c r="J35" s="226">
        <v>1.2347551324203467</v>
      </c>
    </row>
    <row r="36" spans="4:10">
      <c r="D36" s="14"/>
      <c r="E36" s="224"/>
      <c r="F36" s="224"/>
      <c r="G36" s="224"/>
      <c r="H36" s="14"/>
      <c r="I36" s="225"/>
      <c r="J36" s="224"/>
    </row>
    <row r="37" spans="4:10">
      <c r="D37" s="10" t="s">
        <v>216</v>
      </c>
      <c r="E37" s="226" t="s">
        <v>228</v>
      </c>
      <c r="F37" s="226">
        <v>0.22905025340907512</v>
      </c>
      <c r="G37" s="226"/>
      <c r="H37" s="10" t="s">
        <v>228</v>
      </c>
      <c r="I37" s="227" t="s">
        <v>216</v>
      </c>
      <c r="J37" s="226">
        <v>0.28623467415038806</v>
      </c>
    </row>
    <row r="38" spans="4:10">
      <c r="D38" s="14"/>
      <c r="E38" s="224"/>
      <c r="F38" s="224"/>
      <c r="G38" s="224"/>
      <c r="H38" s="14"/>
      <c r="I38" s="225"/>
      <c r="J38" s="224"/>
    </row>
    <row r="39" spans="4:10">
      <c r="D39" s="223" t="s">
        <v>242</v>
      </c>
      <c r="E39" s="221" t="s">
        <v>228</v>
      </c>
      <c r="F39" s="221">
        <v>2.1961604310660812E-2</v>
      </c>
      <c r="G39" s="221"/>
      <c r="H39" s="223" t="s">
        <v>228</v>
      </c>
      <c r="I39" s="222" t="s">
        <v>242</v>
      </c>
      <c r="J39" s="221">
        <v>5.9926703898769515E-2</v>
      </c>
    </row>
    <row r="40" spans="4:10">
      <c r="D40" s="184" t="s">
        <v>118</v>
      </c>
    </row>
  </sheetData>
  <mergeCells count="8">
    <mergeCell ref="D6:J6"/>
    <mergeCell ref="D10:G10"/>
    <mergeCell ref="H10:J10"/>
    <mergeCell ref="F12:G12"/>
    <mergeCell ref="H12:I12"/>
    <mergeCell ref="B7:L7"/>
    <mergeCell ref="B8:K8"/>
    <mergeCell ref="B9:K9"/>
  </mergeCells>
  <hyperlinks>
    <hyperlink ref="M14" location="INDICE!A1" display="INDICE&gt;&gt;"/>
  </hyperlinks>
  <printOptions horizontalCentered="1"/>
  <pageMargins left="0.19685039370078741" right="0" top="0" bottom="0.39370078740157483" header="0.31496062992125984" footer="0.31496062992125984"/>
  <pageSetup paperSize="9" scale="80" orientation="landscape" r:id="rId1"/>
  <headerFooter>
    <oddFooter>&amp;C74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D6:N32"/>
  <sheetViews>
    <sheetView showGridLines="0" topLeftCell="D1" zoomScaleNormal="100" zoomScalePageLayoutView="70" workbookViewId="0">
      <selection activeCell="N18" sqref="N18"/>
    </sheetView>
  </sheetViews>
  <sheetFormatPr baseColWidth="10" defaultColWidth="9.77734375" defaultRowHeight="15.75"/>
  <cols>
    <col min="1" max="1" width="7.5546875" style="155" customWidth="1"/>
    <col min="2" max="2" width="3.6640625" style="155" customWidth="1"/>
    <col min="3" max="3" width="9.77734375" style="155"/>
    <col min="4" max="4" width="16.21875" style="122" customWidth="1"/>
    <col min="5" max="5" width="14.5546875" style="122" customWidth="1"/>
    <col min="6" max="6" width="9" style="122" customWidth="1"/>
    <col min="7" max="7" width="5.6640625" style="122" customWidth="1"/>
    <col min="8" max="9" width="15.109375" style="122" customWidth="1"/>
    <col min="10" max="10" width="17.109375" style="122" customWidth="1"/>
    <col min="11" max="11" width="10.44140625" style="155" customWidth="1"/>
    <col min="12" max="16384" width="9.77734375" style="155"/>
  </cols>
  <sheetData>
    <row r="6" spans="4:10" ht="15">
      <c r="D6" s="669" t="s">
        <v>241</v>
      </c>
      <c r="E6" s="669"/>
      <c r="F6" s="669"/>
      <c r="G6" s="669"/>
      <c r="H6" s="669"/>
      <c r="I6" s="669"/>
      <c r="J6" s="669"/>
    </row>
    <row r="7" spans="4:10" ht="15">
      <c r="D7" s="669" t="s">
        <v>226</v>
      </c>
      <c r="E7" s="669"/>
      <c r="F7" s="669"/>
      <c r="G7" s="669"/>
      <c r="H7" s="669"/>
      <c r="I7" s="669"/>
      <c r="J7" s="669"/>
    </row>
    <row r="8" spans="4:10" ht="15">
      <c r="D8" s="669" t="s">
        <v>225</v>
      </c>
      <c r="E8" s="669"/>
      <c r="F8" s="669"/>
      <c r="G8" s="669"/>
      <c r="H8" s="669"/>
      <c r="I8" s="669"/>
      <c r="J8" s="669"/>
    </row>
    <row r="9" spans="4:10" thickBot="1">
      <c r="D9" s="678" t="s">
        <v>240</v>
      </c>
      <c r="E9" s="678"/>
      <c r="F9" s="678"/>
      <c r="G9" s="678"/>
      <c r="H9" s="678"/>
      <c r="I9" s="678"/>
      <c r="J9" s="678"/>
    </row>
    <row r="10" spans="4:10" ht="15">
      <c r="D10" s="723" t="s">
        <v>38</v>
      </c>
      <c r="E10" s="724"/>
      <c r="F10" s="724"/>
      <c r="G10" s="724"/>
      <c r="H10" s="724" t="s">
        <v>37</v>
      </c>
      <c r="I10" s="724"/>
      <c r="J10" s="725"/>
    </row>
    <row r="11" spans="4:10" thickBot="1">
      <c r="D11" s="220" t="s">
        <v>239</v>
      </c>
      <c r="E11" s="219"/>
      <c r="F11" s="218" t="s">
        <v>221</v>
      </c>
      <c r="G11" s="217"/>
      <c r="H11" s="216"/>
      <c r="I11" s="215" t="s">
        <v>220</v>
      </c>
      <c r="J11" s="214" t="s">
        <v>219</v>
      </c>
    </row>
    <row r="12" spans="4:10" ht="10.5" customHeight="1">
      <c r="D12" s="112"/>
      <c r="E12" s="112"/>
      <c r="F12" s="112"/>
      <c r="G12" s="112"/>
      <c r="H12" s="112"/>
      <c r="I12" s="112"/>
      <c r="J12" s="112"/>
    </row>
    <row r="13" spans="4:10" s="201" customFormat="1" ht="24.75" customHeight="1">
      <c r="D13" s="212" t="s">
        <v>209</v>
      </c>
      <c r="E13" s="211" t="s">
        <v>228</v>
      </c>
      <c r="F13" s="213">
        <v>44.299649281057896</v>
      </c>
      <c r="G13" s="211"/>
      <c r="H13" s="212" t="s">
        <v>228</v>
      </c>
      <c r="I13" s="211" t="s">
        <v>209</v>
      </c>
      <c r="J13" s="210">
        <v>81.736505791899361</v>
      </c>
    </row>
    <row r="14" spans="4:10" s="201" customFormat="1" ht="24.75" customHeight="1">
      <c r="D14" s="208" t="s">
        <v>217</v>
      </c>
      <c r="E14" s="207" t="s">
        <v>228</v>
      </c>
      <c r="F14" s="209">
        <v>36.793825593312526</v>
      </c>
      <c r="G14" s="207"/>
      <c r="H14" s="208" t="s">
        <v>228</v>
      </c>
      <c r="I14" s="207" t="s">
        <v>217</v>
      </c>
      <c r="J14" s="206">
        <v>6.8977766557370108</v>
      </c>
    </row>
    <row r="15" spans="4:10" s="201" customFormat="1" ht="24.75" customHeight="1">
      <c r="D15" s="212" t="s">
        <v>238</v>
      </c>
      <c r="E15" s="211" t="s">
        <v>228</v>
      </c>
      <c r="F15" s="213">
        <v>10.743788306715569</v>
      </c>
      <c r="G15" s="211"/>
      <c r="H15" s="212" t="s">
        <v>228</v>
      </c>
      <c r="I15" s="211" t="s">
        <v>238</v>
      </c>
      <c r="J15" s="210">
        <v>2.1359330670410364</v>
      </c>
    </row>
    <row r="16" spans="4:10" s="201" customFormat="1" ht="24.75" customHeight="1">
      <c r="D16" s="208" t="s">
        <v>237</v>
      </c>
      <c r="E16" s="207" t="s">
        <v>228</v>
      </c>
      <c r="F16" s="209">
        <v>3.4687781704133025</v>
      </c>
      <c r="G16" s="207"/>
      <c r="H16" s="208" t="s">
        <v>228</v>
      </c>
      <c r="I16" s="207" t="s">
        <v>237</v>
      </c>
      <c r="J16" s="206">
        <v>0</v>
      </c>
    </row>
    <row r="17" spans="4:14" s="201" customFormat="1" ht="24.75" customHeight="1">
      <c r="D17" s="212" t="s">
        <v>236</v>
      </c>
      <c r="E17" s="211" t="s">
        <v>228</v>
      </c>
      <c r="F17" s="213">
        <v>1.168024998457206</v>
      </c>
      <c r="G17" s="211"/>
      <c r="H17" s="212" t="s">
        <v>228</v>
      </c>
      <c r="I17" s="211" t="s">
        <v>236</v>
      </c>
      <c r="J17" s="210">
        <v>1.1031125367483093E-3</v>
      </c>
    </row>
    <row r="18" spans="4:14" s="201" customFormat="1" ht="24.75" customHeight="1">
      <c r="D18" s="208" t="s">
        <v>216</v>
      </c>
      <c r="E18" s="207" t="s">
        <v>228</v>
      </c>
      <c r="F18" s="209">
        <v>0.69422856539746136</v>
      </c>
      <c r="G18" s="207"/>
      <c r="H18" s="208" t="s">
        <v>228</v>
      </c>
      <c r="I18" s="207" t="s">
        <v>216</v>
      </c>
      <c r="J18" s="206">
        <v>0</v>
      </c>
      <c r="N18" s="15" t="s">
        <v>19</v>
      </c>
    </row>
    <row r="19" spans="4:14" s="201" customFormat="1" ht="24.75" customHeight="1">
      <c r="D19" s="212" t="s">
        <v>207</v>
      </c>
      <c r="E19" s="211" t="s">
        <v>228</v>
      </c>
      <c r="F19" s="213">
        <v>0.67035130145507138</v>
      </c>
      <c r="G19" s="211"/>
      <c r="H19" s="212" t="s">
        <v>228</v>
      </c>
      <c r="I19" s="211" t="s">
        <v>207</v>
      </c>
      <c r="J19" s="210">
        <v>0</v>
      </c>
    </row>
    <row r="20" spans="4:14" s="201" customFormat="1" ht="24.75" customHeight="1">
      <c r="D20" s="208" t="s">
        <v>212</v>
      </c>
      <c r="E20" s="207" t="s">
        <v>228</v>
      </c>
      <c r="F20" s="209">
        <v>0.60114184075249155</v>
      </c>
      <c r="G20" s="207"/>
      <c r="H20" s="208" t="s">
        <v>228</v>
      </c>
      <c r="I20" s="207" t="s">
        <v>212</v>
      </c>
      <c r="J20" s="206">
        <v>0.10919417768825035</v>
      </c>
    </row>
    <row r="21" spans="4:14" s="201" customFormat="1" ht="24.75" customHeight="1">
      <c r="D21" s="212" t="s">
        <v>210</v>
      </c>
      <c r="E21" s="211" t="s">
        <v>228</v>
      </c>
      <c r="F21" s="213">
        <v>0.5044792939712216</v>
      </c>
      <c r="G21" s="211"/>
      <c r="H21" s="212" t="s">
        <v>228</v>
      </c>
      <c r="I21" s="211" t="s">
        <v>210</v>
      </c>
      <c r="J21" s="210">
        <v>5.6512734526612523</v>
      </c>
    </row>
    <row r="22" spans="4:14" s="201" customFormat="1" ht="24.75" customHeight="1">
      <c r="D22" s="208" t="s">
        <v>235</v>
      </c>
      <c r="E22" s="207" t="s">
        <v>228</v>
      </c>
      <c r="F22" s="209">
        <v>0.36704083992601516</v>
      </c>
      <c r="G22" s="207"/>
      <c r="H22" s="208" t="s">
        <v>228</v>
      </c>
      <c r="I22" s="207" t="s">
        <v>235</v>
      </c>
      <c r="J22" s="206">
        <v>1.743490309505451</v>
      </c>
    </row>
    <row r="23" spans="4:14" s="201" customFormat="1" ht="24.75" customHeight="1">
      <c r="D23" s="212" t="s">
        <v>234</v>
      </c>
      <c r="E23" s="211" t="s">
        <v>228</v>
      </c>
      <c r="F23" s="213">
        <v>0.30440627799018039</v>
      </c>
      <c r="G23" s="211"/>
      <c r="H23" s="212" t="s">
        <v>228</v>
      </c>
      <c r="I23" s="211" t="s">
        <v>234</v>
      </c>
      <c r="J23" s="210">
        <v>0</v>
      </c>
    </row>
    <row r="24" spans="4:14" s="201" customFormat="1" ht="24.75" customHeight="1">
      <c r="D24" s="208" t="s">
        <v>233</v>
      </c>
      <c r="E24" s="207" t="s">
        <v>228</v>
      </c>
      <c r="F24" s="209">
        <v>0.24413637262835042</v>
      </c>
      <c r="G24" s="207"/>
      <c r="H24" s="208" t="s">
        <v>228</v>
      </c>
      <c r="I24" s="207" t="s">
        <v>233</v>
      </c>
      <c r="J24" s="206">
        <v>0</v>
      </c>
    </row>
    <row r="25" spans="4:14" s="201" customFormat="1" ht="24.75" customHeight="1">
      <c r="D25" s="212" t="s">
        <v>68</v>
      </c>
      <c r="E25" s="211" t="s">
        <v>228</v>
      </c>
      <c r="F25" s="213">
        <v>7.9994601662065207E-2</v>
      </c>
      <c r="G25" s="211"/>
      <c r="H25" s="212" t="s">
        <v>228</v>
      </c>
      <c r="I25" s="211" t="s">
        <v>68</v>
      </c>
      <c r="J25" s="210">
        <v>0</v>
      </c>
    </row>
    <row r="26" spans="4:14" s="201" customFormat="1" ht="24.75" customHeight="1">
      <c r="D26" s="208" t="s">
        <v>5</v>
      </c>
      <c r="E26" s="207" t="s">
        <v>228</v>
      </c>
      <c r="F26" s="209">
        <v>1.9551672648478808E-2</v>
      </c>
      <c r="G26" s="207"/>
      <c r="H26" s="208" t="s">
        <v>228</v>
      </c>
      <c r="I26" s="207" t="s">
        <v>5</v>
      </c>
      <c r="J26" s="206">
        <v>0.10862167624512782</v>
      </c>
    </row>
    <row r="27" spans="4:14" s="201" customFormat="1" ht="24.75" customHeight="1">
      <c r="D27" s="212" t="s">
        <v>232</v>
      </c>
      <c r="E27" s="211" t="s">
        <v>228</v>
      </c>
      <c r="F27" s="213">
        <v>1.5802826860422399E-2</v>
      </c>
      <c r="G27" s="211"/>
      <c r="H27" s="212" t="s">
        <v>228</v>
      </c>
      <c r="I27" s="211" t="s">
        <v>232</v>
      </c>
      <c r="J27" s="210">
        <v>0</v>
      </c>
    </row>
    <row r="28" spans="4:14" s="201" customFormat="1" ht="24.75" customHeight="1">
      <c r="D28" s="208" t="s">
        <v>231</v>
      </c>
      <c r="E28" s="207" t="s">
        <v>228</v>
      </c>
      <c r="F28" s="209">
        <v>1.2284679274707921E-2</v>
      </c>
      <c r="G28" s="207"/>
      <c r="H28" s="208" t="s">
        <v>228</v>
      </c>
      <c r="I28" s="207" t="s">
        <v>231</v>
      </c>
      <c r="J28" s="206">
        <v>0</v>
      </c>
    </row>
    <row r="29" spans="4:14" s="201" customFormat="1" ht="24.75" customHeight="1">
      <c r="D29" s="212" t="s">
        <v>230</v>
      </c>
      <c r="E29" s="211" t="s">
        <v>228</v>
      </c>
      <c r="F29" s="213">
        <v>5.3637332044499386E-3</v>
      </c>
      <c r="G29" s="211"/>
      <c r="H29" s="212" t="s">
        <v>228</v>
      </c>
      <c r="I29" s="211" t="s">
        <v>230</v>
      </c>
      <c r="J29" s="210">
        <v>0</v>
      </c>
    </row>
    <row r="30" spans="4:14" s="201" customFormat="1" ht="24.75" customHeight="1">
      <c r="D30" s="208" t="s">
        <v>229</v>
      </c>
      <c r="E30" s="207" t="s">
        <v>228</v>
      </c>
      <c r="F30" s="209">
        <v>3.4027984845435089E-3</v>
      </c>
      <c r="G30" s="207"/>
      <c r="H30" s="208" t="s">
        <v>228</v>
      </c>
      <c r="I30" s="207" t="s">
        <v>229</v>
      </c>
      <c r="J30" s="206">
        <v>4.0494004513545528E-4</v>
      </c>
    </row>
    <row r="31" spans="4:14" s="201" customFormat="1" ht="24.75" customHeight="1">
      <c r="D31" s="204" t="s">
        <v>61</v>
      </c>
      <c r="E31" s="203" t="s">
        <v>228</v>
      </c>
      <c r="F31" s="205">
        <v>3.8641948892273749E-3</v>
      </c>
      <c r="G31" s="203"/>
      <c r="H31" s="204" t="s">
        <v>228</v>
      </c>
      <c r="I31" s="203" t="s">
        <v>61</v>
      </c>
      <c r="J31" s="202">
        <v>1.6156828531908021</v>
      </c>
    </row>
    <row r="32" spans="4:14" ht="15">
      <c r="D32" s="200" t="s">
        <v>118</v>
      </c>
      <c r="E32" s="199"/>
      <c r="F32" s="199"/>
      <c r="G32" s="199"/>
      <c r="H32" s="199"/>
      <c r="I32" s="199"/>
      <c r="J32" s="199"/>
    </row>
  </sheetData>
  <mergeCells count="6">
    <mergeCell ref="D6:J6"/>
    <mergeCell ref="D7:J7"/>
    <mergeCell ref="D8:J8"/>
    <mergeCell ref="D9:J9"/>
    <mergeCell ref="D10:G10"/>
    <mergeCell ref="H10:J10"/>
  </mergeCells>
  <hyperlinks>
    <hyperlink ref="N18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80" orientation="landscape" r:id="rId1"/>
  <headerFooter>
    <oddFooter>&amp;C75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B6:J27"/>
  <sheetViews>
    <sheetView showGridLines="0" zoomScaleNormal="100" zoomScalePageLayoutView="85" workbookViewId="0">
      <selection activeCell="J14" sqref="J14"/>
    </sheetView>
  </sheetViews>
  <sheetFormatPr baseColWidth="10" defaultColWidth="9.77734375" defaultRowHeight="15.75"/>
  <cols>
    <col min="1" max="1" width="4.21875" style="155" customWidth="1"/>
    <col min="2" max="2" width="18.88671875" style="122" customWidth="1"/>
    <col min="3" max="3" width="12.109375" style="122" customWidth="1"/>
    <col min="4" max="4" width="7.77734375" style="122" customWidth="1"/>
    <col min="5" max="5" width="9.77734375" style="122"/>
    <col min="6" max="6" width="12.6640625" style="122" customWidth="1"/>
    <col min="7" max="7" width="18.88671875" style="122" customWidth="1"/>
    <col min="8" max="8" width="16.88671875" style="122" customWidth="1"/>
    <col min="9" max="16384" width="9.77734375" style="155"/>
  </cols>
  <sheetData>
    <row r="6" spans="2:10" ht="19.5" customHeight="1">
      <c r="B6" s="711" t="s">
        <v>227</v>
      </c>
      <c r="C6" s="711"/>
      <c r="D6" s="711"/>
      <c r="E6" s="711"/>
      <c r="F6" s="711"/>
      <c r="G6" s="711"/>
      <c r="H6" s="711"/>
    </row>
    <row r="7" spans="2:10" ht="21.75" customHeight="1">
      <c r="B7" s="711" t="s">
        <v>226</v>
      </c>
      <c r="C7" s="711"/>
      <c r="D7" s="711"/>
      <c r="E7" s="711"/>
      <c r="F7" s="711"/>
      <c r="G7" s="711"/>
      <c r="H7" s="711"/>
    </row>
    <row r="8" spans="2:10" ht="21.75" customHeight="1">
      <c r="B8" s="711" t="s">
        <v>225</v>
      </c>
      <c r="C8" s="711"/>
      <c r="D8" s="711"/>
      <c r="E8" s="711"/>
      <c r="F8" s="711"/>
      <c r="G8" s="711"/>
      <c r="H8" s="711"/>
    </row>
    <row r="9" spans="2:10" ht="21.75" customHeight="1" thickBot="1">
      <c r="B9" s="718" t="s">
        <v>224</v>
      </c>
      <c r="C9" s="718"/>
      <c r="D9" s="718"/>
      <c r="E9" s="718"/>
      <c r="F9" s="718"/>
      <c r="G9" s="718"/>
      <c r="H9" s="718"/>
    </row>
    <row r="10" spans="2:10" ht="15">
      <c r="B10" s="726" t="s">
        <v>38</v>
      </c>
      <c r="C10" s="726"/>
      <c r="D10" s="726"/>
      <c r="E10" s="727"/>
      <c r="F10" s="726" t="s">
        <v>37</v>
      </c>
      <c r="G10" s="726"/>
      <c r="H10" s="726"/>
    </row>
    <row r="11" spans="2:10" ht="15.75" customHeight="1">
      <c r="B11" s="730" t="s">
        <v>223</v>
      </c>
      <c r="C11" s="731"/>
      <c r="D11" s="198"/>
      <c r="E11" s="197"/>
      <c r="F11" s="196" t="s">
        <v>65</v>
      </c>
      <c r="G11" s="195" t="s">
        <v>222</v>
      </c>
      <c r="H11" s="194"/>
    </row>
    <row r="12" spans="2:10" ht="21.75" customHeight="1" thickBot="1">
      <c r="B12" s="732"/>
      <c r="C12" s="733"/>
      <c r="D12" s="193" t="s">
        <v>221</v>
      </c>
      <c r="E12" s="192"/>
      <c r="F12" s="717" t="s">
        <v>220</v>
      </c>
      <c r="G12" s="714"/>
      <c r="H12" s="191" t="s">
        <v>219</v>
      </c>
    </row>
    <row r="13" spans="2:10" s="73" customFormat="1" ht="15">
      <c r="B13" s="112"/>
      <c r="C13" s="112"/>
      <c r="D13" s="112"/>
      <c r="E13" s="112"/>
      <c r="F13" s="112"/>
      <c r="G13" s="112"/>
      <c r="H13" s="112"/>
    </row>
    <row r="14" spans="2:10" ht="21" customHeight="1">
      <c r="B14" s="190" t="s">
        <v>218</v>
      </c>
      <c r="C14" s="189" t="s">
        <v>208</v>
      </c>
      <c r="D14" s="728">
        <v>0</v>
      </c>
      <c r="E14" s="728"/>
      <c r="F14" s="190" t="s">
        <v>208</v>
      </c>
      <c r="G14" s="189" t="s">
        <v>218</v>
      </c>
      <c r="H14" s="188">
        <v>0.81615312851583099</v>
      </c>
      <c r="J14" s="15" t="s">
        <v>19</v>
      </c>
    </row>
    <row r="15" spans="2:10" ht="21" customHeight="1">
      <c r="B15" s="131" t="s">
        <v>217</v>
      </c>
      <c r="C15" s="187" t="s">
        <v>208</v>
      </c>
      <c r="D15" s="729">
        <v>0.1471233148014543</v>
      </c>
      <c r="E15" s="729"/>
      <c r="F15" s="131" t="s">
        <v>208</v>
      </c>
      <c r="G15" s="187" t="s">
        <v>217</v>
      </c>
      <c r="H15" s="186">
        <v>2.7136077469434285</v>
      </c>
    </row>
    <row r="16" spans="2:10" ht="21" customHeight="1">
      <c r="B16" s="190" t="s">
        <v>216</v>
      </c>
      <c r="C16" s="189" t="s">
        <v>208</v>
      </c>
      <c r="D16" s="728">
        <v>1.814790339171785</v>
      </c>
      <c r="E16" s="728"/>
      <c r="F16" s="190" t="s">
        <v>208</v>
      </c>
      <c r="G16" s="189" t="s">
        <v>216</v>
      </c>
      <c r="H16" s="188">
        <v>1.8368248803950327</v>
      </c>
    </row>
    <row r="17" spans="2:8" ht="21" customHeight="1">
      <c r="B17" s="131" t="s">
        <v>215</v>
      </c>
      <c r="C17" s="187" t="s">
        <v>208</v>
      </c>
      <c r="D17" s="729">
        <v>0</v>
      </c>
      <c r="E17" s="729"/>
      <c r="F17" s="131" t="s">
        <v>208</v>
      </c>
      <c r="G17" s="187" t="s">
        <v>215</v>
      </c>
      <c r="H17" s="186">
        <v>0.25212577681851855</v>
      </c>
    </row>
    <row r="18" spans="2:8" ht="21" customHeight="1">
      <c r="B18" s="190" t="s">
        <v>214</v>
      </c>
      <c r="C18" s="189" t="s">
        <v>208</v>
      </c>
      <c r="D18" s="728">
        <v>0</v>
      </c>
      <c r="E18" s="728"/>
      <c r="F18" s="190" t="s">
        <v>208</v>
      </c>
      <c r="G18" s="189" t="s">
        <v>214</v>
      </c>
      <c r="H18" s="188">
        <v>13.959783697005019</v>
      </c>
    </row>
    <row r="19" spans="2:8" ht="21" customHeight="1">
      <c r="B19" s="131" t="s">
        <v>213</v>
      </c>
      <c r="C19" s="187" t="s">
        <v>208</v>
      </c>
      <c r="D19" s="729">
        <v>1.6854511613243524</v>
      </c>
      <c r="E19" s="729"/>
      <c r="F19" s="131" t="s">
        <v>208</v>
      </c>
      <c r="G19" s="187" t="s">
        <v>213</v>
      </c>
      <c r="H19" s="186">
        <v>0</v>
      </c>
    </row>
    <row r="20" spans="2:8" ht="21" customHeight="1">
      <c r="B20" s="190" t="s">
        <v>212</v>
      </c>
      <c r="C20" s="189" t="s">
        <v>208</v>
      </c>
      <c r="D20" s="728">
        <v>0.15217562643611962</v>
      </c>
      <c r="E20" s="728"/>
      <c r="F20" s="190" t="s">
        <v>208</v>
      </c>
      <c r="G20" s="189" t="s">
        <v>212</v>
      </c>
      <c r="H20" s="188">
        <v>0</v>
      </c>
    </row>
    <row r="21" spans="2:8" ht="21" customHeight="1">
      <c r="B21" s="131" t="s">
        <v>211</v>
      </c>
      <c r="C21" s="187" t="s">
        <v>208</v>
      </c>
      <c r="D21" s="729">
        <v>0</v>
      </c>
      <c r="E21" s="729"/>
      <c r="F21" s="131" t="s">
        <v>208</v>
      </c>
      <c r="G21" s="187" t="s">
        <v>211</v>
      </c>
      <c r="H21" s="186">
        <v>1.0114918971770879</v>
      </c>
    </row>
    <row r="22" spans="2:8" ht="21" customHeight="1">
      <c r="B22" s="190" t="s">
        <v>210</v>
      </c>
      <c r="C22" s="189" t="s">
        <v>208</v>
      </c>
      <c r="D22" s="728">
        <v>0</v>
      </c>
      <c r="E22" s="728"/>
      <c r="F22" s="190" t="s">
        <v>208</v>
      </c>
      <c r="G22" s="189" t="s">
        <v>210</v>
      </c>
      <c r="H22" s="188">
        <v>6.5845176413324022</v>
      </c>
    </row>
    <row r="23" spans="2:8" ht="21" customHeight="1">
      <c r="B23" s="131" t="s">
        <v>209</v>
      </c>
      <c r="C23" s="187" t="s">
        <v>208</v>
      </c>
      <c r="D23" s="729">
        <v>93.650861014948802</v>
      </c>
      <c r="E23" s="729"/>
      <c r="F23" s="131" t="s">
        <v>208</v>
      </c>
      <c r="G23" s="187" t="s">
        <v>209</v>
      </c>
      <c r="H23" s="186">
        <v>71.086019508258673</v>
      </c>
    </row>
    <row r="24" spans="2:8" ht="21" customHeight="1">
      <c r="B24" s="190" t="s">
        <v>5</v>
      </c>
      <c r="C24" s="189" t="s">
        <v>208</v>
      </c>
      <c r="D24" s="728">
        <v>0.84373604298910931</v>
      </c>
      <c r="E24" s="728"/>
      <c r="F24" s="190" t="s">
        <v>208</v>
      </c>
      <c r="G24" s="189" t="s">
        <v>5</v>
      </c>
      <c r="H24" s="188">
        <v>0.86824346682549958</v>
      </c>
    </row>
    <row r="25" spans="2:8" ht="21" customHeight="1">
      <c r="B25" s="131" t="s">
        <v>207</v>
      </c>
      <c r="C25" s="187" t="s">
        <v>208</v>
      </c>
      <c r="D25" s="729">
        <v>1.705660407863014</v>
      </c>
      <c r="E25" s="729"/>
      <c r="F25" s="131" t="s">
        <v>208</v>
      </c>
      <c r="G25" s="187" t="s">
        <v>207</v>
      </c>
      <c r="H25" s="186">
        <v>0</v>
      </c>
    </row>
    <row r="26" spans="2:8" ht="15">
      <c r="B26" s="185"/>
      <c r="C26" s="185"/>
      <c r="D26" s="185"/>
      <c r="E26" s="185"/>
      <c r="F26" s="185"/>
      <c r="G26" s="185"/>
      <c r="H26" s="185"/>
    </row>
    <row r="27" spans="2:8" ht="15">
      <c r="B27" s="184" t="s">
        <v>118</v>
      </c>
      <c r="C27" s="123"/>
      <c r="D27" s="123"/>
      <c r="E27" s="123"/>
      <c r="F27" s="123"/>
      <c r="G27" s="123"/>
      <c r="H27" s="123"/>
    </row>
  </sheetData>
  <mergeCells count="20">
    <mergeCell ref="D25:E25"/>
    <mergeCell ref="B11:C12"/>
    <mergeCell ref="D18:E18"/>
    <mergeCell ref="D19:E19"/>
    <mergeCell ref="D20:E20"/>
    <mergeCell ref="D21:E21"/>
    <mergeCell ref="D22:E22"/>
    <mergeCell ref="D23:E23"/>
    <mergeCell ref="D16:E16"/>
    <mergeCell ref="D17:E17"/>
    <mergeCell ref="D24:E24"/>
    <mergeCell ref="F10:H10"/>
    <mergeCell ref="F12:G12"/>
    <mergeCell ref="D14:E14"/>
    <mergeCell ref="D15:E15"/>
    <mergeCell ref="B6:H6"/>
    <mergeCell ref="B7:H7"/>
    <mergeCell ref="B8:H8"/>
    <mergeCell ref="B9:H9"/>
    <mergeCell ref="B10:E10"/>
  </mergeCells>
  <hyperlinks>
    <hyperlink ref="J14" location="INDICE!A1" display="INDICE&gt;&gt;"/>
  </hyperlinks>
  <printOptions horizontalCentered="1"/>
  <pageMargins left="0.19685039370078741" right="0" top="0" bottom="0.39370078740157483" header="0.31496062992125984" footer="0.31496062992125984"/>
  <pageSetup paperSize="9" orientation="landscape" r:id="rId1"/>
  <headerFooter>
    <oddFooter>&amp;C76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C7:L34"/>
  <sheetViews>
    <sheetView showGridLines="0" zoomScaleNormal="100" workbookViewId="0">
      <selection activeCell="K16" sqref="K16"/>
    </sheetView>
  </sheetViews>
  <sheetFormatPr baseColWidth="10" defaultRowHeight="15"/>
  <cols>
    <col min="3" max="3" width="18.44140625" customWidth="1"/>
  </cols>
  <sheetData>
    <row r="7" spans="3:12">
      <c r="C7" s="734" t="s">
        <v>206</v>
      </c>
      <c r="D7" s="734"/>
      <c r="E7" s="734"/>
      <c r="F7" s="734"/>
      <c r="G7" s="734"/>
      <c r="H7" s="183"/>
      <c r="I7" s="183"/>
      <c r="J7" s="183"/>
      <c r="K7" s="183"/>
    </row>
    <row r="8" spans="3:12" ht="6.75" customHeight="1">
      <c r="C8" s="2"/>
      <c r="D8" s="2"/>
      <c r="E8" s="123"/>
      <c r="F8" s="123"/>
      <c r="G8" s="123"/>
      <c r="H8" s="123"/>
      <c r="I8" s="2"/>
      <c r="J8" s="156"/>
      <c r="K8" s="123"/>
    </row>
    <row r="9" spans="3:12" ht="15" customHeight="1">
      <c r="C9" s="735" t="s">
        <v>205</v>
      </c>
      <c r="D9" s="735"/>
      <c r="E9" s="735"/>
      <c r="F9" s="735"/>
      <c r="G9" s="735"/>
      <c r="H9" s="182"/>
      <c r="I9" s="182"/>
      <c r="J9" s="182"/>
      <c r="K9" s="182"/>
    </row>
    <row r="10" spans="3:12">
      <c r="C10" s="736" t="s">
        <v>204</v>
      </c>
      <c r="D10" s="736"/>
      <c r="E10" s="736"/>
      <c r="F10" s="736"/>
      <c r="G10" s="736"/>
      <c r="H10" s="181"/>
      <c r="I10" s="181"/>
      <c r="K10" s="181"/>
      <c r="L10" s="181"/>
    </row>
    <row r="11" spans="3:12" ht="15.75" thickBot="1">
      <c r="L11" s="180"/>
    </row>
    <row r="12" spans="3:12" ht="15.75" thickBot="1">
      <c r="C12" s="737" t="s">
        <v>203</v>
      </c>
      <c r="D12" s="740" t="s">
        <v>202</v>
      </c>
      <c r="E12" s="741"/>
      <c r="F12" s="740" t="s">
        <v>201</v>
      </c>
      <c r="G12" s="742"/>
    </row>
    <row r="13" spans="3:12">
      <c r="C13" s="738"/>
      <c r="D13" s="743" t="s">
        <v>200</v>
      </c>
      <c r="E13" s="176" t="s">
        <v>199</v>
      </c>
      <c r="F13" s="743" t="s">
        <v>200</v>
      </c>
      <c r="G13" s="176" t="s">
        <v>199</v>
      </c>
    </row>
    <row r="14" spans="3:12" ht="15.75" thickBot="1">
      <c r="C14" s="739"/>
      <c r="D14" s="744"/>
      <c r="E14" s="179" t="s">
        <v>198</v>
      </c>
      <c r="F14" s="744"/>
      <c r="G14" s="179" t="s">
        <v>198</v>
      </c>
    </row>
    <row r="15" spans="3:12">
      <c r="C15" s="178"/>
      <c r="D15" s="177"/>
      <c r="E15" s="176"/>
      <c r="F15" s="177"/>
      <c r="G15" s="176"/>
      <c r="K15" s="47"/>
    </row>
    <row r="16" spans="3:12" ht="15.75">
      <c r="C16" s="10" t="s">
        <v>20</v>
      </c>
      <c r="D16" s="160">
        <f>SUM(D17:D30)</f>
        <v>12343</v>
      </c>
      <c r="E16" s="160">
        <f>SUM(E17:E30)</f>
        <v>0</v>
      </c>
      <c r="F16" s="160">
        <f>SUM(F17:F30)</f>
        <v>12342</v>
      </c>
      <c r="G16" s="161">
        <f>SUM(G17:G30)</f>
        <v>0</v>
      </c>
      <c r="K16" s="15" t="s">
        <v>19</v>
      </c>
    </row>
    <row r="17" spans="3:7">
      <c r="C17" s="175"/>
      <c r="D17" s="174"/>
      <c r="E17" s="174"/>
      <c r="F17" s="174"/>
      <c r="G17" s="174"/>
    </row>
    <row r="18" spans="3:7" ht="15.75">
      <c r="C18" s="10" t="s">
        <v>175</v>
      </c>
      <c r="D18" s="160">
        <v>222</v>
      </c>
      <c r="E18" s="160">
        <v>0</v>
      </c>
      <c r="F18" s="160">
        <v>222</v>
      </c>
      <c r="G18" s="161">
        <v>0</v>
      </c>
    </row>
    <row r="19" spans="3:7" ht="15.75">
      <c r="C19" s="14"/>
      <c r="D19" s="158"/>
      <c r="E19" s="158"/>
      <c r="F19" s="158"/>
      <c r="G19" s="159"/>
    </row>
    <row r="20" spans="3:7" ht="15.75">
      <c r="C20" s="10" t="s">
        <v>124</v>
      </c>
      <c r="D20" s="160">
        <v>0</v>
      </c>
      <c r="E20" s="160">
        <v>0</v>
      </c>
      <c r="F20" s="160">
        <v>0</v>
      </c>
      <c r="G20" s="161">
        <v>0</v>
      </c>
    </row>
    <row r="21" spans="3:7" ht="15.75">
      <c r="C21" s="14"/>
      <c r="D21" s="158"/>
      <c r="E21" s="158"/>
      <c r="F21" s="158"/>
      <c r="G21" s="159"/>
    </row>
    <row r="22" spans="3:7" ht="15.75">
      <c r="C22" s="10" t="s">
        <v>123</v>
      </c>
      <c r="D22" s="160">
        <v>1193</v>
      </c>
      <c r="E22" s="160">
        <v>0</v>
      </c>
      <c r="F22" s="160">
        <v>1193</v>
      </c>
      <c r="G22" s="161">
        <v>0</v>
      </c>
    </row>
    <row r="23" spans="3:7" ht="15.75">
      <c r="C23" s="14"/>
      <c r="D23" s="158"/>
      <c r="E23" s="158"/>
      <c r="F23" s="158"/>
      <c r="G23" s="159"/>
    </row>
    <row r="24" spans="3:7" ht="15.75">
      <c r="C24" s="10" t="s">
        <v>174</v>
      </c>
      <c r="D24" s="160">
        <v>8886</v>
      </c>
      <c r="E24" s="160">
        <v>0</v>
      </c>
      <c r="F24" s="160">
        <v>8886</v>
      </c>
      <c r="G24" s="161">
        <v>0</v>
      </c>
    </row>
    <row r="25" spans="3:7" ht="15.75">
      <c r="C25" s="173"/>
      <c r="D25" s="172"/>
      <c r="E25" s="172"/>
      <c r="F25" s="172"/>
      <c r="G25" s="171"/>
    </row>
    <row r="26" spans="3:7" ht="15.75">
      <c r="C26" s="10" t="s">
        <v>173</v>
      </c>
      <c r="D26" s="160">
        <v>49</v>
      </c>
      <c r="E26" s="160">
        <v>0</v>
      </c>
      <c r="F26" s="160">
        <v>49</v>
      </c>
      <c r="G26" s="161">
        <v>0</v>
      </c>
    </row>
    <row r="27" spans="3:7" ht="15.75">
      <c r="C27" s="14"/>
      <c r="D27" s="158"/>
      <c r="E27" s="158"/>
      <c r="F27" s="158"/>
      <c r="G27" s="159"/>
    </row>
    <row r="28" spans="3:7" ht="15.75">
      <c r="C28" s="10" t="s">
        <v>122</v>
      </c>
      <c r="D28" s="160">
        <v>995</v>
      </c>
      <c r="E28" s="160">
        <v>0</v>
      </c>
      <c r="F28" s="160">
        <v>994</v>
      </c>
      <c r="G28" s="161">
        <v>0</v>
      </c>
    </row>
    <row r="29" spans="3:7" ht="15.75">
      <c r="C29" s="173"/>
      <c r="D29" s="172"/>
      <c r="E29" s="172"/>
      <c r="F29" s="172"/>
      <c r="G29" s="171"/>
    </row>
    <row r="30" spans="3:7" ht="15.75">
      <c r="C30" s="10" t="s">
        <v>119</v>
      </c>
      <c r="D30" s="160">
        <v>998</v>
      </c>
      <c r="E30" s="160">
        <v>0</v>
      </c>
      <c r="F30" s="160">
        <v>998</v>
      </c>
      <c r="G30" s="161">
        <v>0</v>
      </c>
    </row>
    <row r="31" spans="3:7" ht="16.5" thickBot="1">
      <c r="C31" s="170"/>
      <c r="D31" s="169"/>
      <c r="E31" s="169"/>
      <c r="F31" s="169"/>
      <c r="G31" s="168"/>
    </row>
    <row r="32" spans="3:7">
      <c r="C32" s="3" t="s">
        <v>107</v>
      </c>
    </row>
    <row r="33" spans="3:3" ht="15.75">
      <c r="C33" s="1" t="s">
        <v>0</v>
      </c>
    </row>
    <row r="34" spans="3:3" ht="15.75">
      <c r="C34" s="1" t="s">
        <v>197</v>
      </c>
    </row>
  </sheetData>
  <mergeCells count="8">
    <mergeCell ref="C7:G7"/>
    <mergeCell ref="C9:G9"/>
    <mergeCell ref="C10:G10"/>
    <mergeCell ref="C12:C14"/>
    <mergeCell ref="D12:E12"/>
    <mergeCell ref="F12:G12"/>
    <mergeCell ref="D13:D14"/>
    <mergeCell ref="F13:F14"/>
  </mergeCells>
  <hyperlinks>
    <hyperlink ref="K16" location="INDICE!A1" display="INDICE&gt;&gt;"/>
  </hyperlinks>
  <printOptions horizontalCentered="1"/>
  <pageMargins left="0.19685039370078741" right="0" top="0" bottom="0.39370078740157483" header="0.31496062992125984" footer="0.31496062992125984"/>
  <pageSetup paperSize="9" orientation="landscape" r:id="rId1"/>
  <headerFooter>
    <oddFooter>&amp;C79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B6:L48"/>
  <sheetViews>
    <sheetView showGridLines="0" topLeftCell="C1" zoomScaleNormal="100" zoomScalePageLayoutView="70" workbookViewId="0">
      <selection activeCell="L20" sqref="L20"/>
    </sheetView>
  </sheetViews>
  <sheetFormatPr baseColWidth="10" defaultColWidth="9.77734375" defaultRowHeight="15.75"/>
  <cols>
    <col min="1" max="1" width="11.33203125" customWidth="1"/>
    <col min="2" max="2" width="17.5546875" style="1" customWidth="1"/>
    <col min="3" max="3" width="11.77734375" style="1" customWidth="1"/>
    <col min="4" max="7" width="14" style="122" customWidth="1"/>
    <col min="8" max="8" width="14" style="1" customWidth="1"/>
    <col min="9" max="9" width="14" style="155" customWidth="1"/>
    <col min="10" max="10" width="14" style="122" customWidth="1"/>
  </cols>
  <sheetData>
    <row r="6" spans="2:11" ht="15">
      <c r="B6" s="734" t="s">
        <v>196</v>
      </c>
      <c r="C6" s="734"/>
      <c r="D6" s="734"/>
      <c r="E6" s="734"/>
      <c r="F6" s="734"/>
      <c r="G6" s="734"/>
      <c r="H6" s="734"/>
      <c r="I6" s="734"/>
      <c r="J6" s="734"/>
    </row>
    <row r="7" spans="2:11" ht="6.75" customHeight="1">
      <c r="B7" s="2"/>
      <c r="C7" s="2"/>
      <c r="D7" s="123"/>
      <c r="E7" s="123"/>
      <c r="F7" s="123"/>
      <c r="G7" s="123"/>
      <c r="H7" s="2"/>
      <c r="I7" s="156"/>
      <c r="J7" s="123"/>
    </row>
    <row r="8" spans="2:11" ht="15" customHeight="1">
      <c r="B8" s="735" t="s">
        <v>41</v>
      </c>
      <c r="C8" s="735"/>
      <c r="D8" s="735"/>
      <c r="E8" s="735"/>
      <c r="F8" s="735"/>
      <c r="G8" s="735"/>
      <c r="H8" s="735"/>
      <c r="I8" s="735"/>
      <c r="J8" s="735"/>
    </row>
    <row r="9" spans="2:11" ht="15">
      <c r="B9" s="736" t="s">
        <v>195</v>
      </c>
      <c r="C9" s="736"/>
      <c r="D9" s="736"/>
      <c r="E9" s="736"/>
      <c r="F9" s="736"/>
      <c r="G9" s="736"/>
      <c r="H9" s="736"/>
      <c r="I9" s="736"/>
      <c r="J9" s="736"/>
    </row>
    <row r="10" spans="2:11" ht="6.75" customHeight="1" thickBot="1">
      <c r="B10" s="138"/>
      <c r="C10" s="138"/>
      <c r="D10" s="137"/>
      <c r="E10" s="137"/>
      <c r="F10" s="137"/>
      <c r="G10" s="137"/>
      <c r="H10" s="138"/>
      <c r="I10" s="156"/>
      <c r="J10" s="137"/>
    </row>
    <row r="11" spans="2:11" ht="15.75" customHeight="1">
      <c r="B11" s="745" t="s">
        <v>35</v>
      </c>
      <c r="C11" s="167" t="s">
        <v>169</v>
      </c>
      <c r="D11" s="748" t="s">
        <v>194</v>
      </c>
      <c r="E11" s="749"/>
      <c r="F11" s="749"/>
      <c r="G11" s="749"/>
      <c r="H11" s="749"/>
      <c r="I11" s="749"/>
      <c r="J11" s="749"/>
    </row>
    <row r="12" spans="2:11" ht="10.5" customHeight="1">
      <c r="B12" s="746"/>
      <c r="C12" s="62"/>
      <c r="D12" s="750"/>
      <c r="E12" s="751"/>
      <c r="F12" s="751"/>
      <c r="G12" s="751"/>
      <c r="H12" s="751"/>
      <c r="I12" s="751"/>
      <c r="J12" s="751"/>
    </row>
    <row r="13" spans="2:11" ht="32.25" customHeight="1" thickBot="1">
      <c r="B13" s="747"/>
      <c r="C13" s="60"/>
      <c r="D13" s="165" t="s">
        <v>125</v>
      </c>
      <c r="E13" s="166" t="s">
        <v>119</v>
      </c>
      <c r="F13" s="165" t="s">
        <v>124</v>
      </c>
      <c r="G13" s="165" t="s">
        <v>123</v>
      </c>
      <c r="H13" s="165" t="s">
        <v>122</v>
      </c>
      <c r="I13" s="165" t="s">
        <v>121</v>
      </c>
      <c r="J13" s="165" t="s">
        <v>120</v>
      </c>
    </row>
    <row r="14" spans="2:11" s="129" customFormat="1" ht="15">
      <c r="B14" s="164" t="s">
        <v>101</v>
      </c>
      <c r="C14" s="163">
        <f>SUM(D14:J14)</f>
        <v>5523</v>
      </c>
      <c r="D14" s="163">
        <f t="shared" ref="D14:J14" si="0">SUM(D16:D45)</f>
        <v>571</v>
      </c>
      <c r="E14" s="163">
        <f t="shared" si="0"/>
        <v>148</v>
      </c>
      <c r="F14" s="163">
        <f t="shared" si="0"/>
        <v>344</v>
      </c>
      <c r="G14" s="163">
        <f t="shared" si="0"/>
        <v>3556</v>
      </c>
      <c r="H14" s="163">
        <f t="shared" si="0"/>
        <v>102</v>
      </c>
      <c r="I14" s="163">
        <f t="shared" si="0"/>
        <v>330</v>
      </c>
      <c r="J14" s="163">
        <f t="shared" si="0"/>
        <v>472</v>
      </c>
    </row>
    <row r="15" spans="2:11" s="47" customFormat="1" ht="8.25" customHeight="1">
      <c r="B15" s="21"/>
      <c r="C15" s="162"/>
      <c r="D15" s="124"/>
      <c r="E15" s="124"/>
      <c r="F15" s="124"/>
      <c r="G15" s="124" t="s">
        <v>65</v>
      </c>
      <c r="H15" s="162"/>
      <c r="I15" s="162"/>
      <c r="J15" s="124" t="s">
        <v>65</v>
      </c>
    </row>
    <row r="16" spans="2:11" s="47" customFormat="1">
      <c r="B16" s="10" t="s">
        <v>57</v>
      </c>
      <c r="C16" s="160">
        <v>192</v>
      </c>
      <c r="D16" s="160">
        <v>0</v>
      </c>
      <c r="E16" s="160">
        <v>0</v>
      </c>
      <c r="F16" s="161">
        <v>5</v>
      </c>
      <c r="G16" s="160">
        <v>178</v>
      </c>
      <c r="H16" s="160">
        <v>0</v>
      </c>
      <c r="I16" s="161">
        <v>6</v>
      </c>
      <c r="J16" s="160">
        <v>3</v>
      </c>
      <c r="K16" s="157"/>
    </row>
    <row r="17" spans="2:12" s="47" customFormat="1">
      <c r="B17" s="14" t="s">
        <v>18</v>
      </c>
      <c r="C17" s="158">
        <v>402</v>
      </c>
      <c r="D17" s="158">
        <v>0</v>
      </c>
      <c r="E17" s="158">
        <v>2</v>
      </c>
      <c r="F17" s="159">
        <v>75</v>
      </c>
      <c r="G17" s="158">
        <v>324</v>
      </c>
      <c r="H17" s="158">
        <v>0</v>
      </c>
      <c r="I17" s="159">
        <v>0</v>
      </c>
      <c r="J17" s="158">
        <v>1</v>
      </c>
      <c r="K17" s="157"/>
    </row>
    <row r="18" spans="2:12" s="47" customFormat="1">
      <c r="B18" s="10" t="s">
        <v>17</v>
      </c>
      <c r="C18" s="160">
        <v>442</v>
      </c>
      <c r="D18" s="160">
        <v>16</v>
      </c>
      <c r="E18" s="160">
        <v>2</v>
      </c>
      <c r="F18" s="161">
        <v>20</v>
      </c>
      <c r="G18" s="160">
        <v>340</v>
      </c>
      <c r="H18" s="160">
        <v>1</v>
      </c>
      <c r="I18" s="161">
        <v>24</v>
      </c>
      <c r="J18" s="160">
        <v>39</v>
      </c>
      <c r="K18" s="157"/>
    </row>
    <row r="19" spans="2:12" s="47" customFormat="1">
      <c r="B19" s="14" t="s">
        <v>15</v>
      </c>
      <c r="C19" s="158">
        <v>18</v>
      </c>
      <c r="D19" s="158">
        <v>5</v>
      </c>
      <c r="E19" s="158">
        <v>4</v>
      </c>
      <c r="F19" s="159">
        <v>0</v>
      </c>
      <c r="G19" s="158">
        <v>0</v>
      </c>
      <c r="H19" s="158">
        <v>6</v>
      </c>
      <c r="I19" s="159">
        <v>0</v>
      </c>
      <c r="J19" s="158">
        <v>3</v>
      </c>
      <c r="K19" s="157"/>
    </row>
    <row r="20" spans="2:12" s="47" customFormat="1">
      <c r="B20" s="10" t="s">
        <v>93</v>
      </c>
      <c r="C20" s="160">
        <v>24</v>
      </c>
      <c r="D20" s="160">
        <v>0</v>
      </c>
      <c r="E20" s="160">
        <v>0</v>
      </c>
      <c r="F20" s="161">
        <v>0</v>
      </c>
      <c r="G20" s="160">
        <v>22</v>
      </c>
      <c r="H20" s="160">
        <v>0</v>
      </c>
      <c r="I20" s="161">
        <v>2</v>
      </c>
      <c r="J20" s="160">
        <v>0</v>
      </c>
      <c r="K20" s="157"/>
      <c r="L20" s="15" t="s">
        <v>19</v>
      </c>
    </row>
    <row r="21" spans="2:12" s="47" customFormat="1">
      <c r="B21" s="14" t="s">
        <v>55</v>
      </c>
      <c r="C21" s="158">
        <v>214</v>
      </c>
      <c r="D21" s="158">
        <v>1</v>
      </c>
      <c r="E21" s="158">
        <v>0</v>
      </c>
      <c r="F21" s="159">
        <v>1</v>
      </c>
      <c r="G21" s="158">
        <v>206</v>
      </c>
      <c r="H21" s="158">
        <v>0</v>
      </c>
      <c r="I21" s="159">
        <v>4</v>
      </c>
      <c r="J21" s="158">
        <v>2</v>
      </c>
      <c r="K21" s="157"/>
    </row>
    <row r="22" spans="2:12" s="47" customFormat="1">
      <c r="B22" s="10" t="s">
        <v>72</v>
      </c>
      <c r="C22" s="160">
        <v>146</v>
      </c>
      <c r="D22" s="160">
        <v>0</v>
      </c>
      <c r="E22" s="160">
        <v>0</v>
      </c>
      <c r="F22" s="161">
        <v>0</v>
      </c>
      <c r="G22" s="160">
        <v>132</v>
      </c>
      <c r="H22" s="160">
        <v>2</v>
      </c>
      <c r="I22" s="161">
        <v>12</v>
      </c>
      <c r="J22" s="160">
        <v>0</v>
      </c>
      <c r="K22" s="157"/>
    </row>
    <row r="23" spans="2:12" s="47" customFormat="1">
      <c r="B23" s="14" t="s">
        <v>71</v>
      </c>
      <c r="C23" s="158">
        <v>35</v>
      </c>
      <c r="D23" s="158">
        <v>0</v>
      </c>
      <c r="E23" s="158">
        <v>0</v>
      </c>
      <c r="F23" s="159">
        <v>1</v>
      </c>
      <c r="G23" s="158">
        <v>10</v>
      </c>
      <c r="H23" s="158">
        <v>0</v>
      </c>
      <c r="I23" s="159">
        <v>24</v>
      </c>
      <c r="J23" s="158">
        <v>0</v>
      </c>
      <c r="K23" s="157"/>
    </row>
    <row r="24" spans="2:12" s="47" customFormat="1">
      <c r="B24" s="10" t="s">
        <v>14</v>
      </c>
      <c r="C24" s="160">
        <v>21</v>
      </c>
      <c r="D24" s="160">
        <v>0</v>
      </c>
      <c r="E24" s="160">
        <v>4</v>
      </c>
      <c r="F24" s="161">
        <v>11</v>
      </c>
      <c r="G24" s="160">
        <v>0</v>
      </c>
      <c r="H24" s="160">
        <v>4</v>
      </c>
      <c r="I24" s="161">
        <v>0</v>
      </c>
      <c r="J24" s="160">
        <v>2</v>
      </c>
      <c r="K24" s="157"/>
    </row>
    <row r="25" spans="2:12" s="47" customFormat="1">
      <c r="B25" s="14" t="s">
        <v>52</v>
      </c>
      <c r="C25" s="158">
        <v>42</v>
      </c>
      <c r="D25" s="158">
        <v>4</v>
      </c>
      <c r="E25" s="158">
        <v>0</v>
      </c>
      <c r="F25" s="159">
        <v>0</v>
      </c>
      <c r="G25" s="158">
        <v>22</v>
      </c>
      <c r="H25" s="158">
        <v>8</v>
      </c>
      <c r="I25" s="159">
        <v>4</v>
      </c>
      <c r="J25" s="158">
        <v>4</v>
      </c>
      <c r="K25" s="157"/>
    </row>
    <row r="26" spans="2:12" s="47" customFormat="1">
      <c r="B26" s="10" t="s">
        <v>51</v>
      </c>
      <c r="C26" s="160">
        <v>350</v>
      </c>
      <c r="D26" s="160">
        <v>193</v>
      </c>
      <c r="E26" s="160">
        <v>0</v>
      </c>
      <c r="F26" s="161">
        <v>0</v>
      </c>
      <c r="G26" s="160">
        <v>156</v>
      </c>
      <c r="H26" s="160">
        <v>0</v>
      </c>
      <c r="I26" s="161">
        <v>0</v>
      </c>
      <c r="J26" s="160">
        <v>1</v>
      </c>
      <c r="K26" s="157"/>
    </row>
    <row r="27" spans="2:12" s="47" customFormat="1">
      <c r="B27" s="14" t="s">
        <v>70</v>
      </c>
      <c r="C27" s="158">
        <v>27</v>
      </c>
      <c r="D27" s="158">
        <v>0</v>
      </c>
      <c r="E27" s="158">
        <v>0</v>
      </c>
      <c r="F27" s="159">
        <v>3</v>
      </c>
      <c r="G27" s="158">
        <v>12</v>
      </c>
      <c r="H27" s="158">
        <v>0</v>
      </c>
      <c r="I27" s="159">
        <v>12</v>
      </c>
      <c r="J27" s="158">
        <v>0</v>
      </c>
      <c r="K27" s="157"/>
    </row>
    <row r="28" spans="2:12" s="47" customFormat="1">
      <c r="B28" s="10" t="s">
        <v>13</v>
      </c>
      <c r="C28" s="160">
        <v>61</v>
      </c>
      <c r="D28" s="160">
        <v>0</v>
      </c>
      <c r="E28" s="160">
        <v>2</v>
      </c>
      <c r="F28" s="161">
        <v>8</v>
      </c>
      <c r="G28" s="160">
        <v>48</v>
      </c>
      <c r="H28" s="160">
        <v>1</v>
      </c>
      <c r="I28" s="161">
        <v>0</v>
      </c>
      <c r="J28" s="160">
        <v>2</v>
      </c>
      <c r="K28" s="157"/>
    </row>
    <row r="29" spans="2:12" s="47" customFormat="1">
      <c r="B29" s="14" t="s">
        <v>12</v>
      </c>
      <c r="C29" s="158">
        <v>33</v>
      </c>
      <c r="D29" s="158">
        <v>2</v>
      </c>
      <c r="E29" s="158">
        <v>2</v>
      </c>
      <c r="F29" s="159">
        <v>0</v>
      </c>
      <c r="G29" s="158">
        <v>22</v>
      </c>
      <c r="H29" s="158">
        <v>3</v>
      </c>
      <c r="I29" s="159">
        <v>4</v>
      </c>
      <c r="J29" s="158">
        <v>0</v>
      </c>
      <c r="K29" s="157"/>
    </row>
    <row r="30" spans="2:12" s="47" customFormat="1">
      <c r="B30" s="10" t="s">
        <v>50</v>
      </c>
      <c r="C30" s="160">
        <v>20</v>
      </c>
      <c r="D30" s="160">
        <v>0</v>
      </c>
      <c r="E30" s="160">
        <v>0</v>
      </c>
      <c r="F30" s="161">
        <v>0</v>
      </c>
      <c r="G30" s="160">
        <v>0</v>
      </c>
      <c r="H30" s="160">
        <v>0</v>
      </c>
      <c r="I30" s="161">
        <v>14</v>
      </c>
      <c r="J30" s="160">
        <v>6</v>
      </c>
      <c r="K30" s="157"/>
    </row>
    <row r="31" spans="2:12" s="47" customFormat="1">
      <c r="B31" s="14" t="s">
        <v>11</v>
      </c>
      <c r="C31" s="158">
        <v>96</v>
      </c>
      <c r="D31" s="158">
        <v>58</v>
      </c>
      <c r="E31" s="158">
        <v>2</v>
      </c>
      <c r="F31" s="159">
        <v>0</v>
      </c>
      <c r="G31" s="158">
        <v>32</v>
      </c>
      <c r="H31" s="158">
        <v>2</v>
      </c>
      <c r="I31" s="159">
        <v>2</v>
      </c>
      <c r="J31" s="158">
        <v>0</v>
      </c>
      <c r="K31" s="157"/>
    </row>
    <row r="32" spans="2:12" s="47" customFormat="1">
      <c r="B32" s="10" t="s">
        <v>49</v>
      </c>
      <c r="C32" s="160">
        <v>49</v>
      </c>
      <c r="D32" s="160">
        <v>0</v>
      </c>
      <c r="E32" s="160">
        <v>0</v>
      </c>
      <c r="F32" s="161">
        <v>0</v>
      </c>
      <c r="G32" s="160">
        <v>32</v>
      </c>
      <c r="H32" s="160">
        <v>0</v>
      </c>
      <c r="I32" s="161">
        <v>16</v>
      </c>
      <c r="J32" s="160">
        <v>1</v>
      </c>
      <c r="K32" s="157"/>
    </row>
    <row r="33" spans="2:11" s="47" customFormat="1">
      <c r="B33" s="14" t="s">
        <v>10</v>
      </c>
      <c r="C33" s="158">
        <v>19</v>
      </c>
      <c r="D33" s="158">
        <v>2</v>
      </c>
      <c r="E33" s="158">
        <v>2</v>
      </c>
      <c r="F33" s="159">
        <v>8</v>
      </c>
      <c r="G33" s="158">
        <v>0</v>
      </c>
      <c r="H33" s="158">
        <v>1</v>
      </c>
      <c r="I33" s="159">
        <v>6</v>
      </c>
      <c r="J33" s="158">
        <v>0</v>
      </c>
      <c r="K33" s="157"/>
    </row>
    <row r="34" spans="2:11" s="47" customFormat="1">
      <c r="B34" s="10" t="s">
        <v>91</v>
      </c>
      <c r="C34" s="160">
        <v>44</v>
      </c>
      <c r="D34" s="160">
        <v>0</v>
      </c>
      <c r="E34" s="160">
        <v>0</v>
      </c>
      <c r="F34" s="161">
        <v>0</v>
      </c>
      <c r="G34" s="160">
        <v>44</v>
      </c>
      <c r="H34" s="160">
        <v>0</v>
      </c>
      <c r="I34" s="161">
        <v>0</v>
      </c>
      <c r="J34" s="160">
        <v>0</v>
      </c>
      <c r="K34" s="157"/>
    </row>
    <row r="35" spans="2:11" s="47" customFormat="1">
      <c r="B35" s="14" t="s">
        <v>9</v>
      </c>
      <c r="C35" s="158">
        <v>302</v>
      </c>
      <c r="D35" s="158">
        <v>100</v>
      </c>
      <c r="E35" s="158">
        <v>12</v>
      </c>
      <c r="F35" s="159">
        <v>0</v>
      </c>
      <c r="G35" s="158">
        <v>134</v>
      </c>
      <c r="H35" s="158">
        <v>21</v>
      </c>
      <c r="I35" s="159">
        <v>18</v>
      </c>
      <c r="J35" s="158">
        <v>17</v>
      </c>
      <c r="K35" s="157"/>
    </row>
    <row r="36" spans="2:11" s="47" customFormat="1">
      <c r="B36" s="10" t="s">
        <v>88</v>
      </c>
      <c r="C36" s="160">
        <v>44</v>
      </c>
      <c r="D36" s="160">
        <v>0</v>
      </c>
      <c r="E36" s="160">
        <v>0</v>
      </c>
      <c r="F36" s="161">
        <v>2</v>
      </c>
      <c r="G36" s="160">
        <v>40</v>
      </c>
      <c r="H36" s="160">
        <v>0</v>
      </c>
      <c r="I36" s="161">
        <v>2</v>
      </c>
      <c r="J36" s="160">
        <v>0</v>
      </c>
      <c r="K36" s="157"/>
    </row>
    <row r="37" spans="2:11" s="47" customFormat="1">
      <c r="B37" s="14" t="s">
        <v>8</v>
      </c>
      <c r="C37" s="158">
        <v>1475</v>
      </c>
      <c r="D37" s="158">
        <v>109</v>
      </c>
      <c r="E37" s="158">
        <v>38</v>
      </c>
      <c r="F37" s="159">
        <v>71</v>
      </c>
      <c r="G37" s="158">
        <v>928</v>
      </c>
      <c r="H37" s="158">
        <v>16</v>
      </c>
      <c r="I37" s="159">
        <v>14</v>
      </c>
      <c r="J37" s="158">
        <v>299</v>
      </c>
      <c r="K37" s="157"/>
    </row>
    <row r="38" spans="2:11" s="47" customFormat="1">
      <c r="B38" s="10" t="s">
        <v>7</v>
      </c>
      <c r="C38" s="160">
        <v>145</v>
      </c>
      <c r="D38" s="160">
        <v>18</v>
      </c>
      <c r="E38" s="160">
        <v>8</v>
      </c>
      <c r="F38" s="161">
        <v>6</v>
      </c>
      <c r="G38" s="160">
        <v>72</v>
      </c>
      <c r="H38" s="160">
        <v>10</v>
      </c>
      <c r="I38" s="161">
        <v>14</v>
      </c>
      <c r="J38" s="160">
        <v>17</v>
      </c>
      <c r="K38" s="157"/>
    </row>
    <row r="39" spans="2:11" s="47" customFormat="1">
      <c r="B39" s="14" t="s">
        <v>6</v>
      </c>
      <c r="C39" s="158">
        <v>49</v>
      </c>
      <c r="D39" s="158">
        <v>0</v>
      </c>
      <c r="E39" s="158">
        <v>22</v>
      </c>
      <c r="F39" s="159">
        <v>5</v>
      </c>
      <c r="G39" s="158">
        <v>16</v>
      </c>
      <c r="H39" s="158">
        <v>0</v>
      </c>
      <c r="I39" s="159">
        <v>6</v>
      </c>
      <c r="J39" s="158">
        <v>0</v>
      </c>
      <c r="K39" s="157"/>
    </row>
    <row r="40" spans="2:11" s="47" customFormat="1">
      <c r="B40" s="10" t="s">
        <v>5</v>
      </c>
      <c r="C40" s="160">
        <v>602</v>
      </c>
      <c r="D40" s="160">
        <v>43</v>
      </c>
      <c r="E40" s="160">
        <v>20</v>
      </c>
      <c r="F40" s="161">
        <v>61</v>
      </c>
      <c r="G40" s="160">
        <v>422</v>
      </c>
      <c r="H40" s="160">
        <v>7</v>
      </c>
      <c r="I40" s="161">
        <v>24</v>
      </c>
      <c r="J40" s="160">
        <v>25</v>
      </c>
      <c r="K40" s="157"/>
    </row>
    <row r="41" spans="2:11" s="47" customFormat="1">
      <c r="B41" s="14" t="s">
        <v>4</v>
      </c>
      <c r="C41" s="158">
        <v>20</v>
      </c>
      <c r="D41" s="158">
        <v>2</v>
      </c>
      <c r="E41" s="158">
        <v>6</v>
      </c>
      <c r="F41" s="159">
        <v>3</v>
      </c>
      <c r="G41" s="158">
        <v>0</v>
      </c>
      <c r="H41" s="158">
        <v>9</v>
      </c>
      <c r="I41" s="159">
        <v>0</v>
      </c>
      <c r="J41" s="158">
        <v>0</v>
      </c>
      <c r="K41" s="157"/>
    </row>
    <row r="42" spans="2:11" s="47" customFormat="1">
      <c r="B42" s="10" t="s">
        <v>3</v>
      </c>
      <c r="C42" s="160">
        <v>224</v>
      </c>
      <c r="D42" s="160">
        <v>7</v>
      </c>
      <c r="E42" s="160">
        <v>8</v>
      </c>
      <c r="F42" s="161">
        <v>19</v>
      </c>
      <c r="G42" s="160">
        <v>160</v>
      </c>
      <c r="H42" s="160">
        <v>8</v>
      </c>
      <c r="I42" s="161">
        <v>22</v>
      </c>
      <c r="J42" s="160">
        <v>0</v>
      </c>
      <c r="K42" s="157"/>
    </row>
    <row r="43" spans="2:11" s="47" customFormat="1">
      <c r="B43" s="14" t="s">
        <v>2</v>
      </c>
      <c r="C43" s="158">
        <v>58</v>
      </c>
      <c r="D43" s="158">
        <v>0</v>
      </c>
      <c r="E43" s="158">
        <v>2</v>
      </c>
      <c r="F43" s="159">
        <v>0</v>
      </c>
      <c r="G43" s="158">
        <v>28</v>
      </c>
      <c r="H43" s="158">
        <v>0</v>
      </c>
      <c r="I43" s="159">
        <v>0</v>
      </c>
      <c r="J43" s="158">
        <v>28</v>
      </c>
      <c r="K43" s="157"/>
    </row>
    <row r="44" spans="2:11" s="47" customFormat="1">
      <c r="B44" s="10" t="s">
        <v>45</v>
      </c>
      <c r="C44" s="160">
        <v>31</v>
      </c>
      <c r="D44" s="160">
        <v>0</v>
      </c>
      <c r="E44" s="160">
        <v>0</v>
      </c>
      <c r="F44" s="161">
        <v>1</v>
      </c>
      <c r="G44" s="160">
        <v>20</v>
      </c>
      <c r="H44" s="160">
        <v>0</v>
      </c>
      <c r="I44" s="161">
        <v>6</v>
      </c>
      <c r="J44" s="160">
        <v>4</v>
      </c>
      <c r="K44" s="157"/>
    </row>
    <row r="45" spans="2:11" s="47" customFormat="1" ht="14.1" customHeight="1">
      <c r="B45" s="14" t="s">
        <v>84</v>
      </c>
      <c r="C45" s="158">
        <v>338</v>
      </c>
      <c r="D45" s="158">
        <v>11</v>
      </c>
      <c r="E45" s="158">
        <v>12</v>
      </c>
      <c r="F45" s="159">
        <v>44</v>
      </c>
      <c r="G45" s="158">
        <v>156</v>
      </c>
      <c r="H45" s="158">
        <v>3</v>
      </c>
      <c r="I45" s="159">
        <v>94</v>
      </c>
      <c r="J45" s="158">
        <v>18</v>
      </c>
      <c r="K45" s="157"/>
    </row>
    <row r="46" spans="2:11" s="47" customFormat="1" ht="7.5" customHeight="1" thickBot="1">
      <c r="B46" s="5"/>
      <c r="C46" s="125"/>
      <c r="D46" s="125"/>
      <c r="E46" s="125"/>
      <c r="F46" s="125"/>
      <c r="G46" s="125"/>
      <c r="H46" s="125"/>
      <c r="I46" s="125"/>
      <c r="J46" s="125"/>
    </row>
    <row r="47" spans="2:11" ht="15">
      <c r="B47" s="3" t="s">
        <v>107</v>
      </c>
      <c r="C47" s="2"/>
      <c r="D47" s="123"/>
      <c r="E47" s="123"/>
      <c r="F47" s="123"/>
      <c r="G47" s="123"/>
      <c r="H47" s="2"/>
      <c r="I47" s="156"/>
      <c r="J47" s="123"/>
    </row>
    <row r="48" spans="2:11">
      <c r="B48" s="1" t="s">
        <v>0</v>
      </c>
    </row>
  </sheetData>
  <mergeCells count="5">
    <mergeCell ref="B6:J6"/>
    <mergeCell ref="B8:J8"/>
    <mergeCell ref="B9:J9"/>
    <mergeCell ref="B11:B13"/>
    <mergeCell ref="D11:J12"/>
  </mergeCells>
  <hyperlinks>
    <hyperlink ref="L20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75" orientation="landscape" r:id="rId1"/>
  <headerFooter>
    <oddFooter>&amp;C80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P74"/>
  <sheetViews>
    <sheetView showGridLines="0" zoomScale="85" zoomScaleNormal="85" zoomScaleSheetLayoutView="80" zoomScalePageLayoutView="70" workbookViewId="0">
      <selection activeCell="A12" sqref="A12"/>
    </sheetView>
  </sheetViews>
  <sheetFormatPr baseColWidth="10" defaultColWidth="9.77734375" defaultRowHeight="15.75"/>
  <cols>
    <col min="1" max="1" width="20" style="1" customWidth="1"/>
    <col min="2" max="2" width="13.88671875" style="1" customWidth="1"/>
    <col min="3" max="3" width="13.21875" style="1" customWidth="1"/>
    <col min="4" max="4" width="10.5546875" style="1" customWidth="1"/>
    <col min="5" max="5" width="11.6640625" style="1" customWidth="1"/>
    <col min="6" max="6" width="13.21875" style="1" customWidth="1"/>
    <col min="7" max="7" width="12.77734375" customWidth="1"/>
    <col min="8" max="8" width="12.33203125" bestFit="1" customWidth="1"/>
    <col min="9" max="9" width="12.109375" customWidth="1"/>
    <col min="10" max="10" width="13.5546875" customWidth="1"/>
    <col min="11" max="11" width="10.109375" bestFit="1" customWidth="1"/>
    <col min="12" max="12" width="11.21875" bestFit="1" customWidth="1"/>
    <col min="14" max="14" width="10.88671875" customWidth="1"/>
  </cols>
  <sheetData>
    <row r="1" spans="1:16" ht="18.75">
      <c r="A1" s="555"/>
      <c r="B1" s="555"/>
      <c r="C1" s="555"/>
      <c r="D1" s="555"/>
      <c r="E1" s="555"/>
      <c r="F1" s="555"/>
      <c r="G1" s="554"/>
      <c r="H1" s="554"/>
      <c r="I1" s="554"/>
      <c r="J1" s="554"/>
      <c r="K1" s="554"/>
      <c r="L1" s="554"/>
    </row>
    <row r="2" spans="1:16" ht="18.75">
      <c r="A2" s="555"/>
      <c r="B2" s="555"/>
      <c r="C2" s="555"/>
      <c r="D2" s="555"/>
      <c r="E2" s="555"/>
      <c r="F2" s="555"/>
      <c r="G2" s="554"/>
      <c r="H2" s="554"/>
      <c r="I2" s="554"/>
      <c r="J2" s="554"/>
      <c r="K2" s="554"/>
      <c r="L2" s="554"/>
    </row>
    <row r="3" spans="1:16" ht="18.75">
      <c r="A3" s="555"/>
      <c r="B3" s="555"/>
      <c r="C3" s="555"/>
      <c r="D3" s="555"/>
      <c r="E3" s="555"/>
      <c r="F3" s="555"/>
      <c r="G3" s="554"/>
      <c r="H3" s="554"/>
      <c r="I3" s="554"/>
      <c r="J3" s="554"/>
      <c r="K3" s="554"/>
      <c r="L3" s="554"/>
    </row>
    <row r="4" spans="1:16" ht="18.75">
      <c r="A4" s="555"/>
      <c r="B4" s="555"/>
      <c r="C4" s="555"/>
      <c r="D4" s="555"/>
      <c r="E4" s="555"/>
      <c r="F4" s="555"/>
      <c r="G4" s="554"/>
      <c r="H4" s="554"/>
      <c r="I4" s="554"/>
      <c r="J4" s="554"/>
      <c r="K4" s="554"/>
      <c r="L4" s="554"/>
    </row>
    <row r="5" spans="1:16" ht="15.75" customHeight="1">
      <c r="A5" s="608" t="s">
        <v>568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</row>
    <row r="6" spans="1:16" ht="15.75" customHeight="1">
      <c r="A6" s="608"/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</row>
    <row r="7" spans="1:16" ht="15.75" customHeight="1">
      <c r="A7" s="608"/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</row>
    <row r="8" spans="1:16" s="1" customFormat="1" ht="15.75" customHeight="1" thickBo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</row>
    <row r="9" spans="1:16" s="1" customFormat="1" ht="16.5" customHeight="1">
      <c r="A9" s="601" t="s">
        <v>561</v>
      </c>
      <c r="B9" s="603" t="s">
        <v>128</v>
      </c>
      <c r="C9" s="612" t="s">
        <v>467</v>
      </c>
      <c r="D9" s="605"/>
      <c r="E9" s="605"/>
      <c r="F9" s="605"/>
      <c r="G9" s="605"/>
      <c r="H9" s="605"/>
      <c r="I9" s="605"/>
      <c r="J9" s="605"/>
      <c r="K9" s="605"/>
      <c r="L9" s="605"/>
      <c r="M9" s="605"/>
      <c r="N9" s="605"/>
    </row>
    <row r="10" spans="1:16" ht="42.75" customHeight="1" thickBot="1">
      <c r="A10" s="602"/>
      <c r="B10" s="604"/>
      <c r="C10" s="505" t="s">
        <v>454</v>
      </c>
      <c r="D10" s="504" t="s">
        <v>453</v>
      </c>
      <c r="E10" s="504" t="s">
        <v>452</v>
      </c>
      <c r="F10" s="504" t="s">
        <v>451</v>
      </c>
      <c r="G10" s="504" t="s">
        <v>450</v>
      </c>
      <c r="H10" s="504" t="s">
        <v>441</v>
      </c>
      <c r="I10" s="504" t="s">
        <v>440</v>
      </c>
      <c r="J10" s="504" t="s">
        <v>439</v>
      </c>
      <c r="K10" s="504" t="s">
        <v>438</v>
      </c>
      <c r="L10" s="504" t="s">
        <v>436</v>
      </c>
      <c r="M10" s="504" t="s">
        <v>435</v>
      </c>
      <c r="N10" s="504" t="s">
        <v>434</v>
      </c>
    </row>
    <row r="11" spans="1:16">
      <c r="A11" s="502"/>
      <c r="B11" s="501"/>
      <c r="C11" s="501"/>
      <c r="D11" s="501"/>
      <c r="E11" s="501"/>
      <c r="F11" s="500"/>
      <c r="G11" s="240"/>
    </row>
    <row r="12" spans="1:16" ht="18.75">
      <c r="A12" s="499"/>
      <c r="B12" s="542">
        <v>1509458</v>
      </c>
      <c r="C12" s="542">
        <f t="shared" ref="C12:N12" si="0">SUM(C13:C36)</f>
        <v>502216</v>
      </c>
      <c r="D12" s="542">
        <f t="shared" si="0"/>
        <v>10006</v>
      </c>
      <c r="E12" s="542">
        <f t="shared" si="0"/>
        <v>121607</v>
      </c>
      <c r="F12" s="542">
        <f t="shared" si="0"/>
        <v>275227</v>
      </c>
      <c r="G12" s="542">
        <f t="shared" si="0"/>
        <v>1694</v>
      </c>
      <c r="H12" s="542">
        <f t="shared" si="0"/>
        <v>13604</v>
      </c>
      <c r="I12" s="542">
        <f t="shared" si="0"/>
        <v>29607</v>
      </c>
      <c r="J12" s="542">
        <f t="shared" si="0"/>
        <v>237460</v>
      </c>
      <c r="K12" s="542">
        <f t="shared" si="0"/>
        <v>296086</v>
      </c>
      <c r="L12" s="542">
        <f t="shared" si="0"/>
        <v>2585</v>
      </c>
      <c r="M12" s="542">
        <f t="shared" si="0"/>
        <v>8429</v>
      </c>
      <c r="N12" s="542">
        <f t="shared" si="0"/>
        <v>10937</v>
      </c>
      <c r="P12" s="15" t="s">
        <v>19</v>
      </c>
    </row>
    <row r="13" spans="1:16" ht="18.75">
      <c r="A13" s="519" t="s">
        <v>366</v>
      </c>
      <c r="B13" s="531">
        <v>92590</v>
      </c>
      <c r="C13" s="531">
        <v>34202</v>
      </c>
      <c r="D13" s="531">
        <v>387</v>
      </c>
      <c r="E13" s="531">
        <v>6132</v>
      </c>
      <c r="F13" s="531">
        <v>21189</v>
      </c>
      <c r="G13" s="531">
        <v>37</v>
      </c>
      <c r="H13" s="531">
        <v>63</v>
      </c>
      <c r="I13" s="531">
        <v>1444</v>
      </c>
      <c r="J13" s="531">
        <v>23008</v>
      </c>
      <c r="K13" s="531">
        <v>5385</v>
      </c>
      <c r="L13" s="531">
        <v>63</v>
      </c>
      <c r="M13" s="531">
        <v>212</v>
      </c>
      <c r="N13" s="531">
        <v>468</v>
      </c>
    </row>
    <row r="14" spans="1:16" ht="18.75">
      <c r="A14" s="483" t="s">
        <v>365</v>
      </c>
      <c r="B14" s="529">
        <v>13267</v>
      </c>
      <c r="C14" s="529">
        <v>3562</v>
      </c>
      <c r="D14" s="529">
        <v>150</v>
      </c>
      <c r="E14" s="529">
        <v>2441</v>
      </c>
      <c r="F14" s="584">
        <v>3092</v>
      </c>
      <c r="G14" s="529">
        <v>29</v>
      </c>
      <c r="H14" s="584">
        <v>21</v>
      </c>
      <c r="I14" s="529">
        <v>154</v>
      </c>
      <c r="J14" s="584">
        <v>1868</v>
      </c>
      <c r="K14" s="529">
        <v>1742</v>
      </c>
      <c r="L14" s="584">
        <v>27</v>
      </c>
      <c r="M14" s="584">
        <v>21</v>
      </c>
      <c r="N14" s="584">
        <v>160</v>
      </c>
    </row>
    <row r="15" spans="1:16" ht="18.75">
      <c r="A15" s="487" t="s">
        <v>364</v>
      </c>
      <c r="B15" s="527">
        <v>34221</v>
      </c>
      <c r="C15" s="527">
        <v>9507</v>
      </c>
      <c r="D15" s="527">
        <v>236</v>
      </c>
      <c r="E15" s="527">
        <v>5151</v>
      </c>
      <c r="F15" s="531">
        <v>8284</v>
      </c>
      <c r="G15" s="527">
        <v>29</v>
      </c>
      <c r="H15" s="531">
        <v>22</v>
      </c>
      <c r="I15" s="527">
        <v>452</v>
      </c>
      <c r="J15" s="531">
        <v>5091</v>
      </c>
      <c r="K15" s="527">
        <v>4736</v>
      </c>
      <c r="L15" s="531">
        <v>85</v>
      </c>
      <c r="M15" s="531">
        <v>233</v>
      </c>
      <c r="N15" s="531">
        <v>395</v>
      </c>
    </row>
    <row r="16" spans="1:16" ht="18.75">
      <c r="A16" s="483" t="s">
        <v>363</v>
      </c>
      <c r="B16" s="529">
        <v>16827</v>
      </c>
      <c r="C16" s="529">
        <v>5522</v>
      </c>
      <c r="D16" s="529">
        <v>175</v>
      </c>
      <c r="E16" s="529">
        <v>1832</v>
      </c>
      <c r="F16" s="584">
        <v>3501</v>
      </c>
      <c r="G16" s="529">
        <v>13</v>
      </c>
      <c r="H16" s="584">
        <v>14</v>
      </c>
      <c r="I16" s="529">
        <v>124</v>
      </c>
      <c r="J16" s="584">
        <v>2934</v>
      </c>
      <c r="K16" s="529">
        <v>2334</v>
      </c>
      <c r="L16" s="584">
        <v>30</v>
      </c>
      <c r="M16" s="584">
        <v>208</v>
      </c>
      <c r="N16" s="584">
        <v>140</v>
      </c>
    </row>
    <row r="17" spans="1:14" ht="18.75">
      <c r="A17" s="487" t="s">
        <v>362</v>
      </c>
      <c r="B17" s="527">
        <v>48772</v>
      </c>
      <c r="C17" s="527">
        <v>12723</v>
      </c>
      <c r="D17" s="527">
        <v>342</v>
      </c>
      <c r="E17" s="527">
        <v>8464</v>
      </c>
      <c r="F17" s="531">
        <v>10641</v>
      </c>
      <c r="G17" s="527">
        <v>11</v>
      </c>
      <c r="H17" s="531">
        <v>59</v>
      </c>
      <c r="I17" s="527">
        <v>542</v>
      </c>
      <c r="J17" s="531">
        <v>6057</v>
      </c>
      <c r="K17" s="527">
        <v>8653</v>
      </c>
      <c r="L17" s="531">
        <v>142</v>
      </c>
      <c r="M17" s="531">
        <v>380</v>
      </c>
      <c r="N17" s="531">
        <v>758</v>
      </c>
    </row>
    <row r="18" spans="1:14" ht="18.75">
      <c r="A18" s="483" t="s">
        <v>361</v>
      </c>
      <c r="B18" s="529">
        <v>38652</v>
      </c>
      <c r="C18" s="529">
        <v>14777</v>
      </c>
      <c r="D18" s="529">
        <v>405</v>
      </c>
      <c r="E18" s="529">
        <v>4521</v>
      </c>
      <c r="F18" s="584">
        <v>9336</v>
      </c>
      <c r="G18" s="529">
        <v>17</v>
      </c>
      <c r="H18" s="584">
        <v>38</v>
      </c>
      <c r="I18" s="529">
        <v>672</v>
      </c>
      <c r="J18" s="584">
        <v>5468</v>
      </c>
      <c r="K18" s="529">
        <v>2999</v>
      </c>
      <c r="L18" s="584">
        <v>53</v>
      </c>
      <c r="M18" s="584">
        <v>57</v>
      </c>
      <c r="N18" s="584">
        <v>309</v>
      </c>
    </row>
    <row r="19" spans="1:14" ht="18.75">
      <c r="A19" s="487" t="s">
        <v>360</v>
      </c>
      <c r="B19" s="527">
        <v>57572</v>
      </c>
      <c r="C19" s="527">
        <v>11840</v>
      </c>
      <c r="D19" s="527">
        <v>358</v>
      </c>
      <c r="E19" s="527">
        <v>6953</v>
      </c>
      <c r="F19" s="531">
        <v>11150</v>
      </c>
      <c r="G19" s="527">
        <v>46</v>
      </c>
      <c r="H19" s="531">
        <v>134</v>
      </c>
      <c r="I19" s="527">
        <v>672</v>
      </c>
      <c r="J19" s="531">
        <v>5218</v>
      </c>
      <c r="K19" s="527">
        <v>20132</v>
      </c>
      <c r="L19" s="531">
        <v>99</v>
      </c>
      <c r="M19" s="531">
        <v>280</v>
      </c>
      <c r="N19" s="531">
        <v>690</v>
      </c>
    </row>
    <row r="20" spans="1:14" ht="18.75">
      <c r="A20" s="483" t="s">
        <v>124</v>
      </c>
      <c r="B20" s="529">
        <v>34577</v>
      </c>
      <c r="C20" s="529">
        <v>5404</v>
      </c>
      <c r="D20" s="529">
        <v>273</v>
      </c>
      <c r="E20" s="529">
        <v>4489</v>
      </c>
      <c r="F20" s="584">
        <v>5596</v>
      </c>
      <c r="G20" s="529">
        <v>62</v>
      </c>
      <c r="H20" s="584">
        <v>93</v>
      </c>
      <c r="I20" s="529">
        <v>380</v>
      </c>
      <c r="J20" s="584">
        <v>3042</v>
      </c>
      <c r="K20" s="529">
        <v>14477</v>
      </c>
      <c r="L20" s="584">
        <v>76</v>
      </c>
      <c r="M20" s="584">
        <v>198</v>
      </c>
      <c r="N20" s="584">
        <v>487</v>
      </c>
    </row>
    <row r="21" spans="1:14" ht="18.75">
      <c r="A21" s="487" t="s">
        <v>359</v>
      </c>
      <c r="B21" s="527">
        <v>399516</v>
      </c>
      <c r="C21" s="527">
        <v>148439</v>
      </c>
      <c r="D21" s="527">
        <v>2080</v>
      </c>
      <c r="E21" s="527">
        <v>20022</v>
      </c>
      <c r="F21" s="531">
        <v>62909</v>
      </c>
      <c r="G21" s="527">
        <v>858</v>
      </c>
      <c r="H21" s="531">
        <v>11781</v>
      </c>
      <c r="I21" s="527">
        <v>11140</v>
      </c>
      <c r="J21" s="531">
        <v>56549</v>
      </c>
      <c r="K21" s="527">
        <v>79229</v>
      </c>
      <c r="L21" s="531">
        <v>614</v>
      </c>
      <c r="M21" s="531">
        <v>4152</v>
      </c>
      <c r="N21" s="531">
        <v>1743</v>
      </c>
    </row>
    <row r="22" spans="1:14" ht="18.75">
      <c r="A22" s="483" t="s">
        <v>358</v>
      </c>
      <c r="B22" s="529">
        <v>42622</v>
      </c>
      <c r="C22" s="529">
        <v>15567</v>
      </c>
      <c r="D22" s="529">
        <v>448</v>
      </c>
      <c r="E22" s="529">
        <v>2815</v>
      </c>
      <c r="F22" s="584">
        <v>9333</v>
      </c>
      <c r="G22" s="529">
        <v>25</v>
      </c>
      <c r="H22" s="584">
        <v>40</v>
      </c>
      <c r="I22" s="529">
        <v>733</v>
      </c>
      <c r="J22" s="584">
        <v>7139</v>
      </c>
      <c r="K22" s="529">
        <v>5900</v>
      </c>
      <c r="L22" s="584">
        <v>67</v>
      </c>
      <c r="M22" s="584">
        <v>184</v>
      </c>
      <c r="N22" s="584">
        <v>371</v>
      </c>
    </row>
    <row r="23" spans="1:14" ht="18.75">
      <c r="A23" s="487" t="s">
        <v>357</v>
      </c>
      <c r="B23" s="527">
        <v>33926</v>
      </c>
      <c r="C23" s="527">
        <v>11314</v>
      </c>
      <c r="D23" s="527">
        <v>288</v>
      </c>
      <c r="E23" s="527">
        <v>3108</v>
      </c>
      <c r="F23" s="531">
        <v>8901</v>
      </c>
      <c r="G23" s="527">
        <v>20</v>
      </c>
      <c r="H23" s="531">
        <v>24</v>
      </c>
      <c r="I23" s="527">
        <v>362</v>
      </c>
      <c r="J23" s="531">
        <v>5443</v>
      </c>
      <c r="K23" s="527">
        <v>3984</v>
      </c>
      <c r="L23" s="531">
        <v>44</v>
      </c>
      <c r="M23" s="531">
        <v>98</v>
      </c>
      <c r="N23" s="531">
        <v>340</v>
      </c>
    </row>
    <row r="24" spans="1:14" ht="18.75">
      <c r="A24" s="483" t="s">
        <v>356</v>
      </c>
      <c r="B24" s="529">
        <v>69124</v>
      </c>
      <c r="C24" s="529">
        <v>9086</v>
      </c>
      <c r="D24" s="529">
        <v>469</v>
      </c>
      <c r="E24" s="529">
        <v>9660</v>
      </c>
      <c r="F24" s="584">
        <v>7874</v>
      </c>
      <c r="G24" s="529">
        <v>51</v>
      </c>
      <c r="H24" s="584">
        <v>102</v>
      </c>
      <c r="I24" s="529">
        <v>534</v>
      </c>
      <c r="J24" s="584">
        <v>2615</v>
      </c>
      <c r="K24" s="529">
        <v>37734</v>
      </c>
      <c r="L24" s="584">
        <v>71</v>
      </c>
      <c r="M24" s="584">
        <v>254</v>
      </c>
      <c r="N24" s="584">
        <v>674</v>
      </c>
    </row>
    <row r="25" spans="1:14" ht="18.75">
      <c r="A25" s="487" t="s">
        <v>355</v>
      </c>
      <c r="B25" s="527">
        <v>119886</v>
      </c>
      <c r="C25" s="527">
        <v>28032</v>
      </c>
      <c r="D25" s="527">
        <v>1079</v>
      </c>
      <c r="E25" s="527">
        <v>15197</v>
      </c>
      <c r="F25" s="531">
        <v>21391</v>
      </c>
      <c r="G25" s="527">
        <v>116</v>
      </c>
      <c r="H25" s="531">
        <v>424</v>
      </c>
      <c r="I25" s="527">
        <v>1450</v>
      </c>
      <c r="J25" s="531">
        <v>9546</v>
      </c>
      <c r="K25" s="527">
        <v>39965</v>
      </c>
      <c r="L25" s="531">
        <v>516</v>
      </c>
      <c r="M25" s="531">
        <v>571</v>
      </c>
      <c r="N25" s="531">
        <v>1599</v>
      </c>
    </row>
    <row r="26" spans="1:14" ht="18.75">
      <c r="A26" s="483" t="s">
        <v>354</v>
      </c>
      <c r="B26" s="529">
        <v>6001</v>
      </c>
      <c r="C26" s="529">
        <v>1031</v>
      </c>
      <c r="D26" s="529">
        <v>66</v>
      </c>
      <c r="E26" s="529">
        <v>654</v>
      </c>
      <c r="F26" s="584">
        <v>1624</v>
      </c>
      <c r="G26" s="529">
        <v>22</v>
      </c>
      <c r="H26" s="584">
        <v>3</v>
      </c>
      <c r="I26" s="529">
        <v>50</v>
      </c>
      <c r="J26" s="584">
        <v>935</v>
      </c>
      <c r="K26" s="529">
        <v>1464</v>
      </c>
      <c r="L26" s="584">
        <v>13</v>
      </c>
      <c r="M26" s="584">
        <v>12</v>
      </c>
      <c r="N26" s="584">
        <v>127</v>
      </c>
    </row>
    <row r="27" spans="1:14" ht="18.75">
      <c r="A27" s="487" t="s">
        <v>353</v>
      </c>
      <c r="B27" s="527">
        <v>3943</v>
      </c>
      <c r="C27" s="527">
        <v>699</v>
      </c>
      <c r="D27" s="527">
        <v>74</v>
      </c>
      <c r="E27" s="527">
        <v>253</v>
      </c>
      <c r="F27" s="531">
        <v>1104</v>
      </c>
      <c r="G27" s="527">
        <v>3</v>
      </c>
      <c r="H27" s="531">
        <v>4</v>
      </c>
      <c r="I27" s="527">
        <v>39</v>
      </c>
      <c r="J27" s="531">
        <v>534</v>
      </c>
      <c r="K27" s="527">
        <v>1140</v>
      </c>
      <c r="L27" s="531">
        <v>4</v>
      </c>
      <c r="M27" s="531">
        <v>10</v>
      </c>
      <c r="N27" s="531">
        <v>79</v>
      </c>
    </row>
    <row r="28" spans="1:14" ht="18.75">
      <c r="A28" s="483" t="s">
        <v>352</v>
      </c>
      <c r="B28" s="529">
        <v>6739</v>
      </c>
      <c r="C28" s="529">
        <v>1876</v>
      </c>
      <c r="D28" s="529">
        <v>86</v>
      </c>
      <c r="E28" s="529">
        <v>537</v>
      </c>
      <c r="F28" s="584">
        <v>1406</v>
      </c>
      <c r="G28" s="529">
        <v>11</v>
      </c>
      <c r="H28" s="584">
        <v>3</v>
      </c>
      <c r="I28" s="529">
        <v>96</v>
      </c>
      <c r="J28" s="584">
        <v>1008</v>
      </c>
      <c r="K28" s="529">
        <v>1542</v>
      </c>
      <c r="L28" s="584">
        <v>14</v>
      </c>
      <c r="M28" s="584">
        <v>15</v>
      </c>
      <c r="N28" s="584">
        <v>145</v>
      </c>
    </row>
    <row r="29" spans="1:14" ht="18.75">
      <c r="A29" s="487" t="s">
        <v>351</v>
      </c>
      <c r="B29" s="527">
        <v>347694</v>
      </c>
      <c r="C29" s="527">
        <v>149050</v>
      </c>
      <c r="D29" s="527">
        <v>1816</v>
      </c>
      <c r="E29" s="527">
        <v>13211</v>
      </c>
      <c r="F29" s="531">
        <v>57305</v>
      </c>
      <c r="G29" s="527">
        <v>177</v>
      </c>
      <c r="H29" s="531">
        <v>405</v>
      </c>
      <c r="I29" s="527">
        <v>8597</v>
      </c>
      <c r="J29" s="531">
        <v>85964</v>
      </c>
      <c r="K29" s="527">
        <v>28468</v>
      </c>
      <c r="L29" s="531">
        <v>311</v>
      </c>
      <c r="M29" s="531">
        <v>995</v>
      </c>
      <c r="N29" s="531">
        <v>1395</v>
      </c>
    </row>
    <row r="30" spans="1:14" ht="18.75">
      <c r="A30" s="483" t="s">
        <v>350</v>
      </c>
      <c r="B30" s="529">
        <v>70497</v>
      </c>
      <c r="C30" s="529">
        <v>27360</v>
      </c>
      <c r="D30" s="529">
        <v>605</v>
      </c>
      <c r="E30" s="529">
        <v>8924</v>
      </c>
      <c r="F30" s="584">
        <v>18447</v>
      </c>
      <c r="G30" s="529">
        <v>23</v>
      </c>
      <c r="H30" s="584">
        <v>121</v>
      </c>
      <c r="I30" s="529">
        <v>1317</v>
      </c>
      <c r="J30" s="584">
        <v>9262</v>
      </c>
      <c r="K30" s="529">
        <v>3889</v>
      </c>
      <c r="L30" s="584">
        <v>90</v>
      </c>
      <c r="M30" s="584">
        <v>118</v>
      </c>
      <c r="N30" s="584">
        <v>341</v>
      </c>
    </row>
    <row r="31" spans="1:14" ht="18.75">
      <c r="A31" s="487" t="s">
        <v>349</v>
      </c>
      <c r="B31" s="527">
        <v>4531</v>
      </c>
      <c r="C31" s="527">
        <v>1044</v>
      </c>
      <c r="D31" s="527">
        <v>54</v>
      </c>
      <c r="E31" s="527">
        <v>510</v>
      </c>
      <c r="F31" s="531">
        <v>1303</v>
      </c>
      <c r="G31" s="527">
        <v>30</v>
      </c>
      <c r="H31" s="531">
        <v>4</v>
      </c>
      <c r="I31" s="527">
        <v>41</v>
      </c>
      <c r="J31" s="531">
        <v>594</v>
      </c>
      <c r="K31" s="527">
        <v>803</v>
      </c>
      <c r="L31" s="531">
        <v>8</v>
      </c>
      <c r="M31" s="531">
        <v>9</v>
      </c>
      <c r="N31" s="531">
        <v>131</v>
      </c>
    </row>
    <row r="32" spans="1:14" ht="18.75">
      <c r="A32" s="483" t="s">
        <v>348</v>
      </c>
      <c r="B32" s="529">
        <v>844</v>
      </c>
      <c r="C32" s="529">
        <v>20</v>
      </c>
      <c r="D32" s="529">
        <v>13</v>
      </c>
      <c r="E32" s="529">
        <v>85</v>
      </c>
      <c r="F32" s="584">
        <v>280</v>
      </c>
      <c r="G32" s="529">
        <v>8</v>
      </c>
      <c r="H32" s="584" t="s">
        <v>65</v>
      </c>
      <c r="I32" s="529">
        <v>11</v>
      </c>
      <c r="J32" s="584">
        <v>36</v>
      </c>
      <c r="K32" s="529">
        <v>368</v>
      </c>
      <c r="L32" s="584">
        <v>9</v>
      </c>
      <c r="M32" s="584" t="s">
        <v>65</v>
      </c>
      <c r="N32" s="584">
        <v>14</v>
      </c>
    </row>
    <row r="33" spans="1:14" ht="18.75">
      <c r="A33" s="487" t="s">
        <v>347</v>
      </c>
      <c r="B33" s="527">
        <v>15809</v>
      </c>
      <c r="C33" s="527">
        <v>1125</v>
      </c>
      <c r="D33" s="527">
        <v>148</v>
      </c>
      <c r="E33" s="527">
        <v>1131</v>
      </c>
      <c r="F33" s="531">
        <v>2217</v>
      </c>
      <c r="G33" s="527">
        <v>44</v>
      </c>
      <c r="H33" s="531">
        <v>9</v>
      </c>
      <c r="I33" s="527">
        <v>87</v>
      </c>
      <c r="J33" s="531">
        <v>711</v>
      </c>
      <c r="K33" s="527">
        <v>10064</v>
      </c>
      <c r="L33" s="531">
        <v>38</v>
      </c>
      <c r="M33" s="531">
        <v>95</v>
      </c>
      <c r="N33" s="531">
        <v>140</v>
      </c>
    </row>
    <row r="34" spans="1:14" ht="18.75">
      <c r="A34" s="483" t="s">
        <v>346</v>
      </c>
      <c r="B34" s="529">
        <v>8321</v>
      </c>
      <c r="C34" s="529">
        <v>807</v>
      </c>
      <c r="D34" s="529">
        <v>60</v>
      </c>
      <c r="E34" s="529">
        <v>942</v>
      </c>
      <c r="F34" s="584">
        <v>1889</v>
      </c>
      <c r="G34" s="529">
        <v>29</v>
      </c>
      <c r="H34" s="584">
        <v>2</v>
      </c>
      <c r="I34" s="529">
        <v>78</v>
      </c>
      <c r="J34" s="584">
        <v>469</v>
      </c>
      <c r="K34" s="529">
        <v>3735</v>
      </c>
      <c r="L34" s="584">
        <v>48</v>
      </c>
      <c r="M34" s="584">
        <v>139</v>
      </c>
      <c r="N34" s="584">
        <v>123</v>
      </c>
    </row>
    <row r="35" spans="1:14" ht="18.75">
      <c r="A35" s="487" t="s">
        <v>345</v>
      </c>
      <c r="B35" s="527">
        <v>29252</v>
      </c>
      <c r="C35" s="527">
        <v>4922</v>
      </c>
      <c r="D35" s="527">
        <v>242</v>
      </c>
      <c r="E35" s="527">
        <v>3560</v>
      </c>
      <c r="F35" s="531">
        <v>4783</v>
      </c>
      <c r="G35" s="527">
        <v>25</v>
      </c>
      <c r="H35" s="531">
        <v>63</v>
      </c>
      <c r="I35" s="527">
        <v>346</v>
      </c>
      <c r="J35" s="531">
        <v>2911</v>
      </c>
      <c r="K35" s="527">
        <v>11935</v>
      </c>
      <c r="L35" s="531">
        <v>93</v>
      </c>
      <c r="M35" s="531">
        <v>118</v>
      </c>
      <c r="N35" s="531">
        <v>254</v>
      </c>
    </row>
    <row r="36" spans="1:14" ht="18.75">
      <c r="A36" s="483" t="s">
        <v>344</v>
      </c>
      <c r="B36" s="529">
        <v>14275</v>
      </c>
      <c r="C36" s="529">
        <v>4307</v>
      </c>
      <c r="D36" s="529">
        <v>152</v>
      </c>
      <c r="E36" s="529">
        <v>1015</v>
      </c>
      <c r="F36" s="584">
        <v>1672</v>
      </c>
      <c r="G36" s="529">
        <v>8</v>
      </c>
      <c r="H36" s="584">
        <v>175</v>
      </c>
      <c r="I36" s="529">
        <v>286</v>
      </c>
      <c r="J36" s="584">
        <v>1058</v>
      </c>
      <c r="K36" s="529">
        <v>5408</v>
      </c>
      <c r="L36" s="584">
        <v>70</v>
      </c>
      <c r="M36" s="584">
        <v>70</v>
      </c>
      <c r="N36" s="584">
        <v>54</v>
      </c>
    </row>
    <row r="37" spans="1:14" ht="13.5" customHeight="1" thickBot="1">
      <c r="A37" s="476"/>
      <c r="B37" s="475"/>
      <c r="C37" s="475"/>
      <c r="D37" s="475"/>
      <c r="E37" s="475"/>
      <c r="F37" s="475"/>
      <c r="G37" s="475"/>
      <c r="H37" s="475"/>
      <c r="I37" s="475"/>
      <c r="J37" s="475"/>
      <c r="K37" s="475"/>
      <c r="L37" s="475"/>
      <c r="M37" s="475"/>
      <c r="N37" s="475"/>
    </row>
    <row r="38" spans="1:14" ht="15">
      <c r="A38" s="473" t="s">
        <v>429</v>
      </c>
      <c r="B38" s="2"/>
      <c r="C38" s="2"/>
      <c r="D38" s="2"/>
      <c r="E38" s="2"/>
      <c r="F38" s="2"/>
    </row>
    <row r="39" spans="1:14">
      <c r="A39" s="525"/>
    </row>
    <row r="43" spans="1:14">
      <c r="A43" s="586"/>
      <c r="B43" s="586"/>
      <c r="C43" s="586"/>
      <c r="D43" s="586"/>
      <c r="E43" s="586"/>
      <c r="F43" s="586"/>
      <c r="G43" s="585"/>
      <c r="H43" s="585"/>
      <c r="I43" s="585"/>
      <c r="J43" s="585"/>
      <c r="K43" s="585"/>
      <c r="L43" s="585"/>
      <c r="M43" s="585"/>
      <c r="N43" s="585"/>
    </row>
    <row r="44" spans="1:14">
      <c r="A44" s="586"/>
      <c r="B44" s="586"/>
      <c r="C44" s="586"/>
      <c r="D44" s="586"/>
      <c r="E44" s="586"/>
      <c r="F44" s="586"/>
      <c r="G44" s="585"/>
      <c r="H44" s="585"/>
      <c r="I44" s="585"/>
      <c r="J44" s="585"/>
      <c r="K44" s="585"/>
      <c r="L44" s="585"/>
      <c r="M44" s="585"/>
      <c r="N44" s="585"/>
    </row>
    <row r="45" spans="1:14" ht="15">
      <c r="A45" s="613" t="s">
        <v>568</v>
      </c>
      <c r="B45" s="611"/>
      <c r="C45" s="611"/>
      <c r="D45" s="611"/>
      <c r="E45" s="611"/>
      <c r="F45" s="611"/>
      <c r="G45" s="611"/>
      <c r="H45" s="611"/>
      <c r="I45" s="611"/>
      <c r="J45" s="611"/>
      <c r="K45" s="611"/>
      <c r="L45" s="611"/>
      <c r="M45" s="611"/>
      <c r="N45" s="611"/>
    </row>
    <row r="46" spans="1:14" ht="15">
      <c r="A46" s="592" t="s">
        <v>65</v>
      </c>
      <c r="B46" s="589"/>
      <c r="C46" s="591" t="s">
        <v>128</v>
      </c>
      <c r="D46" s="610" t="s">
        <v>567</v>
      </c>
      <c r="E46" s="611"/>
      <c r="F46" s="611"/>
      <c r="G46" s="611"/>
      <c r="H46" s="611"/>
      <c r="I46" s="611"/>
      <c r="J46" s="611"/>
      <c r="K46" s="611"/>
      <c r="L46" s="611"/>
      <c r="M46" s="611"/>
      <c r="N46" s="611"/>
    </row>
    <row r="47" spans="1:14" ht="15">
      <c r="A47" s="589"/>
      <c r="B47" s="589"/>
      <c r="C47" s="591" t="s">
        <v>65</v>
      </c>
      <c r="D47" s="591" t="s">
        <v>454</v>
      </c>
      <c r="E47" s="591" t="s">
        <v>453</v>
      </c>
      <c r="F47" s="591" t="s">
        <v>452</v>
      </c>
      <c r="G47" s="591" t="s">
        <v>451</v>
      </c>
      <c r="H47" s="591" t="s">
        <v>450</v>
      </c>
      <c r="I47" s="591" t="s">
        <v>441</v>
      </c>
      <c r="J47" s="591" t="s">
        <v>440</v>
      </c>
      <c r="K47" s="591" t="s">
        <v>439</v>
      </c>
      <c r="L47" s="591" t="s">
        <v>438</v>
      </c>
      <c r="M47" s="591" t="s">
        <v>436</v>
      </c>
      <c r="N47" s="591" t="s">
        <v>435</v>
      </c>
    </row>
    <row r="48" spans="1:14" ht="24">
      <c r="A48" s="589"/>
      <c r="B48" s="589"/>
      <c r="C48" s="591" t="s">
        <v>566</v>
      </c>
      <c r="D48" s="591" t="s">
        <v>566</v>
      </c>
      <c r="E48" s="591" t="s">
        <v>566</v>
      </c>
      <c r="F48" s="591" t="s">
        <v>566</v>
      </c>
      <c r="G48" s="591" t="s">
        <v>566</v>
      </c>
      <c r="H48" s="591" t="s">
        <v>566</v>
      </c>
      <c r="I48" s="591" t="s">
        <v>566</v>
      </c>
      <c r="J48" s="591" t="s">
        <v>566</v>
      </c>
      <c r="K48" s="591" t="s">
        <v>566</v>
      </c>
      <c r="L48" s="591" t="s">
        <v>566</v>
      </c>
      <c r="M48" s="591" t="s">
        <v>566</v>
      </c>
      <c r="N48" s="591" t="s">
        <v>566</v>
      </c>
    </row>
    <row r="49" spans="1:14" ht="15">
      <c r="A49" s="590" t="s">
        <v>128</v>
      </c>
      <c r="B49" s="589"/>
      <c r="C49" s="587">
        <v>1509458</v>
      </c>
      <c r="D49" s="587">
        <v>502216</v>
      </c>
      <c r="E49" s="587">
        <v>10006</v>
      </c>
      <c r="F49" s="587">
        <v>121607</v>
      </c>
      <c r="G49" s="587">
        <v>275227</v>
      </c>
      <c r="H49" s="587">
        <v>1694</v>
      </c>
      <c r="I49" s="587">
        <v>13604</v>
      </c>
      <c r="J49" s="587">
        <v>29607</v>
      </c>
      <c r="K49" s="587">
        <v>237460</v>
      </c>
      <c r="L49" s="587">
        <v>296086</v>
      </c>
      <c r="M49" s="587">
        <v>2585</v>
      </c>
      <c r="N49" s="587">
        <v>8429</v>
      </c>
    </row>
    <row r="50" spans="1:14" ht="15">
      <c r="A50" s="590" t="s">
        <v>448</v>
      </c>
      <c r="B50" s="588" t="s">
        <v>366</v>
      </c>
      <c r="C50" s="587">
        <v>92590</v>
      </c>
      <c r="D50" s="587">
        <v>34202</v>
      </c>
      <c r="E50" s="587">
        <v>387</v>
      </c>
      <c r="F50" s="587">
        <v>6132</v>
      </c>
      <c r="G50" s="587">
        <v>21189</v>
      </c>
      <c r="H50" s="587">
        <v>37</v>
      </c>
      <c r="I50" s="587">
        <v>63</v>
      </c>
      <c r="J50" s="587">
        <v>1444</v>
      </c>
      <c r="K50" s="587">
        <v>23008</v>
      </c>
      <c r="L50" s="587">
        <v>5385</v>
      </c>
      <c r="M50" s="587">
        <v>63</v>
      </c>
      <c r="N50" s="587">
        <v>212</v>
      </c>
    </row>
    <row r="51" spans="1:14" ht="15">
      <c r="A51" s="589"/>
      <c r="B51" s="588" t="s">
        <v>365</v>
      </c>
      <c r="C51" s="587">
        <v>13267</v>
      </c>
      <c r="D51" s="587">
        <v>3562</v>
      </c>
      <c r="E51" s="587">
        <v>150</v>
      </c>
      <c r="F51" s="587">
        <v>2441</v>
      </c>
      <c r="G51" s="587">
        <v>3092</v>
      </c>
      <c r="H51" s="587">
        <v>29</v>
      </c>
      <c r="I51" s="587">
        <v>21</v>
      </c>
      <c r="J51" s="587">
        <v>154</v>
      </c>
      <c r="K51" s="587">
        <v>1868</v>
      </c>
      <c r="L51" s="587">
        <v>1742</v>
      </c>
      <c r="M51" s="587">
        <v>27</v>
      </c>
      <c r="N51" s="587">
        <v>21</v>
      </c>
    </row>
    <row r="52" spans="1:14" ht="15">
      <c r="A52" s="589"/>
      <c r="B52" s="588" t="s">
        <v>364</v>
      </c>
      <c r="C52" s="587">
        <v>34221</v>
      </c>
      <c r="D52" s="587">
        <v>9507</v>
      </c>
      <c r="E52" s="587">
        <v>236</v>
      </c>
      <c r="F52" s="587">
        <v>5151</v>
      </c>
      <c r="G52" s="587">
        <v>8284</v>
      </c>
      <c r="H52" s="587">
        <v>29</v>
      </c>
      <c r="I52" s="587">
        <v>22</v>
      </c>
      <c r="J52" s="587">
        <v>452</v>
      </c>
      <c r="K52" s="587">
        <v>5091</v>
      </c>
      <c r="L52" s="587">
        <v>4736</v>
      </c>
      <c r="M52" s="587">
        <v>85</v>
      </c>
      <c r="N52" s="587">
        <v>233</v>
      </c>
    </row>
    <row r="53" spans="1:14" ht="15">
      <c r="A53" s="589"/>
      <c r="B53" s="588" t="s">
        <v>363</v>
      </c>
      <c r="C53" s="587">
        <v>16827</v>
      </c>
      <c r="D53" s="587">
        <v>5522</v>
      </c>
      <c r="E53" s="587">
        <v>175</v>
      </c>
      <c r="F53" s="587">
        <v>1832</v>
      </c>
      <c r="G53" s="587">
        <v>3501</v>
      </c>
      <c r="H53" s="587">
        <v>13</v>
      </c>
      <c r="I53" s="587">
        <v>14</v>
      </c>
      <c r="J53" s="587">
        <v>124</v>
      </c>
      <c r="K53" s="587">
        <v>2934</v>
      </c>
      <c r="L53" s="587">
        <v>2334</v>
      </c>
      <c r="M53" s="587">
        <v>30</v>
      </c>
      <c r="N53" s="587">
        <v>208</v>
      </c>
    </row>
    <row r="54" spans="1:14" ht="15">
      <c r="A54" s="589"/>
      <c r="B54" s="588" t="s">
        <v>362</v>
      </c>
      <c r="C54" s="587">
        <v>48772</v>
      </c>
      <c r="D54" s="587">
        <v>12723</v>
      </c>
      <c r="E54" s="587">
        <v>342</v>
      </c>
      <c r="F54" s="587">
        <v>8464</v>
      </c>
      <c r="G54" s="587">
        <v>10641</v>
      </c>
      <c r="H54" s="587">
        <v>11</v>
      </c>
      <c r="I54" s="587">
        <v>59</v>
      </c>
      <c r="J54" s="587">
        <v>542</v>
      </c>
      <c r="K54" s="587">
        <v>6057</v>
      </c>
      <c r="L54" s="587">
        <v>8653</v>
      </c>
      <c r="M54" s="587">
        <v>142</v>
      </c>
      <c r="N54" s="587">
        <v>380</v>
      </c>
    </row>
    <row r="55" spans="1:14" ht="15">
      <c r="A55" s="589"/>
      <c r="B55" s="588" t="s">
        <v>361</v>
      </c>
      <c r="C55" s="587">
        <v>38652</v>
      </c>
      <c r="D55" s="587">
        <v>14777</v>
      </c>
      <c r="E55" s="587">
        <v>405</v>
      </c>
      <c r="F55" s="587">
        <v>4521</v>
      </c>
      <c r="G55" s="587">
        <v>9336</v>
      </c>
      <c r="H55" s="587">
        <v>17</v>
      </c>
      <c r="I55" s="587">
        <v>38</v>
      </c>
      <c r="J55" s="587">
        <v>672</v>
      </c>
      <c r="K55" s="587">
        <v>5468</v>
      </c>
      <c r="L55" s="587">
        <v>2999</v>
      </c>
      <c r="M55" s="587">
        <v>53</v>
      </c>
      <c r="N55" s="587">
        <v>57</v>
      </c>
    </row>
    <row r="56" spans="1:14" ht="15">
      <c r="A56" s="589"/>
      <c r="B56" s="588" t="s">
        <v>360</v>
      </c>
      <c r="C56" s="587">
        <v>57572</v>
      </c>
      <c r="D56" s="587">
        <v>11840</v>
      </c>
      <c r="E56" s="587">
        <v>358</v>
      </c>
      <c r="F56" s="587">
        <v>6953</v>
      </c>
      <c r="G56" s="587">
        <v>11150</v>
      </c>
      <c r="H56" s="587">
        <v>46</v>
      </c>
      <c r="I56" s="587">
        <v>134</v>
      </c>
      <c r="J56" s="587">
        <v>672</v>
      </c>
      <c r="K56" s="587">
        <v>5218</v>
      </c>
      <c r="L56" s="587">
        <v>20132</v>
      </c>
      <c r="M56" s="587">
        <v>99</v>
      </c>
      <c r="N56" s="587">
        <v>280</v>
      </c>
    </row>
    <row r="57" spans="1:14" ht="15">
      <c r="A57" s="589"/>
      <c r="B57" s="588" t="s">
        <v>124</v>
      </c>
      <c r="C57" s="587">
        <v>34577</v>
      </c>
      <c r="D57" s="587">
        <v>5404</v>
      </c>
      <c r="E57" s="587">
        <v>273</v>
      </c>
      <c r="F57" s="587">
        <v>4489</v>
      </c>
      <c r="G57" s="587">
        <v>5596</v>
      </c>
      <c r="H57" s="587">
        <v>62</v>
      </c>
      <c r="I57" s="587">
        <v>93</v>
      </c>
      <c r="J57" s="587">
        <v>380</v>
      </c>
      <c r="K57" s="587">
        <v>3042</v>
      </c>
      <c r="L57" s="587">
        <v>14477</v>
      </c>
      <c r="M57" s="587">
        <v>76</v>
      </c>
      <c r="N57" s="587">
        <v>198</v>
      </c>
    </row>
    <row r="58" spans="1:14" ht="15">
      <c r="A58" s="589"/>
      <c r="B58" s="588" t="s">
        <v>359</v>
      </c>
      <c r="C58" s="587">
        <v>399516</v>
      </c>
      <c r="D58" s="587">
        <v>148439</v>
      </c>
      <c r="E58" s="587">
        <v>2080</v>
      </c>
      <c r="F58" s="587">
        <v>20022</v>
      </c>
      <c r="G58" s="587">
        <v>62909</v>
      </c>
      <c r="H58" s="587">
        <v>858</v>
      </c>
      <c r="I58" s="587">
        <v>11781</v>
      </c>
      <c r="J58" s="587">
        <v>11140</v>
      </c>
      <c r="K58" s="587">
        <v>56549</v>
      </c>
      <c r="L58" s="587">
        <v>79229</v>
      </c>
      <c r="M58" s="587">
        <v>614</v>
      </c>
      <c r="N58" s="587">
        <v>4152</v>
      </c>
    </row>
    <row r="59" spans="1:14" ht="15">
      <c r="A59" s="589"/>
      <c r="B59" s="588" t="s">
        <v>358</v>
      </c>
      <c r="C59" s="587">
        <v>42622</v>
      </c>
      <c r="D59" s="587">
        <v>15567</v>
      </c>
      <c r="E59" s="587">
        <v>448</v>
      </c>
      <c r="F59" s="587">
        <v>2815</v>
      </c>
      <c r="G59" s="587">
        <v>9333</v>
      </c>
      <c r="H59" s="587">
        <v>25</v>
      </c>
      <c r="I59" s="587">
        <v>40</v>
      </c>
      <c r="J59" s="587">
        <v>733</v>
      </c>
      <c r="K59" s="587">
        <v>7139</v>
      </c>
      <c r="L59" s="587">
        <v>5900</v>
      </c>
      <c r="M59" s="587">
        <v>67</v>
      </c>
      <c r="N59" s="587">
        <v>184</v>
      </c>
    </row>
    <row r="60" spans="1:14" ht="15">
      <c r="A60" s="589"/>
      <c r="B60" s="588" t="s">
        <v>357</v>
      </c>
      <c r="C60" s="587">
        <v>33926</v>
      </c>
      <c r="D60" s="587">
        <v>11314</v>
      </c>
      <c r="E60" s="587">
        <v>288</v>
      </c>
      <c r="F60" s="587">
        <v>3108</v>
      </c>
      <c r="G60" s="587">
        <v>8901</v>
      </c>
      <c r="H60" s="587">
        <v>20</v>
      </c>
      <c r="I60" s="587">
        <v>24</v>
      </c>
      <c r="J60" s="587">
        <v>362</v>
      </c>
      <c r="K60" s="587">
        <v>5443</v>
      </c>
      <c r="L60" s="587">
        <v>3984</v>
      </c>
      <c r="M60" s="587">
        <v>44</v>
      </c>
      <c r="N60" s="587">
        <v>98</v>
      </c>
    </row>
    <row r="61" spans="1:14" ht="15">
      <c r="A61" s="589"/>
      <c r="B61" s="588" t="s">
        <v>356</v>
      </c>
      <c r="C61" s="587">
        <v>69124</v>
      </c>
      <c r="D61" s="587">
        <v>9086</v>
      </c>
      <c r="E61" s="587">
        <v>469</v>
      </c>
      <c r="F61" s="587">
        <v>9660</v>
      </c>
      <c r="G61" s="587">
        <v>7874</v>
      </c>
      <c r="H61" s="587">
        <v>51</v>
      </c>
      <c r="I61" s="587">
        <v>102</v>
      </c>
      <c r="J61" s="587">
        <v>534</v>
      </c>
      <c r="K61" s="587">
        <v>2615</v>
      </c>
      <c r="L61" s="587">
        <v>37734</v>
      </c>
      <c r="M61" s="587">
        <v>71</v>
      </c>
      <c r="N61" s="587">
        <v>254</v>
      </c>
    </row>
    <row r="62" spans="1:14" ht="15">
      <c r="A62" s="589"/>
      <c r="B62" s="588" t="s">
        <v>355</v>
      </c>
      <c r="C62" s="587">
        <v>119886</v>
      </c>
      <c r="D62" s="587">
        <v>28032</v>
      </c>
      <c r="E62" s="587">
        <v>1079</v>
      </c>
      <c r="F62" s="587">
        <v>15197</v>
      </c>
      <c r="G62" s="587">
        <v>21391</v>
      </c>
      <c r="H62" s="587">
        <v>116</v>
      </c>
      <c r="I62" s="587">
        <v>424</v>
      </c>
      <c r="J62" s="587">
        <v>1450</v>
      </c>
      <c r="K62" s="587">
        <v>9546</v>
      </c>
      <c r="L62" s="587">
        <v>39965</v>
      </c>
      <c r="M62" s="587">
        <v>516</v>
      </c>
      <c r="N62" s="587">
        <v>571</v>
      </c>
    </row>
    <row r="63" spans="1:14" ht="15">
      <c r="A63" s="589"/>
      <c r="B63" s="588" t="s">
        <v>354</v>
      </c>
      <c r="C63" s="587">
        <v>6001</v>
      </c>
      <c r="D63" s="587">
        <v>1031</v>
      </c>
      <c r="E63" s="587">
        <v>66</v>
      </c>
      <c r="F63" s="587">
        <v>654</v>
      </c>
      <c r="G63" s="587">
        <v>1624</v>
      </c>
      <c r="H63" s="587">
        <v>22</v>
      </c>
      <c r="I63" s="587">
        <v>3</v>
      </c>
      <c r="J63" s="587">
        <v>50</v>
      </c>
      <c r="K63" s="587">
        <v>935</v>
      </c>
      <c r="L63" s="587">
        <v>1464</v>
      </c>
      <c r="M63" s="587">
        <v>13</v>
      </c>
      <c r="N63" s="587">
        <v>12</v>
      </c>
    </row>
    <row r="64" spans="1:14" ht="15">
      <c r="A64" s="589"/>
      <c r="B64" s="588" t="s">
        <v>353</v>
      </c>
      <c r="C64" s="587">
        <v>3943</v>
      </c>
      <c r="D64" s="587">
        <v>699</v>
      </c>
      <c r="E64" s="587">
        <v>74</v>
      </c>
      <c r="F64" s="587">
        <v>253</v>
      </c>
      <c r="G64" s="587">
        <v>1104</v>
      </c>
      <c r="H64" s="587">
        <v>3</v>
      </c>
      <c r="I64" s="587">
        <v>4</v>
      </c>
      <c r="J64" s="587">
        <v>39</v>
      </c>
      <c r="K64" s="587">
        <v>534</v>
      </c>
      <c r="L64" s="587">
        <v>1140</v>
      </c>
      <c r="M64" s="587">
        <v>4</v>
      </c>
      <c r="N64" s="587">
        <v>10</v>
      </c>
    </row>
    <row r="65" spans="1:14" ht="15">
      <c r="A65" s="589"/>
      <c r="B65" s="588" t="s">
        <v>352</v>
      </c>
      <c r="C65" s="587">
        <v>6739</v>
      </c>
      <c r="D65" s="587">
        <v>1876</v>
      </c>
      <c r="E65" s="587">
        <v>86</v>
      </c>
      <c r="F65" s="587">
        <v>537</v>
      </c>
      <c r="G65" s="587">
        <v>1406</v>
      </c>
      <c r="H65" s="587">
        <v>11</v>
      </c>
      <c r="I65" s="587">
        <v>3</v>
      </c>
      <c r="J65" s="587">
        <v>96</v>
      </c>
      <c r="K65" s="587">
        <v>1008</v>
      </c>
      <c r="L65" s="587">
        <v>1542</v>
      </c>
      <c r="M65" s="587">
        <v>14</v>
      </c>
      <c r="N65" s="587">
        <v>15</v>
      </c>
    </row>
    <row r="66" spans="1:14" ht="15">
      <c r="A66" s="589"/>
      <c r="B66" s="588" t="s">
        <v>351</v>
      </c>
      <c r="C66" s="587">
        <v>347694</v>
      </c>
      <c r="D66" s="587">
        <v>149050</v>
      </c>
      <c r="E66" s="587">
        <v>1816</v>
      </c>
      <c r="F66" s="587">
        <v>13211</v>
      </c>
      <c r="G66" s="587">
        <v>57305</v>
      </c>
      <c r="H66" s="587">
        <v>177</v>
      </c>
      <c r="I66" s="587">
        <v>405</v>
      </c>
      <c r="J66" s="587">
        <v>8597</v>
      </c>
      <c r="K66" s="587">
        <v>85964</v>
      </c>
      <c r="L66" s="587">
        <v>28468</v>
      </c>
      <c r="M66" s="587">
        <v>311</v>
      </c>
      <c r="N66" s="587">
        <v>995</v>
      </c>
    </row>
    <row r="67" spans="1:14" ht="15">
      <c r="A67" s="589"/>
      <c r="B67" s="588" t="s">
        <v>350</v>
      </c>
      <c r="C67" s="587">
        <v>70497</v>
      </c>
      <c r="D67" s="587">
        <v>27360</v>
      </c>
      <c r="E67" s="587">
        <v>605</v>
      </c>
      <c r="F67" s="587">
        <v>8924</v>
      </c>
      <c r="G67" s="587">
        <v>18447</v>
      </c>
      <c r="H67" s="587">
        <v>23</v>
      </c>
      <c r="I67" s="587">
        <v>121</v>
      </c>
      <c r="J67" s="587">
        <v>1317</v>
      </c>
      <c r="K67" s="587">
        <v>9262</v>
      </c>
      <c r="L67" s="587">
        <v>3889</v>
      </c>
      <c r="M67" s="587">
        <v>90</v>
      </c>
      <c r="N67" s="587">
        <v>118</v>
      </c>
    </row>
    <row r="68" spans="1:14" ht="15">
      <c r="A68" s="589"/>
      <c r="B68" s="588" t="s">
        <v>349</v>
      </c>
      <c r="C68" s="587">
        <v>4531</v>
      </c>
      <c r="D68" s="587">
        <v>1044</v>
      </c>
      <c r="E68" s="587">
        <v>54</v>
      </c>
      <c r="F68" s="587">
        <v>510</v>
      </c>
      <c r="G68" s="587">
        <v>1303</v>
      </c>
      <c r="H68" s="587">
        <v>30</v>
      </c>
      <c r="I68" s="587">
        <v>4</v>
      </c>
      <c r="J68" s="587">
        <v>41</v>
      </c>
      <c r="K68" s="587">
        <v>594</v>
      </c>
      <c r="L68" s="587">
        <v>803</v>
      </c>
      <c r="M68" s="587">
        <v>8</v>
      </c>
      <c r="N68" s="587">
        <v>9</v>
      </c>
    </row>
    <row r="69" spans="1:14" ht="15">
      <c r="A69" s="589"/>
      <c r="B69" s="588" t="s">
        <v>348</v>
      </c>
      <c r="C69" s="587">
        <v>844</v>
      </c>
      <c r="D69" s="587">
        <v>20</v>
      </c>
      <c r="E69" s="587">
        <v>13</v>
      </c>
      <c r="F69" s="587">
        <v>85</v>
      </c>
      <c r="G69" s="587">
        <v>280</v>
      </c>
      <c r="H69" s="587">
        <v>8</v>
      </c>
      <c r="I69" s="590" t="s">
        <v>65</v>
      </c>
      <c r="J69" s="587">
        <v>11</v>
      </c>
      <c r="K69" s="587">
        <v>36</v>
      </c>
      <c r="L69" s="587">
        <v>368</v>
      </c>
      <c r="M69" s="587">
        <v>9</v>
      </c>
      <c r="N69" s="590" t="s">
        <v>65</v>
      </c>
    </row>
    <row r="70" spans="1:14" ht="15">
      <c r="A70" s="589"/>
      <c r="B70" s="588" t="s">
        <v>347</v>
      </c>
      <c r="C70" s="587">
        <v>15809</v>
      </c>
      <c r="D70" s="587">
        <v>1125</v>
      </c>
      <c r="E70" s="587">
        <v>148</v>
      </c>
      <c r="F70" s="587">
        <v>1131</v>
      </c>
      <c r="G70" s="587">
        <v>2217</v>
      </c>
      <c r="H70" s="587">
        <v>44</v>
      </c>
      <c r="I70" s="587">
        <v>9</v>
      </c>
      <c r="J70" s="587">
        <v>87</v>
      </c>
      <c r="K70" s="587">
        <v>711</v>
      </c>
      <c r="L70" s="587">
        <v>10064</v>
      </c>
      <c r="M70" s="587">
        <v>38</v>
      </c>
      <c r="N70" s="587">
        <v>95</v>
      </c>
    </row>
    <row r="71" spans="1:14" ht="15">
      <c r="A71" s="589"/>
      <c r="B71" s="588" t="s">
        <v>346</v>
      </c>
      <c r="C71" s="587">
        <v>8321</v>
      </c>
      <c r="D71" s="587">
        <v>807</v>
      </c>
      <c r="E71" s="587">
        <v>60</v>
      </c>
      <c r="F71" s="587">
        <v>942</v>
      </c>
      <c r="G71" s="587">
        <v>1889</v>
      </c>
      <c r="H71" s="587">
        <v>29</v>
      </c>
      <c r="I71" s="587">
        <v>2</v>
      </c>
      <c r="J71" s="587">
        <v>78</v>
      </c>
      <c r="K71" s="587">
        <v>469</v>
      </c>
      <c r="L71" s="587">
        <v>3735</v>
      </c>
      <c r="M71" s="587">
        <v>48</v>
      </c>
      <c r="N71" s="587">
        <v>139</v>
      </c>
    </row>
    <row r="72" spans="1:14" ht="24">
      <c r="A72" s="589"/>
      <c r="B72" s="588" t="s">
        <v>345</v>
      </c>
      <c r="C72" s="587">
        <v>29252</v>
      </c>
      <c r="D72" s="587">
        <v>4922</v>
      </c>
      <c r="E72" s="587">
        <v>242</v>
      </c>
      <c r="F72" s="587">
        <v>3560</v>
      </c>
      <c r="G72" s="587">
        <v>4783</v>
      </c>
      <c r="H72" s="587">
        <v>25</v>
      </c>
      <c r="I72" s="587">
        <v>63</v>
      </c>
      <c r="J72" s="587">
        <v>346</v>
      </c>
      <c r="K72" s="587">
        <v>2911</v>
      </c>
      <c r="L72" s="587">
        <v>11935</v>
      </c>
      <c r="M72" s="587">
        <v>93</v>
      </c>
      <c r="N72" s="587">
        <v>118</v>
      </c>
    </row>
    <row r="73" spans="1:14" ht="15">
      <c r="A73" s="589"/>
      <c r="B73" s="588" t="s">
        <v>344</v>
      </c>
      <c r="C73" s="587">
        <v>14275</v>
      </c>
      <c r="D73" s="587">
        <v>4307</v>
      </c>
      <c r="E73" s="587">
        <v>152</v>
      </c>
      <c r="F73" s="587">
        <v>1015</v>
      </c>
      <c r="G73" s="587">
        <v>1672</v>
      </c>
      <c r="H73" s="587">
        <v>8</v>
      </c>
      <c r="I73" s="587">
        <v>175</v>
      </c>
      <c r="J73" s="587">
        <v>286</v>
      </c>
      <c r="K73" s="587">
        <v>1058</v>
      </c>
      <c r="L73" s="587">
        <v>5408</v>
      </c>
      <c r="M73" s="587">
        <v>70</v>
      </c>
      <c r="N73" s="587">
        <v>70</v>
      </c>
    </row>
    <row r="74" spans="1:14">
      <c r="A74" s="586"/>
      <c r="B74" s="586"/>
      <c r="C74" s="586"/>
      <c r="D74" s="586"/>
      <c r="E74" s="586"/>
      <c r="F74" s="586"/>
      <c r="G74" s="585"/>
      <c r="H74" s="585"/>
      <c r="I74" s="585"/>
      <c r="J74" s="585"/>
      <c r="K74" s="585"/>
      <c r="L74" s="585"/>
      <c r="M74" s="585"/>
      <c r="N74" s="585"/>
    </row>
  </sheetData>
  <mergeCells count="6">
    <mergeCell ref="A5:N8"/>
    <mergeCell ref="D46:N46"/>
    <mergeCell ref="C9:N9"/>
    <mergeCell ref="A9:A10"/>
    <mergeCell ref="B9:B10"/>
    <mergeCell ref="A45:N45"/>
  </mergeCells>
  <hyperlinks>
    <hyperlink ref="P12" location="INDICE!A1" display="INDICE&gt;&gt;"/>
  </hyperlinks>
  <printOptions horizontalCentered="1"/>
  <pageMargins left="0.19685039370078741" right="0.15748031496062992" top="0" bottom="0.19685039370078741" header="0" footer="0"/>
  <pageSetup paperSize="9" scale="65" orientation="landscape" r:id="rId1"/>
  <headerFooter alignWithMargins="0">
    <oddFooter>&amp;C30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B6:Q50"/>
  <sheetViews>
    <sheetView showGridLines="0" topLeftCell="D1" zoomScale="85" zoomScaleNormal="85" zoomScalePageLayoutView="70" workbookViewId="0">
      <selection activeCell="Q19" sqref="Q19"/>
    </sheetView>
  </sheetViews>
  <sheetFormatPr baseColWidth="10" defaultColWidth="9.77734375" defaultRowHeight="15.75"/>
  <cols>
    <col min="1" max="1" width="5.6640625" customWidth="1"/>
    <col min="2" max="2" width="17.44140625" style="1" customWidth="1"/>
    <col min="3" max="3" width="12.109375" style="1" customWidth="1"/>
    <col min="4" max="13" width="11.109375" style="1" customWidth="1"/>
    <col min="14" max="14" width="12.5546875" style="1" customWidth="1"/>
    <col min="15" max="15" width="11.109375" style="1" customWidth="1"/>
  </cols>
  <sheetData>
    <row r="6" spans="2:15" ht="20.25">
      <c r="B6" s="754" t="s">
        <v>193</v>
      </c>
      <c r="C6" s="754"/>
      <c r="D6" s="754"/>
      <c r="E6" s="754"/>
      <c r="F6" s="754"/>
      <c r="G6" s="754"/>
      <c r="H6" s="754"/>
      <c r="I6" s="754"/>
      <c r="J6" s="754"/>
      <c r="K6" s="754"/>
      <c r="L6" s="754"/>
      <c r="M6" s="754"/>
      <c r="N6" s="754"/>
      <c r="O6" s="754"/>
    </row>
    <row r="7" spans="2:15" ht="20.25">
      <c r="B7" s="754" t="s">
        <v>41</v>
      </c>
      <c r="C7" s="754"/>
      <c r="D7" s="754"/>
      <c r="E7" s="754"/>
      <c r="F7" s="754"/>
      <c r="G7" s="754"/>
      <c r="H7" s="754"/>
      <c r="I7" s="754"/>
      <c r="J7" s="754"/>
      <c r="K7" s="754"/>
      <c r="L7" s="754"/>
      <c r="M7" s="754"/>
      <c r="N7" s="754"/>
      <c r="O7" s="754"/>
    </row>
    <row r="8" spans="2:15" ht="20.25">
      <c r="B8" s="754" t="s">
        <v>192</v>
      </c>
      <c r="C8" s="754"/>
      <c r="D8" s="754"/>
      <c r="E8" s="754"/>
      <c r="F8" s="754"/>
      <c r="G8" s="754"/>
      <c r="H8" s="754"/>
      <c r="I8" s="754"/>
      <c r="J8" s="754"/>
      <c r="K8" s="754"/>
      <c r="L8" s="754"/>
      <c r="M8" s="754"/>
      <c r="N8" s="754"/>
      <c r="O8" s="754"/>
    </row>
    <row r="9" spans="2:15" ht="20.25">
      <c r="B9" s="755" t="s">
        <v>188</v>
      </c>
      <c r="C9" s="755"/>
      <c r="D9" s="755"/>
      <c r="E9" s="755"/>
      <c r="F9" s="755"/>
      <c r="G9" s="755"/>
      <c r="H9" s="755"/>
      <c r="I9" s="755"/>
      <c r="J9" s="755"/>
      <c r="K9" s="755"/>
      <c r="L9" s="755"/>
      <c r="M9" s="755"/>
      <c r="N9" s="755"/>
      <c r="O9" s="755"/>
    </row>
    <row r="10" spans="2:15" thickBot="1"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</row>
    <row r="11" spans="2:15" ht="15">
      <c r="B11" s="756" t="s">
        <v>143</v>
      </c>
      <c r="C11" s="759" t="s">
        <v>128</v>
      </c>
      <c r="D11" s="762" t="s">
        <v>141</v>
      </c>
      <c r="E11" s="763"/>
      <c r="F11" s="763"/>
      <c r="G11" s="763"/>
      <c r="H11" s="763"/>
      <c r="I11" s="763"/>
      <c r="J11" s="763"/>
      <c r="K11" s="763"/>
      <c r="L11" s="763"/>
      <c r="M11" s="763"/>
      <c r="N11" s="763"/>
      <c r="O11" s="763"/>
    </row>
    <row r="12" spans="2:15" ht="9" customHeight="1">
      <c r="B12" s="757"/>
      <c r="C12" s="760"/>
      <c r="D12" s="764"/>
      <c r="E12" s="765"/>
      <c r="F12" s="765"/>
      <c r="G12" s="765"/>
      <c r="H12" s="765"/>
      <c r="I12" s="765"/>
      <c r="J12" s="765"/>
      <c r="K12" s="765"/>
      <c r="L12" s="765"/>
      <c r="M12" s="765"/>
      <c r="N12" s="765"/>
      <c r="O12" s="765"/>
    </row>
    <row r="13" spans="2:15" ht="15.75" customHeight="1">
      <c r="B13" s="757"/>
      <c r="C13" s="760"/>
      <c r="D13" s="766" t="s">
        <v>187</v>
      </c>
      <c r="E13" s="767" t="s">
        <v>186</v>
      </c>
      <c r="F13" s="766" t="s">
        <v>185</v>
      </c>
      <c r="G13" s="767" t="s">
        <v>184</v>
      </c>
      <c r="H13" s="766" t="s">
        <v>183</v>
      </c>
      <c r="I13" s="767" t="s">
        <v>182</v>
      </c>
      <c r="J13" s="766" t="s">
        <v>181</v>
      </c>
      <c r="K13" s="767" t="s">
        <v>180</v>
      </c>
      <c r="L13" s="771" t="s">
        <v>132</v>
      </c>
      <c r="M13" s="767" t="s">
        <v>179</v>
      </c>
      <c r="N13" s="766" t="s">
        <v>178</v>
      </c>
      <c r="O13" s="769" t="s">
        <v>177</v>
      </c>
    </row>
    <row r="14" spans="2:15" ht="15.75" customHeight="1" thickBot="1">
      <c r="B14" s="758"/>
      <c r="C14" s="761"/>
      <c r="D14" s="758"/>
      <c r="E14" s="768" t="s">
        <v>186</v>
      </c>
      <c r="F14" s="758" t="s">
        <v>185</v>
      </c>
      <c r="G14" s="768" t="s">
        <v>184</v>
      </c>
      <c r="H14" s="758" t="s">
        <v>183</v>
      </c>
      <c r="I14" s="768" t="s">
        <v>182</v>
      </c>
      <c r="J14" s="758" t="s">
        <v>181</v>
      </c>
      <c r="K14" s="768" t="s">
        <v>180</v>
      </c>
      <c r="L14" s="772" t="s">
        <v>132</v>
      </c>
      <c r="M14" s="768" t="s">
        <v>179</v>
      </c>
      <c r="N14" s="758" t="s">
        <v>178</v>
      </c>
      <c r="O14" s="770" t="s">
        <v>177</v>
      </c>
    </row>
    <row r="15" spans="2:15" ht="15">
      <c r="B15" s="150"/>
      <c r="C15" s="63"/>
      <c r="D15" s="150"/>
      <c r="E15" s="150"/>
      <c r="F15" s="150"/>
      <c r="G15" s="150"/>
      <c r="H15" s="150"/>
      <c r="I15" s="150"/>
      <c r="J15" s="150"/>
      <c r="K15" s="150"/>
      <c r="L15" s="151"/>
      <c r="M15" s="150"/>
      <c r="N15" s="150"/>
      <c r="O15" s="150"/>
    </row>
    <row r="16" spans="2:15" ht="19.5" customHeight="1">
      <c r="B16" s="154" t="s">
        <v>127</v>
      </c>
      <c r="C16" s="120">
        <f>SUM(D16:O16)</f>
        <v>8505221.0700000003</v>
      </c>
      <c r="D16" s="120">
        <f t="shared" ref="D16:O16" si="0">SUM(D18:D30)</f>
        <v>717786.21</v>
      </c>
      <c r="E16" s="120">
        <f t="shared" si="0"/>
        <v>658174.83000000007</v>
      </c>
      <c r="F16" s="121">
        <f t="shared" si="0"/>
        <v>738435.99</v>
      </c>
      <c r="G16" s="120">
        <f t="shared" si="0"/>
        <v>792452.28</v>
      </c>
      <c r="H16" s="120">
        <f t="shared" si="0"/>
        <v>773054.11</v>
      </c>
      <c r="I16" s="121">
        <f t="shared" si="0"/>
        <v>635491.74</v>
      </c>
      <c r="J16" s="120">
        <f t="shared" si="0"/>
        <v>716665.98</v>
      </c>
      <c r="K16" s="121">
        <f t="shared" si="0"/>
        <v>619668.64</v>
      </c>
      <c r="L16" s="120">
        <f t="shared" si="0"/>
        <v>679065.61</v>
      </c>
      <c r="M16" s="120">
        <f t="shared" si="0"/>
        <v>714093.25</v>
      </c>
      <c r="N16" s="120">
        <f t="shared" si="0"/>
        <v>623453.41999999993</v>
      </c>
      <c r="O16" s="121">
        <f t="shared" si="0"/>
        <v>836879.01</v>
      </c>
    </row>
    <row r="17" spans="2:17" ht="20.100000000000001" customHeight="1">
      <c r="B17" s="14"/>
      <c r="C17" s="116"/>
      <c r="D17" s="752"/>
      <c r="E17" s="752"/>
      <c r="F17" s="117"/>
      <c r="G17" s="116"/>
      <c r="H17" s="116"/>
      <c r="I17" s="117"/>
      <c r="J17" s="116"/>
      <c r="K17" s="117"/>
      <c r="L17" s="116"/>
      <c r="M17" s="752"/>
      <c r="N17" s="752"/>
      <c r="O17" s="117"/>
    </row>
    <row r="18" spans="2:17" ht="15" customHeight="1">
      <c r="B18" s="10" t="s">
        <v>125</v>
      </c>
      <c r="C18" s="118">
        <f>SUM(D18:O18)</f>
        <v>999365.0199999999</v>
      </c>
      <c r="D18" s="118">
        <v>125357.25</v>
      </c>
      <c r="E18" s="118">
        <v>63028</v>
      </c>
      <c r="F18" s="119">
        <v>75231</v>
      </c>
      <c r="G18" s="118">
        <v>58486</v>
      </c>
      <c r="H18" s="118">
        <v>113063.25</v>
      </c>
      <c r="I18" s="119">
        <v>73746</v>
      </c>
      <c r="J18" s="118">
        <v>89818.7</v>
      </c>
      <c r="K18" s="119">
        <v>69613.95</v>
      </c>
      <c r="L18" s="118">
        <v>84412.25</v>
      </c>
      <c r="M18" s="118">
        <v>105245.25</v>
      </c>
      <c r="N18" s="118">
        <v>57244.42</v>
      </c>
      <c r="O18" s="119">
        <v>84118.95</v>
      </c>
    </row>
    <row r="19" spans="2:17" ht="20.100000000000001" customHeight="1">
      <c r="B19" s="14"/>
      <c r="C19" s="116"/>
      <c r="D19" s="752"/>
      <c r="E19" s="752"/>
      <c r="F19" s="117"/>
      <c r="G19" s="116"/>
      <c r="H19" s="116"/>
      <c r="I19" s="117"/>
      <c r="J19" s="116"/>
      <c r="K19" s="117"/>
      <c r="L19" s="116"/>
      <c r="M19" s="752"/>
      <c r="N19" s="752"/>
      <c r="O19" s="117"/>
      <c r="Q19" s="15" t="s">
        <v>19</v>
      </c>
    </row>
    <row r="20" spans="2:17" ht="20.100000000000001" customHeight="1">
      <c r="B20" s="10" t="s">
        <v>124</v>
      </c>
      <c r="C20" s="118">
        <f>SUM(D20:O20)</f>
        <v>2398548</v>
      </c>
      <c r="D20" s="118">
        <v>204652</v>
      </c>
      <c r="E20" s="118">
        <v>143957</v>
      </c>
      <c r="F20" s="119">
        <v>145207</v>
      </c>
      <c r="G20" s="118">
        <v>336603</v>
      </c>
      <c r="H20" s="118">
        <v>174371</v>
      </c>
      <c r="I20" s="119">
        <v>185855</v>
      </c>
      <c r="J20" s="118">
        <v>204166</v>
      </c>
      <c r="K20" s="119">
        <v>184040</v>
      </c>
      <c r="L20" s="118">
        <v>213138</v>
      </c>
      <c r="M20" s="118">
        <v>195621</v>
      </c>
      <c r="N20" s="118">
        <v>178970</v>
      </c>
      <c r="O20" s="119">
        <v>231968</v>
      </c>
    </row>
    <row r="21" spans="2:17" ht="20.100000000000001" customHeight="1">
      <c r="B21" s="14"/>
      <c r="C21" s="116"/>
      <c r="D21" s="752"/>
      <c r="E21" s="752"/>
      <c r="F21" s="117"/>
      <c r="G21" s="116"/>
      <c r="H21" s="116"/>
      <c r="I21" s="117"/>
      <c r="J21" s="116"/>
      <c r="K21" s="117"/>
      <c r="L21" s="116"/>
      <c r="M21" s="752"/>
      <c r="N21" s="752"/>
      <c r="O21" s="117"/>
    </row>
    <row r="22" spans="2:17" ht="13.5" customHeight="1">
      <c r="B22" s="10" t="s">
        <v>123</v>
      </c>
      <c r="C22" s="118">
        <v>0</v>
      </c>
      <c r="D22" s="118">
        <v>0</v>
      </c>
      <c r="E22" s="118">
        <v>0</v>
      </c>
      <c r="F22" s="119">
        <v>0</v>
      </c>
      <c r="G22" s="118">
        <v>0</v>
      </c>
      <c r="H22" s="118">
        <v>0</v>
      </c>
      <c r="I22" s="119">
        <v>0</v>
      </c>
      <c r="J22" s="118">
        <v>0</v>
      </c>
      <c r="K22" s="119">
        <v>0</v>
      </c>
      <c r="L22" s="118">
        <v>0</v>
      </c>
      <c r="M22" s="118">
        <v>0</v>
      </c>
      <c r="N22" s="118">
        <v>0</v>
      </c>
      <c r="O22" s="119">
        <v>0</v>
      </c>
    </row>
    <row r="23" spans="2:17" ht="20.100000000000001" customHeight="1">
      <c r="B23" s="14"/>
      <c r="C23" s="116"/>
      <c r="D23" s="752"/>
      <c r="E23" s="752"/>
      <c r="F23" s="117"/>
      <c r="G23" s="116"/>
      <c r="H23" s="116"/>
      <c r="I23" s="117"/>
      <c r="J23" s="116"/>
      <c r="K23" s="117"/>
      <c r="L23" s="116"/>
      <c r="M23" s="752"/>
      <c r="N23" s="752"/>
      <c r="O23" s="117"/>
    </row>
    <row r="24" spans="2:17" ht="15" customHeight="1">
      <c r="B24" s="10" t="s">
        <v>122</v>
      </c>
      <c r="C24" s="118">
        <f>SUM(D24:O24)</f>
        <v>1216617</v>
      </c>
      <c r="D24" s="118">
        <v>94700</v>
      </c>
      <c r="E24" s="118">
        <v>79223</v>
      </c>
      <c r="F24" s="119">
        <v>52395</v>
      </c>
      <c r="G24" s="118">
        <v>84698</v>
      </c>
      <c r="H24" s="118">
        <v>125257</v>
      </c>
      <c r="I24" s="119">
        <v>103011</v>
      </c>
      <c r="J24" s="118">
        <v>106301</v>
      </c>
      <c r="K24" s="119">
        <v>88119</v>
      </c>
      <c r="L24" s="118">
        <v>147470</v>
      </c>
      <c r="M24" s="118">
        <v>114571</v>
      </c>
      <c r="N24" s="118">
        <v>102567</v>
      </c>
      <c r="O24" s="119">
        <v>118305</v>
      </c>
    </row>
    <row r="25" spans="2:17" ht="20.100000000000001" customHeight="1">
      <c r="B25" s="14"/>
      <c r="C25" s="116"/>
      <c r="D25" s="116"/>
      <c r="E25" s="116"/>
      <c r="F25" s="117"/>
      <c r="G25" s="116"/>
      <c r="H25" s="116"/>
      <c r="I25" s="117"/>
      <c r="J25" s="116"/>
      <c r="K25" s="117"/>
      <c r="L25" s="116"/>
      <c r="M25" s="116"/>
      <c r="N25" s="116"/>
      <c r="O25" s="117"/>
    </row>
    <row r="26" spans="2:17" ht="15" customHeight="1">
      <c r="B26" s="10" t="s">
        <v>174</v>
      </c>
      <c r="C26" s="118">
        <f>SUM(D26:O26)</f>
        <v>2363343.7700000005</v>
      </c>
      <c r="D26" s="118">
        <v>194740.96000000002</v>
      </c>
      <c r="E26" s="118">
        <v>263678.83</v>
      </c>
      <c r="F26" s="119">
        <v>350376.99</v>
      </c>
      <c r="G26" s="118">
        <v>117997</v>
      </c>
      <c r="H26" s="118">
        <v>239778.86000000002</v>
      </c>
      <c r="I26" s="119">
        <v>159055.74</v>
      </c>
      <c r="J26" s="118">
        <v>147742.28</v>
      </c>
      <c r="K26" s="119">
        <v>146288.69</v>
      </c>
      <c r="L26" s="118">
        <v>123174.36</v>
      </c>
      <c r="M26" s="118">
        <v>168134</v>
      </c>
      <c r="N26" s="118">
        <v>148762</v>
      </c>
      <c r="O26" s="119">
        <v>303614.06000000006</v>
      </c>
    </row>
    <row r="27" spans="2:17" ht="20.100000000000001" customHeight="1">
      <c r="B27" s="14"/>
      <c r="C27" s="116"/>
      <c r="D27" s="116"/>
      <c r="E27" s="116"/>
      <c r="F27" s="117"/>
      <c r="G27" s="116"/>
      <c r="H27" s="116"/>
      <c r="I27" s="117"/>
      <c r="J27" s="116"/>
      <c r="K27" s="117"/>
      <c r="L27" s="116"/>
      <c r="M27" s="116"/>
      <c r="N27" s="116"/>
      <c r="O27" s="117"/>
    </row>
    <row r="28" spans="2:17">
      <c r="B28" s="10" t="s">
        <v>176</v>
      </c>
      <c r="C28" s="118">
        <f>SUM(D28:O28)</f>
        <v>665283.28</v>
      </c>
      <c r="D28" s="118">
        <v>39191</v>
      </c>
      <c r="E28" s="118">
        <v>51706</v>
      </c>
      <c r="F28" s="119">
        <v>51335</v>
      </c>
      <c r="G28" s="118">
        <v>97225.279999999999</v>
      </c>
      <c r="H28" s="118">
        <v>34601</v>
      </c>
      <c r="I28" s="119">
        <v>63070</v>
      </c>
      <c r="J28" s="118">
        <v>84492</v>
      </c>
      <c r="K28" s="119">
        <v>82379</v>
      </c>
      <c r="L28" s="118">
        <v>37355</v>
      </c>
      <c r="M28" s="118">
        <v>54218</v>
      </c>
      <c r="N28" s="118">
        <v>36069</v>
      </c>
      <c r="O28" s="119">
        <v>33642</v>
      </c>
    </row>
    <row r="29" spans="2:17" ht="20.100000000000001" customHeight="1">
      <c r="B29" s="14"/>
      <c r="C29" s="116"/>
      <c r="D29" s="116"/>
      <c r="E29" s="116"/>
      <c r="F29" s="117"/>
      <c r="G29" s="116"/>
      <c r="H29" s="116"/>
      <c r="I29" s="117"/>
      <c r="J29" s="116"/>
      <c r="K29" s="117"/>
      <c r="L29" s="116"/>
      <c r="M29" s="116"/>
      <c r="N29" s="116"/>
      <c r="O29" s="117"/>
    </row>
    <row r="30" spans="2:17" ht="20.100000000000001" customHeight="1">
      <c r="B30" s="10" t="s">
        <v>119</v>
      </c>
      <c r="C30" s="118">
        <f>SUM(D30:O30)</f>
        <v>862064</v>
      </c>
      <c r="D30" s="118">
        <v>59145</v>
      </c>
      <c r="E30" s="118">
        <v>56582</v>
      </c>
      <c r="F30" s="119">
        <v>63891</v>
      </c>
      <c r="G30" s="118">
        <v>97443</v>
      </c>
      <c r="H30" s="118">
        <v>85983</v>
      </c>
      <c r="I30" s="119">
        <v>50754</v>
      </c>
      <c r="J30" s="118">
        <v>84146</v>
      </c>
      <c r="K30" s="119">
        <v>49228</v>
      </c>
      <c r="L30" s="118">
        <v>73516</v>
      </c>
      <c r="M30" s="118">
        <v>76304</v>
      </c>
      <c r="N30" s="118">
        <v>99841</v>
      </c>
      <c r="O30" s="119">
        <v>65231</v>
      </c>
    </row>
    <row r="31" spans="2:17">
      <c r="B31" s="14"/>
      <c r="C31" s="116"/>
      <c r="D31" s="116"/>
      <c r="E31" s="116"/>
      <c r="F31" s="117"/>
      <c r="G31" s="116"/>
      <c r="H31" s="116"/>
      <c r="I31" s="117"/>
      <c r="J31" s="116"/>
      <c r="K31" s="117"/>
      <c r="L31" s="116"/>
      <c r="M31" s="116"/>
      <c r="N31" s="116"/>
      <c r="O31" s="117"/>
    </row>
    <row r="32" spans="2:17">
      <c r="B32" s="154" t="s">
        <v>126</v>
      </c>
      <c r="C32" s="120">
        <f>SUM(D32:O32)</f>
        <v>15890045.040000001</v>
      </c>
      <c r="D32" s="120">
        <f t="shared" ref="D32:O32" si="1">SUM(D34:D46)</f>
        <v>1433378.96</v>
      </c>
      <c r="E32" s="120">
        <f t="shared" si="1"/>
        <v>1288118.83</v>
      </c>
      <c r="F32" s="121">
        <f t="shared" si="1"/>
        <v>1359371.99</v>
      </c>
      <c r="G32" s="120">
        <f t="shared" si="1"/>
        <v>1599751</v>
      </c>
      <c r="H32" s="120">
        <f t="shared" si="1"/>
        <v>1352886.86</v>
      </c>
      <c r="I32" s="121">
        <f t="shared" si="1"/>
        <v>1141817.53</v>
      </c>
      <c r="J32" s="120">
        <f t="shared" si="1"/>
        <v>1302504.07</v>
      </c>
      <c r="K32" s="121">
        <f t="shared" si="1"/>
        <v>1242818.48</v>
      </c>
      <c r="L32" s="120">
        <f t="shared" si="1"/>
        <v>1229853.1499999999</v>
      </c>
      <c r="M32" s="120">
        <f t="shared" si="1"/>
        <v>1268941.3699999999</v>
      </c>
      <c r="N32" s="120">
        <f t="shared" si="1"/>
        <v>1142418.1599999999</v>
      </c>
      <c r="O32" s="121">
        <f t="shared" si="1"/>
        <v>1528184.6400000001</v>
      </c>
    </row>
    <row r="33" spans="2:15" ht="20.100000000000001" customHeight="1">
      <c r="B33" s="14"/>
      <c r="C33" s="116"/>
      <c r="D33" s="116"/>
      <c r="E33" s="116"/>
      <c r="F33" s="117"/>
      <c r="G33" s="116"/>
      <c r="H33" s="116"/>
      <c r="I33" s="117"/>
      <c r="J33" s="116"/>
      <c r="K33" s="117"/>
      <c r="L33" s="116"/>
      <c r="M33" s="116"/>
      <c r="N33" s="116"/>
      <c r="O33" s="117"/>
    </row>
    <row r="34" spans="2:15" ht="15" customHeight="1">
      <c r="B34" s="10" t="s">
        <v>125</v>
      </c>
      <c r="C34" s="118">
        <f>SUM(D34:O34)</f>
        <v>8997970.2699999996</v>
      </c>
      <c r="D34" s="118">
        <v>910393</v>
      </c>
      <c r="E34" s="118">
        <v>754836</v>
      </c>
      <c r="F34" s="119">
        <v>724125</v>
      </c>
      <c r="G34" s="118">
        <v>833607</v>
      </c>
      <c r="H34" s="118">
        <v>870914</v>
      </c>
      <c r="I34" s="119">
        <v>601251.79</v>
      </c>
      <c r="J34" s="118">
        <v>749295.79</v>
      </c>
      <c r="K34" s="119">
        <v>701239.79</v>
      </c>
      <c r="L34" s="118">
        <v>734860.79</v>
      </c>
      <c r="M34" s="118">
        <v>688721.36999999988</v>
      </c>
      <c r="N34" s="118">
        <v>649557.15999999992</v>
      </c>
      <c r="O34" s="119">
        <v>779168.58</v>
      </c>
    </row>
    <row r="35" spans="2:15" ht="20.100000000000001" customHeight="1">
      <c r="B35" s="14"/>
      <c r="C35" s="116"/>
      <c r="D35" s="116"/>
      <c r="E35" s="116"/>
      <c r="F35" s="117"/>
      <c r="G35" s="116"/>
      <c r="H35" s="116"/>
      <c r="I35" s="117"/>
      <c r="J35" s="116"/>
      <c r="K35" s="117"/>
      <c r="L35" s="116"/>
      <c r="M35" s="116"/>
      <c r="N35" s="116"/>
      <c r="O35" s="117"/>
    </row>
    <row r="36" spans="2:15" ht="15" customHeight="1">
      <c r="B36" s="10" t="s">
        <v>124</v>
      </c>
      <c r="C36" s="118">
        <f>SUM(D36:O36)</f>
        <v>1111291</v>
      </c>
      <c r="D36" s="118">
        <v>70469</v>
      </c>
      <c r="E36" s="118">
        <v>27042</v>
      </c>
      <c r="F36" s="119">
        <v>55084</v>
      </c>
      <c r="G36" s="118">
        <v>191957</v>
      </c>
      <c r="H36" s="118">
        <v>24511</v>
      </c>
      <c r="I36" s="119">
        <v>88306</v>
      </c>
      <c r="J36" s="118">
        <v>111819</v>
      </c>
      <c r="K36" s="119">
        <v>102789</v>
      </c>
      <c r="L36" s="118">
        <v>127065</v>
      </c>
      <c r="M36" s="118">
        <v>95358</v>
      </c>
      <c r="N36" s="118">
        <v>103742</v>
      </c>
      <c r="O36" s="119">
        <v>113149</v>
      </c>
    </row>
    <row r="37" spans="2:15" ht="20.100000000000001" customHeight="1">
      <c r="B37" s="14"/>
      <c r="C37" s="116"/>
      <c r="D37" s="116"/>
      <c r="E37" s="116"/>
      <c r="F37" s="117"/>
      <c r="G37" s="116"/>
      <c r="H37" s="116"/>
      <c r="I37" s="117"/>
      <c r="J37" s="116"/>
      <c r="K37" s="117"/>
      <c r="L37" s="116"/>
      <c r="M37" s="116"/>
      <c r="N37" s="116"/>
      <c r="O37" s="117"/>
    </row>
    <row r="38" spans="2:15" ht="15" customHeight="1">
      <c r="B38" s="10" t="s">
        <v>123</v>
      </c>
      <c r="C38" s="118">
        <v>0</v>
      </c>
      <c r="D38" s="118">
        <v>0</v>
      </c>
      <c r="E38" s="118">
        <v>0</v>
      </c>
      <c r="F38" s="119">
        <v>0</v>
      </c>
      <c r="G38" s="118">
        <v>0</v>
      </c>
      <c r="H38" s="118">
        <v>0</v>
      </c>
      <c r="I38" s="119">
        <v>0</v>
      </c>
      <c r="J38" s="118">
        <v>0</v>
      </c>
      <c r="K38" s="119">
        <v>0</v>
      </c>
      <c r="L38" s="118">
        <v>0</v>
      </c>
      <c r="M38" s="118">
        <v>0</v>
      </c>
      <c r="N38" s="118">
        <v>0</v>
      </c>
      <c r="O38" s="119">
        <v>0</v>
      </c>
    </row>
    <row r="39" spans="2:15" ht="20.100000000000001" customHeight="1">
      <c r="B39" s="14"/>
      <c r="C39" s="116"/>
      <c r="D39" s="116"/>
      <c r="E39" s="116"/>
      <c r="F39" s="117"/>
      <c r="G39" s="116"/>
      <c r="H39" s="116"/>
      <c r="I39" s="117"/>
      <c r="J39" s="116"/>
      <c r="K39" s="117"/>
      <c r="L39" s="116"/>
      <c r="M39" s="116"/>
      <c r="N39" s="116"/>
      <c r="O39" s="117"/>
    </row>
    <row r="40" spans="2:15" ht="15" customHeight="1">
      <c r="B40" s="10" t="s">
        <v>122</v>
      </c>
      <c r="C40" s="118">
        <f>SUM(D40:O40)</f>
        <v>507501</v>
      </c>
      <c r="D40" s="118">
        <v>30180</v>
      </c>
      <c r="E40" s="118">
        <v>33991</v>
      </c>
      <c r="F40" s="119">
        <v>11100</v>
      </c>
      <c r="G40" s="118">
        <v>9925</v>
      </c>
      <c r="H40" s="118">
        <v>9925</v>
      </c>
      <c r="I40" s="119">
        <v>49686</v>
      </c>
      <c r="J40" s="118">
        <v>35621</v>
      </c>
      <c r="K40" s="119">
        <v>88515</v>
      </c>
      <c r="L40" s="118">
        <v>35029</v>
      </c>
      <c r="M40" s="118">
        <v>97979</v>
      </c>
      <c r="N40" s="118">
        <v>36038</v>
      </c>
      <c r="O40" s="119">
        <v>69512</v>
      </c>
    </row>
    <row r="41" spans="2:15" ht="20.100000000000001" customHeight="1">
      <c r="B41" s="14"/>
      <c r="C41" s="116"/>
      <c r="D41" s="116"/>
      <c r="E41" s="116"/>
      <c r="F41" s="117"/>
      <c r="G41" s="116"/>
      <c r="H41" s="116"/>
      <c r="I41" s="117"/>
      <c r="J41" s="116"/>
      <c r="K41" s="117"/>
      <c r="L41" s="116"/>
      <c r="M41" s="116"/>
      <c r="N41" s="116"/>
      <c r="O41" s="117"/>
    </row>
    <row r="42" spans="2:15" ht="15" customHeight="1">
      <c r="B42" s="10" t="s">
        <v>174</v>
      </c>
      <c r="C42" s="118">
        <f>SUM(D42:O42)</f>
        <v>2363343.7700000005</v>
      </c>
      <c r="D42" s="118">
        <v>194740.96000000002</v>
      </c>
      <c r="E42" s="118">
        <v>263678.83</v>
      </c>
      <c r="F42" s="119">
        <v>350376.99</v>
      </c>
      <c r="G42" s="118">
        <v>117997</v>
      </c>
      <c r="H42" s="118">
        <v>239778.86000000002</v>
      </c>
      <c r="I42" s="119">
        <v>159055.74</v>
      </c>
      <c r="J42" s="118">
        <v>147742.28</v>
      </c>
      <c r="K42" s="119">
        <v>146288.69</v>
      </c>
      <c r="L42" s="118">
        <v>123174.36</v>
      </c>
      <c r="M42" s="118">
        <v>168134</v>
      </c>
      <c r="N42" s="118">
        <v>148762</v>
      </c>
      <c r="O42" s="119">
        <v>303614.06000000006</v>
      </c>
    </row>
    <row r="43" spans="2:15" ht="20.100000000000001" customHeight="1">
      <c r="B43" s="14"/>
      <c r="C43" s="116"/>
      <c r="D43" s="116"/>
      <c r="E43" s="116"/>
      <c r="F43" s="117"/>
      <c r="G43" s="116"/>
      <c r="H43" s="116"/>
      <c r="I43" s="117"/>
      <c r="J43" s="116"/>
      <c r="K43" s="117"/>
      <c r="L43" s="116"/>
      <c r="M43" s="116"/>
      <c r="N43" s="116"/>
      <c r="O43" s="117"/>
    </row>
    <row r="44" spans="2:15">
      <c r="B44" s="10" t="s">
        <v>173</v>
      </c>
      <c r="C44" s="118">
        <f>SUM(D44:O44)</f>
        <v>2047875</v>
      </c>
      <c r="D44" s="118">
        <v>183866</v>
      </c>
      <c r="E44" s="118">
        <v>147627</v>
      </c>
      <c r="F44" s="119">
        <v>160497</v>
      </c>
      <c r="G44" s="118">
        <v>332067</v>
      </c>
      <c r="H44" s="118">
        <v>149646</v>
      </c>
      <c r="I44" s="119">
        <v>164893</v>
      </c>
      <c r="J44" s="118">
        <v>195668</v>
      </c>
      <c r="K44" s="119">
        <v>160265</v>
      </c>
      <c r="L44" s="118">
        <v>108913</v>
      </c>
      <c r="M44" s="118">
        <v>153563</v>
      </c>
      <c r="N44" s="118">
        <v>129774</v>
      </c>
      <c r="O44" s="119">
        <v>161096</v>
      </c>
    </row>
    <row r="45" spans="2:15" ht="20.100000000000001" customHeight="1">
      <c r="B45" s="14"/>
      <c r="C45" s="116"/>
      <c r="D45" s="116"/>
      <c r="E45" s="116"/>
      <c r="F45" s="117"/>
      <c r="G45" s="116"/>
      <c r="H45" s="116"/>
      <c r="I45" s="117"/>
      <c r="J45" s="116"/>
      <c r="K45" s="117"/>
      <c r="L45" s="116"/>
      <c r="M45" s="116"/>
      <c r="N45" s="116"/>
      <c r="O45" s="117"/>
    </row>
    <row r="46" spans="2:15" s="47" customFormat="1">
      <c r="B46" s="10" t="s">
        <v>119</v>
      </c>
      <c r="C46" s="118">
        <f>SUM(D46:O46)</f>
        <v>862064</v>
      </c>
      <c r="D46" s="118">
        <v>43730</v>
      </c>
      <c r="E46" s="118">
        <v>60944</v>
      </c>
      <c r="F46" s="119">
        <v>58189</v>
      </c>
      <c r="G46" s="118">
        <v>114198</v>
      </c>
      <c r="H46" s="118">
        <v>58112</v>
      </c>
      <c r="I46" s="119">
        <v>78625</v>
      </c>
      <c r="J46" s="118">
        <v>62358</v>
      </c>
      <c r="K46" s="119">
        <v>43721</v>
      </c>
      <c r="L46" s="118">
        <v>100811</v>
      </c>
      <c r="M46" s="118">
        <v>65186</v>
      </c>
      <c r="N46" s="118">
        <v>74545</v>
      </c>
      <c r="O46" s="119">
        <v>101645</v>
      </c>
    </row>
    <row r="47" spans="2:15" ht="16.5" thickBot="1">
      <c r="B47" s="142"/>
      <c r="C47" s="152"/>
      <c r="D47" s="753"/>
      <c r="E47" s="753"/>
      <c r="F47" s="142"/>
      <c r="G47" s="152"/>
      <c r="H47" s="153"/>
      <c r="I47" s="142"/>
      <c r="J47" s="152"/>
      <c r="K47" s="142"/>
      <c r="L47" s="152"/>
      <c r="M47" s="753"/>
      <c r="N47" s="753"/>
      <c r="O47" s="142"/>
    </row>
    <row r="48" spans="2:15" ht="15">
      <c r="B48" s="3" t="s">
        <v>172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2" customFormat="1">
      <c r="B49" s="1" t="s">
        <v>43</v>
      </c>
    </row>
    <row r="50" spans="2:2" customFormat="1">
      <c r="B50" s="1" t="s">
        <v>191</v>
      </c>
    </row>
  </sheetData>
  <mergeCells count="29">
    <mergeCell ref="J13:J14"/>
    <mergeCell ref="K13:K14"/>
    <mergeCell ref="L13:L14"/>
    <mergeCell ref="B6:O6"/>
    <mergeCell ref="B7:O7"/>
    <mergeCell ref="B8:O8"/>
    <mergeCell ref="B9:O9"/>
    <mergeCell ref="B11:B14"/>
    <mergeCell ref="C11:C14"/>
    <mergeCell ref="D11:O12"/>
    <mergeCell ref="D13:D14"/>
    <mergeCell ref="E13:E14"/>
    <mergeCell ref="F13:F14"/>
    <mergeCell ref="M13:M14"/>
    <mergeCell ref="N13:N14"/>
    <mergeCell ref="O13:O14"/>
    <mergeCell ref="G13:G14"/>
    <mergeCell ref="H13:H14"/>
    <mergeCell ref="I13:I14"/>
    <mergeCell ref="D17:E17"/>
    <mergeCell ref="M17:N17"/>
    <mergeCell ref="D47:E47"/>
    <mergeCell ref="M47:N47"/>
    <mergeCell ref="D21:E21"/>
    <mergeCell ref="M21:N21"/>
    <mergeCell ref="D23:E23"/>
    <mergeCell ref="M23:N23"/>
    <mergeCell ref="D19:E19"/>
    <mergeCell ref="M19:N19"/>
  </mergeCells>
  <hyperlinks>
    <hyperlink ref="Q19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65" orientation="landscape" r:id="rId1"/>
  <headerFooter>
    <oddFooter>&amp;C81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B6:Q50"/>
  <sheetViews>
    <sheetView showGridLines="0" topLeftCell="D1" zoomScale="85" zoomScaleNormal="85" zoomScalePageLayoutView="70" workbookViewId="0">
      <selection activeCell="Q16" sqref="Q16"/>
    </sheetView>
  </sheetViews>
  <sheetFormatPr baseColWidth="10" defaultColWidth="9.77734375" defaultRowHeight="15.75"/>
  <cols>
    <col min="1" max="1" width="4" customWidth="1"/>
    <col min="2" max="2" width="22.6640625" style="1" customWidth="1"/>
    <col min="3" max="3" width="12.109375" style="1" customWidth="1"/>
    <col min="4" max="4" width="11" style="1" customWidth="1"/>
    <col min="5" max="5" width="11.21875" style="1" customWidth="1"/>
    <col min="6" max="7" width="11.109375" style="1" customWidth="1"/>
    <col min="8" max="8" width="11" style="1" customWidth="1"/>
    <col min="9" max="9" width="11.44140625" style="1" customWidth="1"/>
    <col min="10" max="10" width="11" style="1" customWidth="1"/>
    <col min="11" max="11" width="11.109375" style="1" customWidth="1"/>
    <col min="12" max="12" width="12.109375" style="1" customWidth="1"/>
    <col min="13" max="13" width="11" style="1" customWidth="1"/>
    <col min="14" max="15" width="12.6640625" style="1" customWidth="1"/>
    <col min="16" max="16" width="12.6640625" style="122" customWidth="1"/>
  </cols>
  <sheetData>
    <row r="6" spans="2:17" ht="15">
      <c r="B6" s="734" t="s">
        <v>190</v>
      </c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4"/>
      <c r="N6" s="734"/>
      <c r="O6" s="734"/>
      <c r="P6" s="84"/>
    </row>
    <row r="7" spans="2:17" ht="15">
      <c r="B7" s="734" t="s">
        <v>41</v>
      </c>
      <c r="C7" s="734"/>
      <c r="D7" s="734"/>
      <c r="E7" s="734"/>
      <c r="F7" s="734"/>
      <c r="G7" s="734"/>
      <c r="H7" s="734"/>
      <c r="I7" s="734"/>
      <c r="J7" s="734"/>
      <c r="K7" s="734"/>
      <c r="L7" s="734"/>
      <c r="M7" s="734"/>
      <c r="N7" s="734"/>
      <c r="O7" s="734"/>
      <c r="P7" s="84"/>
    </row>
    <row r="8" spans="2:17" ht="15">
      <c r="B8" s="734" t="s">
        <v>189</v>
      </c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4"/>
      <c r="N8" s="734"/>
      <c r="O8" s="734"/>
      <c r="P8" s="84"/>
    </row>
    <row r="9" spans="2:17" ht="15">
      <c r="B9" s="736" t="s">
        <v>188</v>
      </c>
      <c r="C9" s="736"/>
      <c r="D9" s="736"/>
      <c r="E9" s="736"/>
      <c r="F9" s="736"/>
      <c r="G9" s="736"/>
      <c r="H9" s="736"/>
      <c r="I9" s="736"/>
      <c r="J9" s="736"/>
      <c r="K9" s="736"/>
      <c r="L9" s="736"/>
      <c r="M9" s="736"/>
      <c r="N9" s="736"/>
      <c r="O9" s="736"/>
      <c r="P9" s="137"/>
    </row>
    <row r="10" spans="2:17" thickBot="1"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7"/>
    </row>
    <row r="11" spans="2:17">
      <c r="B11" s="756" t="s">
        <v>143</v>
      </c>
      <c r="C11" s="759" t="s">
        <v>128</v>
      </c>
      <c r="D11" s="762" t="s">
        <v>141</v>
      </c>
      <c r="E11" s="763"/>
      <c r="F11" s="763"/>
      <c r="G11" s="763"/>
      <c r="H11" s="763"/>
      <c r="I11" s="763"/>
      <c r="J11" s="763"/>
      <c r="K11" s="763"/>
      <c r="L11" s="763"/>
      <c r="M11" s="763"/>
      <c r="N11" s="763"/>
      <c r="O11" s="763"/>
      <c r="P11" s="136"/>
    </row>
    <row r="12" spans="2:17" ht="9" customHeight="1">
      <c r="B12" s="757"/>
      <c r="C12" s="760"/>
      <c r="D12" s="764"/>
      <c r="E12" s="765"/>
      <c r="F12" s="765"/>
      <c r="G12" s="765"/>
      <c r="H12" s="765"/>
      <c r="I12" s="765"/>
      <c r="J12" s="765"/>
      <c r="K12" s="765"/>
      <c r="L12" s="765"/>
      <c r="M12" s="765"/>
      <c r="N12" s="765"/>
      <c r="O12" s="765"/>
      <c r="P12" s="136"/>
    </row>
    <row r="13" spans="2:17" ht="15.75" customHeight="1">
      <c r="B13" s="757"/>
      <c r="C13" s="760"/>
      <c r="D13" s="766" t="s">
        <v>187</v>
      </c>
      <c r="E13" s="767" t="s">
        <v>186</v>
      </c>
      <c r="F13" s="766" t="s">
        <v>185</v>
      </c>
      <c r="G13" s="767" t="s">
        <v>184</v>
      </c>
      <c r="H13" s="766" t="s">
        <v>183</v>
      </c>
      <c r="I13" s="767" t="s">
        <v>182</v>
      </c>
      <c r="J13" s="766" t="s">
        <v>181</v>
      </c>
      <c r="K13" s="767" t="s">
        <v>180</v>
      </c>
      <c r="L13" s="771" t="s">
        <v>132</v>
      </c>
      <c r="M13" s="767" t="s">
        <v>179</v>
      </c>
      <c r="N13" s="766" t="s">
        <v>178</v>
      </c>
      <c r="O13" s="769" t="s">
        <v>177</v>
      </c>
      <c r="P13" s="149"/>
    </row>
    <row r="14" spans="2:17" ht="15.75" customHeight="1" thickBot="1">
      <c r="B14" s="758"/>
      <c r="C14" s="761"/>
      <c r="D14" s="758"/>
      <c r="E14" s="768" t="s">
        <v>186</v>
      </c>
      <c r="F14" s="758" t="s">
        <v>185</v>
      </c>
      <c r="G14" s="768" t="s">
        <v>184</v>
      </c>
      <c r="H14" s="758" t="s">
        <v>183</v>
      </c>
      <c r="I14" s="768" t="s">
        <v>182</v>
      </c>
      <c r="J14" s="758" t="s">
        <v>181</v>
      </c>
      <c r="K14" s="768" t="s">
        <v>180</v>
      </c>
      <c r="L14" s="772" t="s">
        <v>132</v>
      </c>
      <c r="M14" s="768" t="s">
        <v>179</v>
      </c>
      <c r="N14" s="758" t="s">
        <v>178</v>
      </c>
      <c r="O14" s="770" t="s">
        <v>177</v>
      </c>
      <c r="P14" s="149"/>
    </row>
    <row r="15" spans="2:17" s="47" customFormat="1" ht="15.75" customHeight="1">
      <c r="B15" s="150"/>
      <c r="C15" s="63"/>
      <c r="D15" s="150"/>
      <c r="E15" s="150"/>
      <c r="F15" s="150"/>
      <c r="G15" s="150"/>
      <c r="H15" s="150"/>
      <c r="I15" s="150"/>
      <c r="J15" s="150"/>
      <c r="K15" s="150"/>
      <c r="L15" s="151"/>
      <c r="M15" s="150"/>
      <c r="N15" s="150"/>
      <c r="O15" s="150"/>
      <c r="P15" s="149"/>
    </row>
    <row r="16" spans="2:17" s="47" customFormat="1">
      <c r="B16" s="19" t="s">
        <v>127</v>
      </c>
      <c r="C16" s="39">
        <f>SUM(D16:O16)</f>
        <v>57414669.859999999</v>
      </c>
      <c r="D16" s="39">
        <f t="shared" ref="D16:O16" si="0">SUM(D18:D30)</f>
        <v>5236276.24</v>
      </c>
      <c r="E16" s="39">
        <f t="shared" si="0"/>
        <v>4734969.32</v>
      </c>
      <c r="F16" s="40">
        <f t="shared" si="0"/>
        <v>5011296.41</v>
      </c>
      <c r="G16" s="39">
        <f t="shared" si="0"/>
        <v>4836005.12</v>
      </c>
      <c r="H16" s="39">
        <f t="shared" si="0"/>
        <v>5216486.5599999987</v>
      </c>
      <c r="I16" s="40">
        <f t="shared" si="0"/>
        <v>4406739.93</v>
      </c>
      <c r="J16" s="39">
        <f t="shared" si="0"/>
        <v>4479516.8599999994</v>
      </c>
      <c r="K16" s="40">
        <f t="shared" si="0"/>
        <v>4763795.5899999989</v>
      </c>
      <c r="L16" s="39">
        <f t="shared" si="0"/>
        <v>4479875.66</v>
      </c>
      <c r="M16" s="39">
        <f t="shared" si="0"/>
        <v>4502358.3899999997</v>
      </c>
      <c r="N16" s="39">
        <f t="shared" si="0"/>
        <v>4359893.63</v>
      </c>
      <c r="O16" s="40">
        <f t="shared" si="0"/>
        <v>5387456.1499999985</v>
      </c>
      <c r="P16" s="148"/>
      <c r="Q16" s="15" t="s">
        <v>19</v>
      </c>
    </row>
    <row r="17" spans="2:16" s="47" customFormat="1">
      <c r="B17" s="14"/>
      <c r="C17" s="36"/>
      <c r="D17" s="36"/>
      <c r="E17" s="36"/>
      <c r="F17" s="37"/>
      <c r="G17" s="36"/>
      <c r="H17" s="36"/>
      <c r="I17" s="37"/>
      <c r="J17" s="36"/>
      <c r="K17" s="37"/>
      <c r="L17" s="36"/>
      <c r="M17" s="36"/>
      <c r="N17" s="36"/>
      <c r="O17" s="37"/>
      <c r="P17" s="147"/>
    </row>
    <row r="18" spans="2:16" s="47" customFormat="1" ht="20.100000000000001" customHeight="1">
      <c r="B18" s="10" t="s">
        <v>125</v>
      </c>
      <c r="C18" s="34">
        <f>SUM(D18:O18)</f>
        <v>2165111.9900000002</v>
      </c>
      <c r="D18" s="34">
        <v>285625.53000000003</v>
      </c>
      <c r="E18" s="34">
        <v>141753</v>
      </c>
      <c r="F18" s="35">
        <v>166813</v>
      </c>
      <c r="G18" s="34">
        <v>127837</v>
      </c>
      <c r="H18" s="34">
        <v>239248.53</v>
      </c>
      <c r="I18" s="35">
        <v>163567</v>
      </c>
      <c r="J18" s="34">
        <v>191577.68</v>
      </c>
      <c r="K18" s="35">
        <v>143982.21</v>
      </c>
      <c r="L18" s="34">
        <v>171891.53</v>
      </c>
      <c r="M18" s="34">
        <v>221509.53</v>
      </c>
      <c r="N18" s="34">
        <v>130581</v>
      </c>
      <c r="O18" s="35">
        <v>180725.97999999998</v>
      </c>
      <c r="P18" s="147"/>
    </row>
    <row r="19" spans="2:16" s="47" customFormat="1" ht="15" customHeight="1">
      <c r="B19" s="14"/>
      <c r="C19" s="36"/>
      <c r="D19" s="36"/>
      <c r="E19" s="36"/>
      <c r="F19" s="37"/>
      <c r="G19" s="36"/>
      <c r="H19" s="36"/>
      <c r="I19" s="37"/>
      <c r="J19" s="36"/>
      <c r="K19" s="37"/>
      <c r="L19" s="36"/>
      <c r="M19" s="36"/>
      <c r="N19" s="36"/>
      <c r="O19" s="37"/>
      <c r="P19" s="147"/>
    </row>
    <row r="20" spans="2:16" s="47" customFormat="1" ht="20.100000000000001" customHeight="1">
      <c r="B20" s="10" t="s">
        <v>124</v>
      </c>
      <c r="C20" s="34">
        <f>SUM(D20:O20)</f>
        <v>5364541</v>
      </c>
      <c r="D20" s="34">
        <v>500513</v>
      </c>
      <c r="E20" s="34">
        <v>373884</v>
      </c>
      <c r="F20" s="35">
        <v>364991</v>
      </c>
      <c r="G20" s="34">
        <v>547060</v>
      </c>
      <c r="H20" s="34">
        <v>444118</v>
      </c>
      <c r="I20" s="35">
        <v>404118</v>
      </c>
      <c r="J20" s="34">
        <v>469084</v>
      </c>
      <c r="K20" s="35">
        <v>417634</v>
      </c>
      <c r="L20" s="34">
        <v>485967</v>
      </c>
      <c r="M20" s="34">
        <v>426495</v>
      </c>
      <c r="N20" s="34">
        <v>404517</v>
      </c>
      <c r="O20" s="35">
        <v>526160</v>
      </c>
      <c r="P20" s="147"/>
    </row>
    <row r="21" spans="2:16" s="47" customFormat="1" ht="20.100000000000001" customHeight="1">
      <c r="B21" s="14"/>
      <c r="C21" s="36"/>
      <c r="D21" s="36"/>
      <c r="E21" s="36"/>
      <c r="F21" s="37"/>
      <c r="G21" s="36"/>
      <c r="H21" s="36"/>
      <c r="I21" s="37"/>
      <c r="J21" s="36"/>
      <c r="K21" s="37"/>
      <c r="L21" s="36"/>
      <c r="M21" s="36"/>
      <c r="N21" s="36"/>
      <c r="O21" s="37"/>
      <c r="P21" s="147"/>
    </row>
    <row r="22" spans="2:16" s="47" customFormat="1" ht="20.100000000000001" customHeight="1">
      <c r="B22" s="10" t="s">
        <v>123</v>
      </c>
      <c r="C22" s="34">
        <f>SUM(D22:O22)</f>
        <v>37523072.009999998</v>
      </c>
      <c r="D22" s="34">
        <v>3419235.4399999995</v>
      </c>
      <c r="E22" s="34">
        <v>3093499.93</v>
      </c>
      <c r="F22" s="35">
        <v>3246562.48</v>
      </c>
      <c r="G22" s="34">
        <v>3293899.4</v>
      </c>
      <c r="H22" s="34">
        <v>3337908.5999999992</v>
      </c>
      <c r="I22" s="35">
        <v>2862433.6100000003</v>
      </c>
      <c r="J22" s="34">
        <v>2809533.5700000003</v>
      </c>
      <c r="K22" s="35">
        <v>3311254.439999999</v>
      </c>
      <c r="L22" s="34">
        <v>2906414</v>
      </c>
      <c r="M22" s="34">
        <v>2831293.86</v>
      </c>
      <c r="N22" s="34">
        <v>2895371.36</v>
      </c>
      <c r="O22" s="35">
        <v>3515665.3199999989</v>
      </c>
      <c r="P22" s="147"/>
    </row>
    <row r="23" spans="2:16" s="47" customFormat="1" ht="13.5" customHeight="1">
      <c r="B23" s="14"/>
      <c r="C23" s="36"/>
      <c r="D23" s="36"/>
      <c r="E23" s="36"/>
      <c r="F23" s="37"/>
      <c r="G23" s="36"/>
      <c r="H23" s="36"/>
      <c r="I23" s="37"/>
      <c r="J23" s="36"/>
      <c r="K23" s="37"/>
      <c r="L23" s="36"/>
      <c r="M23" s="36"/>
      <c r="N23" s="36"/>
      <c r="O23" s="37"/>
      <c r="P23" s="147"/>
    </row>
    <row r="24" spans="2:16" s="47" customFormat="1" ht="20.100000000000001" customHeight="1">
      <c r="B24" s="10" t="s">
        <v>122</v>
      </c>
      <c r="C24" s="34">
        <f>SUM(D24:O24)</f>
        <v>2660671</v>
      </c>
      <c r="D24" s="34">
        <v>228058</v>
      </c>
      <c r="E24" s="34">
        <v>166203</v>
      </c>
      <c r="F24" s="35">
        <v>122072</v>
      </c>
      <c r="G24" s="34">
        <v>192544</v>
      </c>
      <c r="H24" s="34">
        <v>268688</v>
      </c>
      <c r="I24" s="35">
        <v>230235</v>
      </c>
      <c r="J24" s="34">
        <v>223450</v>
      </c>
      <c r="K24" s="35">
        <v>195474</v>
      </c>
      <c r="L24" s="34">
        <v>323841</v>
      </c>
      <c r="M24" s="34">
        <v>243398</v>
      </c>
      <c r="N24" s="34">
        <v>231486</v>
      </c>
      <c r="O24" s="35">
        <v>235222</v>
      </c>
      <c r="P24" s="147"/>
    </row>
    <row r="25" spans="2:16" s="47" customFormat="1" ht="15" customHeight="1">
      <c r="B25" s="14"/>
      <c r="C25" s="36"/>
      <c r="D25" s="36"/>
      <c r="E25" s="36"/>
      <c r="F25" s="37"/>
      <c r="G25" s="36"/>
      <c r="H25" s="36"/>
      <c r="I25" s="37"/>
      <c r="J25" s="36"/>
      <c r="K25" s="37"/>
      <c r="L25" s="36"/>
      <c r="M25" s="36"/>
      <c r="N25" s="36"/>
      <c r="O25" s="37"/>
      <c r="P25" s="147"/>
    </row>
    <row r="26" spans="2:16" s="47" customFormat="1" ht="20.100000000000001" customHeight="1">
      <c r="B26" s="10" t="s">
        <v>174</v>
      </c>
      <c r="C26" s="34">
        <f>SUM(D26:O26)</f>
        <v>6078455.5800000001</v>
      </c>
      <c r="D26" s="34">
        <v>539225.27</v>
      </c>
      <c r="E26" s="34">
        <v>682123.39</v>
      </c>
      <c r="F26" s="35">
        <v>838202.92999999993</v>
      </c>
      <c r="G26" s="34">
        <v>339556.43999999994</v>
      </c>
      <c r="H26" s="34">
        <v>614618.43000000005</v>
      </c>
      <c r="I26" s="35">
        <v>463438.32</v>
      </c>
      <c r="J26" s="34">
        <v>381324.61000000004</v>
      </c>
      <c r="K26" s="35">
        <v>381523.94</v>
      </c>
      <c r="L26" s="34">
        <v>328690.13</v>
      </c>
      <c r="M26" s="34">
        <v>458302</v>
      </c>
      <c r="N26" s="34">
        <v>363451.27</v>
      </c>
      <c r="O26" s="35">
        <v>687998.85</v>
      </c>
      <c r="P26" s="147"/>
    </row>
    <row r="27" spans="2:16" s="47" customFormat="1" ht="15" customHeight="1">
      <c r="B27" s="14"/>
      <c r="C27" s="36"/>
      <c r="D27" s="36"/>
      <c r="E27" s="36"/>
      <c r="F27" s="37"/>
      <c r="G27" s="36"/>
      <c r="H27" s="36"/>
      <c r="I27" s="37"/>
      <c r="J27" s="36"/>
      <c r="K27" s="37"/>
      <c r="L27" s="36"/>
      <c r="M27" s="36"/>
      <c r="N27" s="36"/>
      <c r="O27" s="37"/>
      <c r="P27" s="147"/>
    </row>
    <row r="28" spans="2:16" s="47" customFormat="1" ht="20.100000000000001" customHeight="1">
      <c r="B28" s="10" t="s">
        <v>176</v>
      </c>
      <c r="C28" s="34">
        <f>SUM(D28:O28)</f>
        <v>1472037.28</v>
      </c>
      <c r="D28" s="34">
        <v>98589</v>
      </c>
      <c r="E28" s="34">
        <v>127121</v>
      </c>
      <c r="F28" s="35">
        <v>122850</v>
      </c>
      <c r="G28" s="34">
        <v>97225.279999999999</v>
      </c>
      <c r="H28" s="34">
        <v>93741</v>
      </c>
      <c r="I28" s="35">
        <v>152915</v>
      </c>
      <c r="J28" s="34">
        <v>187449</v>
      </c>
      <c r="K28" s="35">
        <v>192832</v>
      </c>
      <c r="L28" s="34">
        <v>91607</v>
      </c>
      <c r="M28" s="34">
        <v>132743</v>
      </c>
      <c r="N28" s="34">
        <v>88310</v>
      </c>
      <c r="O28" s="35">
        <v>86655</v>
      </c>
      <c r="P28" s="147"/>
    </row>
    <row r="29" spans="2:16" s="47" customFormat="1" ht="20.100000000000001" customHeight="1">
      <c r="B29" s="14"/>
      <c r="C29" s="36"/>
      <c r="D29" s="36"/>
      <c r="E29" s="36"/>
      <c r="F29" s="37"/>
      <c r="G29" s="36"/>
      <c r="H29" s="36"/>
      <c r="I29" s="37"/>
      <c r="J29" s="36"/>
      <c r="K29" s="37"/>
      <c r="L29" s="36"/>
      <c r="M29" s="36"/>
      <c r="N29" s="36"/>
      <c r="O29" s="37"/>
      <c r="P29" s="147"/>
    </row>
    <row r="30" spans="2:16" s="47" customFormat="1" ht="20.100000000000001" customHeight="1">
      <c r="B30" s="10" t="s">
        <v>119</v>
      </c>
      <c r="C30" s="34">
        <f>SUM(D30:O30)</f>
        <v>2150781</v>
      </c>
      <c r="D30" s="34">
        <v>165030</v>
      </c>
      <c r="E30" s="34">
        <v>150385</v>
      </c>
      <c r="F30" s="35">
        <v>149805</v>
      </c>
      <c r="G30" s="34">
        <v>237883</v>
      </c>
      <c r="H30" s="34">
        <v>218164</v>
      </c>
      <c r="I30" s="35">
        <v>130033</v>
      </c>
      <c r="J30" s="34">
        <v>217098</v>
      </c>
      <c r="K30" s="35">
        <v>121095</v>
      </c>
      <c r="L30" s="34">
        <v>171465</v>
      </c>
      <c r="M30" s="34">
        <v>188617</v>
      </c>
      <c r="N30" s="34">
        <v>246177</v>
      </c>
      <c r="O30" s="35">
        <v>155029</v>
      </c>
      <c r="P30" s="147"/>
    </row>
    <row r="31" spans="2:16" s="47" customFormat="1" ht="20.100000000000001" customHeight="1">
      <c r="B31" s="14"/>
      <c r="C31" s="36"/>
      <c r="D31" s="36"/>
      <c r="E31" s="36"/>
      <c r="F31" s="37"/>
      <c r="G31" s="36"/>
      <c r="H31" s="36"/>
      <c r="I31" s="37"/>
      <c r="J31" s="36"/>
      <c r="K31" s="37"/>
      <c r="L31" s="36"/>
      <c r="M31" s="36"/>
      <c r="N31" s="36"/>
      <c r="O31" s="37"/>
      <c r="P31" s="147"/>
    </row>
    <row r="32" spans="2:16" s="47" customFormat="1">
      <c r="B32" s="19" t="s">
        <v>126</v>
      </c>
      <c r="C32" s="39">
        <f>SUM(D32:O32)</f>
        <v>69462813.239999995</v>
      </c>
      <c r="D32" s="39">
        <f t="shared" ref="D32:O32" si="1">SUM(D34:D46)</f>
        <v>6284469.709999999</v>
      </c>
      <c r="E32" s="39">
        <f t="shared" si="1"/>
        <v>5703276.3199999994</v>
      </c>
      <c r="F32" s="40">
        <f t="shared" si="1"/>
        <v>6043675.4100000001</v>
      </c>
      <c r="G32" s="39">
        <f t="shared" si="1"/>
        <v>5861596.8399999999</v>
      </c>
      <c r="H32" s="39">
        <f t="shared" si="1"/>
        <v>6090104.0300000003</v>
      </c>
      <c r="I32" s="40">
        <f t="shared" si="1"/>
        <v>5335149.9800000004</v>
      </c>
      <c r="J32" s="39">
        <f t="shared" si="1"/>
        <v>5385165.2300000004</v>
      </c>
      <c r="K32" s="40">
        <f t="shared" si="1"/>
        <v>5890786.4299999997</v>
      </c>
      <c r="L32" s="39">
        <f t="shared" si="1"/>
        <v>5465414.1799999997</v>
      </c>
      <c r="M32" s="39">
        <f t="shared" si="1"/>
        <v>5479230.0099999998</v>
      </c>
      <c r="N32" s="39">
        <f t="shared" si="1"/>
        <v>5294839.83</v>
      </c>
      <c r="O32" s="40">
        <f t="shared" si="1"/>
        <v>6629105.2699999996</v>
      </c>
      <c r="P32" s="148"/>
    </row>
    <row r="33" spans="2:16" s="47" customFormat="1">
      <c r="B33" s="14"/>
      <c r="C33" s="36"/>
      <c r="D33" s="36"/>
      <c r="E33" s="36"/>
      <c r="F33" s="37"/>
      <c r="G33" s="36"/>
      <c r="H33" s="36"/>
      <c r="I33" s="37"/>
      <c r="J33" s="36"/>
      <c r="K33" s="37"/>
      <c r="L33" s="36"/>
      <c r="M33" s="36"/>
      <c r="N33" s="36"/>
      <c r="O33" s="37"/>
      <c r="P33" s="147"/>
    </row>
    <row r="34" spans="2:16" s="47" customFormat="1" ht="20.100000000000001" customHeight="1">
      <c r="B34" s="10" t="s">
        <v>175</v>
      </c>
      <c r="C34" s="34">
        <f>SUM(D34:O34)</f>
        <v>16557029.650000004</v>
      </c>
      <c r="D34" s="34">
        <v>1589858</v>
      </c>
      <c r="E34" s="34">
        <v>1371400</v>
      </c>
      <c r="F34" s="35">
        <v>1329929</v>
      </c>
      <c r="G34" s="34">
        <v>1447009</v>
      </c>
      <c r="H34" s="34">
        <v>1607686</v>
      </c>
      <c r="I34" s="35">
        <v>1174227.05</v>
      </c>
      <c r="J34" s="34">
        <v>1336601.05</v>
      </c>
      <c r="K34" s="35">
        <v>1345806.05</v>
      </c>
      <c r="L34" s="34">
        <v>1389343.05</v>
      </c>
      <c r="M34" s="34">
        <v>1289310.1500000001</v>
      </c>
      <c r="N34" s="34">
        <v>1228425.2000000002</v>
      </c>
      <c r="O34" s="35">
        <v>1447435.1</v>
      </c>
      <c r="P34" s="147"/>
    </row>
    <row r="35" spans="2:16" s="47" customFormat="1" ht="15" customHeight="1">
      <c r="B35" s="14"/>
      <c r="C35" s="36"/>
      <c r="D35" s="36"/>
      <c r="E35" s="36"/>
      <c r="F35" s="37"/>
      <c r="G35" s="36"/>
      <c r="H35" s="36"/>
      <c r="I35" s="37"/>
      <c r="J35" s="36"/>
      <c r="K35" s="37"/>
      <c r="L35" s="36"/>
      <c r="M35" s="36"/>
      <c r="N35" s="36"/>
      <c r="O35" s="37"/>
      <c r="P35" s="147"/>
    </row>
    <row r="36" spans="2:16" s="47" customFormat="1" ht="20.100000000000001" customHeight="1">
      <c r="B36" s="10" t="s">
        <v>124</v>
      </c>
      <c r="C36" s="34">
        <f>SUM(D36:O36)</f>
        <v>2080092</v>
      </c>
      <c r="D36" s="34">
        <v>152079</v>
      </c>
      <c r="E36" s="34">
        <v>62663</v>
      </c>
      <c r="F36" s="35">
        <v>130434</v>
      </c>
      <c r="G36" s="34">
        <v>145015</v>
      </c>
      <c r="H36" s="34">
        <v>52961</v>
      </c>
      <c r="I36" s="35">
        <v>171365</v>
      </c>
      <c r="J36" s="34">
        <v>221687</v>
      </c>
      <c r="K36" s="35">
        <v>198371</v>
      </c>
      <c r="L36" s="34">
        <v>273181</v>
      </c>
      <c r="M36" s="34">
        <v>203599</v>
      </c>
      <c r="N36" s="34">
        <v>214721</v>
      </c>
      <c r="O36" s="35">
        <v>254016</v>
      </c>
      <c r="P36" s="147"/>
    </row>
    <row r="37" spans="2:16" s="47" customFormat="1" ht="15" customHeight="1">
      <c r="B37" s="14"/>
      <c r="C37" s="36"/>
      <c r="D37" s="36"/>
      <c r="E37" s="36"/>
      <c r="F37" s="37"/>
      <c r="G37" s="36"/>
      <c r="H37" s="36"/>
      <c r="I37" s="37"/>
      <c r="J37" s="36"/>
      <c r="K37" s="37"/>
      <c r="L37" s="36"/>
      <c r="M37" s="36"/>
      <c r="N37" s="36"/>
      <c r="O37" s="37"/>
      <c r="P37" s="147"/>
    </row>
    <row r="38" spans="2:16" s="47" customFormat="1" ht="20.100000000000001" customHeight="1">
      <c r="B38" s="10" t="s">
        <v>123</v>
      </c>
      <c r="C38" s="34">
        <f>SUM(D38:O38)</f>
        <v>37523072.009999998</v>
      </c>
      <c r="D38" s="34">
        <v>3419235.44</v>
      </c>
      <c r="E38" s="34">
        <v>3046583.93</v>
      </c>
      <c r="F38" s="35">
        <v>3246562.48</v>
      </c>
      <c r="G38" s="34">
        <v>3293899.4</v>
      </c>
      <c r="H38" s="34">
        <v>3337908.6000000006</v>
      </c>
      <c r="I38" s="35">
        <v>2862433.6100000003</v>
      </c>
      <c r="J38" s="34">
        <v>2809533.5700000003</v>
      </c>
      <c r="K38" s="35">
        <v>3311254.439999999</v>
      </c>
      <c r="L38" s="34">
        <v>2906414</v>
      </c>
      <c r="M38" s="34">
        <v>2831293.86</v>
      </c>
      <c r="N38" s="34">
        <v>2942287.36</v>
      </c>
      <c r="O38" s="35">
        <v>3515665.3200000003</v>
      </c>
      <c r="P38" s="147"/>
    </row>
    <row r="39" spans="2:16" s="47" customFormat="1" ht="15" customHeight="1">
      <c r="B39" s="14"/>
      <c r="C39" s="36"/>
      <c r="D39" s="36"/>
      <c r="E39" s="36"/>
      <c r="F39" s="37"/>
      <c r="G39" s="36"/>
      <c r="H39" s="36"/>
      <c r="I39" s="37"/>
      <c r="J39" s="36"/>
      <c r="K39" s="37"/>
      <c r="L39" s="36"/>
      <c r="M39" s="36"/>
      <c r="N39" s="36"/>
      <c r="O39" s="37"/>
      <c r="P39" s="147"/>
    </row>
    <row r="40" spans="2:16" s="47" customFormat="1" ht="20.100000000000001" customHeight="1">
      <c r="B40" s="10" t="s">
        <v>122</v>
      </c>
      <c r="C40" s="34">
        <f>SUM(D40:O40)</f>
        <v>1091158</v>
      </c>
      <c r="D40" s="34">
        <v>73806</v>
      </c>
      <c r="E40" s="34">
        <v>61559</v>
      </c>
      <c r="F40" s="35">
        <v>24066</v>
      </c>
      <c r="G40" s="34">
        <v>23270</v>
      </c>
      <c r="H40" s="34">
        <v>23270</v>
      </c>
      <c r="I40" s="35">
        <v>103222</v>
      </c>
      <c r="J40" s="34">
        <v>69582</v>
      </c>
      <c r="K40" s="35">
        <v>190755</v>
      </c>
      <c r="L40" s="34">
        <v>81549</v>
      </c>
      <c r="M40" s="34">
        <v>212651</v>
      </c>
      <c r="N40" s="34">
        <v>79384</v>
      </c>
      <c r="O40" s="35">
        <v>148044</v>
      </c>
      <c r="P40" s="147"/>
    </row>
    <row r="41" spans="2:16" s="47" customFormat="1" ht="15" customHeight="1">
      <c r="B41" s="14"/>
      <c r="C41" s="36"/>
      <c r="D41" s="36"/>
      <c r="E41" s="36"/>
      <c r="F41" s="37"/>
      <c r="G41" s="36"/>
      <c r="H41" s="36"/>
      <c r="I41" s="37"/>
      <c r="J41" s="36"/>
      <c r="K41" s="37"/>
      <c r="L41" s="36"/>
      <c r="M41" s="36"/>
      <c r="N41" s="36"/>
      <c r="O41" s="37"/>
      <c r="P41" s="147"/>
    </row>
    <row r="42" spans="2:16" s="47" customFormat="1" ht="20.100000000000001" customHeight="1">
      <c r="B42" s="10" t="s">
        <v>174</v>
      </c>
      <c r="C42" s="34">
        <f>SUM(D42:O42)</f>
        <v>6078455.5800000001</v>
      </c>
      <c r="D42" s="34">
        <v>539225.27</v>
      </c>
      <c r="E42" s="34">
        <v>682123.39</v>
      </c>
      <c r="F42" s="35">
        <v>838202.92999999993</v>
      </c>
      <c r="G42" s="34">
        <v>339556.43999999994</v>
      </c>
      <c r="H42" s="34">
        <v>614618.43000000005</v>
      </c>
      <c r="I42" s="35">
        <v>463438.32</v>
      </c>
      <c r="J42" s="34">
        <v>381324.61000000004</v>
      </c>
      <c r="K42" s="35">
        <v>381523.94</v>
      </c>
      <c r="L42" s="34">
        <v>328690.13</v>
      </c>
      <c r="M42" s="34">
        <v>458302</v>
      </c>
      <c r="N42" s="34">
        <v>363451.27</v>
      </c>
      <c r="O42" s="35">
        <v>687998.85</v>
      </c>
      <c r="P42" s="147"/>
    </row>
    <row r="43" spans="2:16" s="47" customFormat="1" ht="15" customHeight="1">
      <c r="B43" s="14"/>
      <c r="C43" s="36"/>
      <c r="D43" s="36"/>
      <c r="E43" s="36"/>
      <c r="F43" s="37"/>
      <c r="G43" s="36"/>
      <c r="H43" s="36"/>
      <c r="I43" s="37"/>
      <c r="J43" s="36"/>
      <c r="K43" s="37"/>
      <c r="L43" s="36"/>
      <c r="M43" s="36"/>
      <c r="N43" s="36"/>
      <c r="O43" s="37"/>
      <c r="P43" s="147"/>
    </row>
    <row r="44" spans="2:16" s="47" customFormat="1" ht="20.100000000000001" customHeight="1">
      <c r="B44" s="10" t="s">
        <v>173</v>
      </c>
      <c r="C44" s="34">
        <f>SUM(D44:O44)</f>
        <v>3982225</v>
      </c>
      <c r="D44" s="34">
        <v>386804</v>
      </c>
      <c r="E44" s="34">
        <v>322006</v>
      </c>
      <c r="F44" s="35">
        <v>332561</v>
      </c>
      <c r="G44" s="34">
        <v>332067</v>
      </c>
      <c r="H44" s="34">
        <v>313739</v>
      </c>
      <c r="I44" s="35">
        <v>352188</v>
      </c>
      <c r="J44" s="34">
        <v>409013</v>
      </c>
      <c r="K44" s="35">
        <v>352526</v>
      </c>
      <c r="L44" s="34">
        <v>244553</v>
      </c>
      <c r="M44" s="34">
        <v>319569</v>
      </c>
      <c r="N44" s="34">
        <v>291283</v>
      </c>
      <c r="O44" s="35">
        <v>325916</v>
      </c>
      <c r="P44" s="147"/>
    </row>
    <row r="45" spans="2:16" s="47" customFormat="1" ht="20.100000000000001" customHeight="1">
      <c r="B45" s="14"/>
      <c r="C45" s="36"/>
      <c r="D45" s="36"/>
      <c r="E45" s="36"/>
      <c r="F45" s="37"/>
      <c r="G45" s="36"/>
      <c r="H45" s="36"/>
      <c r="I45" s="37"/>
      <c r="J45" s="36"/>
      <c r="K45" s="37"/>
      <c r="L45" s="36"/>
      <c r="M45" s="36"/>
      <c r="N45" s="36"/>
      <c r="O45" s="37"/>
      <c r="P45" s="147"/>
    </row>
    <row r="46" spans="2:16" s="47" customFormat="1" ht="20.100000000000001" customHeight="1">
      <c r="B46" s="10" t="s">
        <v>119</v>
      </c>
      <c r="C46" s="34">
        <f>SUM(D46:O46)</f>
        <v>2150781</v>
      </c>
      <c r="D46" s="34">
        <v>123462</v>
      </c>
      <c r="E46" s="34">
        <v>156941</v>
      </c>
      <c r="F46" s="35">
        <v>141920</v>
      </c>
      <c r="G46" s="34">
        <v>280780</v>
      </c>
      <c r="H46" s="34">
        <v>139921</v>
      </c>
      <c r="I46" s="35">
        <v>208276</v>
      </c>
      <c r="J46" s="34">
        <v>157424</v>
      </c>
      <c r="K46" s="35">
        <v>110550</v>
      </c>
      <c r="L46" s="34">
        <v>241684</v>
      </c>
      <c r="M46" s="34">
        <v>164505</v>
      </c>
      <c r="N46" s="34">
        <v>175288</v>
      </c>
      <c r="O46" s="35">
        <v>250030</v>
      </c>
      <c r="P46" s="147"/>
    </row>
    <row r="47" spans="2:16" s="47" customFormat="1" ht="16.5" thickBot="1">
      <c r="B47" s="142"/>
      <c r="C47" s="141"/>
      <c r="D47" s="773"/>
      <c r="E47" s="773"/>
      <c r="F47" s="140"/>
      <c r="G47" s="141"/>
      <c r="H47" s="141"/>
      <c r="I47" s="140"/>
      <c r="J47" s="141"/>
      <c r="K47" s="140"/>
      <c r="L47" s="141"/>
      <c r="M47" s="773"/>
      <c r="N47" s="773"/>
      <c r="O47" s="140"/>
      <c r="P47" s="146"/>
    </row>
    <row r="48" spans="2:16" ht="15">
      <c r="B48" s="112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49" spans="2:16" ht="15">
      <c r="B49" s="3" t="s">
        <v>172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23"/>
    </row>
    <row r="50" spans="2:16">
      <c r="B50" s="1" t="s">
        <v>43</v>
      </c>
    </row>
  </sheetData>
  <mergeCells count="21">
    <mergeCell ref="B6:O6"/>
    <mergeCell ref="B7:O7"/>
    <mergeCell ref="B8:O8"/>
    <mergeCell ref="B9:O9"/>
    <mergeCell ref="B11:B14"/>
    <mergeCell ref="J13:J14"/>
    <mergeCell ref="D11:O12"/>
    <mergeCell ref="K13:K14"/>
    <mergeCell ref="O13:O14"/>
    <mergeCell ref="G13:G14"/>
    <mergeCell ref="M47:N47"/>
    <mergeCell ref="M13:M14"/>
    <mergeCell ref="N13:N14"/>
    <mergeCell ref="L13:L14"/>
    <mergeCell ref="H13:H14"/>
    <mergeCell ref="C11:C14"/>
    <mergeCell ref="E13:E14"/>
    <mergeCell ref="I13:I14"/>
    <mergeCell ref="D13:D14"/>
    <mergeCell ref="D47:E47"/>
    <mergeCell ref="F13:F14"/>
  </mergeCells>
  <hyperlinks>
    <hyperlink ref="Q16" location="INDICE!A1" display="INDICE&gt;&gt;"/>
  </hyperlinks>
  <printOptions horizontalCentered="1"/>
  <pageMargins left="0.19685039370078741" right="0" top="0" bottom="0.39370078740157483" header="0.31496062992125984" footer="0.31496062992125984"/>
  <pageSetup paperSize="9" scale="65" orientation="landscape" r:id="rId1"/>
  <headerFooter>
    <oddFooter>&amp;C82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B6:Q47"/>
  <sheetViews>
    <sheetView showGridLines="0" topLeftCell="C1" zoomScale="85" zoomScaleNormal="85" zoomScalePageLayoutView="70" workbookViewId="0">
      <selection activeCell="Q15" sqref="Q15"/>
    </sheetView>
  </sheetViews>
  <sheetFormatPr baseColWidth="10" defaultRowHeight="15"/>
  <cols>
    <col min="1" max="1" width="4" customWidth="1"/>
    <col min="2" max="2" width="16.77734375" customWidth="1"/>
    <col min="4" max="13" width="8.88671875" customWidth="1"/>
    <col min="14" max="14" width="10.88671875" customWidth="1"/>
    <col min="15" max="15" width="9.77734375" customWidth="1"/>
  </cols>
  <sheetData>
    <row r="6" spans="2:17" ht="18">
      <c r="B6" s="780" t="s">
        <v>171</v>
      </c>
      <c r="C6" s="780"/>
      <c r="D6" s="780"/>
      <c r="E6" s="780"/>
      <c r="F6" s="780"/>
      <c r="G6" s="780"/>
      <c r="H6" s="780"/>
      <c r="I6" s="780"/>
      <c r="J6" s="780"/>
      <c r="K6" s="780"/>
      <c r="L6" s="780"/>
      <c r="M6" s="780"/>
      <c r="N6" s="780"/>
      <c r="O6" s="780"/>
    </row>
    <row r="7" spans="2:17" ht="18">
      <c r="B7" s="780" t="s">
        <v>41</v>
      </c>
      <c r="C7" s="780"/>
      <c r="D7" s="780"/>
      <c r="E7" s="780"/>
      <c r="F7" s="780"/>
      <c r="G7" s="780"/>
      <c r="H7" s="780"/>
      <c r="I7" s="780"/>
      <c r="J7" s="780"/>
      <c r="K7" s="780"/>
      <c r="L7" s="780"/>
      <c r="M7" s="780"/>
      <c r="N7" s="780"/>
      <c r="O7" s="780"/>
    </row>
    <row r="8" spans="2:17" ht="18.75" thickBot="1">
      <c r="B8" s="781" t="s">
        <v>170</v>
      </c>
      <c r="C8" s="781"/>
      <c r="D8" s="781"/>
      <c r="E8" s="781"/>
      <c r="F8" s="781"/>
      <c r="G8" s="781"/>
      <c r="H8" s="781"/>
      <c r="I8" s="781"/>
      <c r="J8" s="781"/>
      <c r="K8" s="781"/>
      <c r="L8" s="781"/>
      <c r="M8" s="781"/>
      <c r="N8" s="781"/>
      <c r="O8" s="781"/>
    </row>
    <row r="9" spans="2:17">
      <c r="B9" s="782" t="s">
        <v>35</v>
      </c>
      <c r="C9" s="759" t="s">
        <v>169</v>
      </c>
      <c r="D9" s="784" t="s">
        <v>141</v>
      </c>
      <c r="E9" s="784"/>
      <c r="F9" s="784"/>
      <c r="G9" s="784"/>
      <c r="H9" s="784"/>
      <c r="I9" s="784"/>
      <c r="J9" s="784"/>
      <c r="K9" s="784"/>
      <c r="L9" s="784"/>
      <c r="M9" s="784"/>
      <c r="N9" s="784"/>
      <c r="O9" s="784"/>
    </row>
    <row r="10" spans="2:17">
      <c r="B10" s="783"/>
      <c r="C10" s="760"/>
      <c r="D10" s="774" t="s">
        <v>140</v>
      </c>
      <c r="E10" s="779" t="s">
        <v>139</v>
      </c>
      <c r="F10" s="774" t="s">
        <v>138</v>
      </c>
      <c r="G10" s="779" t="s">
        <v>137</v>
      </c>
      <c r="H10" s="774" t="s">
        <v>136</v>
      </c>
      <c r="I10" s="779" t="s">
        <v>135</v>
      </c>
      <c r="J10" s="774" t="s">
        <v>134</v>
      </c>
      <c r="K10" s="779" t="s">
        <v>133</v>
      </c>
      <c r="L10" s="774" t="s">
        <v>132</v>
      </c>
      <c r="M10" s="779" t="s">
        <v>131</v>
      </c>
      <c r="N10" s="774" t="s">
        <v>130</v>
      </c>
      <c r="O10" s="776" t="s">
        <v>129</v>
      </c>
    </row>
    <row r="11" spans="2:17" ht="15.75" thickBot="1">
      <c r="B11" s="775"/>
      <c r="C11" s="761"/>
      <c r="D11" s="775"/>
      <c r="E11" s="761"/>
      <c r="F11" s="775"/>
      <c r="G11" s="761"/>
      <c r="H11" s="775"/>
      <c r="I11" s="761"/>
      <c r="J11" s="775"/>
      <c r="K11" s="761"/>
      <c r="L11" s="775"/>
      <c r="M11" s="761"/>
      <c r="N11" s="775"/>
      <c r="O11" s="777"/>
    </row>
    <row r="12" spans="2:17">
      <c r="B12" s="144" t="s">
        <v>168</v>
      </c>
      <c r="C12" s="143" t="s">
        <v>167</v>
      </c>
      <c r="D12" s="143" t="s">
        <v>166</v>
      </c>
      <c r="E12" s="143" t="s">
        <v>165</v>
      </c>
      <c r="F12" s="143" t="s">
        <v>164</v>
      </c>
      <c r="G12" s="143" t="s">
        <v>163</v>
      </c>
      <c r="H12" s="143" t="s">
        <v>162</v>
      </c>
      <c r="I12" s="143" t="s">
        <v>161</v>
      </c>
      <c r="J12" s="143" t="s">
        <v>160</v>
      </c>
      <c r="K12" s="143" t="s">
        <v>159</v>
      </c>
      <c r="L12" s="143" t="s">
        <v>158</v>
      </c>
      <c r="M12" s="143" t="s">
        <v>157</v>
      </c>
      <c r="N12" s="143" t="s">
        <v>156</v>
      </c>
      <c r="O12" s="143" t="s">
        <v>155</v>
      </c>
    </row>
    <row r="13" spans="2:17" ht="15.75">
      <c r="B13" s="19" t="s">
        <v>101</v>
      </c>
      <c r="C13" s="39">
        <f>SUM(D13:O13)</f>
        <v>5523</v>
      </c>
      <c r="D13" s="39">
        <f t="shared" ref="D13:O13" si="0">SUM(D15:D44)</f>
        <v>516</v>
      </c>
      <c r="E13" s="39">
        <f t="shared" si="0"/>
        <v>457</v>
      </c>
      <c r="F13" s="40">
        <f t="shared" si="0"/>
        <v>480</v>
      </c>
      <c r="G13" s="39">
        <f t="shared" si="0"/>
        <v>466</v>
      </c>
      <c r="H13" s="39">
        <f t="shared" si="0"/>
        <v>490</v>
      </c>
      <c r="I13" s="40">
        <f t="shared" si="0"/>
        <v>440</v>
      </c>
      <c r="J13" s="39">
        <f t="shared" si="0"/>
        <v>439</v>
      </c>
      <c r="K13" s="40">
        <f t="shared" si="0"/>
        <v>468</v>
      </c>
      <c r="L13" s="39">
        <f t="shared" si="0"/>
        <v>425</v>
      </c>
      <c r="M13" s="39">
        <f t="shared" si="0"/>
        <v>407</v>
      </c>
      <c r="N13" s="39">
        <f t="shared" si="0"/>
        <v>437</v>
      </c>
      <c r="O13" s="40">
        <f t="shared" si="0"/>
        <v>498</v>
      </c>
    </row>
    <row r="14" spans="2:17" ht="15.75">
      <c r="B14" s="14"/>
      <c r="C14" s="36"/>
      <c r="D14" s="778"/>
      <c r="E14" s="778"/>
      <c r="F14" s="37"/>
      <c r="G14" s="36"/>
      <c r="H14" s="36"/>
      <c r="I14" s="37"/>
      <c r="J14" s="36"/>
      <c r="K14" s="37"/>
      <c r="L14" s="36"/>
      <c r="M14" s="778"/>
      <c r="N14" s="778"/>
      <c r="O14" s="37"/>
    </row>
    <row r="15" spans="2:17" ht="15.75">
      <c r="B15" s="10" t="s">
        <v>57</v>
      </c>
      <c r="C15" s="34">
        <v>192</v>
      </c>
      <c r="D15" s="34">
        <v>17</v>
      </c>
      <c r="E15" s="34">
        <v>19</v>
      </c>
      <c r="F15" s="35">
        <v>4</v>
      </c>
      <c r="G15" s="34">
        <v>9</v>
      </c>
      <c r="H15" s="34">
        <v>6</v>
      </c>
      <c r="I15" s="35">
        <v>13</v>
      </c>
      <c r="J15" s="34">
        <v>14</v>
      </c>
      <c r="K15" s="35">
        <v>24</v>
      </c>
      <c r="L15" s="34">
        <v>18</v>
      </c>
      <c r="M15" s="34">
        <v>22</v>
      </c>
      <c r="N15" s="34">
        <v>24</v>
      </c>
      <c r="O15" s="35">
        <v>22</v>
      </c>
      <c r="Q15" s="15" t="s">
        <v>19</v>
      </c>
    </row>
    <row r="16" spans="2:17" ht="15.75">
      <c r="B16" s="14" t="s">
        <v>18</v>
      </c>
      <c r="C16" s="36">
        <v>402</v>
      </c>
      <c r="D16" s="36">
        <v>40</v>
      </c>
      <c r="E16" s="36">
        <v>35</v>
      </c>
      <c r="F16" s="37">
        <v>41</v>
      </c>
      <c r="G16" s="36">
        <v>29</v>
      </c>
      <c r="H16" s="36">
        <v>37</v>
      </c>
      <c r="I16" s="37">
        <v>36</v>
      </c>
      <c r="J16" s="36">
        <v>32</v>
      </c>
      <c r="K16" s="37">
        <v>38</v>
      </c>
      <c r="L16" s="36">
        <v>37</v>
      </c>
      <c r="M16" s="36">
        <v>26</v>
      </c>
      <c r="N16" s="36">
        <v>27</v>
      </c>
      <c r="O16" s="37">
        <v>24</v>
      </c>
    </row>
    <row r="17" spans="2:15" ht="15.75">
      <c r="B17" s="10" t="s">
        <v>17</v>
      </c>
      <c r="C17" s="34">
        <v>442</v>
      </c>
      <c r="D17" s="34">
        <v>49</v>
      </c>
      <c r="E17" s="34">
        <v>37</v>
      </c>
      <c r="F17" s="35">
        <v>34</v>
      </c>
      <c r="G17" s="34">
        <v>33</v>
      </c>
      <c r="H17" s="34">
        <v>40</v>
      </c>
      <c r="I17" s="35">
        <v>40</v>
      </c>
      <c r="J17" s="34">
        <v>34</v>
      </c>
      <c r="K17" s="35">
        <v>30</v>
      </c>
      <c r="L17" s="34">
        <v>35</v>
      </c>
      <c r="M17" s="34">
        <v>26</v>
      </c>
      <c r="N17" s="34">
        <v>47</v>
      </c>
      <c r="O17" s="35">
        <v>37</v>
      </c>
    </row>
    <row r="18" spans="2:15" ht="15.75">
      <c r="B18" s="14" t="s">
        <v>93</v>
      </c>
      <c r="C18" s="36">
        <v>24</v>
      </c>
      <c r="D18" s="36">
        <v>2</v>
      </c>
      <c r="E18" s="36">
        <v>2</v>
      </c>
      <c r="F18" s="37">
        <v>2</v>
      </c>
      <c r="G18" s="36">
        <v>4</v>
      </c>
      <c r="H18" s="36">
        <v>2</v>
      </c>
      <c r="I18" s="37">
        <v>0</v>
      </c>
      <c r="J18" s="36">
        <v>4</v>
      </c>
      <c r="K18" s="37">
        <v>0</v>
      </c>
      <c r="L18" s="36">
        <v>2</v>
      </c>
      <c r="M18" s="36">
        <v>2</v>
      </c>
      <c r="N18" s="36">
        <v>0</v>
      </c>
      <c r="O18" s="37">
        <v>4</v>
      </c>
    </row>
    <row r="19" spans="2:15" ht="15.75">
      <c r="B19" s="10" t="s">
        <v>55</v>
      </c>
      <c r="C19" s="34">
        <v>214</v>
      </c>
      <c r="D19" s="34">
        <v>24</v>
      </c>
      <c r="E19" s="34">
        <v>18</v>
      </c>
      <c r="F19" s="35">
        <v>20</v>
      </c>
      <c r="G19" s="34">
        <v>12</v>
      </c>
      <c r="H19" s="34">
        <v>20</v>
      </c>
      <c r="I19" s="35">
        <v>16</v>
      </c>
      <c r="J19" s="34">
        <v>18</v>
      </c>
      <c r="K19" s="35">
        <v>21</v>
      </c>
      <c r="L19" s="34">
        <v>21</v>
      </c>
      <c r="M19" s="34">
        <v>12</v>
      </c>
      <c r="N19" s="34">
        <v>18</v>
      </c>
      <c r="O19" s="35">
        <v>14</v>
      </c>
    </row>
    <row r="20" spans="2:15" ht="15.75">
      <c r="B20" s="14" t="s">
        <v>72</v>
      </c>
      <c r="C20" s="36">
        <v>146</v>
      </c>
      <c r="D20" s="36">
        <v>18</v>
      </c>
      <c r="E20" s="36">
        <v>16</v>
      </c>
      <c r="F20" s="37">
        <v>16</v>
      </c>
      <c r="G20" s="36">
        <v>12</v>
      </c>
      <c r="H20" s="36">
        <v>14</v>
      </c>
      <c r="I20" s="37">
        <v>6</v>
      </c>
      <c r="J20" s="36">
        <v>20</v>
      </c>
      <c r="K20" s="37">
        <v>12</v>
      </c>
      <c r="L20" s="36">
        <v>10</v>
      </c>
      <c r="M20" s="36">
        <v>6</v>
      </c>
      <c r="N20" s="36">
        <v>8</v>
      </c>
      <c r="O20" s="37">
        <v>8</v>
      </c>
    </row>
    <row r="21" spans="2:15" ht="15.75">
      <c r="B21" s="10" t="s">
        <v>71</v>
      </c>
      <c r="C21" s="34">
        <v>35</v>
      </c>
      <c r="D21" s="34">
        <v>2</v>
      </c>
      <c r="E21" s="34">
        <v>2</v>
      </c>
      <c r="F21" s="35">
        <v>2</v>
      </c>
      <c r="G21" s="34">
        <v>2</v>
      </c>
      <c r="H21" s="34">
        <v>2</v>
      </c>
      <c r="I21" s="35">
        <v>2</v>
      </c>
      <c r="J21" s="34">
        <v>6</v>
      </c>
      <c r="K21" s="35">
        <v>7</v>
      </c>
      <c r="L21" s="34">
        <v>2</v>
      </c>
      <c r="M21" s="34">
        <v>2</v>
      </c>
      <c r="N21" s="34">
        <v>2</v>
      </c>
      <c r="O21" s="35">
        <v>4</v>
      </c>
    </row>
    <row r="22" spans="2:15" ht="15.75">
      <c r="B22" s="14" t="s">
        <v>14</v>
      </c>
      <c r="C22" s="36">
        <v>21</v>
      </c>
      <c r="D22" s="36">
        <v>5</v>
      </c>
      <c r="E22" s="36">
        <v>2</v>
      </c>
      <c r="F22" s="37">
        <v>1</v>
      </c>
      <c r="G22" s="36">
        <v>2</v>
      </c>
      <c r="H22" s="36">
        <v>1</v>
      </c>
      <c r="I22" s="37">
        <v>5</v>
      </c>
      <c r="J22" s="36">
        <v>0</v>
      </c>
      <c r="K22" s="37">
        <v>0</v>
      </c>
      <c r="L22" s="36">
        <v>0</v>
      </c>
      <c r="M22" s="36">
        <v>0</v>
      </c>
      <c r="N22" s="36">
        <v>2</v>
      </c>
      <c r="O22" s="37">
        <v>3</v>
      </c>
    </row>
    <row r="23" spans="2:15" ht="15.75">
      <c r="B23" s="10" t="s">
        <v>52</v>
      </c>
      <c r="C23" s="34">
        <v>42</v>
      </c>
      <c r="D23" s="34">
        <v>1</v>
      </c>
      <c r="E23" s="34">
        <v>4</v>
      </c>
      <c r="F23" s="35">
        <v>4</v>
      </c>
      <c r="G23" s="34">
        <v>4</v>
      </c>
      <c r="H23" s="34">
        <v>4</v>
      </c>
      <c r="I23" s="35">
        <v>6</v>
      </c>
      <c r="J23" s="34">
        <v>4</v>
      </c>
      <c r="K23" s="35">
        <v>2</v>
      </c>
      <c r="L23" s="34">
        <v>1</v>
      </c>
      <c r="M23" s="34">
        <v>4</v>
      </c>
      <c r="N23" s="34">
        <v>1</v>
      </c>
      <c r="O23" s="35">
        <v>7</v>
      </c>
    </row>
    <row r="24" spans="2:15" ht="15.75">
      <c r="B24" s="14" t="s">
        <v>51</v>
      </c>
      <c r="C24" s="36">
        <v>350</v>
      </c>
      <c r="D24" s="36">
        <v>28</v>
      </c>
      <c r="E24" s="36">
        <v>30</v>
      </c>
      <c r="F24" s="37">
        <v>36</v>
      </c>
      <c r="G24" s="36">
        <v>29</v>
      </c>
      <c r="H24" s="36">
        <v>35</v>
      </c>
      <c r="I24" s="37">
        <v>37</v>
      </c>
      <c r="J24" s="36">
        <v>32</v>
      </c>
      <c r="K24" s="37">
        <v>25</v>
      </c>
      <c r="L24" s="36">
        <v>20</v>
      </c>
      <c r="M24" s="36">
        <v>19</v>
      </c>
      <c r="N24" s="36">
        <v>30</v>
      </c>
      <c r="O24" s="37">
        <v>29</v>
      </c>
    </row>
    <row r="25" spans="2:15" ht="15.75">
      <c r="B25" s="10" t="s">
        <v>70</v>
      </c>
      <c r="C25" s="34">
        <v>27</v>
      </c>
      <c r="D25" s="34">
        <v>2</v>
      </c>
      <c r="E25" s="34">
        <v>2</v>
      </c>
      <c r="F25" s="35">
        <v>2</v>
      </c>
      <c r="G25" s="34">
        <v>5</v>
      </c>
      <c r="H25" s="34">
        <v>0</v>
      </c>
      <c r="I25" s="35">
        <v>2</v>
      </c>
      <c r="J25" s="34">
        <v>3</v>
      </c>
      <c r="K25" s="35">
        <v>2</v>
      </c>
      <c r="L25" s="34">
        <v>4</v>
      </c>
      <c r="M25" s="34">
        <v>2</v>
      </c>
      <c r="N25" s="34">
        <v>1</v>
      </c>
      <c r="O25" s="35">
        <v>2</v>
      </c>
    </row>
    <row r="26" spans="2:15" ht="15.75">
      <c r="B26" s="14" t="s">
        <v>13</v>
      </c>
      <c r="C26" s="36">
        <v>61</v>
      </c>
      <c r="D26" s="36">
        <v>18</v>
      </c>
      <c r="E26" s="36">
        <v>3</v>
      </c>
      <c r="F26" s="37">
        <v>6</v>
      </c>
      <c r="G26" s="36">
        <v>2</v>
      </c>
      <c r="H26" s="36">
        <v>7</v>
      </c>
      <c r="I26" s="37">
        <v>6</v>
      </c>
      <c r="J26" s="36">
        <v>3</v>
      </c>
      <c r="K26" s="37"/>
      <c r="L26" s="36">
        <v>4</v>
      </c>
      <c r="M26" s="36">
        <v>1</v>
      </c>
      <c r="N26" s="36">
        <v>6</v>
      </c>
      <c r="O26" s="37">
        <v>5</v>
      </c>
    </row>
    <row r="27" spans="2:15" ht="15.75">
      <c r="B27" s="10" t="s">
        <v>12</v>
      </c>
      <c r="C27" s="34">
        <v>33</v>
      </c>
      <c r="D27" s="34">
        <v>6</v>
      </c>
      <c r="E27" s="34">
        <v>4</v>
      </c>
      <c r="F27" s="35">
        <v>8</v>
      </c>
      <c r="G27" s="34">
        <v>2</v>
      </c>
      <c r="H27" s="34">
        <v>6</v>
      </c>
      <c r="I27" s="35">
        <v>1</v>
      </c>
      <c r="J27" s="34">
        <v>1</v>
      </c>
      <c r="K27" s="35">
        <v>0</v>
      </c>
      <c r="L27" s="34">
        <v>1</v>
      </c>
      <c r="M27" s="34">
        <v>0</v>
      </c>
      <c r="N27" s="34">
        <v>3</v>
      </c>
      <c r="O27" s="35">
        <v>1</v>
      </c>
    </row>
    <row r="28" spans="2:15" ht="15.75">
      <c r="B28" s="14" t="s">
        <v>50</v>
      </c>
      <c r="C28" s="36">
        <v>20</v>
      </c>
      <c r="D28" s="36">
        <v>2</v>
      </c>
      <c r="E28" s="36">
        <v>2</v>
      </c>
      <c r="F28" s="37">
        <v>5</v>
      </c>
      <c r="G28" s="36">
        <v>2</v>
      </c>
      <c r="H28" s="36">
        <v>3</v>
      </c>
      <c r="I28" s="37">
        <v>0</v>
      </c>
      <c r="J28" s="36">
        <v>2</v>
      </c>
      <c r="K28" s="37">
        <v>0</v>
      </c>
      <c r="L28" s="36">
        <v>2</v>
      </c>
      <c r="M28" s="36">
        <v>2</v>
      </c>
      <c r="N28" s="36">
        <v>0</v>
      </c>
      <c r="O28" s="37">
        <v>0</v>
      </c>
    </row>
    <row r="29" spans="2:15" ht="15.75">
      <c r="B29" s="10" t="s">
        <v>11</v>
      </c>
      <c r="C29" s="34">
        <v>96</v>
      </c>
      <c r="D29" s="34">
        <v>4</v>
      </c>
      <c r="E29" s="34">
        <v>11</v>
      </c>
      <c r="F29" s="35">
        <v>12</v>
      </c>
      <c r="G29" s="34">
        <v>8</v>
      </c>
      <c r="H29" s="34">
        <v>7</v>
      </c>
      <c r="I29" s="35">
        <v>9</v>
      </c>
      <c r="J29" s="34">
        <v>4</v>
      </c>
      <c r="K29" s="35">
        <v>9</v>
      </c>
      <c r="L29" s="34">
        <v>9</v>
      </c>
      <c r="M29" s="34">
        <v>8</v>
      </c>
      <c r="N29" s="34">
        <v>7</v>
      </c>
      <c r="O29" s="35">
        <v>8</v>
      </c>
    </row>
    <row r="30" spans="2:15" ht="15.75">
      <c r="B30" s="14" t="s">
        <v>49</v>
      </c>
      <c r="C30" s="36">
        <v>49</v>
      </c>
      <c r="D30" s="36">
        <v>2</v>
      </c>
      <c r="E30" s="36">
        <v>6</v>
      </c>
      <c r="F30" s="37">
        <v>4</v>
      </c>
      <c r="G30" s="36">
        <v>7</v>
      </c>
      <c r="H30" s="36">
        <v>2</v>
      </c>
      <c r="I30" s="37">
        <v>4</v>
      </c>
      <c r="J30" s="36">
        <v>2</v>
      </c>
      <c r="K30" s="37">
        <v>2</v>
      </c>
      <c r="L30" s="36">
        <v>6</v>
      </c>
      <c r="M30" s="36">
        <v>6</v>
      </c>
      <c r="N30" s="36">
        <v>2</v>
      </c>
      <c r="O30" s="37">
        <v>6</v>
      </c>
    </row>
    <row r="31" spans="2:15" ht="15.75">
      <c r="B31" s="10" t="s">
        <v>10</v>
      </c>
      <c r="C31" s="34">
        <v>19</v>
      </c>
      <c r="D31" s="34">
        <v>0</v>
      </c>
      <c r="E31" s="34">
        <v>0</v>
      </c>
      <c r="F31" s="35">
        <v>2</v>
      </c>
      <c r="G31" s="34">
        <v>1</v>
      </c>
      <c r="H31" s="34">
        <v>5</v>
      </c>
      <c r="I31" s="35">
        <v>1</v>
      </c>
      <c r="J31" s="34">
        <v>0</v>
      </c>
      <c r="K31" s="35">
        <v>2</v>
      </c>
      <c r="L31" s="34">
        <v>2</v>
      </c>
      <c r="M31" s="34">
        <v>3</v>
      </c>
      <c r="N31" s="34">
        <v>0</v>
      </c>
      <c r="O31" s="35">
        <v>3</v>
      </c>
    </row>
    <row r="32" spans="2:15" ht="15.75">
      <c r="B32" s="14" t="s">
        <v>91</v>
      </c>
      <c r="C32" s="36">
        <v>44</v>
      </c>
      <c r="D32" s="36">
        <v>2</v>
      </c>
      <c r="E32" s="36">
        <v>0</v>
      </c>
      <c r="F32" s="37">
        <v>0</v>
      </c>
      <c r="G32" s="36">
        <v>12</v>
      </c>
      <c r="H32" s="36">
        <v>6</v>
      </c>
      <c r="I32" s="37">
        <v>0</v>
      </c>
      <c r="J32" s="36">
        <v>2</v>
      </c>
      <c r="K32" s="37">
        <v>6</v>
      </c>
      <c r="L32" s="36">
        <v>4</v>
      </c>
      <c r="M32" s="36">
        <v>2</v>
      </c>
      <c r="N32" s="36">
        <v>6</v>
      </c>
      <c r="O32" s="37">
        <v>4</v>
      </c>
    </row>
    <row r="33" spans="2:15" ht="15.75">
      <c r="B33" s="10" t="s">
        <v>9</v>
      </c>
      <c r="C33" s="34">
        <v>302</v>
      </c>
      <c r="D33" s="34">
        <v>37</v>
      </c>
      <c r="E33" s="34">
        <v>26</v>
      </c>
      <c r="F33" s="35">
        <v>26</v>
      </c>
      <c r="G33" s="34">
        <v>28</v>
      </c>
      <c r="H33" s="34">
        <v>25</v>
      </c>
      <c r="I33" s="35">
        <v>26</v>
      </c>
      <c r="J33" s="34">
        <v>16</v>
      </c>
      <c r="K33" s="35">
        <v>19</v>
      </c>
      <c r="L33" s="34">
        <v>20</v>
      </c>
      <c r="M33" s="34">
        <v>21</v>
      </c>
      <c r="N33" s="34">
        <v>33</v>
      </c>
      <c r="O33" s="35">
        <v>25</v>
      </c>
    </row>
    <row r="34" spans="2:15" ht="15.75">
      <c r="B34" s="14" t="s">
        <v>88</v>
      </c>
      <c r="C34" s="36">
        <v>44</v>
      </c>
      <c r="D34" s="36">
        <v>4</v>
      </c>
      <c r="E34" s="36">
        <v>0</v>
      </c>
      <c r="F34" s="37">
        <v>4</v>
      </c>
      <c r="G34" s="36">
        <v>9</v>
      </c>
      <c r="H34" s="36">
        <v>2</v>
      </c>
      <c r="I34" s="37">
        <v>6</v>
      </c>
      <c r="J34" s="36">
        <v>0</v>
      </c>
      <c r="K34" s="37">
        <v>4</v>
      </c>
      <c r="L34" s="36">
        <v>4</v>
      </c>
      <c r="M34" s="36">
        <v>2</v>
      </c>
      <c r="N34" s="36">
        <v>2</v>
      </c>
      <c r="O34" s="37">
        <v>7</v>
      </c>
    </row>
    <row r="35" spans="2:15" ht="15.75">
      <c r="B35" s="10" t="s">
        <v>8</v>
      </c>
      <c r="C35" s="34">
        <v>1475</v>
      </c>
      <c r="D35" s="34">
        <v>125</v>
      </c>
      <c r="E35" s="34">
        <v>129</v>
      </c>
      <c r="F35" s="35">
        <v>129</v>
      </c>
      <c r="G35" s="34">
        <v>116</v>
      </c>
      <c r="H35" s="34">
        <v>113</v>
      </c>
      <c r="I35" s="35">
        <v>118</v>
      </c>
      <c r="J35" s="34">
        <v>125</v>
      </c>
      <c r="K35" s="35">
        <v>139</v>
      </c>
      <c r="L35" s="34">
        <v>118</v>
      </c>
      <c r="M35" s="34">
        <v>124</v>
      </c>
      <c r="N35" s="34">
        <v>105</v>
      </c>
      <c r="O35" s="35">
        <v>134</v>
      </c>
    </row>
    <row r="36" spans="2:15" ht="15.75">
      <c r="B36" s="14" t="s">
        <v>7</v>
      </c>
      <c r="C36" s="36">
        <v>145</v>
      </c>
      <c r="D36" s="36">
        <v>7</v>
      </c>
      <c r="E36" s="36">
        <v>11</v>
      </c>
      <c r="F36" s="37">
        <v>14</v>
      </c>
      <c r="G36" s="36">
        <v>6</v>
      </c>
      <c r="H36" s="36">
        <v>11</v>
      </c>
      <c r="I36" s="37">
        <v>10</v>
      </c>
      <c r="J36" s="36">
        <v>15</v>
      </c>
      <c r="K36" s="37">
        <v>15</v>
      </c>
      <c r="L36" s="36">
        <v>7</v>
      </c>
      <c r="M36" s="36">
        <v>13</v>
      </c>
      <c r="N36" s="36">
        <v>12</v>
      </c>
      <c r="O36" s="37">
        <v>24</v>
      </c>
    </row>
    <row r="37" spans="2:15" ht="15.75">
      <c r="B37" s="10" t="s">
        <v>6</v>
      </c>
      <c r="C37" s="34">
        <v>49</v>
      </c>
      <c r="D37" s="34">
        <v>11</v>
      </c>
      <c r="E37" s="34">
        <v>6</v>
      </c>
      <c r="F37" s="35">
        <v>2</v>
      </c>
      <c r="G37" s="34">
        <v>10</v>
      </c>
      <c r="H37" s="34">
        <v>2</v>
      </c>
      <c r="I37" s="35">
        <v>2</v>
      </c>
      <c r="J37" s="34">
        <v>4</v>
      </c>
      <c r="K37" s="35">
        <v>3</v>
      </c>
      <c r="L37" s="34">
        <v>2</v>
      </c>
      <c r="M37" s="34">
        <v>3</v>
      </c>
      <c r="N37" s="34">
        <v>4</v>
      </c>
      <c r="O37" s="35">
        <v>0</v>
      </c>
    </row>
    <row r="38" spans="2:15" ht="15.75">
      <c r="B38" s="14" t="s">
        <v>154</v>
      </c>
      <c r="C38" s="36">
        <v>602</v>
      </c>
      <c r="D38" s="36">
        <v>61</v>
      </c>
      <c r="E38" s="36">
        <v>45</v>
      </c>
      <c r="F38" s="37">
        <v>56</v>
      </c>
      <c r="G38" s="36">
        <v>63</v>
      </c>
      <c r="H38" s="36">
        <v>66</v>
      </c>
      <c r="I38" s="37">
        <v>40</v>
      </c>
      <c r="J38" s="36">
        <v>45</v>
      </c>
      <c r="K38" s="37">
        <v>45</v>
      </c>
      <c r="L38" s="36">
        <v>43</v>
      </c>
      <c r="M38" s="36">
        <v>43</v>
      </c>
      <c r="N38" s="36">
        <v>45</v>
      </c>
      <c r="O38" s="37">
        <v>50</v>
      </c>
    </row>
    <row r="39" spans="2:15" ht="15.75">
      <c r="B39" s="10" t="s">
        <v>4</v>
      </c>
      <c r="C39" s="34">
        <v>20</v>
      </c>
      <c r="D39" s="34">
        <v>1</v>
      </c>
      <c r="E39" s="34">
        <v>0</v>
      </c>
      <c r="F39" s="35">
        <v>0</v>
      </c>
      <c r="G39" s="34">
        <v>3</v>
      </c>
      <c r="H39" s="34">
        <v>0</v>
      </c>
      <c r="I39" s="35">
        <v>1</v>
      </c>
      <c r="J39" s="34">
        <v>4</v>
      </c>
      <c r="K39" s="35">
        <v>3</v>
      </c>
      <c r="L39" s="34">
        <v>4</v>
      </c>
      <c r="M39" s="34">
        <v>3</v>
      </c>
      <c r="N39" s="34">
        <v>1</v>
      </c>
      <c r="O39" s="35">
        <v>0</v>
      </c>
    </row>
    <row r="40" spans="2:15" ht="15.75">
      <c r="B40" s="14" t="s">
        <v>3</v>
      </c>
      <c r="C40" s="36">
        <v>224</v>
      </c>
      <c r="D40" s="36">
        <v>15</v>
      </c>
      <c r="E40" s="36">
        <v>16</v>
      </c>
      <c r="F40" s="37">
        <v>13</v>
      </c>
      <c r="G40" s="36">
        <v>24</v>
      </c>
      <c r="H40" s="36">
        <v>14</v>
      </c>
      <c r="I40" s="37">
        <v>22</v>
      </c>
      <c r="J40" s="36">
        <v>17</v>
      </c>
      <c r="K40" s="37">
        <v>23</v>
      </c>
      <c r="L40" s="36">
        <v>14</v>
      </c>
      <c r="M40" s="36">
        <v>25</v>
      </c>
      <c r="N40" s="36">
        <v>19</v>
      </c>
      <c r="O40" s="37">
        <v>22</v>
      </c>
    </row>
    <row r="41" spans="2:15" ht="15.75">
      <c r="B41" s="10" t="s">
        <v>2</v>
      </c>
      <c r="C41" s="34">
        <v>58</v>
      </c>
      <c r="D41" s="34">
        <v>3</v>
      </c>
      <c r="E41" s="34">
        <v>3</v>
      </c>
      <c r="F41" s="35">
        <v>1</v>
      </c>
      <c r="G41" s="34">
        <v>3</v>
      </c>
      <c r="H41" s="34">
        <v>8</v>
      </c>
      <c r="I41" s="35">
        <v>1</v>
      </c>
      <c r="J41" s="34">
        <v>11</v>
      </c>
      <c r="K41" s="35">
        <v>6</v>
      </c>
      <c r="L41" s="34">
        <v>3</v>
      </c>
      <c r="M41" s="34">
        <v>7</v>
      </c>
      <c r="N41" s="34">
        <v>5</v>
      </c>
      <c r="O41" s="35">
        <v>7</v>
      </c>
    </row>
    <row r="42" spans="2:15" ht="15.75">
      <c r="B42" s="14" t="s">
        <v>2</v>
      </c>
      <c r="C42" s="36">
        <v>4</v>
      </c>
      <c r="D42" s="36">
        <v>4</v>
      </c>
      <c r="E42" s="36">
        <v>0</v>
      </c>
      <c r="F42" s="37">
        <v>0</v>
      </c>
      <c r="G42" s="36">
        <v>0</v>
      </c>
      <c r="H42" s="36">
        <v>5</v>
      </c>
      <c r="I42" s="37">
        <v>4</v>
      </c>
      <c r="J42" s="36">
        <v>2</v>
      </c>
      <c r="K42" s="37">
        <v>2</v>
      </c>
      <c r="L42" s="36">
        <v>1</v>
      </c>
      <c r="M42" s="36">
        <v>0</v>
      </c>
      <c r="N42" s="36">
        <v>0</v>
      </c>
      <c r="O42" s="37">
        <v>0</v>
      </c>
    </row>
    <row r="43" spans="2:15" ht="15.75">
      <c r="B43" s="10" t="s">
        <v>45</v>
      </c>
      <c r="C43" s="34">
        <v>31</v>
      </c>
      <c r="D43" s="34">
        <v>0</v>
      </c>
      <c r="E43" s="34">
        <v>3</v>
      </c>
      <c r="F43" s="35">
        <v>2</v>
      </c>
      <c r="G43" s="34">
        <v>3</v>
      </c>
      <c r="H43" s="34">
        <v>9</v>
      </c>
      <c r="I43" s="35">
        <v>3</v>
      </c>
      <c r="J43" s="34">
        <v>2</v>
      </c>
      <c r="K43" s="35">
        <v>0</v>
      </c>
      <c r="L43" s="34">
        <v>2</v>
      </c>
      <c r="M43" s="34">
        <v>2</v>
      </c>
      <c r="N43" s="34">
        <v>3</v>
      </c>
      <c r="O43" s="35">
        <v>2</v>
      </c>
    </row>
    <row r="44" spans="2:15" ht="16.5" thickBot="1">
      <c r="B44" s="142" t="s">
        <v>84</v>
      </c>
      <c r="C44" s="141">
        <v>338</v>
      </c>
      <c r="D44" s="141">
        <v>26</v>
      </c>
      <c r="E44" s="141">
        <v>25</v>
      </c>
      <c r="F44" s="140">
        <v>34</v>
      </c>
      <c r="G44" s="141">
        <v>26</v>
      </c>
      <c r="H44" s="141">
        <v>38</v>
      </c>
      <c r="I44" s="140">
        <v>23</v>
      </c>
      <c r="J44" s="141">
        <v>17</v>
      </c>
      <c r="K44" s="140">
        <v>29</v>
      </c>
      <c r="L44" s="141">
        <v>29</v>
      </c>
      <c r="M44" s="141">
        <v>21</v>
      </c>
      <c r="N44" s="141">
        <v>24</v>
      </c>
      <c r="O44" s="140">
        <v>46</v>
      </c>
    </row>
    <row r="45" spans="2:15">
      <c r="B45" s="3" t="s">
        <v>107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2:15" ht="15.75">
      <c r="B46" s="1" t="s">
        <v>43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</row>
    <row r="47" spans="2:15" ht="15.7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</sheetData>
  <mergeCells count="20">
    <mergeCell ref="B6:O6"/>
    <mergeCell ref="B7:O7"/>
    <mergeCell ref="B8:O8"/>
    <mergeCell ref="B9:B11"/>
    <mergeCell ref="C9:C11"/>
    <mergeCell ref="D9:O9"/>
    <mergeCell ref="D10:D11"/>
    <mergeCell ref="E10:E11"/>
    <mergeCell ref="F10:F11"/>
    <mergeCell ref="G10:G11"/>
    <mergeCell ref="N10:N11"/>
    <mergeCell ref="O10:O11"/>
    <mergeCell ref="D14:E14"/>
    <mergeCell ref="M14:N14"/>
    <mergeCell ref="H10:H11"/>
    <mergeCell ref="I10:I11"/>
    <mergeCell ref="J10:J11"/>
    <mergeCell ref="K10:K11"/>
    <mergeCell ref="L10:L11"/>
    <mergeCell ref="M10:M11"/>
  </mergeCells>
  <hyperlinks>
    <hyperlink ref="Q15" location="INDICE!A1" display="INDICE&gt;&gt;"/>
  </hyperlinks>
  <printOptions horizontalCentered="1"/>
  <pageMargins left="0" right="0" top="0" bottom="0.39370078740157483" header="0.31496062992125984" footer="0.31496062992125984"/>
  <pageSetup paperSize="9" scale="75" orientation="landscape" r:id="rId1"/>
  <headerFooter>
    <oddFooter>&amp;C83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B6:P33"/>
  <sheetViews>
    <sheetView showGridLines="0" zoomScaleNormal="100" zoomScalePageLayoutView="85" workbookViewId="0">
      <selection activeCell="P15" sqref="P15"/>
    </sheetView>
  </sheetViews>
  <sheetFormatPr baseColWidth="10" defaultRowHeight="15"/>
  <cols>
    <col min="1" max="1" width="4.109375" customWidth="1"/>
    <col min="2" max="2" width="15.44140625" customWidth="1"/>
    <col min="3" max="3" width="7.88671875" customWidth="1"/>
    <col min="4" max="15" width="8.88671875" customWidth="1"/>
  </cols>
  <sheetData>
    <row r="6" spans="2:16">
      <c r="B6" s="734" t="s">
        <v>153</v>
      </c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4"/>
      <c r="N6" s="734"/>
      <c r="O6" s="734"/>
    </row>
    <row r="7" spans="2:1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6">
      <c r="B8" s="734" t="s">
        <v>152</v>
      </c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4"/>
      <c r="N8" s="734"/>
      <c r="O8" s="734"/>
    </row>
    <row r="9" spans="2:16">
      <c r="B9" s="734" t="s">
        <v>151</v>
      </c>
      <c r="C9" s="734"/>
      <c r="D9" s="734"/>
      <c r="E9" s="734"/>
      <c r="F9" s="734"/>
      <c r="G9" s="734"/>
      <c r="H9" s="734"/>
      <c r="I9" s="734"/>
      <c r="J9" s="734"/>
      <c r="K9" s="734"/>
      <c r="L9" s="734"/>
      <c r="M9" s="734"/>
      <c r="N9" s="734"/>
      <c r="O9" s="734"/>
    </row>
    <row r="10" spans="2:16" ht="15.75" thickBot="1">
      <c r="B10" s="736"/>
      <c r="C10" s="736"/>
      <c r="D10" s="736"/>
      <c r="E10" s="736"/>
      <c r="F10" s="736"/>
      <c r="G10" s="736"/>
      <c r="H10" s="736"/>
      <c r="I10" s="736"/>
      <c r="J10" s="736"/>
      <c r="K10" s="736"/>
      <c r="L10" s="736"/>
      <c r="M10" s="736"/>
      <c r="N10" s="736"/>
      <c r="O10" s="736"/>
    </row>
    <row r="11" spans="2:16">
      <c r="B11" s="785" t="s">
        <v>150</v>
      </c>
      <c r="C11" s="759" t="s">
        <v>142</v>
      </c>
      <c r="D11" s="762" t="s">
        <v>141</v>
      </c>
      <c r="E11" s="763"/>
      <c r="F11" s="763"/>
      <c r="G11" s="763"/>
      <c r="H11" s="763"/>
      <c r="I11" s="763"/>
      <c r="J11" s="763"/>
      <c r="K11" s="763"/>
      <c r="L11" s="763"/>
      <c r="M11" s="763"/>
      <c r="N11" s="763"/>
      <c r="O11" s="763"/>
    </row>
    <row r="12" spans="2:16">
      <c r="B12" s="786"/>
      <c r="C12" s="760"/>
      <c r="D12" s="764"/>
      <c r="E12" s="765"/>
      <c r="F12" s="765"/>
      <c r="G12" s="765"/>
      <c r="H12" s="765"/>
      <c r="I12" s="765"/>
      <c r="J12" s="765"/>
      <c r="K12" s="765"/>
      <c r="L12" s="765"/>
      <c r="M12" s="765"/>
      <c r="N12" s="765"/>
      <c r="O12" s="765"/>
    </row>
    <row r="13" spans="2:16">
      <c r="B13" s="786"/>
      <c r="C13" s="760"/>
      <c r="D13" s="779" t="s">
        <v>140</v>
      </c>
      <c r="E13" s="779" t="s">
        <v>139</v>
      </c>
      <c r="F13" s="779" t="s">
        <v>138</v>
      </c>
      <c r="G13" s="779" t="s">
        <v>137</v>
      </c>
      <c r="H13" s="779" t="s">
        <v>136</v>
      </c>
      <c r="I13" s="779" t="s">
        <v>135</v>
      </c>
      <c r="J13" s="779" t="s">
        <v>134</v>
      </c>
      <c r="K13" s="779" t="s">
        <v>133</v>
      </c>
      <c r="L13" s="779" t="s">
        <v>132</v>
      </c>
      <c r="M13" s="779" t="s">
        <v>131</v>
      </c>
      <c r="N13" s="779" t="s">
        <v>130</v>
      </c>
      <c r="O13" s="776" t="s">
        <v>129</v>
      </c>
    </row>
    <row r="14" spans="2:16" ht="15.75" thickBot="1">
      <c r="B14" s="787"/>
      <c r="C14" s="761"/>
      <c r="D14" s="761"/>
      <c r="E14" s="761"/>
      <c r="F14" s="761"/>
      <c r="G14" s="761"/>
      <c r="H14" s="761"/>
      <c r="I14" s="761"/>
      <c r="J14" s="761"/>
      <c r="K14" s="761"/>
      <c r="L14" s="761"/>
      <c r="M14" s="761"/>
      <c r="N14" s="761"/>
      <c r="O14" s="777"/>
    </row>
    <row r="15" spans="2:16">
      <c r="B15" s="13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15" t="s">
        <v>19</v>
      </c>
    </row>
    <row r="16" spans="2:16" ht="15.75">
      <c r="B16" s="19" t="s">
        <v>127</v>
      </c>
      <c r="C16" s="39">
        <f>SUM(D16:O16)</f>
        <v>27488</v>
      </c>
      <c r="D16" s="39">
        <f t="shared" ref="D16:O16" si="0">SUM(D18:D22)</f>
        <v>4026</v>
      </c>
      <c r="E16" s="39">
        <f t="shared" si="0"/>
        <v>5950</v>
      </c>
      <c r="F16" s="40">
        <f t="shared" si="0"/>
        <v>5434</v>
      </c>
      <c r="G16" s="39">
        <f t="shared" si="0"/>
        <v>3277</v>
      </c>
      <c r="H16" s="39">
        <f t="shared" si="0"/>
        <v>807</v>
      </c>
      <c r="I16" s="40">
        <f t="shared" si="0"/>
        <v>1232</v>
      </c>
      <c r="J16" s="39">
        <f t="shared" si="0"/>
        <v>0</v>
      </c>
      <c r="K16" s="40">
        <f t="shared" si="0"/>
        <v>0</v>
      </c>
      <c r="L16" s="39">
        <f t="shared" si="0"/>
        <v>0</v>
      </c>
      <c r="M16" s="39">
        <f t="shared" si="0"/>
        <v>0</v>
      </c>
      <c r="N16" s="39">
        <f t="shared" si="0"/>
        <v>644</v>
      </c>
      <c r="O16" s="40">
        <f t="shared" si="0"/>
        <v>6118</v>
      </c>
    </row>
    <row r="17" spans="2:15" ht="15.75">
      <c r="B17" s="14"/>
      <c r="C17" s="36"/>
      <c r="D17" s="36"/>
      <c r="E17" s="36"/>
      <c r="F17" s="37"/>
      <c r="G17" s="36"/>
      <c r="H17" s="36"/>
      <c r="I17" s="37"/>
      <c r="J17" s="36"/>
      <c r="K17" s="37"/>
      <c r="L17" s="36"/>
      <c r="M17" s="36"/>
      <c r="N17" s="36"/>
      <c r="O17" s="37"/>
    </row>
    <row r="18" spans="2:15" ht="15.75">
      <c r="B18" s="10"/>
      <c r="C18" s="34"/>
      <c r="D18" s="34"/>
      <c r="E18" s="34"/>
      <c r="F18" s="35"/>
      <c r="G18" s="34"/>
      <c r="H18" s="34"/>
      <c r="I18" s="35"/>
      <c r="J18" s="34"/>
      <c r="K18" s="35"/>
      <c r="L18" s="34"/>
      <c r="M18" s="34"/>
      <c r="N18" s="34"/>
      <c r="O18" s="35"/>
    </row>
    <row r="19" spans="2:15" ht="15.75">
      <c r="B19" s="14" t="s">
        <v>148</v>
      </c>
      <c r="C19" s="36">
        <f>SUM(D19:O19)</f>
        <v>6640</v>
      </c>
      <c r="D19" s="36">
        <v>1255</v>
      </c>
      <c r="E19" s="36">
        <v>2710</v>
      </c>
      <c r="F19" s="37">
        <v>180</v>
      </c>
      <c r="G19" s="36">
        <v>1279</v>
      </c>
      <c r="H19" s="36">
        <v>0</v>
      </c>
      <c r="I19" s="37">
        <v>0</v>
      </c>
      <c r="J19" s="36">
        <v>0</v>
      </c>
      <c r="K19" s="37">
        <v>0</v>
      </c>
      <c r="L19" s="36">
        <v>0</v>
      </c>
      <c r="M19" s="36">
        <v>0</v>
      </c>
      <c r="N19" s="36">
        <v>428</v>
      </c>
      <c r="O19" s="37">
        <v>788</v>
      </c>
    </row>
    <row r="20" spans="2:15" ht="15.75">
      <c r="B20" s="10"/>
      <c r="C20" s="34"/>
      <c r="D20" s="34"/>
      <c r="E20" s="34"/>
      <c r="F20" s="35"/>
      <c r="G20" s="34"/>
      <c r="H20" s="34"/>
      <c r="I20" s="35"/>
      <c r="J20" s="34"/>
      <c r="K20" s="35"/>
      <c r="L20" s="34"/>
      <c r="M20" s="34"/>
      <c r="N20" s="34"/>
      <c r="O20" s="35"/>
    </row>
    <row r="21" spans="2:15" ht="15.75">
      <c r="B21" s="14" t="s">
        <v>149</v>
      </c>
      <c r="C21" s="36">
        <f>SUM(D21:O21)</f>
        <v>20848</v>
      </c>
      <c r="D21" s="36">
        <v>2771</v>
      </c>
      <c r="E21" s="36">
        <v>3240</v>
      </c>
      <c r="F21" s="37">
        <v>5254</v>
      </c>
      <c r="G21" s="36">
        <v>1998</v>
      </c>
      <c r="H21" s="36">
        <v>807</v>
      </c>
      <c r="I21" s="37">
        <v>1232</v>
      </c>
      <c r="J21" s="36">
        <v>0</v>
      </c>
      <c r="K21" s="37">
        <v>0</v>
      </c>
      <c r="L21" s="36">
        <v>0</v>
      </c>
      <c r="M21" s="36">
        <v>0</v>
      </c>
      <c r="N21" s="36">
        <v>216</v>
      </c>
      <c r="O21" s="37">
        <v>5330</v>
      </c>
    </row>
    <row r="22" spans="2:15" ht="15.75">
      <c r="B22" s="10"/>
      <c r="C22" s="34"/>
      <c r="D22" s="34"/>
      <c r="E22" s="34"/>
      <c r="F22" s="35"/>
      <c r="G22" s="34"/>
      <c r="H22" s="34"/>
      <c r="I22" s="35"/>
      <c r="J22" s="34"/>
      <c r="K22" s="35"/>
      <c r="L22" s="34"/>
      <c r="M22" s="34"/>
      <c r="N22" s="34"/>
      <c r="O22" s="35"/>
    </row>
    <row r="23" spans="2:15" ht="15.75">
      <c r="B23" s="14"/>
      <c r="C23" s="36" t="s">
        <v>65</v>
      </c>
      <c r="D23" s="36"/>
      <c r="E23" s="36"/>
      <c r="F23" s="37"/>
      <c r="G23" s="36"/>
      <c r="H23" s="36"/>
      <c r="I23" s="37"/>
      <c r="J23" s="36"/>
      <c r="K23" s="37"/>
      <c r="L23" s="36"/>
      <c r="M23" s="36"/>
      <c r="N23" s="36"/>
      <c r="O23" s="37"/>
    </row>
    <row r="24" spans="2:15" ht="15.75">
      <c r="B24" s="19" t="s">
        <v>126</v>
      </c>
      <c r="C24" s="39">
        <f>SUM(D24:O24)</f>
        <v>27488</v>
      </c>
      <c r="D24" s="39">
        <f t="shared" ref="D24:O24" si="1">SUM(D26:D30)</f>
        <v>4026</v>
      </c>
      <c r="E24" s="39">
        <f t="shared" si="1"/>
        <v>5950</v>
      </c>
      <c r="F24" s="40">
        <f t="shared" si="1"/>
        <v>5434</v>
      </c>
      <c r="G24" s="39">
        <f t="shared" si="1"/>
        <v>3277</v>
      </c>
      <c r="H24" s="39">
        <f t="shared" si="1"/>
        <v>807</v>
      </c>
      <c r="I24" s="40">
        <f t="shared" si="1"/>
        <v>1232</v>
      </c>
      <c r="J24" s="39">
        <f t="shared" si="1"/>
        <v>0</v>
      </c>
      <c r="K24" s="40">
        <f t="shared" si="1"/>
        <v>0</v>
      </c>
      <c r="L24" s="39">
        <f t="shared" si="1"/>
        <v>0</v>
      </c>
      <c r="M24" s="39">
        <f t="shared" si="1"/>
        <v>0</v>
      </c>
      <c r="N24" s="39">
        <f t="shared" si="1"/>
        <v>644</v>
      </c>
      <c r="O24" s="40">
        <f t="shared" si="1"/>
        <v>6118</v>
      </c>
    </row>
    <row r="25" spans="2:15" ht="15.75">
      <c r="B25" s="14"/>
      <c r="C25" s="36"/>
      <c r="D25" s="36"/>
      <c r="E25" s="36"/>
      <c r="F25" s="37"/>
      <c r="G25" s="36"/>
      <c r="H25" s="36"/>
      <c r="I25" s="37"/>
      <c r="J25" s="36"/>
      <c r="K25" s="37"/>
      <c r="L25" s="36"/>
      <c r="M25" s="36"/>
      <c r="N25" s="36"/>
      <c r="O25" s="37"/>
    </row>
    <row r="26" spans="2:15" ht="15.75">
      <c r="B26" s="10"/>
      <c r="C26" s="34"/>
      <c r="D26" s="34"/>
      <c r="E26" s="34"/>
      <c r="F26" s="35"/>
      <c r="G26" s="34"/>
      <c r="H26" s="34"/>
      <c r="I26" s="35"/>
      <c r="J26" s="34"/>
      <c r="K26" s="35"/>
      <c r="L26" s="34"/>
      <c r="M26" s="34"/>
      <c r="N26" s="34"/>
      <c r="O26" s="35"/>
    </row>
    <row r="27" spans="2:15" ht="15.75">
      <c r="B27" s="14" t="s">
        <v>148</v>
      </c>
      <c r="C27" s="36">
        <f>SUM(D27:O27)</f>
        <v>6640</v>
      </c>
      <c r="D27" s="36">
        <v>1255</v>
      </c>
      <c r="E27" s="36">
        <v>2710</v>
      </c>
      <c r="F27" s="37">
        <v>180</v>
      </c>
      <c r="G27" s="36">
        <v>1279</v>
      </c>
      <c r="H27" s="36">
        <v>0</v>
      </c>
      <c r="I27" s="37">
        <v>0</v>
      </c>
      <c r="J27" s="36">
        <v>0</v>
      </c>
      <c r="K27" s="37">
        <v>0</v>
      </c>
      <c r="L27" s="36">
        <v>0</v>
      </c>
      <c r="M27" s="36">
        <v>0</v>
      </c>
      <c r="N27" s="36">
        <v>428</v>
      </c>
      <c r="O27" s="37">
        <v>788</v>
      </c>
    </row>
    <row r="28" spans="2:15" ht="15.75">
      <c r="B28" s="10"/>
      <c r="C28" s="34"/>
      <c r="D28" s="34"/>
      <c r="E28" s="34"/>
      <c r="F28" s="35"/>
      <c r="G28" s="34"/>
      <c r="H28" s="34"/>
      <c r="I28" s="35"/>
      <c r="J28" s="34"/>
      <c r="K28" s="35"/>
      <c r="L28" s="34"/>
      <c r="M28" s="34"/>
      <c r="N28" s="34"/>
      <c r="O28" s="35"/>
    </row>
    <row r="29" spans="2:15" ht="15.75">
      <c r="B29" s="14" t="s">
        <v>147</v>
      </c>
      <c r="C29" s="36">
        <f>SUM(D29:O29)</f>
        <v>20848</v>
      </c>
      <c r="D29" s="36">
        <v>2771</v>
      </c>
      <c r="E29" s="36">
        <v>3240</v>
      </c>
      <c r="F29" s="37">
        <v>5254</v>
      </c>
      <c r="G29" s="36">
        <v>1998</v>
      </c>
      <c r="H29" s="36">
        <v>807</v>
      </c>
      <c r="I29" s="37">
        <v>1232</v>
      </c>
      <c r="J29" s="36">
        <v>0</v>
      </c>
      <c r="K29" s="37">
        <v>0</v>
      </c>
      <c r="L29" s="36">
        <v>0</v>
      </c>
      <c r="M29" s="36">
        <v>0</v>
      </c>
      <c r="N29" s="36">
        <v>216</v>
      </c>
      <c r="O29" s="37">
        <v>5330</v>
      </c>
    </row>
    <row r="30" spans="2:15" ht="15.75">
      <c r="B30" s="10"/>
      <c r="C30" s="34"/>
      <c r="D30" s="34"/>
      <c r="E30" s="34"/>
      <c r="F30" s="35"/>
      <c r="G30" s="34"/>
      <c r="H30" s="34"/>
      <c r="I30" s="35"/>
      <c r="J30" s="34"/>
      <c r="K30" s="35"/>
      <c r="L30" s="34"/>
      <c r="M30" s="34"/>
      <c r="N30" s="34"/>
      <c r="O30" s="35"/>
    </row>
    <row r="31" spans="2:15" ht="15.75" thickBot="1">
      <c r="B31" s="6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</row>
    <row r="32" spans="2:15">
      <c r="B32" s="3" t="s">
        <v>118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ht="15.75">
      <c r="B33" s="1" t="s">
        <v>43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mergeCells count="19">
    <mergeCell ref="B6:O6"/>
    <mergeCell ref="B8:O8"/>
    <mergeCell ref="B9:O9"/>
    <mergeCell ref="B10:O10"/>
    <mergeCell ref="B11:B14"/>
    <mergeCell ref="C11:C14"/>
    <mergeCell ref="D11:O12"/>
    <mergeCell ref="D13:D14"/>
    <mergeCell ref="E13:E14"/>
    <mergeCell ref="F13:F14"/>
    <mergeCell ref="M13:M14"/>
    <mergeCell ref="N13:N14"/>
    <mergeCell ref="O13:O14"/>
    <mergeCell ref="G13:G14"/>
    <mergeCell ref="H13:H14"/>
    <mergeCell ref="I13:I14"/>
    <mergeCell ref="J13:J14"/>
    <mergeCell ref="K13:K14"/>
    <mergeCell ref="L13:L14"/>
  </mergeCells>
  <hyperlinks>
    <hyperlink ref="P15" location="INDICE!A1" display="INDICE&gt;&gt;"/>
  </hyperlinks>
  <printOptions horizontalCentered="1"/>
  <pageMargins left="0.19685039370078741" right="0.39370078740157483" top="0" bottom="0.39370078740157483" header="0.31496062992125984" footer="0.31496062992125984"/>
  <pageSetup paperSize="9" scale="85" orientation="landscape" r:id="rId1"/>
  <headerFooter>
    <oddFooter>&amp;C84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B6:Q50"/>
  <sheetViews>
    <sheetView showGridLines="0" topLeftCell="E1" zoomScale="85" zoomScaleNormal="85" zoomScalePageLayoutView="70" workbookViewId="0">
      <selection activeCell="Q15" sqref="Q15"/>
    </sheetView>
  </sheetViews>
  <sheetFormatPr baseColWidth="10" defaultColWidth="9.77734375" defaultRowHeight="15.75"/>
  <cols>
    <col min="1" max="1" width="5.33203125" customWidth="1"/>
    <col min="2" max="2" width="28.6640625" style="1" customWidth="1"/>
    <col min="3" max="3" width="14" style="1" customWidth="1"/>
    <col min="4" max="13" width="11.5546875" style="1" customWidth="1"/>
    <col min="14" max="15" width="13.21875" style="1" customWidth="1"/>
    <col min="16" max="16" width="11.21875" style="122" customWidth="1"/>
    <col min="17" max="17" width="9.33203125" customWidth="1"/>
  </cols>
  <sheetData>
    <row r="6" spans="2:17" ht="20.25">
      <c r="B6" s="754" t="s">
        <v>146</v>
      </c>
      <c r="C6" s="754"/>
      <c r="D6" s="754"/>
      <c r="E6" s="754"/>
      <c r="F6" s="754"/>
      <c r="G6" s="754"/>
      <c r="H6" s="754"/>
      <c r="I6" s="754"/>
      <c r="J6" s="754"/>
      <c r="K6" s="754"/>
      <c r="L6" s="754"/>
      <c r="M6" s="754"/>
      <c r="N6" s="754"/>
      <c r="O6" s="754"/>
      <c r="P6" s="84"/>
    </row>
    <row r="7" spans="2:17" ht="20.25">
      <c r="B7" s="754" t="s">
        <v>145</v>
      </c>
      <c r="C7" s="754"/>
      <c r="D7" s="754"/>
      <c r="E7" s="754"/>
      <c r="F7" s="754"/>
      <c r="G7" s="754"/>
      <c r="H7" s="754"/>
      <c r="I7" s="754"/>
      <c r="J7" s="754"/>
      <c r="K7" s="754"/>
      <c r="L7" s="754"/>
      <c r="M7" s="754"/>
      <c r="N7" s="754"/>
      <c r="O7" s="754"/>
      <c r="P7" s="84"/>
    </row>
    <row r="8" spans="2:17" ht="20.25">
      <c r="B8" s="754" t="s">
        <v>144</v>
      </c>
      <c r="C8" s="754"/>
      <c r="D8" s="754"/>
      <c r="E8" s="754"/>
      <c r="F8" s="754"/>
      <c r="G8" s="754"/>
      <c r="H8" s="754"/>
      <c r="I8" s="754"/>
      <c r="J8" s="754"/>
      <c r="K8" s="754"/>
      <c r="L8" s="754"/>
      <c r="M8" s="754"/>
      <c r="N8" s="754"/>
      <c r="O8" s="754"/>
      <c r="P8" s="84"/>
    </row>
    <row r="9" spans="2:17" ht="15.75" customHeight="1" thickBot="1"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7"/>
    </row>
    <row r="10" spans="2:17">
      <c r="B10" s="788" t="s">
        <v>143</v>
      </c>
      <c r="C10" s="759" t="s">
        <v>142</v>
      </c>
      <c r="D10" s="763" t="s">
        <v>141</v>
      </c>
      <c r="E10" s="763"/>
      <c r="F10" s="763"/>
      <c r="G10" s="763"/>
      <c r="H10" s="763"/>
      <c r="I10" s="763"/>
      <c r="J10" s="763"/>
      <c r="K10" s="763"/>
      <c r="L10" s="763"/>
      <c r="M10" s="763"/>
      <c r="N10" s="763"/>
      <c r="O10" s="763"/>
      <c r="P10" s="136"/>
    </row>
    <row r="11" spans="2:17">
      <c r="B11" s="789"/>
      <c r="C11" s="760"/>
      <c r="D11" s="765"/>
      <c r="E11" s="765"/>
      <c r="F11" s="765"/>
      <c r="G11" s="765"/>
      <c r="H11" s="765"/>
      <c r="I11" s="765"/>
      <c r="J11" s="765"/>
      <c r="K11" s="765"/>
      <c r="L11" s="765"/>
      <c r="M11" s="765"/>
      <c r="N11" s="765"/>
      <c r="O11" s="765"/>
      <c r="P11" s="136"/>
    </row>
    <row r="12" spans="2:17" ht="15">
      <c r="B12" s="789"/>
      <c r="C12" s="760"/>
      <c r="D12" s="774" t="s">
        <v>140</v>
      </c>
      <c r="E12" s="779" t="s">
        <v>139</v>
      </c>
      <c r="F12" s="774" t="s">
        <v>138</v>
      </c>
      <c r="G12" s="779" t="s">
        <v>137</v>
      </c>
      <c r="H12" s="774" t="s">
        <v>136</v>
      </c>
      <c r="I12" s="779" t="s">
        <v>135</v>
      </c>
      <c r="J12" s="774" t="s">
        <v>134</v>
      </c>
      <c r="K12" s="779" t="s">
        <v>133</v>
      </c>
      <c r="L12" s="774" t="s">
        <v>132</v>
      </c>
      <c r="M12" s="779" t="s">
        <v>131</v>
      </c>
      <c r="N12" s="774" t="s">
        <v>130</v>
      </c>
      <c r="O12" s="776" t="s">
        <v>129</v>
      </c>
      <c r="P12" s="134"/>
    </row>
    <row r="13" spans="2:17" thickBot="1">
      <c r="B13" s="790"/>
      <c r="C13" s="761"/>
      <c r="D13" s="775"/>
      <c r="E13" s="761"/>
      <c r="F13" s="775"/>
      <c r="G13" s="761"/>
      <c r="H13" s="775"/>
      <c r="I13" s="761"/>
      <c r="J13" s="775"/>
      <c r="K13" s="761"/>
      <c r="L13" s="775"/>
      <c r="M13" s="761"/>
      <c r="N13" s="775"/>
      <c r="O13" s="777"/>
      <c r="P13" s="134"/>
    </row>
    <row r="14" spans="2:17" s="47" customFormat="1" ht="15">
      <c r="B14" s="13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134"/>
    </row>
    <row r="15" spans="2:17" s="47" customFormat="1" ht="18.75">
      <c r="B15" s="133" t="s">
        <v>128</v>
      </c>
      <c r="C15" s="120">
        <f t="shared" ref="C15:O15" si="0">C17+C33</f>
        <v>11737076492.784805</v>
      </c>
      <c r="D15" s="120">
        <f t="shared" si="0"/>
        <v>833824599.76520407</v>
      </c>
      <c r="E15" s="120">
        <f t="shared" si="0"/>
        <v>785371762.80789328</v>
      </c>
      <c r="F15" s="121">
        <f t="shared" si="0"/>
        <v>883962012.39599991</v>
      </c>
      <c r="G15" s="120">
        <f t="shared" si="0"/>
        <v>802544608.18000007</v>
      </c>
      <c r="H15" s="120">
        <f t="shared" si="0"/>
        <v>875257063.87140822</v>
      </c>
      <c r="I15" s="121">
        <f t="shared" si="0"/>
        <v>908265457.17000008</v>
      </c>
      <c r="J15" s="120">
        <f t="shared" si="0"/>
        <v>872017848.72000003</v>
      </c>
      <c r="K15" s="121">
        <f t="shared" si="0"/>
        <v>900577974.56393969</v>
      </c>
      <c r="L15" s="120">
        <f t="shared" si="0"/>
        <v>888537727.30485857</v>
      </c>
      <c r="M15" s="120">
        <f t="shared" si="0"/>
        <v>988774571.81908333</v>
      </c>
      <c r="N15" s="120">
        <f t="shared" si="0"/>
        <v>1515612423.6359694</v>
      </c>
      <c r="O15" s="121">
        <f t="shared" si="0"/>
        <v>1482330442.5504477</v>
      </c>
      <c r="P15" s="132"/>
      <c r="Q15" s="15" t="s">
        <v>19</v>
      </c>
    </row>
    <row r="16" spans="2:17" s="47" customFormat="1" ht="9.75" customHeight="1">
      <c r="B16" s="131"/>
      <c r="C16" s="116"/>
      <c r="D16" s="116"/>
      <c r="E16" s="116"/>
      <c r="F16" s="117"/>
      <c r="G16" s="116"/>
      <c r="H16" s="116"/>
      <c r="I16" s="117"/>
      <c r="J16" s="116"/>
      <c r="K16" s="117"/>
      <c r="L16" s="116"/>
      <c r="M16" s="116"/>
      <c r="N16" s="116"/>
      <c r="O16" s="117"/>
      <c r="P16" s="126"/>
    </row>
    <row r="17" spans="2:16" s="129" customFormat="1" ht="21">
      <c r="B17" s="130" t="s">
        <v>127</v>
      </c>
      <c r="C17" s="120">
        <f>SUM(D17:O17)</f>
        <v>6433783679.8138046</v>
      </c>
      <c r="D17" s="120">
        <f t="shared" ref="D17:O17" si="1">SUM(D19:D31)</f>
        <v>481383067.03720403</v>
      </c>
      <c r="E17" s="120">
        <f t="shared" si="1"/>
        <v>444557815.15189344</v>
      </c>
      <c r="F17" s="121">
        <f t="shared" si="1"/>
        <v>485574660.20899993</v>
      </c>
      <c r="G17" s="120">
        <f t="shared" si="1"/>
        <v>414599081.99999988</v>
      </c>
      <c r="H17" s="120">
        <f t="shared" si="1"/>
        <v>424519928.26140821</v>
      </c>
      <c r="I17" s="121">
        <f t="shared" si="1"/>
        <v>457773958.84000009</v>
      </c>
      <c r="J17" s="120">
        <f t="shared" si="1"/>
        <v>459306120.51000011</v>
      </c>
      <c r="K17" s="121">
        <f t="shared" si="1"/>
        <v>493597452.32393962</v>
      </c>
      <c r="L17" s="120">
        <f t="shared" si="1"/>
        <v>515062268.00485843</v>
      </c>
      <c r="M17" s="120">
        <f t="shared" si="1"/>
        <v>617082240.44908333</v>
      </c>
      <c r="N17" s="120">
        <f t="shared" si="1"/>
        <v>926411535.75596941</v>
      </c>
      <c r="O17" s="121">
        <f t="shared" si="1"/>
        <v>713915551.27044773</v>
      </c>
      <c r="P17" s="126"/>
    </row>
    <row r="18" spans="2:16" s="47" customFormat="1" ht="9.75" customHeight="1">
      <c r="B18" s="128"/>
      <c r="C18" s="116"/>
      <c r="D18" s="116"/>
      <c r="E18" s="116"/>
      <c r="F18" s="117"/>
      <c r="G18" s="116"/>
      <c r="H18" s="116"/>
      <c r="I18" s="117"/>
      <c r="J18" s="116"/>
      <c r="K18" s="117"/>
      <c r="L18" s="116"/>
      <c r="M18" s="116"/>
      <c r="N18" s="116"/>
      <c r="O18" s="117"/>
      <c r="P18" s="126"/>
    </row>
    <row r="19" spans="2:16" s="47" customFormat="1" ht="20.100000000000001" customHeight="1">
      <c r="B19" s="127" t="s">
        <v>125</v>
      </c>
      <c r="C19" s="118">
        <f>SUM(D19:O19)</f>
        <v>1805791.0999999999</v>
      </c>
      <c r="D19" s="118">
        <v>219692.28999999998</v>
      </c>
      <c r="E19" s="118">
        <v>98961.61</v>
      </c>
      <c r="F19" s="119">
        <v>110352.19</v>
      </c>
      <c r="G19" s="118">
        <v>130058.08</v>
      </c>
      <c r="H19" s="118">
        <v>208684.91</v>
      </c>
      <c r="I19" s="119">
        <v>165117.76000000001</v>
      </c>
      <c r="J19" s="118">
        <v>146556.15</v>
      </c>
      <c r="K19" s="119">
        <v>112387</v>
      </c>
      <c r="L19" s="118">
        <v>139991.9</v>
      </c>
      <c r="M19" s="118">
        <v>201876.96999999997</v>
      </c>
      <c r="N19" s="118">
        <v>106115.73999999999</v>
      </c>
      <c r="O19" s="119">
        <v>165996.5</v>
      </c>
      <c r="P19" s="126"/>
    </row>
    <row r="20" spans="2:16" s="47" customFormat="1" ht="20.100000000000001" customHeight="1">
      <c r="B20" s="128"/>
      <c r="C20" s="116" t="s">
        <v>65</v>
      </c>
      <c r="D20" s="116"/>
      <c r="E20" s="116"/>
      <c r="F20" s="117"/>
      <c r="G20" s="116"/>
      <c r="H20" s="116"/>
      <c r="I20" s="117"/>
      <c r="J20" s="116"/>
      <c r="K20" s="117"/>
      <c r="L20" s="116"/>
      <c r="M20" s="116"/>
      <c r="N20" s="116"/>
      <c r="O20" s="117"/>
      <c r="P20" s="126"/>
    </row>
    <row r="21" spans="2:16" s="47" customFormat="1" ht="20.100000000000001" customHeight="1">
      <c r="B21" s="127" t="s">
        <v>124</v>
      </c>
      <c r="C21" s="118">
        <f>SUM(D21:O21)</f>
        <v>521671240.08599997</v>
      </c>
      <c r="D21" s="118">
        <v>63119.784000000007</v>
      </c>
      <c r="E21" s="118">
        <v>31838.062999999998</v>
      </c>
      <c r="F21" s="119">
        <v>38667.239000000001</v>
      </c>
      <c r="G21" s="118">
        <v>33001824</v>
      </c>
      <c r="H21" s="118">
        <v>31857226</v>
      </c>
      <c r="I21" s="119">
        <v>90077361</v>
      </c>
      <c r="J21" s="118">
        <v>44306438</v>
      </c>
      <c r="K21" s="119">
        <v>47970555</v>
      </c>
      <c r="L21" s="118">
        <v>98714081</v>
      </c>
      <c r="M21" s="118">
        <v>48388311</v>
      </c>
      <c r="N21" s="118">
        <v>41454066</v>
      </c>
      <c r="O21" s="119">
        <v>85767753</v>
      </c>
      <c r="P21" s="126"/>
    </row>
    <row r="22" spans="2:16" s="47" customFormat="1" ht="20.100000000000001" customHeight="1">
      <c r="B22" s="128"/>
      <c r="C22" s="116" t="s">
        <v>65</v>
      </c>
      <c r="D22" s="116"/>
      <c r="E22" s="116"/>
      <c r="F22" s="117"/>
      <c r="G22" s="116"/>
      <c r="H22" s="116"/>
      <c r="I22" s="117"/>
      <c r="J22" s="116"/>
      <c r="K22" s="117"/>
      <c r="L22" s="116"/>
      <c r="M22" s="116"/>
      <c r="N22" s="116"/>
      <c r="O22" s="117"/>
      <c r="P22" s="126"/>
    </row>
    <row r="23" spans="2:16" s="47" customFormat="1" ht="20.100000000000001" customHeight="1">
      <c r="B23" s="127" t="s">
        <v>123</v>
      </c>
      <c r="C23" s="118">
        <f>SUM(D23:O23)</f>
        <v>5903961718.1600008</v>
      </c>
      <c r="D23" s="118">
        <v>480568021.96000004</v>
      </c>
      <c r="E23" s="118">
        <v>443987762.57999998</v>
      </c>
      <c r="F23" s="119">
        <v>484959180.87999994</v>
      </c>
      <c r="G23" s="118">
        <v>380886326.01999992</v>
      </c>
      <c r="H23" s="118">
        <v>391925191.05000001</v>
      </c>
      <c r="I23" s="119">
        <v>367109219.38000011</v>
      </c>
      <c r="J23" s="118">
        <v>414253279.50000012</v>
      </c>
      <c r="K23" s="119">
        <v>445085830.32000011</v>
      </c>
      <c r="L23" s="118">
        <v>415673009.20000005</v>
      </c>
      <c r="M23" s="118">
        <v>567866148.78000009</v>
      </c>
      <c r="N23" s="118">
        <v>884148021.01999998</v>
      </c>
      <c r="O23" s="119">
        <v>627499727.47000015</v>
      </c>
      <c r="P23" s="126"/>
    </row>
    <row r="24" spans="2:16" s="47" customFormat="1" ht="20.100000000000001" customHeight="1">
      <c r="B24" s="128"/>
      <c r="C24" s="116" t="s">
        <v>65</v>
      </c>
      <c r="D24" s="116"/>
      <c r="E24" s="116"/>
      <c r="F24" s="117"/>
      <c r="G24" s="116"/>
      <c r="H24" s="116"/>
      <c r="I24" s="117"/>
      <c r="J24" s="116"/>
      <c r="K24" s="117"/>
      <c r="L24" s="116"/>
      <c r="M24" s="116"/>
      <c r="N24" s="116"/>
      <c r="O24" s="117"/>
      <c r="P24" s="126"/>
    </row>
    <row r="25" spans="2:16" s="47" customFormat="1" ht="20.100000000000001" customHeight="1">
      <c r="B25" s="127" t="s">
        <v>122</v>
      </c>
      <c r="C25" s="118">
        <f>SUM(D25:O25)</f>
        <v>2490727.0078039141</v>
      </c>
      <c r="D25" s="118">
        <v>220351.00320399742</v>
      </c>
      <c r="E25" s="118">
        <v>146649.99889351553</v>
      </c>
      <c r="F25" s="119">
        <v>138693</v>
      </c>
      <c r="G25" s="118">
        <v>170540.00000000003</v>
      </c>
      <c r="H25" s="118">
        <v>168067.00140818409</v>
      </c>
      <c r="I25" s="119">
        <v>192093</v>
      </c>
      <c r="J25" s="118">
        <v>242739</v>
      </c>
      <c r="K25" s="119">
        <v>197831.00393950864</v>
      </c>
      <c r="L25" s="118">
        <v>231967.00485846237</v>
      </c>
      <c r="M25" s="118">
        <v>308180.99908316613</v>
      </c>
      <c r="N25" s="118">
        <v>287285.99596941361</v>
      </c>
      <c r="O25" s="119">
        <v>186329.00044766621</v>
      </c>
      <c r="P25" s="126"/>
    </row>
    <row r="26" spans="2:16" s="47" customFormat="1" ht="21">
      <c r="B26" s="128"/>
      <c r="C26" s="116" t="s">
        <v>65</v>
      </c>
      <c r="D26" s="116"/>
      <c r="E26" s="116"/>
      <c r="F26" s="117"/>
      <c r="G26" s="116"/>
      <c r="H26" s="116"/>
      <c r="I26" s="117"/>
      <c r="J26" s="116"/>
      <c r="K26" s="117"/>
      <c r="L26" s="116"/>
      <c r="M26" s="116"/>
      <c r="N26" s="116"/>
      <c r="O26" s="117"/>
      <c r="P26" s="126"/>
    </row>
    <row r="27" spans="2:16" s="47" customFormat="1" ht="21">
      <c r="B27" s="127" t="s">
        <v>121</v>
      </c>
      <c r="C27" s="118">
        <f>SUM(D27:O27)</f>
        <v>706914</v>
      </c>
      <c r="D27" s="118">
        <v>58381</v>
      </c>
      <c r="E27" s="118">
        <v>63785</v>
      </c>
      <c r="F27" s="119">
        <v>107467</v>
      </c>
      <c r="G27" s="118">
        <v>51171</v>
      </c>
      <c r="H27" s="118">
        <v>54515</v>
      </c>
      <c r="I27" s="119">
        <v>44632</v>
      </c>
      <c r="J27" s="118">
        <v>50648</v>
      </c>
      <c r="K27" s="119">
        <v>60732</v>
      </c>
      <c r="L27" s="118">
        <v>40945</v>
      </c>
      <c r="M27" s="118">
        <v>53820</v>
      </c>
      <c r="N27" s="118">
        <v>61890</v>
      </c>
      <c r="O27" s="119">
        <v>58928</v>
      </c>
      <c r="P27" s="126"/>
    </row>
    <row r="28" spans="2:16" s="47" customFormat="1" ht="21">
      <c r="B28" s="128"/>
      <c r="C28" s="116"/>
      <c r="D28" s="116"/>
      <c r="E28" s="116"/>
      <c r="F28" s="117"/>
      <c r="G28" s="116"/>
      <c r="H28" s="116"/>
      <c r="I28" s="117"/>
      <c r="J28" s="116"/>
      <c r="K28" s="117"/>
      <c r="L28" s="116"/>
      <c r="M28" s="116"/>
      <c r="N28" s="116"/>
      <c r="O28" s="117"/>
      <c r="P28" s="126"/>
    </row>
    <row r="29" spans="2:16" s="47" customFormat="1" ht="21">
      <c r="B29" s="127" t="s">
        <v>120</v>
      </c>
      <c r="C29" s="118">
        <f>SUM(D29:O29)</f>
        <v>120655</v>
      </c>
      <c r="D29" s="118">
        <v>10568</v>
      </c>
      <c r="E29" s="118">
        <v>13126</v>
      </c>
      <c r="F29" s="119">
        <v>4290</v>
      </c>
      <c r="G29" s="118">
        <v>15892</v>
      </c>
      <c r="H29" s="118">
        <v>11977</v>
      </c>
      <c r="I29" s="119">
        <v>10206</v>
      </c>
      <c r="J29" s="118">
        <v>13226</v>
      </c>
      <c r="K29" s="119">
        <v>7824</v>
      </c>
      <c r="L29" s="118">
        <v>6277</v>
      </c>
      <c r="M29" s="118">
        <v>9720</v>
      </c>
      <c r="N29" s="118">
        <v>10761</v>
      </c>
      <c r="O29" s="119">
        <v>6788</v>
      </c>
      <c r="P29" s="126"/>
    </row>
    <row r="30" spans="2:16" s="47" customFormat="1" ht="21">
      <c r="B30" s="128"/>
      <c r="C30" s="116"/>
      <c r="D30" s="116"/>
      <c r="E30" s="116"/>
      <c r="F30" s="117"/>
      <c r="G30" s="116"/>
      <c r="H30" s="116"/>
      <c r="I30" s="117"/>
      <c r="J30" s="116"/>
      <c r="K30" s="117"/>
      <c r="L30" s="116"/>
      <c r="M30" s="116"/>
      <c r="N30" s="116"/>
      <c r="O30" s="117"/>
      <c r="P30" s="126"/>
    </row>
    <row r="31" spans="2:16" s="47" customFormat="1" ht="20.100000000000001" customHeight="1">
      <c r="B31" s="127" t="s">
        <v>119</v>
      </c>
      <c r="C31" s="118">
        <f>SUM(D31:O31)</f>
        <v>3026634.46</v>
      </c>
      <c r="D31" s="118">
        <v>242933</v>
      </c>
      <c r="E31" s="118">
        <v>215691.9</v>
      </c>
      <c r="F31" s="119">
        <v>216009.9</v>
      </c>
      <c r="G31" s="118">
        <v>343270.9</v>
      </c>
      <c r="H31" s="118">
        <v>294267.30000000005</v>
      </c>
      <c r="I31" s="119">
        <v>175329.7</v>
      </c>
      <c r="J31" s="118">
        <v>293233.86</v>
      </c>
      <c r="K31" s="119">
        <v>162293</v>
      </c>
      <c r="L31" s="118">
        <v>255996.9</v>
      </c>
      <c r="M31" s="118">
        <v>254182.7</v>
      </c>
      <c r="N31" s="118">
        <v>343396</v>
      </c>
      <c r="O31" s="119">
        <v>230029.3</v>
      </c>
      <c r="P31" s="126"/>
    </row>
    <row r="32" spans="2:16" s="47" customFormat="1" ht="11.25" customHeight="1">
      <c r="B32" s="128"/>
      <c r="C32" s="116"/>
      <c r="D32" s="116"/>
      <c r="E32" s="116"/>
      <c r="F32" s="117"/>
      <c r="G32" s="116"/>
      <c r="H32" s="116"/>
      <c r="I32" s="117"/>
      <c r="J32" s="116"/>
      <c r="K32" s="117"/>
      <c r="L32" s="116"/>
      <c r="M32" s="116"/>
      <c r="N32" s="116"/>
      <c r="O32" s="117"/>
      <c r="P32" s="126"/>
    </row>
    <row r="33" spans="2:16" s="129" customFormat="1" ht="21">
      <c r="B33" s="130" t="s">
        <v>126</v>
      </c>
      <c r="C33" s="120">
        <f>SUM(D33:O33)</f>
        <v>5303292812.9709997</v>
      </c>
      <c r="D33" s="120">
        <f t="shared" ref="D33:O33" si="2">SUM(D35:D48)</f>
        <v>352441532.72800004</v>
      </c>
      <c r="E33" s="120">
        <f t="shared" si="2"/>
        <v>340813947.65599984</v>
      </c>
      <c r="F33" s="121">
        <f t="shared" si="2"/>
        <v>398387352.18699992</v>
      </c>
      <c r="G33" s="120">
        <f t="shared" si="2"/>
        <v>387945526.18000019</v>
      </c>
      <c r="H33" s="120">
        <f t="shared" si="2"/>
        <v>450737135.60999995</v>
      </c>
      <c r="I33" s="121">
        <f t="shared" si="2"/>
        <v>450491498.32999992</v>
      </c>
      <c r="J33" s="120">
        <f t="shared" si="2"/>
        <v>412711728.20999992</v>
      </c>
      <c r="K33" s="121">
        <f t="shared" si="2"/>
        <v>406980522.24000007</v>
      </c>
      <c r="L33" s="120">
        <f t="shared" si="2"/>
        <v>373475459.30000013</v>
      </c>
      <c r="M33" s="120">
        <f t="shared" si="2"/>
        <v>371692331.37</v>
      </c>
      <c r="N33" s="120">
        <f t="shared" si="2"/>
        <v>589200887.88</v>
      </c>
      <c r="O33" s="121">
        <f t="shared" si="2"/>
        <v>768414891.27999997</v>
      </c>
      <c r="P33" s="126"/>
    </row>
    <row r="34" spans="2:16" s="47" customFormat="1" ht="9.75" customHeight="1">
      <c r="B34" s="128"/>
      <c r="C34" s="116" t="s">
        <v>65</v>
      </c>
      <c r="D34" s="116"/>
      <c r="E34" s="116"/>
      <c r="F34" s="117"/>
      <c r="G34" s="116"/>
      <c r="H34" s="116"/>
      <c r="I34" s="117"/>
      <c r="J34" s="116"/>
      <c r="K34" s="117"/>
      <c r="L34" s="116"/>
      <c r="M34" s="116"/>
      <c r="N34" s="116"/>
      <c r="O34" s="117"/>
      <c r="P34" s="126"/>
    </row>
    <row r="35" spans="2:16" s="47" customFormat="1" ht="20.100000000000001" customHeight="1">
      <c r="B35" s="127" t="s">
        <v>125</v>
      </c>
      <c r="C35" s="118">
        <f>SUM(D35:O35)</f>
        <v>23050796.41</v>
      </c>
      <c r="D35" s="118">
        <v>2141782.9</v>
      </c>
      <c r="E35" s="118">
        <v>1883643.7099999997</v>
      </c>
      <c r="F35" s="119">
        <v>1835593.1199999996</v>
      </c>
      <c r="G35" s="118">
        <v>1869331.9399999997</v>
      </c>
      <c r="H35" s="118">
        <v>2153800.14</v>
      </c>
      <c r="I35" s="119">
        <v>1634290.9100000001</v>
      </c>
      <c r="J35" s="118">
        <v>1941976.1400000004</v>
      </c>
      <c r="K35" s="119">
        <v>2040505.6599999995</v>
      </c>
      <c r="L35" s="118">
        <v>2112233.8200000003</v>
      </c>
      <c r="M35" s="118">
        <v>1799392.5099999998</v>
      </c>
      <c r="N35" s="118">
        <v>1652649.6600000001</v>
      </c>
      <c r="O35" s="119">
        <v>1985595.9</v>
      </c>
      <c r="P35" s="126"/>
    </row>
    <row r="36" spans="2:16" s="47" customFormat="1" ht="20.100000000000001" customHeight="1">
      <c r="B36" s="128"/>
      <c r="C36" s="116" t="s">
        <v>65</v>
      </c>
      <c r="D36" s="116"/>
      <c r="E36" s="116"/>
      <c r="F36" s="117"/>
      <c r="G36" s="116"/>
      <c r="H36" s="116"/>
      <c r="I36" s="117"/>
      <c r="J36" s="116"/>
      <c r="K36" s="117"/>
      <c r="L36" s="116"/>
      <c r="M36" s="116"/>
      <c r="N36" s="116"/>
      <c r="O36" s="117"/>
      <c r="P36" s="126"/>
    </row>
    <row r="37" spans="2:16" s="47" customFormat="1" ht="20.100000000000001" customHeight="1">
      <c r="B37" s="127" t="s">
        <v>124</v>
      </c>
      <c r="C37" s="118">
        <f>SUM(D37:O37)</f>
        <v>315211917.48100001</v>
      </c>
      <c r="D37" s="118">
        <v>55696.067999999999</v>
      </c>
      <c r="E37" s="118">
        <v>14392.585999999998</v>
      </c>
      <c r="F37" s="119">
        <v>11521.826999999997</v>
      </c>
      <c r="G37" s="118">
        <v>16039285</v>
      </c>
      <c r="H37" s="118">
        <v>17375571</v>
      </c>
      <c r="I37" s="119">
        <v>73992706</v>
      </c>
      <c r="J37" s="118">
        <v>37775301</v>
      </c>
      <c r="K37" s="119">
        <v>24359852</v>
      </c>
      <c r="L37" s="118">
        <v>27043240</v>
      </c>
      <c r="M37" s="118">
        <v>9195730</v>
      </c>
      <c r="N37" s="118">
        <v>56637357</v>
      </c>
      <c r="O37" s="119">
        <v>52711265</v>
      </c>
      <c r="P37" s="126"/>
    </row>
    <row r="38" spans="2:16" s="47" customFormat="1" ht="20.100000000000001" customHeight="1">
      <c r="B38" s="128"/>
      <c r="C38" s="116" t="s">
        <v>65</v>
      </c>
      <c r="D38" s="116"/>
      <c r="E38" s="116"/>
      <c r="F38" s="117"/>
      <c r="G38" s="116"/>
      <c r="H38" s="116"/>
      <c r="I38" s="117"/>
      <c r="J38" s="116"/>
      <c r="K38" s="117"/>
      <c r="L38" s="116"/>
      <c r="M38" s="116"/>
      <c r="N38" s="116"/>
      <c r="O38" s="117"/>
      <c r="P38" s="126"/>
    </row>
    <row r="39" spans="2:16" s="47" customFormat="1" ht="20.100000000000001" customHeight="1">
      <c r="B39" s="127" t="s">
        <v>123</v>
      </c>
      <c r="C39" s="118">
        <f>SUM(D39:O39)</f>
        <v>4960396785.6199999</v>
      </c>
      <c r="D39" s="118">
        <v>349909591.76000005</v>
      </c>
      <c r="E39" s="118">
        <v>338543802.45999986</v>
      </c>
      <c r="F39" s="119">
        <v>396189712.23999989</v>
      </c>
      <c r="G39" s="118">
        <v>369504916.44000018</v>
      </c>
      <c r="H39" s="118">
        <v>430870882.36999995</v>
      </c>
      <c r="I39" s="119">
        <v>374462414.51999992</v>
      </c>
      <c r="J39" s="118">
        <v>372645937.60999995</v>
      </c>
      <c r="K39" s="119">
        <v>380326225.18000007</v>
      </c>
      <c r="L39" s="118">
        <v>343859506.58000016</v>
      </c>
      <c r="M39" s="118">
        <v>360342736.96000004</v>
      </c>
      <c r="N39" s="118">
        <v>530530460.42000002</v>
      </c>
      <c r="O39" s="119">
        <v>713210599.08000004</v>
      </c>
      <c r="P39" s="126"/>
    </row>
    <row r="40" spans="2:16" s="47" customFormat="1" ht="16.5" customHeight="1">
      <c r="B40" s="128"/>
      <c r="C40" s="116" t="s">
        <v>65</v>
      </c>
      <c r="D40" s="116"/>
      <c r="E40" s="116"/>
      <c r="F40" s="117"/>
      <c r="G40" s="116"/>
      <c r="H40" s="116"/>
      <c r="I40" s="117"/>
      <c r="J40" s="116"/>
      <c r="K40" s="117"/>
      <c r="L40" s="116"/>
      <c r="M40" s="116"/>
      <c r="N40" s="116"/>
      <c r="O40" s="117"/>
      <c r="P40" s="126"/>
    </row>
    <row r="41" spans="2:16" s="47" customFormat="1" ht="20.100000000000001" customHeight="1">
      <c r="B41" s="127" t="s">
        <v>122</v>
      </c>
      <c r="C41" s="118">
        <f>SUM(D41:O41)</f>
        <v>0</v>
      </c>
      <c r="D41" s="118">
        <v>0</v>
      </c>
      <c r="E41" s="118">
        <v>0</v>
      </c>
      <c r="F41" s="119">
        <v>0</v>
      </c>
      <c r="G41" s="118">
        <v>0</v>
      </c>
      <c r="H41" s="118">
        <v>0</v>
      </c>
      <c r="I41" s="119">
        <v>0</v>
      </c>
      <c r="J41" s="118">
        <v>0</v>
      </c>
      <c r="K41" s="119">
        <v>0</v>
      </c>
      <c r="L41" s="118">
        <v>0</v>
      </c>
      <c r="M41" s="118">
        <v>0</v>
      </c>
      <c r="N41" s="118">
        <v>0</v>
      </c>
      <c r="O41" s="119">
        <v>0</v>
      </c>
      <c r="P41" s="126"/>
    </row>
    <row r="42" spans="2:16" s="47" customFormat="1" ht="20.100000000000001" customHeight="1">
      <c r="B42" s="128"/>
      <c r="C42" s="116" t="s">
        <v>65</v>
      </c>
      <c r="D42" s="116"/>
      <c r="E42" s="116"/>
      <c r="F42" s="117"/>
      <c r="G42" s="116"/>
      <c r="H42" s="116"/>
      <c r="I42" s="117"/>
      <c r="J42" s="116"/>
      <c r="K42" s="117"/>
      <c r="L42" s="116"/>
      <c r="M42" s="116"/>
      <c r="N42" s="116"/>
      <c r="O42" s="117"/>
      <c r="P42" s="126"/>
    </row>
    <row r="43" spans="2:16" s="47" customFormat="1" ht="20.100000000000001" customHeight="1">
      <c r="B43" s="127" t="s">
        <v>121</v>
      </c>
      <c r="C43" s="118">
        <f>SUM(D43:O43)</f>
        <v>54643</v>
      </c>
      <c r="D43" s="118">
        <v>2972</v>
      </c>
      <c r="E43" s="118">
        <v>1515</v>
      </c>
      <c r="F43" s="119">
        <v>1349</v>
      </c>
      <c r="G43" s="118">
        <v>0</v>
      </c>
      <c r="H43" s="118">
        <v>9624</v>
      </c>
      <c r="I43" s="119">
        <v>3859</v>
      </c>
      <c r="J43" s="118">
        <v>4240</v>
      </c>
      <c r="K43" s="119">
        <v>6510</v>
      </c>
      <c r="L43" s="118">
        <v>7323</v>
      </c>
      <c r="M43" s="118">
        <v>8412</v>
      </c>
      <c r="N43" s="118">
        <v>2782</v>
      </c>
      <c r="O43" s="119">
        <v>6057</v>
      </c>
      <c r="P43" s="126"/>
    </row>
    <row r="44" spans="2:16" s="47" customFormat="1" ht="20.100000000000001" customHeight="1">
      <c r="B44" s="128"/>
      <c r="C44" s="116"/>
      <c r="D44" s="116"/>
      <c r="E44" s="116"/>
      <c r="F44" s="117"/>
      <c r="G44" s="116"/>
      <c r="H44" s="116"/>
      <c r="I44" s="117"/>
      <c r="J44" s="116"/>
      <c r="K44" s="117"/>
      <c r="L44" s="116"/>
      <c r="M44" s="116"/>
      <c r="N44" s="116"/>
      <c r="O44" s="117"/>
      <c r="P44" s="126"/>
    </row>
    <row r="45" spans="2:16" s="47" customFormat="1" ht="19.5" customHeight="1">
      <c r="B45" s="127" t="s">
        <v>120</v>
      </c>
      <c r="C45" s="118">
        <f>SUM(D45:O45)</f>
        <v>1552036</v>
      </c>
      <c r="D45" s="118">
        <v>149523</v>
      </c>
      <c r="E45" s="118">
        <v>141925</v>
      </c>
      <c r="F45" s="119">
        <v>139225</v>
      </c>
      <c r="G45" s="118">
        <v>134674</v>
      </c>
      <c r="H45" s="118">
        <v>132634</v>
      </c>
      <c r="I45" s="119">
        <v>123255</v>
      </c>
      <c r="J45" s="118">
        <v>123066</v>
      </c>
      <c r="K45" s="119">
        <v>105946</v>
      </c>
      <c r="L45" s="118">
        <v>104323</v>
      </c>
      <c r="M45" s="118">
        <v>130273</v>
      </c>
      <c r="N45" s="118">
        <v>125097</v>
      </c>
      <c r="O45" s="119">
        <v>142095</v>
      </c>
      <c r="P45" s="126"/>
    </row>
    <row r="46" spans="2:16" s="47" customFormat="1" ht="19.5" customHeight="1">
      <c r="B46" s="128"/>
      <c r="C46" s="116"/>
      <c r="D46" s="116"/>
      <c r="E46" s="116"/>
      <c r="F46" s="117"/>
      <c r="G46" s="116"/>
      <c r="H46" s="116"/>
      <c r="I46" s="117"/>
      <c r="J46" s="116"/>
      <c r="K46" s="117"/>
      <c r="L46" s="116"/>
      <c r="M46" s="116"/>
      <c r="N46" s="116"/>
      <c r="O46" s="117"/>
      <c r="P46" s="126"/>
    </row>
    <row r="47" spans="2:16" s="47" customFormat="1" ht="20.100000000000001" customHeight="1">
      <c r="B47" s="127" t="s">
        <v>119</v>
      </c>
      <c r="C47" s="118">
        <f>SUM(D47:O47)</f>
        <v>3026634.4599999995</v>
      </c>
      <c r="D47" s="118">
        <v>181967</v>
      </c>
      <c r="E47" s="118">
        <v>228668.9</v>
      </c>
      <c r="F47" s="119">
        <v>209951</v>
      </c>
      <c r="G47" s="118">
        <v>397318.8</v>
      </c>
      <c r="H47" s="118">
        <v>194624.1</v>
      </c>
      <c r="I47" s="119">
        <v>274972.90000000002</v>
      </c>
      <c r="J47" s="118">
        <v>221207.46</v>
      </c>
      <c r="K47" s="119">
        <v>141483.4</v>
      </c>
      <c r="L47" s="118">
        <v>348832.9</v>
      </c>
      <c r="M47" s="118">
        <v>215786.9</v>
      </c>
      <c r="N47" s="118">
        <v>252541.8</v>
      </c>
      <c r="O47" s="119">
        <v>359279.3</v>
      </c>
      <c r="P47" s="126"/>
    </row>
    <row r="48" spans="2:16" ht="20.100000000000001" customHeight="1" thickBot="1">
      <c r="B48" s="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4"/>
    </row>
    <row r="49" spans="2:16" ht="15">
      <c r="B49" s="3" t="s">
        <v>118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23"/>
    </row>
    <row r="50" spans="2:16">
      <c r="B50" s="1" t="s">
        <v>43</v>
      </c>
    </row>
  </sheetData>
  <mergeCells count="18">
    <mergeCell ref="B6:O6"/>
    <mergeCell ref="B7:O7"/>
    <mergeCell ref="B8:O8"/>
    <mergeCell ref="B10:B13"/>
    <mergeCell ref="C10:C13"/>
    <mergeCell ref="D10:O11"/>
    <mergeCell ref="D12:D13"/>
    <mergeCell ref="E12:E13"/>
    <mergeCell ref="F12:F13"/>
    <mergeCell ref="M12:M13"/>
    <mergeCell ref="N12:N13"/>
    <mergeCell ref="O12:O13"/>
    <mergeCell ref="G12:G13"/>
    <mergeCell ref="H12:H13"/>
    <mergeCell ref="I12:I13"/>
    <mergeCell ref="J12:J13"/>
    <mergeCell ref="K12:K13"/>
    <mergeCell ref="L12:L13"/>
  </mergeCells>
  <hyperlinks>
    <hyperlink ref="Q15" location="INDICE!A1" display="INDICE&gt;&gt;"/>
  </hyperlinks>
  <printOptions horizontalCentered="1"/>
  <pageMargins left="0.19685039370078741" right="0.39370078740157483" top="0" bottom="0.39370078740157483" header="0.31496062992125984" footer="0.31496062992125984"/>
  <pageSetup paperSize="9" scale="60" orientation="landscape" r:id="rId1"/>
  <headerFooter>
    <oddFooter>&amp;C85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B5:M50"/>
  <sheetViews>
    <sheetView showGridLines="0" topLeftCell="A19" zoomScale="85" zoomScaleNormal="85" zoomScalePageLayoutView="60" workbookViewId="0">
      <selection activeCell="D60" sqref="D60"/>
    </sheetView>
  </sheetViews>
  <sheetFormatPr baseColWidth="10" defaultColWidth="9.77734375" defaultRowHeight="15.75"/>
  <cols>
    <col min="1" max="1" width="2.88671875" customWidth="1"/>
    <col min="2" max="2" width="20.109375" style="1" customWidth="1"/>
    <col min="3" max="3" width="11.21875" style="1" customWidth="1"/>
    <col min="4" max="5" width="15.21875" style="1" customWidth="1"/>
    <col min="6" max="6" width="18.21875" style="1" customWidth="1"/>
    <col min="7" max="7" width="3.6640625" style="1" customWidth="1"/>
    <col min="8" max="8" width="18" style="1" customWidth="1"/>
    <col min="9" max="9" width="10.44140625" style="1" customWidth="1"/>
    <col min="10" max="11" width="14.33203125" style="1" customWidth="1"/>
    <col min="12" max="12" width="18" style="1" customWidth="1"/>
  </cols>
  <sheetData>
    <row r="5" spans="2:13" ht="15.75" customHeight="1"/>
    <row r="6" spans="2:13" ht="18">
      <c r="B6" s="780" t="s">
        <v>117</v>
      </c>
      <c r="C6" s="780"/>
      <c r="D6" s="780"/>
      <c r="E6" s="780"/>
      <c r="F6" s="780"/>
      <c r="G6" s="780"/>
      <c r="H6" s="780"/>
      <c r="I6" s="780"/>
      <c r="J6" s="780"/>
      <c r="K6" s="780"/>
      <c r="L6" s="780"/>
    </row>
    <row r="7" spans="2:13" ht="15.75" customHeight="1">
      <c r="B7" s="780" t="s">
        <v>116</v>
      </c>
      <c r="C7" s="780"/>
      <c r="D7" s="780"/>
      <c r="E7" s="780"/>
      <c r="F7" s="780"/>
      <c r="G7" s="780"/>
      <c r="H7" s="780"/>
      <c r="I7" s="780"/>
      <c r="J7" s="780"/>
      <c r="K7" s="780"/>
      <c r="L7" s="780"/>
    </row>
    <row r="8" spans="2:13" ht="15.75" customHeight="1">
      <c r="B8" s="780" t="s">
        <v>115</v>
      </c>
      <c r="C8" s="780"/>
      <c r="D8" s="780"/>
      <c r="E8" s="780"/>
      <c r="F8" s="780"/>
      <c r="G8" s="780"/>
      <c r="H8" s="780"/>
      <c r="I8" s="780"/>
      <c r="J8" s="780"/>
      <c r="K8" s="780"/>
      <c r="L8" s="780"/>
    </row>
    <row r="9" spans="2:13" ht="18.75" thickBot="1">
      <c r="B9" s="792" t="s">
        <v>58</v>
      </c>
      <c r="C9" s="792"/>
      <c r="D9" s="792"/>
      <c r="E9" s="792"/>
      <c r="F9" s="792"/>
      <c r="G9" s="792"/>
      <c r="H9" s="792"/>
      <c r="I9" s="792"/>
      <c r="J9" s="792"/>
      <c r="K9" s="792"/>
      <c r="L9" s="792"/>
    </row>
    <row r="10" spans="2:13" ht="15.75" customHeight="1">
      <c r="B10" s="745" t="s">
        <v>35</v>
      </c>
      <c r="C10" s="793" t="s">
        <v>114</v>
      </c>
      <c r="D10" s="794"/>
      <c r="E10" s="794"/>
      <c r="F10" s="795"/>
      <c r="G10" s="796" t="s">
        <v>35</v>
      </c>
      <c r="H10" s="745"/>
      <c r="I10" s="794" t="s">
        <v>113</v>
      </c>
      <c r="J10" s="794"/>
      <c r="K10" s="794"/>
      <c r="L10" s="794"/>
    </row>
    <row r="11" spans="2:13" ht="15.75" customHeight="1">
      <c r="B11" s="783"/>
      <c r="C11" s="30" t="s">
        <v>34</v>
      </c>
      <c r="D11" s="30" t="s">
        <v>33</v>
      </c>
      <c r="E11" s="20" t="s">
        <v>33</v>
      </c>
      <c r="F11" s="30" t="s">
        <v>32</v>
      </c>
      <c r="G11" s="797"/>
      <c r="H11" s="746"/>
      <c r="I11" s="30" t="s">
        <v>34</v>
      </c>
      <c r="J11" s="30" t="s">
        <v>33</v>
      </c>
      <c r="K11" s="30" t="s">
        <v>33</v>
      </c>
      <c r="L11" s="20" t="s">
        <v>32</v>
      </c>
    </row>
    <row r="12" spans="2:13" ht="15">
      <c r="B12" s="783"/>
      <c r="C12" s="30" t="s">
        <v>29</v>
      </c>
      <c r="D12" s="30" t="s">
        <v>28</v>
      </c>
      <c r="E12" s="20" t="s">
        <v>31</v>
      </c>
      <c r="F12" s="30" t="s">
        <v>26</v>
      </c>
      <c r="G12" s="797"/>
      <c r="H12" s="746"/>
      <c r="I12" s="30" t="s">
        <v>29</v>
      </c>
      <c r="J12" s="30" t="s">
        <v>28</v>
      </c>
      <c r="K12" s="30" t="s">
        <v>27</v>
      </c>
      <c r="L12" s="20" t="s">
        <v>26</v>
      </c>
    </row>
    <row r="13" spans="2:13" thickBot="1">
      <c r="B13" s="775"/>
      <c r="C13" s="25" t="s">
        <v>23</v>
      </c>
      <c r="D13" s="25" t="s">
        <v>22</v>
      </c>
      <c r="E13" s="43" t="s">
        <v>22</v>
      </c>
      <c r="F13" s="25" t="s">
        <v>21</v>
      </c>
      <c r="G13" s="777"/>
      <c r="H13" s="747"/>
      <c r="I13" s="25" t="s">
        <v>23</v>
      </c>
      <c r="J13" s="25" t="s">
        <v>22</v>
      </c>
      <c r="K13" s="25" t="s">
        <v>22</v>
      </c>
      <c r="L13" s="43" t="s">
        <v>21</v>
      </c>
    </row>
    <row r="14" spans="2:13" s="47" customFormat="1" ht="15">
      <c r="B14" s="63"/>
      <c r="C14" s="20"/>
      <c r="D14" s="20"/>
      <c r="E14" s="20"/>
      <c r="F14" s="20"/>
      <c r="G14" s="20"/>
      <c r="H14" s="41"/>
      <c r="I14" s="20"/>
      <c r="J14" s="20"/>
      <c r="K14" s="20"/>
      <c r="L14" s="20"/>
    </row>
    <row r="15" spans="2:13" s="47" customFormat="1">
      <c r="B15" s="19" t="s">
        <v>112</v>
      </c>
      <c r="C15" s="120">
        <f>SUM(C17:C46)</f>
        <v>2576</v>
      </c>
      <c r="D15" s="120">
        <f>SUM(D17:D46)</f>
        <v>8505221.0699999984</v>
      </c>
      <c r="E15" s="120">
        <f>SUM(E17:E46)</f>
        <v>57414669.860000074</v>
      </c>
      <c r="F15" s="121">
        <f>SUM(F17:F46)</f>
        <v>6433783679.8138084</v>
      </c>
      <c r="G15" s="120"/>
      <c r="H15" s="120" t="s">
        <v>112</v>
      </c>
      <c r="I15" s="121">
        <f>SUM(I17:I46)</f>
        <v>2947</v>
      </c>
      <c r="J15" s="120">
        <f>SUM(J17:J46)</f>
        <v>15890045.040000005</v>
      </c>
      <c r="K15" s="121">
        <f>SUM(K17:K46)</f>
        <v>69462813.240000039</v>
      </c>
      <c r="L15" s="120">
        <f>SUM(L17:L46)</f>
        <v>5303292812.9709883</v>
      </c>
      <c r="M15" s="15" t="s">
        <v>19</v>
      </c>
    </row>
    <row r="16" spans="2:13" ht="10.5" customHeight="1">
      <c r="B16" s="14"/>
      <c r="C16" s="116"/>
      <c r="D16" s="116"/>
      <c r="E16" s="116"/>
      <c r="F16" s="117"/>
      <c r="G16" s="116"/>
      <c r="H16" s="116"/>
      <c r="I16" s="117"/>
      <c r="J16" s="116"/>
      <c r="K16" s="117"/>
      <c r="L16" s="116"/>
    </row>
    <row r="17" spans="2:12">
      <c r="B17" s="10" t="s">
        <v>8</v>
      </c>
      <c r="C17" s="118">
        <v>658</v>
      </c>
      <c r="D17" s="118">
        <v>2076072</v>
      </c>
      <c r="E17" s="118">
        <v>15693702</v>
      </c>
      <c r="F17" s="119">
        <v>1586533825.7534542</v>
      </c>
      <c r="G17" s="118"/>
      <c r="H17" s="118" t="s">
        <v>8</v>
      </c>
      <c r="I17" s="119">
        <v>817</v>
      </c>
      <c r="J17" s="118">
        <v>3286112</v>
      </c>
      <c r="K17" s="119">
        <v>18018945</v>
      </c>
      <c r="L17" s="118">
        <v>1575881292.6399989</v>
      </c>
    </row>
    <row r="18" spans="2:12">
      <c r="B18" s="14" t="s">
        <v>5</v>
      </c>
      <c r="C18" s="116">
        <v>291</v>
      </c>
      <c r="D18" s="116">
        <v>1631046.1099999999</v>
      </c>
      <c r="E18" s="116">
        <v>8594090.6600000001</v>
      </c>
      <c r="F18" s="117">
        <v>764095494.759341</v>
      </c>
      <c r="G18" s="116"/>
      <c r="H18" s="116" t="s">
        <v>5</v>
      </c>
      <c r="I18" s="117">
        <v>311</v>
      </c>
      <c r="J18" s="116">
        <v>2523906.1100000003</v>
      </c>
      <c r="K18" s="117">
        <v>9560227.6600000001</v>
      </c>
      <c r="L18" s="116">
        <v>468609937.77699995</v>
      </c>
    </row>
    <row r="19" spans="2:12">
      <c r="B19" s="10" t="s">
        <v>17</v>
      </c>
      <c r="C19" s="118">
        <v>205</v>
      </c>
      <c r="D19" s="118">
        <v>649700</v>
      </c>
      <c r="E19" s="118">
        <v>4396659</v>
      </c>
      <c r="F19" s="119">
        <v>268359091.57000011</v>
      </c>
      <c r="G19" s="118"/>
      <c r="H19" s="118" t="s">
        <v>17</v>
      </c>
      <c r="I19" s="119">
        <v>237</v>
      </c>
      <c r="J19" s="118">
        <v>1755265</v>
      </c>
      <c r="K19" s="119">
        <v>5753312</v>
      </c>
      <c r="L19" s="118">
        <v>516873775.21999991</v>
      </c>
    </row>
    <row r="20" spans="2:12">
      <c r="B20" s="14" t="s">
        <v>18</v>
      </c>
      <c r="C20" s="116">
        <v>220</v>
      </c>
      <c r="D20" s="116">
        <v>253920</v>
      </c>
      <c r="E20" s="116">
        <v>2594165</v>
      </c>
      <c r="F20" s="117">
        <v>279714425.708</v>
      </c>
      <c r="G20" s="116"/>
      <c r="H20" s="116" t="s">
        <v>18</v>
      </c>
      <c r="I20" s="117">
        <v>182</v>
      </c>
      <c r="J20" s="116">
        <v>108802</v>
      </c>
      <c r="K20" s="117">
        <v>2290506</v>
      </c>
      <c r="L20" s="116">
        <v>229190468.509</v>
      </c>
    </row>
    <row r="21" spans="2:12">
      <c r="B21" s="10" t="s">
        <v>51</v>
      </c>
      <c r="C21" s="118">
        <v>151</v>
      </c>
      <c r="D21" s="118">
        <v>147697.30000000002</v>
      </c>
      <c r="E21" s="118">
        <v>419999.0200000006</v>
      </c>
      <c r="F21" s="119">
        <v>147259.17000000001</v>
      </c>
      <c r="G21" s="118"/>
      <c r="H21" s="118" t="s">
        <v>51</v>
      </c>
      <c r="I21" s="119">
        <v>199</v>
      </c>
      <c r="J21" s="118">
        <v>1036159.2700000005</v>
      </c>
      <c r="K21" s="119">
        <v>2354715.3999999911</v>
      </c>
      <c r="L21" s="118">
        <v>2653190.65</v>
      </c>
    </row>
    <row r="22" spans="2:12">
      <c r="B22" s="14" t="s">
        <v>9</v>
      </c>
      <c r="C22" s="116">
        <v>116</v>
      </c>
      <c r="D22" s="116">
        <v>692559</v>
      </c>
      <c r="E22" s="116">
        <v>3275223</v>
      </c>
      <c r="F22" s="117">
        <v>329893838.67174846</v>
      </c>
      <c r="G22" s="116"/>
      <c r="H22" s="116" t="s">
        <v>9</v>
      </c>
      <c r="I22" s="117">
        <v>186</v>
      </c>
      <c r="J22" s="116">
        <v>2398777</v>
      </c>
      <c r="K22" s="117">
        <v>6309119</v>
      </c>
      <c r="L22" s="116">
        <v>93309994.810000002</v>
      </c>
    </row>
    <row r="23" spans="2:12">
      <c r="B23" s="10" t="s">
        <v>3</v>
      </c>
      <c r="C23" s="118">
        <v>117</v>
      </c>
      <c r="D23" s="118">
        <v>498025</v>
      </c>
      <c r="E23" s="118">
        <v>3508323</v>
      </c>
      <c r="F23" s="119">
        <v>301490870.1450001</v>
      </c>
      <c r="G23" s="118"/>
      <c r="H23" s="118" t="s">
        <v>3</v>
      </c>
      <c r="I23" s="119">
        <v>107</v>
      </c>
      <c r="J23" s="118">
        <v>320097</v>
      </c>
      <c r="K23" s="119">
        <v>3071502</v>
      </c>
      <c r="L23" s="118">
        <v>431652500.435</v>
      </c>
    </row>
    <row r="24" spans="2:12">
      <c r="B24" s="14" t="s">
        <v>55</v>
      </c>
      <c r="C24" s="116">
        <v>107</v>
      </c>
      <c r="D24" s="116">
        <v>41840</v>
      </c>
      <c r="E24" s="116">
        <v>3062338</v>
      </c>
      <c r="F24" s="117">
        <v>1201715399.3500004</v>
      </c>
      <c r="G24" s="116"/>
      <c r="H24" s="116" t="s">
        <v>55</v>
      </c>
      <c r="I24" s="117">
        <v>107</v>
      </c>
      <c r="J24" s="116">
        <v>55938</v>
      </c>
      <c r="K24" s="117">
        <v>3090421</v>
      </c>
      <c r="L24" s="116">
        <v>810358095.1500001</v>
      </c>
    </row>
    <row r="25" spans="2:12">
      <c r="B25" s="10" t="s">
        <v>57</v>
      </c>
      <c r="C25" s="118">
        <v>97</v>
      </c>
      <c r="D25" s="118">
        <v>100967</v>
      </c>
      <c r="E25" s="118">
        <v>3548681</v>
      </c>
      <c r="F25" s="119">
        <v>466456488.65000004</v>
      </c>
      <c r="G25" s="118"/>
      <c r="H25" s="118" t="s">
        <v>57</v>
      </c>
      <c r="I25" s="119">
        <v>95</v>
      </c>
      <c r="J25" s="118">
        <v>71103</v>
      </c>
      <c r="K25" s="119">
        <v>3462974</v>
      </c>
      <c r="L25" s="118">
        <v>361048162.38999993</v>
      </c>
    </row>
    <row r="26" spans="2:12">
      <c r="B26" s="14" t="s">
        <v>72</v>
      </c>
      <c r="C26" s="116">
        <v>73</v>
      </c>
      <c r="D26" s="116">
        <v>41082</v>
      </c>
      <c r="E26" s="116">
        <v>1554297</v>
      </c>
      <c r="F26" s="117">
        <v>159921905.35999998</v>
      </c>
      <c r="G26" s="116"/>
      <c r="H26" s="116" t="s">
        <v>72</v>
      </c>
      <c r="I26" s="117">
        <v>73</v>
      </c>
      <c r="J26" s="116">
        <v>41082</v>
      </c>
      <c r="K26" s="117">
        <v>1554297</v>
      </c>
      <c r="L26" s="116">
        <v>46302572.420000009</v>
      </c>
    </row>
    <row r="27" spans="2:12">
      <c r="B27" s="10" t="s">
        <v>7</v>
      </c>
      <c r="C27" s="118">
        <v>58</v>
      </c>
      <c r="D27" s="118">
        <v>271356</v>
      </c>
      <c r="E27" s="118">
        <v>1253283</v>
      </c>
      <c r="F27" s="119">
        <v>184191413.79091555</v>
      </c>
      <c r="G27" s="118"/>
      <c r="H27" s="118" t="s">
        <v>7</v>
      </c>
      <c r="I27" s="119">
        <v>87</v>
      </c>
      <c r="J27" s="118">
        <v>854546</v>
      </c>
      <c r="K27" s="119">
        <v>2224273</v>
      </c>
      <c r="L27" s="118">
        <v>81352450.329999998</v>
      </c>
    </row>
    <row r="28" spans="2:12">
      <c r="B28" s="14" t="s">
        <v>11</v>
      </c>
      <c r="C28" s="116">
        <v>21</v>
      </c>
      <c r="D28" s="116">
        <v>68990</v>
      </c>
      <c r="E28" s="116">
        <v>690946</v>
      </c>
      <c r="F28" s="117">
        <v>183498867.52000001</v>
      </c>
      <c r="G28" s="116"/>
      <c r="H28" s="116" t="s">
        <v>11</v>
      </c>
      <c r="I28" s="117">
        <v>75</v>
      </c>
      <c r="J28" s="116">
        <v>1339930</v>
      </c>
      <c r="K28" s="117">
        <v>3099644</v>
      </c>
      <c r="L28" s="116">
        <v>10767186.35</v>
      </c>
    </row>
    <row r="29" spans="2:12">
      <c r="B29" s="10" t="s">
        <v>13</v>
      </c>
      <c r="C29" s="118">
        <v>32</v>
      </c>
      <c r="D29" s="118">
        <v>70653</v>
      </c>
      <c r="E29" s="118">
        <v>587124</v>
      </c>
      <c r="F29" s="119">
        <v>94638670.894341588</v>
      </c>
      <c r="G29" s="118"/>
      <c r="H29" s="118" t="s">
        <v>13</v>
      </c>
      <c r="I29" s="119">
        <v>29</v>
      </c>
      <c r="J29" s="118">
        <v>80361</v>
      </c>
      <c r="K29" s="119">
        <v>599827</v>
      </c>
      <c r="L29" s="118">
        <v>79681177.494000003</v>
      </c>
    </row>
    <row r="30" spans="2:12">
      <c r="B30" s="14" t="s">
        <v>2</v>
      </c>
      <c r="C30" s="116">
        <v>15</v>
      </c>
      <c r="D30" s="116">
        <v>5508</v>
      </c>
      <c r="E30" s="116">
        <v>173837</v>
      </c>
      <c r="F30" s="117">
        <v>575831.6</v>
      </c>
      <c r="G30" s="116"/>
      <c r="H30" s="116" t="s">
        <v>2</v>
      </c>
      <c r="I30" s="117">
        <v>43</v>
      </c>
      <c r="J30" s="116">
        <v>139760</v>
      </c>
      <c r="K30" s="117">
        <v>487236</v>
      </c>
      <c r="L30" s="116">
        <v>23423885.77</v>
      </c>
    </row>
    <row r="31" spans="2:12">
      <c r="B31" s="10" t="s">
        <v>6</v>
      </c>
      <c r="C31" s="118">
        <v>25</v>
      </c>
      <c r="D31" s="118">
        <v>219116</v>
      </c>
      <c r="E31" s="118">
        <v>756954</v>
      </c>
      <c r="F31" s="119">
        <v>7806411.2149999999</v>
      </c>
      <c r="G31" s="118"/>
      <c r="H31" s="118" t="s">
        <v>6</v>
      </c>
      <c r="I31" s="119">
        <v>24</v>
      </c>
      <c r="J31" s="118">
        <v>176943</v>
      </c>
      <c r="K31" s="119">
        <v>646360</v>
      </c>
      <c r="L31" s="118">
        <v>6076734.4000000004</v>
      </c>
    </row>
    <row r="32" spans="2:12">
      <c r="B32" s="14" t="s">
        <v>49</v>
      </c>
      <c r="C32" s="116">
        <v>24</v>
      </c>
      <c r="D32" s="116">
        <v>91567</v>
      </c>
      <c r="E32" s="116">
        <v>525911</v>
      </c>
      <c r="F32" s="117">
        <v>443546.34</v>
      </c>
      <c r="G32" s="116"/>
      <c r="H32" s="116" t="s">
        <v>49</v>
      </c>
      <c r="I32" s="117">
        <v>25</v>
      </c>
      <c r="J32" s="116">
        <v>103680</v>
      </c>
      <c r="K32" s="117">
        <v>538024</v>
      </c>
      <c r="L32" s="116">
        <v>7596</v>
      </c>
    </row>
    <row r="33" spans="2:12">
      <c r="B33" s="10" t="s">
        <v>88</v>
      </c>
      <c r="C33" s="118">
        <v>23</v>
      </c>
      <c r="D33" s="118">
        <v>39137</v>
      </c>
      <c r="E33" s="118">
        <v>785474</v>
      </c>
      <c r="F33" s="119">
        <v>115041451.56999999</v>
      </c>
      <c r="G33" s="118"/>
      <c r="H33" s="118" t="s">
        <v>88</v>
      </c>
      <c r="I33" s="119">
        <v>21</v>
      </c>
      <c r="J33" s="118">
        <v>925</v>
      </c>
      <c r="K33" s="119">
        <v>662261</v>
      </c>
      <c r="L33" s="118">
        <v>157266376.10999998</v>
      </c>
    </row>
    <row r="34" spans="2:12">
      <c r="B34" s="14" t="s">
        <v>91</v>
      </c>
      <c r="C34" s="116">
        <v>22</v>
      </c>
      <c r="D34" s="116">
        <v>0</v>
      </c>
      <c r="E34" s="116">
        <v>879825</v>
      </c>
      <c r="F34" s="117">
        <v>51341491.009999998</v>
      </c>
      <c r="G34" s="116"/>
      <c r="H34" s="116" t="s">
        <v>91</v>
      </c>
      <c r="I34" s="117">
        <v>22</v>
      </c>
      <c r="J34" s="116">
        <v>0</v>
      </c>
      <c r="K34" s="117">
        <v>879825</v>
      </c>
      <c r="L34" s="116">
        <v>104806716.86</v>
      </c>
    </row>
    <row r="35" spans="2:12">
      <c r="B35" s="10" t="s">
        <v>52</v>
      </c>
      <c r="C35" s="118">
        <v>21</v>
      </c>
      <c r="D35" s="118">
        <v>127238</v>
      </c>
      <c r="E35" s="118">
        <v>576749</v>
      </c>
      <c r="F35" s="119">
        <v>25560188.403422795</v>
      </c>
      <c r="G35" s="118"/>
      <c r="H35" s="118" t="s">
        <v>52</v>
      </c>
      <c r="I35" s="119">
        <v>21</v>
      </c>
      <c r="J35" s="118">
        <v>93282</v>
      </c>
      <c r="K35" s="119">
        <v>501180</v>
      </c>
      <c r="L35" s="118">
        <v>130289770.95</v>
      </c>
    </row>
    <row r="36" spans="2:12">
      <c r="B36" s="14" t="s">
        <v>71</v>
      </c>
      <c r="C36" s="116">
        <v>18</v>
      </c>
      <c r="D36" s="116">
        <v>27592.019999999997</v>
      </c>
      <c r="E36" s="116">
        <v>84672.48000000001</v>
      </c>
      <c r="F36" s="117">
        <v>3582478</v>
      </c>
      <c r="G36" s="116"/>
      <c r="H36" s="116" t="s">
        <v>71</v>
      </c>
      <c r="I36" s="117">
        <v>17</v>
      </c>
      <c r="J36" s="116">
        <v>25044.019999999997</v>
      </c>
      <c r="K36" s="117">
        <v>79853.48000000001</v>
      </c>
      <c r="L36" s="116">
        <v>558</v>
      </c>
    </row>
    <row r="37" spans="2:12">
      <c r="B37" s="10" t="s">
        <v>12</v>
      </c>
      <c r="C37" s="118">
        <v>18</v>
      </c>
      <c r="D37" s="118">
        <v>68500</v>
      </c>
      <c r="E37" s="118">
        <v>297549</v>
      </c>
      <c r="F37" s="119">
        <v>20601919.709999993</v>
      </c>
      <c r="G37" s="118"/>
      <c r="H37" s="118" t="s">
        <v>12</v>
      </c>
      <c r="I37" s="119">
        <v>15</v>
      </c>
      <c r="J37" s="118">
        <v>34956</v>
      </c>
      <c r="K37" s="119">
        <v>223774</v>
      </c>
      <c r="L37" s="118">
        <v>14340325.129999999</v>
      </c>
    </row>
    <row r="38" spans="2:12">
      <c r="B38" s="14" t="s">
        <v>45</v>
      </c>
      <c r="C38" s="116">
        <v>14</v>
      </c>
      <c r="D38" s="116">
        <v>19147</v>
      </c>
      <c r="E38" s="116">
        <v>158655</v>
      </c>
      <c r="F38" s="117">
        <v>99221.400000000009</v>
      </c>
      <c r="G38" s="116"/>
      <c r="H38" s="116" t="s">
        <v>45</v>
      </c>
      <c r="I38" s="117">
        <v>17</v>
      </c>
      <c r="J38" s="116">
        <v>21902</v>
      </c>
      <c r="K38" s="117">
        <v>134860</v>
      </c>
      <c r="L38" s="116">
        <v>25278372.629999999</v>
      </c>
    </row>
    <row r="39" spans="2:12">
      <c r="B39" s="10" t="s">
        <v>70</v>
      </c>
      <c r="C39" s="118">
        <v>15</v>
      </c>
      <c r="D39" s="118">
        <v>42732</v>
      </c>
      <c r="E39" s="118">
        <v>121517</v>
      </c>
      <c r="F39" s="119">
        <v>7931191</v>
      </c>
      <c r="G39" s="118"/>
      <c r="H39" s="118" t="s">
        <v>70</v>
      </c>
      <c r="I39" s="119">
        <v>12</v>
      </c>
      <c r="J39" s="118">
        <v>5973</v>
      </c>
      <c r="K39" s="119">
        <v>56363</v>
      </c>
      <c r="L39" s="118">
        <v>0</v>
      </c>
    </row>
    <row r="40" spans="2:12">
      <c r="B40" s="14" t="s">
        <v>93</v>
      </c>
      <c r="C40" s="116">
        <v>12</v>
      </c>
      <c r="D40" s="116">
        <v>84</v>
      </c>
      <c r="E40" s="116">
        <v>153381</v>
      </c>
      <c r="F40" s="117">
        <v>63021254.999999993</v>
      </c>
      <c r="G40" s="116"/>
      <c r="H40" s="116" t="s">
        <v>93</v>
      </c>
      <c r="I40" s="117">
        <v>12</v>
      </c>
      <c r="J40" s="116">
        <v>84</v>
      </c>
      <c r="K40" s="117">
        <v>153381</v>
      </c>
      <c r="L40" s="116">
        <v>34952322.090000004</v>
      </c>
    </row>
    <row r="41" spans="2:12">
      <c r="B41" s="10" t="s">
        <v>14</v>
      </c>
      <c r="C41" s="118">
        <v>12</v>
      </c>
      <c r="D41" s="118">
        <v>106912</v>
      </c>
      <c r="E41" s="118">
        <v>240118</v>
      </c>
      <c r="F41" s="119">
        <v>33447641.534258053</v>
      </c>
      <c r="G41" s="118"/>
      <c r="H41" s="118" t="s">
        <v>14</v>
      </c>
      <c r="I41" s="119">
        <v>9</v>
      </c>
      <c r="J41" s="118">
        <v>69470</v>
      </c>
      <c r="K41" s="119">
        <v>166077</v>
      </c>
      <c r="L41" s="118">
        <v>768899.9659999999</v>
      </c>
    </row>
    <row r="42" spans="2:12">
      <c r="B42" s="14" t="s">
        <v>4</v>
      </c>
      <c r="C42" s="116">
        <v>13</v>
      </c>
      <c r="D42" s="116">
        <v>144744</v>
      </c>
      <c r="E42" s="116">
        <v>360082</v>
      </c>
      <c r="F42" s="117">
        <v>1198007.3808085325</v>
      </c>
      <c r="G42" s="116"/>
      <c r="H42" s="116" t="s">
        <v>4</v>
      </c>
      <c r="I42" s="117">
        <v>7</v>
      </c>
      <c r="J42" s="116">
        <v>67525</v>
      </c>
      <c r="K42" s="117">
        <v>157503</v>
      </c>
      <c r="L42" s="116">
        <v>4104071</v>
      </c>
    </row>
    <row r="43" spans="2:12">
      <c r="B43" s="10" t="s">
        <v>50</v>
      </c>
      <c r="C43" s="118">
        <v>11</v>
      </c>
      <c r="D43" s="118">
        <v>96214</v>
      </c>
      <c r="E43" s="118">
        <v>269912</v>
      </c>
      <c r="F43" s="119">
        <v>28488</v>
      </c>
      <c r="G43" s="118"/>
      <c r="H43" s="118" t="s">
        <v>50</v>
      </c>
      <c r="I43" s="119">
        <v>9</v>
      </c>
      <c r="J43" s="118">
        <v>93798</v>
      </c>
      <c r="K43" s="119">
        <v>261858</v>
      </c>
      <c r="L43" s="118">
        <v>9457</v>
      </c>
    </row>
    <row r="44" spans="2:12">
      <c r="B44" s="14" t="s">
        <v>10</v>
      </c>
      <c r="C44" s="116">
        <v>11</v>
      </c>
      <c r="D44" s="116">
        <v>145493</v>
      </c>
      <c r="E44" s="116">
        <v>302317</v>
      </c>
      <c r="F44" s="117">
        <v>26042039.261536133</v>
      </c>
      <c r="G44" s="116"/>
      <c r="H44" s="116" t="s">
        <v>10</v>
      </c>
      <c r="I44" s="117">
        <v>8</v>
      </c>
      <c r="J44" s="116">
        <v>139801</v>
      </c>
      <c r="K44" s="117">
        <v>277854</v>
      </c>
      <c r="L44" s="116">
        <v>5168879.0999999996</v>
      </c>
    </row>
    <row r="45" spans="2:12">
      <c r="B45" s="10" t="s">
        <v>15</v>
      </c>
      <c r="C45" s="118">
        <v>10</v>
      </c>
      <c r="D45" s="118">
        <v>107704</v>
      </c>
      <c r="E45" s="118">
        <v>245468</v>
      </c>
      <c r="F45" s="119">
        <v>237002.56903092709</v>
      </c>
      <c r="G45" s="118"/>
      <c r="H45" s="118" t="s">
        <v>15</v>
      </c>
      <c r="I45" s="119">
        <v>8</v>
      </c>
      <c r="J45" s="118">
        <v>75800</v>
      </c>
      <c r="K45" s="119">
        <v>164568</v>
      </c>
      <c r="L45" s="118">
        <v>134423.79</v>
      </c>
    </row>
    <row r="46" spans="2:12">
      <c r="B46" s="14" t="s">
        <v>84</v>
      </c>
      <c r="C46" s="116">
        <v>166</v>
      </c>
      <c r="D46" s="116">
        <v>719625.63999999966</v>
      </c>
      <c r="E46" s="116">
        <v>2303417.7000000775</v>
      </c>
      <c r="F46" s="117">
        <v>256167964.47695065</v>
      </c>
      <c r="G46" s="116"/>
      <c r="H46" s="116" t="s">
        <v>84</v>
      </c>
      <c r="I46" s="117">
        <v>172</v>
      </c>
      <c r="J46" s="116">
        <v>969023.64000000432</v>
      </c>
      <c r="K46" s="117">
        <v>2682072.7000000551</v>
      </c>
      <c r="L46" s="116">
        <v>88983619.99998951</v>
      </c>
    </row>
    <row r="47" spans="2:12" ht="10.5" customHeight="1" thickBot="1">
      <c r="B47" s="5"/>
      <c r="C47" s="6"/>
      <c r="D47" s="6"/>
      <c r="E47" s="6"/>
      <c r="F47" s="6"/>
      <c r="G47" s="6"/>
      <c r="H47" s="5"/>
      <c r="I47" s="6"/>
      <c r="J47" s="6"/>
      <c r="K47" s="6"/>
      <c r="L47" s="6"/>
    </row>
    <row r="48" spans="2:12" ht="15">
      <c r="B48" s="115" t="s">
        <v>1</v>
      </c>
      <c r="C48" s="114"/>
      <c r="D48" s="114"/>
      <c r="E48" s="114"/>
      <c r="F48" s="114"/>
      <c r="G48" s="114"/>
      <c r="H48" s="114"/>
      <c r="I48" s="114"/>
      <c r="J48" s="114"/>
      <c r="K48" s="114"/>
      <c r="L48" s="114"/>
    </row>
    <row r="49" spans="2:12">
      <c r="B49" s="113" t="s">
        <v>43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</row>
    <row r="50" spans="2:12" ht="27" customHeight="1">
      <c r="B50" s="791"/>
      <c r="C50" s="791"/>
      <c r="D50" s="791"/>
      <c r="E50" s="791"/>
      <c r="F50" s="791"/>
      <c r="G50" s="791"/>
      <c r="H50" s="791"/>
      <c r="I50" s="791"/>
      <c r="J50" s="791"/>
      <c r="K50" s="791"/>
      <c r="L50" s="791"/>
    </row>
  </sheetData>
  <mergeCells count="9">
    <mergeCell ref="B50:L50"/>
    <mergeCell ref="B6:L6"/>
    <mergeCell ref="B7:L7"/>
    <mergeCell ref="B8:L8"/>
    <mergeCell ref="B9:L9"/>
    <mergeCell ref="B10:B13"/>
    <mergeCell ref="C10:F10"/>
    <mergeCell ref="G10:H13"/>
    <mergeCell ref="I10:L10"/>
  </mergeCells>
  <hyperlinks>
    <hyperlink ref="M15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70" orientation="landscape" r:id="rId1"/>
  <headerFooter>
    <oddFooter>&amp;C86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dimension ref="B5:O54"/>
  <sheetViews>
    <sheetView showGridLines="0" zoomScale="85" zoomScaleNormal="85" zoomScalePageLayoutView="60" workbookViewId="0">
      <selection activeCell="O16" sqref="O16"/>
    </sheetView>
  </sheetViews>
  <sheetFormatPr baseColWidth="10" defaultColWidth="9.77734375" defaultRowHeight="15.75"/>
  <cols>
    <col min="1" max="1" width="11.77734375" style="87" customWidth="1"/>
    <col min="2" max="2" width="17.5546875" style="89" customWidth="1"/>
    <col min="3" max="3" width="12" style="88" customWidth="1"/>
    <col min="4" max="5" width="14.44140625" style="88" customWidth="1"/>
    <col min="6" max="6" width="14.109375" style="88" customWidth="1"/>
    <col min="7" max="7" width="3.77734375" style="88" customWidth="1"/>
    <col min="8" max="8" width="16.21875" style="88" customWidth="1"/>
    <col min="9" max="9" width="10.109375" style="88" customWidth="1"/>
    <col min="10" max="11" width="11.77734375" style="88" customWidth="1"/>
    <col min="12" max="12" width="12.77734375" style="88" customWidth="1"/>
    <col min="13" max="13" width="6.21875" style="87" customWidth="1"/>
    <col min="14" max="16384" width="9.77734375" style="87"/>
  </cols>
  <sheetData>
    <row r="5" spans="2:15" ht="18.75">
      <c r="B5" s="111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2:15" ht="18">
      <c r="B6" s="799" t="s">
        <v>111</v>
      </c>
      <c r="C6" s="799"/>
      <c r="D6" s="799"/>
      <c r="E6" s="799"/>
      <c r="F6" s="799"/>
      <c r="G6" s="799"/>
      <c r="H6" s="799"/>
      <c r="I6" s="799"/>
      <c r="J6" s="799"/>
      <c r="K6" s="799"/>
      <c r="L6" s="799"/>
    </row>
    <row r="7" spans="2:15" ht="18">
      <c r="B7" s="799" t="s">
        <v>41</v>
      </c>
      <c r="C7" s="799"/>
      <c r="D7" s="799"/>
      <c r="E7" s="799"/>
      <c r="F7" s="799"/>
      <c r="G7" s="799"/>
      <c r="H7" s="799"/>
      <c r="I7" s="799"/>
      <c r="J7" s="799"/>
      <c r="K7" s="799"/>
      <c r="L7" s="799"/>
    </row>
    <row r="8" spans="2:15" s="88" customFormat="1" ht="19.5" customHeight="1">
      <c r="B8" s="800" t="s">
        <v>110</v>
      </c>
      <c r="C8" s="800"/>
      <c r="D8" s="800"/>
      <c r="E8" s="800"/>
      <c r="F8" s="800"/>
      <c r="G8" s="800"/>
      <c r="H8" s="800"/>
      <c r="I8" s="800"/>
      <c r="J8" s="800"/>
      <c r="K8" s="800"/>
      <c r="L8" s="800"/>
    </row>
    <row r="9" spans="2:15" ht="18.75" thickBot="1">
      <c r="B9" s="801" t="s">
        <v>39</v>
      </c>
      <c r="C9" s="801"/>
      <c r="D9" s="801"/>
      <c r="E9" s="801"/>
      <c r="F9" s="801"/>
      <c r="G9" s="801"/>
      <c r="H9" s="801"/>
      <c r="I9" s="801"/>
      <c r="J9" s="801"/>
      <c r="K9" s="801"/>
      <c r="L9" s="801"/>
    </row>
    <row r="10" spans="2:15" ht="15">
      <c r="B10" s="802" t="s">
        <v>35</v>
      </c>
      <c r="C10" s="805" t="s">
        <v>38</v>
      </c>
      <c r="D10" s="806"/>
      <c r="E10" s="806"/>
      <c r="F10" s="806"/>
      <c r="G10" s="807" t="s">
        <v>35</v>
      </c>
      <c r="H10" s="808"/>
      <c r="I10" s="805" t="s">
        <v>37</v>
      </c>
      <c r="J10" s="806"/>
      <c r="K10" s="806"/>
      <c r="L10" s="806"/>
      <c r="M10" s="109"/>
    </row>
    <row r="11" spans="2:15" ht="21.75" customHeight="1">
      <c r="B11" s="803"/>
      <c r="C11" s="30" t="s">
        <v>34</v>
      </c>
      <c r="D11" s="30" t="s">
        <v>33</v>
      </c>
      <c r="E11" s="30" t="s">
        <v>33</v>
      </c>
      <c r="F11" s="30" t="s">
        <v>32</v>
      </c>
      <c r="G11" s="809"/>
      <c r="H11" s="810"/>
      <c r="I11" s="30" t="s">
        <v>34</v>
      </c>
      <c r="J11" s="30" t="s">
        <v>33</v>
      </c>
      <c r="K11" s="30" t="s">
        <v>33</v>
      </c>
      <c r="L11" s="29" t="s">
        <v>32</v>
      </c>
      <c r="M11" s="109"/>
    </row>
    <row r="12" spans="2:15" ht="15">
      <c r="B12" s="803"/>
      <c r="C12" s="30" t="s">
        <v>29</v>
      </c>
      <c r="D12" s="30" t="s">
        <v>28</v>
      </c>
      <c r="E12" s="30" t="s">
        <v>31</v>
      </c>
      <c r="F12" s="30" t="s">
        <v>26</v>
      </c>
      <c r="G12" s="809"/>
      <c r="H12" s="810"/>
      <c r="I12" s="30" t="s">
        <v>29</v>
      </c>
      <c r="J12" s="30" t="s">
        <v>28</v>
      </c>
      <c r="K12" s="30" t="s">
        <v>31</v>
      </c>
      <c r="L12" s="29" t="s">
        <v>26</v>
      </c>
      <c r="M12" s="109"/>
    </row>
    <row r="13" spans="2:15" thickBot="1">
      <c r="B13" s="804"/>
      <c r="C13" s="25" t="s">
        <v>23</v>
      </c>
      <c r="D13" s="25" t="s">
        <v>22</v>
      </c>
      <c r="E13" s="43" t="s">
        <v>22</v>
      </c>
      <c r="F13" s="25" t="s">
        <v>21</v>
      </c>
      <c r="G13" s="811"/>
      <c r="H13" s="812"/>
      <c r="I13" s="25" t="s">
        <v>23</v>
      </c>
      <c r="J13" s="25" t="s">
        <v>22</v>
      </c>
      <c r="K13" s="25" t="s">
        <v>22</v>
      </c>
      <c r="L13" s="24" t="s">
        <v>21</v>
      </c>
      <c r="M13" s="109"/>
    </row>
    <row r="14" spans="2:15" s="93" customFormat="1" ht="15">
      <c r="B14" s="108" t="s">
        <v>65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2:15" s="93" customFormat="1">
      <c r="B15" s="107" t="s">
        <v>20</v>
      </c>
      <c r="C15" s="105">
        <f>SUM(C17:C52)</f>
        <v>145</v>
      </c>
      <c r="D15" s="105">
        <f>SUM(D17:D52)</f>
        <v>999365.02</v>
      </c>
      <c r="E15" s="105">
        <f>SUM(E17:E52)</f>
        <v>2165111.9900000002</v>
      </c>
      <c r="F15" s="106">
        <f>SUM(F17:F53)</f>
        <v>1805791.1</v>
      </c>
      <c r="G15" s="798" t="s">
        <v>20</v>
      </c>
      <c r="H15" s="798"/>
      <c r="I15" s="106">
        <f>SUM(I17:I52)</f>
        <v>426</v>
      </c>
      <c r="J15" s="105">
        <f>SUM(J17:J52)</f>
        <v>8997970.2699999996</v>
      </c>
      <c r="K15" s="106">
        <v>0</v>
      </c>
      <c r="L15" s="105">
        <f>SUM(L17:L52)</f>
        <v>23050796.41</v>
      </c>
    </row>
    <row r="16" spans="2:15" s="93" customFormat="1">
      <c r="B16" s="104"/>
      <c r="C16" s="102"/>
      <c r="D16" s="102"/>
      <c r="E16" s="102"/>
      <c r="F16" s="103"/>
      <c r="G16" s="102"/>
      <c r="H16" s="102"/>
      <c r="I16" s="103"/>
      <c r="J16" s="102"/>
      <c r="K16" s="103"/>
      <c r="L16" s="102"/>
      <c r="O16" s="15" t="s">
        <v>19</v>
      </c>
    </row>
    <row r="17" spans="2:13" s="93" customFormat="1">
      <c r="B17" s="101" t="s">
        <v>9</v>
      </c>
      <c r="C17" s="99">
        <v>18</v>
      </c>
      <c r="D17" s="99">
        <v>204641</v>
      </c>
      <c r="E17" s="99">
        <v>462862</v>
      </c>
      <c r="F17" s="100">
        <v>363506.39000000007</v>
      </c>
      <c r="G17" s="99" t="s">
        <v>65</v>
      </c>
      <c r="H17" s="99" t="s">
        <v>9</v>
      </c>
      <c r="I17" s="100">
        <v>82</v>
      </c>
      <c r="J17" s="99">
        <v>1994284</v>
      </c>
      <c r="K17" s="100">
        <v>3713512</v>
      </c>
      <c r="L17" s="99">
        <v>4915241.7900000019</v>
      </c>
      <c r="M17" s="94" t="s">
        <v>65</v>
      </c>
    </row>
    <row r="18" spans="2:13" s="93" customFormat="1">
      <c r="B18" s="104"/>
      <c r="C18" s="102"/>
      <c r="D18" s="102"/>
      <c r="E18" s="102"/>
      <c r="F18" s="103"/>
      <c r="G18" s="102"/>
      <c r="H18" s="102"/>
      <c r="I18" s="103"/>
      <c r="J18" s="102"/>
      <c r="K18" s="103"/>
      <c r="L18" s="102"/>
      <c r="M18" s="94"/>
    </row>
    <row r="19" spans="2:13" s="93" customFormat="1">
      <c r="B19" s="101" t="s">
        <v>8</v>
      </c>
      <c r="C19" s="99">
        <v>30</v>
      </c>
      <c r="D19" s="99">
        <v>372151</v>
      </c>
      <c r="E19" s="99">
        <v>779543</v>
      </c>
      <c r="F19" s="100">
        <v>731039.97999999986</v>
      </c>
      <c r="G19" s="99"/>
      <c r="H19" s="99" t="s">
        <v>8</v>
      </c>
      <c r="I19" s="100">
        <v>79</v>
      </c>
      <c r="J19" s="99">
        <v>1242528</v>
      </c>
      <c r="K19" s="100">
        <v>2630469</v>
      </c>
      <c r="L19" s="99">
        <v>3731121.3600000008</v>
      </c>
      <c r="M19" s="94"/>
    </row>
    <row r="20" spans="2:13" s="93" customFormat="1">
      <c r="B20" s="104"/>
      <c r="C20" s="102"/>
      <c r="D20" s="102"/>
      <c r="E20" s="102"/>
      <c r="F20" s="103"/>
      <c r="G20" s="102"/>
      <c r="H20" s="102"/>
      <c r="I20" s="103"/>
      <c r="J20" s="102"/>
      <c r="K20" s="103"/>
      <c r="L20" s="102"/>
      <c r="M20" s="94"/>
    </row>
    <row r="21" spans="2:13" s="93" customFormat="1">
      <c r="B21" s="101" t="s">
        <v>5</v>
      </c>
      <c r="C21" s="99">
        <v>2</v>
      </c>
      <c r="D21" s="99">
        <v>23997</v>
      </c>
      <c r="E21" s="99">
        <v>56020</v>
      </c>
      <c r="F21" s="100">
        <v>25582</v>
      </c>
      <c r="G21" s="99"/>
      <c r="H21" s="99" t="s">
        <v>5</v>
      </c>
      <c r="I21" s="100">
        <v>41</v>
      </c>
      <c r="J21" s="99">
        <v>1336574</v>
      </c>
      <c r="K21" s="100">
        <v>2328502</v>
      </c>
      <c r="L21" s="99">
        <v>3924864.5599999991</v>
      </c>
      <c r="M21" s="94"/>
    </row>
    <row r="22" spans="2:13" s="93" customFormat="1">
      <c r="B22" s="104"/>
      <c r="C22" s="102"/>
      <c r="D22" s="102"/>
      <c r="E22" s="102"/>
      <c r="F22" s="103"/>
      <c r="G22" s="102"/>
      <c r="H22" s="102"/>
      <c r="I22" s="103"/>
      <c r="J22" s="102"/>
      <c r="K22" s="103"/>
      <c r="L22" s="102"/>
      <c r="M22" s="94"/>
    </row>
    <row r="23" spans="2:13" s="93" customFormat="1">
      <c r="B23" s="101" t="s">
        <v>11</v>
      </c>
      <c r="C23" s="99">
        <v>1</v>
      </c>
      <c r="D23" s="99">
        <v>12616</v>
      </c>
      <c r="E23" s="99">
        <v>27645</v>
      </c>
      <c r="F23" s="100">
        <v>25562</v>
      </c>
      <c r="G23" s="99"/>
      <c r="H23" s="99" t="s">
        <v>11</v>
      </c>
      <c r="I23" s="100">
        <v>57</v>
      </c>
      <c r="J23" s="99">
        <v>1308788</v>
      </c>
      <c r="K23" s="100">
        <v>2491633</v>
      </c>
      <c r="L23" s="99">
        <v>3356661.560000001</v>
      </c>
      <c r="M23" s="94"/>
    </row>
    <row r="24" spans="2:13" s="93" customFormat="1">
      <c r="B24" s="104"/>
      <c r="C24" s="102"/>
      <c r="D24" s="102"/>
      <c r="E24" s="102"/>
      <c r="F24" s="103"/>
      <c r="G24" s="102"/>
      <c r="H24" s="102"/>
      <c r="I24" s="103"/>
      <c r="J24" s="102"/>
      <c r="K24" s="103"/>
      <c r="L24" s="102"/>
      <c r="M24" s="94"/>
    </row>
    <row r="25" spans="2:13" s="93" customFormat="1" ht="13.5" customHeight="1">
      <c r="B25" s="101" t="s">
        <v>51</v>
      </c>
      <c r="C25" s="99">
        <v>72</v>
      </c>
      <c r="D25" s="99">
        <v>144385.02000000002</v>
      </c>
      <c r="E25" s="99">
        <v>293223.99</v>
      </c>
      <c r="F25" s="100">
        <v>146936.17000000004</v>
      </c>
      <c r="G25" s="99" t="s">
        <v>65</v>
      </c>
      <c r="H25" s="99" t="s">
        <v>51</v>
      </c>
      <c r="I25" s="100">
        <v>121</v>
      </c>
      <c r="J25" s="99">
        <v>1036159.27</v>
      </c>
      <c r="K25" s="100">
        <v>2231252.65</v>
      </c>
      <c r="L25" s="99">
        <v>2653190.65</v>
      </c>
      <c r="M25" s="94" t="s">
        <v>65</v>
      </c>
    </row>
    <row r="26" spans="2:13" s="93" customFormat="1" ht="13.5" customHeight="1">
      <c r="B26" s="104"/>
      <c r="C26" s="102"/>
      <c r="D26" s="102"/>
      <c r="E26" s="102"/>
      <c r="F26" s="103"/>
      <c r="G26" s="102"/>
      <c r="H26" s="102"/>
      <c r="I26" s="103"/>
      <c r="J26" s="102"/>
      <c r="K26" s="103"/>
      <c r="L26" s="102"/>
      <c r="M26" s="94"/>
    </row>
    <row r="27" spans="2:13" s="93" customFormat="1" ht="13.5" customHeight="1">
      <c r="B27" s="101" t="s">
        <v>7</v>
      </c>
      <c r="C27" s="99">
        <v>2</v>
      </c>
      <c r="D27" s="99">
        <v>21386</v>
      </c>
      <c r="E27" s="99">
        <v>51189</v>
      </c>
      <c r="F27" s="100">
        <v>29543.940000000002</v>
      </c>
      <c r="G27" s="99"/>
      <c r="H27" s="99" t="s">
        <v>7</v>
      </c>
      <c r="I27" s="100">
        <v>16</v>
      </c>
      <c r="J27" s="99">
        <v>552752</v>
      </c>
      <c r="K27" s="100">
        <v>962314</v>
      </c>
      <c r="L27" s="99">
        <v>1610627.3599999999</v>
      </c>
      <c r="M27" s="94"/>
    </row>
    <row r="28" spans="2:13" s="93" customFormat="1" ht="13.5" customHeight="1">
      <c r="B28" s="104"/>
      <c r="C28" s="102"/>
      <c r="D28" s="102"/>
      <c r="E28" s="102"/>
      <c r="F28" s="103"/>
      <c r="G28" s="102"/>
      <c r="H28" s="102"/>
      <c r="I28" s="103"/>
      <c r="J28" s="102"/>
      <c r="K28" s="103"/>
      <c r="L28" s="102"/>
      <c r="M28" s="94"/>
    </row>
    <row r="29" spans="2:13" s="93" customFormat="1" ht="13.5" customHeight="1">
      <c r="B29" s="101" t="s">
        <v>17</v>
      </c>
      <c r="C29" s="99">
        <v>0</v>
      </c>
      <c r="D29" s="99">
        <v>0</v>
      </c>
      <c r="E29" s="99">
        <v>0</v>
      </c>
      <c r="F29" s="100">
        <v>0</v>
      </c>
      <c r="G29" s="99"/>
      <c r="H29" s="99" t="s">
        <v>17</v>
      </c>
      <c r="I29" s="100">
        <v>16</v>
      </c>
      <c r="J29" s="99">
        <v>1086845</v>
      </c>
      <c r="K29" s="100">
        <v>1427270</v>
      </c>
      <c r="L29" s="99">
        <v>1615889.7499999995</v>
      </c>
      <c r="M29" s="94"/>
    </row>
    <row r="30" spans="2:13" s="93" customFormat="1" ht="13.5" customHeight="1">
      <c r="B30" s="104"/>
      <c r="C30" s="102"/>
      <c r="D30" s="102"/>
      <c r="E30" s="102"/>
      <c r="F30" s="103"/>
      <c r="G30" s="102"/>
      <c r="H30" s="102"/>
      <c r="I30" s="103"/>
      <c r="J30" s="102"/>
      <c r="K30" s="103"/>
      <c r="L30" s="102"/>
      <c r="M30" s="94"/>
    </row>
    <row r="31" spans="2:13" s="93" customFormat="1" ht="13.5" customHeight="1">
      <c r="B31" s="101" t="s">
        <v>77</v>
      </c>
      <c r="C31" s="99">
        <v>2</v>
      </c>
      <c r="D31" s="99">
        <v>21239</v>
      </c>
      <c r="E31" s="99">
        <v>50570</v>
      </c>
      <c r="F31" s="100">
        <v>44277.03</v>
      </c>
      <c r="G31" s="99"/>
      <c r="H31" s="99" t="s">
        <v>77</v>
      </c>
      <c r="I31" s="100">
        <v>3</v>
      </c>
      <c r="J31" s="99">
        <v>101286</v>
      </c>
      <c r="K31" s="100">
        <v>180555</v>
      </c>
      <c r="L31" s="99">
        <v>311858.8</v>
      </c>
      <c r="M31" s="94"/>
    </row>
    <row r="32" spans="2:13" s="93" customFormat="1" ht="13.5" customHeight="1">
      <c r="B32" s="104"/>
      <c r="C32" s="102"/>
      <c r="D32" s="102"/>
      <c r="E32" s="102"/>
      <c r="F32" s="103"/>
      <c r="G32" s="102"/>
      <c r="H32" s="102"/>
      <c r="I32" s="103"/>
      <c r="J32" s="102"/>
      <c r="K32" s="103"/>
      <c r="L32" s="102"/>
      <c r="M32" s="94"/>
    </row>
    <row r="33" spans="2:13" s="93" customFormat="1" ht="13.5" customHeight="1">
      <c r="B33" s="101" t="s">
        <v>109</v>
      </c>
      <c r="C33" s="99">
        <v>0</v>
      </c>
      <c r="D33" s="99">
        <v>0</v>
      </c>
      <c r="E33" s="99">
        <v>0</v>
      </c>
      <c r="F33" s="100">
        <v>0</v>
      </c>
      <c r="G33" s="99" t="s">
        <v>65</v>
      </c>
      <c r="H33" s="99" t="s">
        <v>109</v>
      </c>
      <c r="I33" s="100">
        <v>3</v>
      </c>
      <c r="J33" s="99">
        <v>108171</v>
      </c>
      <c r="K33" s="100">
        <v>177492</v>
      </c>
      <c r="L33" s="99">
        <v>313761.89</v>
      </c>
      <c r="M33" s="94" t="s">
        <v>65</v>
      </c>
    </row>
    <row r="34" spans="2:13" s="93" customFormat="1" ht="13.5" customHeight="1">
      <c r="B34" s="104"/>
      <c r="C34" s="102"/>
      <c r="D34" s="102"/>
      <c r="E34" s="102"/>
      <c r="F34" s="103"/>
      <c r="G34" s="102"/>
      <c r="H34" s="102"/>
      <c r="I34" s="103"/>
      <c r="J34" s="102"/>
      <c r="K34" s="103"/>
      <c r="L34" s="102"/>
      <c r="M34" s="94"/>
    </row>
    <row r="35" spans="2:13" s="93" customFormat="1" ht="13.5" customHeight="1">
      <c r="B35" s="101" t="s">
        <v>10</v>
      </c>
      <c r="C35" s="99">
        <v>0</v>
      </c>
      <c r="D35" s="99">
        <v>0</v>
      </c>
      <c r="E35" s="99">
        <v>0</v>
      </c>
      <c r="F35" s="100">
        <v>0</v>
      </c>
      <c r="G35" s="99"/>
      <c r="H35" s="99" t="s">
        <v>10</v>
      </c>
      <c r="I35" s="100">
        <v>2</v>
      </c>
      <c r="J35" s="99">
        <v>72104</v>
      </c>
      <c r="K35" s="100">
        <v>118328</v>
      </c>
      <c r="L35" s="99">
        <v>217184.1</v>
      </c>
    </row>
    <row r="36" spans="2:13" s="93" customFormat="1" ht="13.5" customHeight="1">
      <c r="B36" s="104"/>
      <c r="C36" s="102"/>
      <c r="D36" s="102"/>
      <c r="E36" s="102"/>
      <c r="F36" s="103"/>
      <c r="G36" s="102"/>
      <c r="H36" s="102"/>
      <c r="I36" s="103"/>
      <c r="J36" s="102"/>
      <c r="K36" s="103"/>
      <c r="L36" s="102"/>
    </row>
    <row r="37" spans="2:13" s="93" customFormat="1" ht="13.5" customHeight="1">
      <c r="B37" s="101" t="s">
        <v>3</v>
      </c>
      <c r="C37" s="99">
        <v>7</v>
      </c>
      <c r="D37" s="99">
        <v>75787</v>
      </c>
      <c r="E37" s="99">
        <v>175395</v>
      </c>
      <c r="F37" s="100">
        <v>170945.27</v>
      </c>
      <c r="G37" s="99" t="s">
        <v>65</v>
      </c>
      <c r="H37" s="99" t="s">
        <v>3</v>
      </c>
      <c r="I37" s="100">
        <v>0</v>
      </c>
      <c r="J37" s="99">
        <v>0</v>
      </c>
      <c r="K37" s="100">
        <v>0</v>
      </c>
      <c r="L37" s="99">
        <v>0</v>
      </c>
      <c r="M37" s="94" t="s">
        <v>65</v>
      </c>
    </row>
    <row r="38" spans="2:13" s="93" customFormat="1" ht="13.5" customHeight="1">
      <c r="B38" s="104"/>
      <c r="C38" s="102"/>
      <c r="D38" s="102"/>
      <c r="E38" s="102"/>
      <c r="F38" s="103"/>
      <c r="G38" s="102"/>
      <c r="H38" s="102"/>
      <c r="I38" s="103"/>
      <c r="J38" s="102"/>
      <c r="K38" s="103"/>
      <c r="L38" s="102"/>
      <c r="M38" s="94"/>
    </row>
    <row r="39" spans="2:13" s="93" customFormat="1" ht="13.5" customHeight="1">
      <c r="B39" s="101" t="s">
        <v>90</v>
      </c>
      <c r="C39" s="99">
        <v>0</v>
      </c>
      <c r="D39" s="99">
        <v>0</v>
      </c>
      <c r="E39" s="99">
        <v>0</v>
      </c>
      <c r="F39" s="100">
        <v>0</v>
      </c>
      <c r="G39" s="99"/>
      <c r="H39" s="99" t="s">
        <v>90</v>
      </c>
      <c r="I39" s="100">
        <v>2</v>
      </c>
      <c r="J39" s="99">
        <v>54803</v>
      </c>
      <c r="K39" s="100">
        <v>106261</v>
      </c>
      <c r="L39" s="99">
        <v>151368.70000000001</v>
      </c>
    </row>
    <row r="40" spans="2:13" s="93" customFormat="1" ht="13.5" customHeight="1">
      <c r="B40" s="104"/>
      <c r="C40" s="102"/>
      <c r="D40" s="102"/>
      <c r="E40" s="102"/>
      <c r="F40" s="103"/>
      <c r="G40" s="102"/>
      <c r="H40" s="102"/>
      <c r="I40" s="103"/>
      <c r="J40" s="102"/>
      <c r="K40" s="103"/>
      <c r="L40" s="102"/>
    </row>
    <row r="41" spans="2:13" s="93" customFormat="1" ht="13.5" customHeight="1">
      <c r="B41" s="101" t="s">
        <v>15</v>
      </c>
      <c r="C41" s="99">
        <v>3</v>
      </c>
      <c r="D41" s="99">
        <v>29916</v>
      </c>
      <c r="E41" s="99">
        <v>69936</v>
      </c>
      <c r="F41" s="100">
        <v>69929.350000000006</v>
      </c>
      <c r="G41" s="99" t="s">
        <v>65</v>
      </c>
      <c r="H41" s="99" t="s">
        <v>15</v>
      </c>
      <c r="I41" s="100">
        <v>2</v>
      </c>
      <c r="J41" s="99">
        <v>19944</v>
      </c>
      <c r="K41" s="100">
        <v>46624</v>
      </c>
      <c r="L41" s="99">
        <v>45186.79</v>
      </c>
      <c r="M41" s="94" t="s">
        <v>65</v>
      </c>
    </row>
    <row r="42" spans="2:13" s="93" customFormat="1" ht="13.5" customHeight="1">
      <c r="B42" s="104"/>
      <c r="C42" s="102"/>
      <c r="D42" s="102"/>
      <c r="E42" s="102"/>
      <c r="F42" s="103"/>
      <c r="G42" s="102"/>
      <c r="H42" s="102"/>
      <c r="I42" s="103"/>
      <c r="J42" s="102"/>
      <c r="K42" s="103"/>
      <c r="L42" s="102"/>
      <c r="M42" s="94"/>
    </row>
    <row r="43" spans="2:13" s="93" customFormat="1" ht="13.5" customHeight="1">
      <c r="B43" s="101" t="s">
        <v>52</v>
      </c>
      <c r="C43" s="99">
        <v>4</v>
      </c>
      <c r="D43" s="99">
        <v>51463</v>
      </c>
      <c r="E43" s="99">
        <v>107330</v>
      </c>
      <c r="F43" s="100">
        <v>112531.49</v>
      </c>
      <c r="G43" s="99"/>
      <c r="H43" s="99" t="s">
        <v>52</v>
      </c>
      <c r="I43" s="100">
        <v>0</v>
      </c>
      <c r="J43" s="99">
        <v>0</v>
      </c>
      <c r="K43" s="100">
        <v>0</v>
      </c>
      <c r="L43" s="99">
        <v>0</v>
      </c>
      <c r="M43" s="94"/>
    </row>
    <row r="44" spans="2:13" s="93" customFormat="1" ht="13.5" customHeight="1">
      <c r="B44" s="104"/>
      <c r="C44" s="102"/>
      <c r="D44" s="102"/>
      <c r="E44" s="102"/>
      <c r="F44" s="103"/>
      <c r="G44" s="102"/>
      <c r="H44" s="102"/>
      <c r="I44" s="103"/>
      <c r="J44" s="102"/>
      <c r="K44" s="103"/>
      <c r="L44" s="102"/>
      <c r="M44" s="94"/>
    </row>
    <row r="45" spans="2:13" s="93" customFormat="1" ht="13.5" customHeight="1">
      <c r="B45" s="101" t="s">
        <v>55</v>
      </c>
      <c r="C45" s="99">
        <v>0</v>
      </c>
      <c r="D45" s="99">
        <v>0</v>
      </c>
      <c r="E45" s="99">
        <v>0</v>
      </c>
      <c r="F45" s="100">
        <v>0</v>
      </c>
      <c r="G45" s="99"/>
      <c r="H45" s="99" t="s">
        <v>55</v>
      </c>
      <c r="I45" s="100">
        <v>1</v>
      </c>
      <c r="J45" s="99">
        <v>32584</v>
      </c>
      <c r="K45" s="100">
        <v>61630</v>
      </c>
      <c r="L45" s="99">
        <v>104624.06</v>
      </c>
      <c r="M45" s="94"/>
    </row>
    <row r="46" spans="2:13" s="93" customFormat="1" ht="13.5" customHeight="1">
      <c r="B46" s="104"/>
      <c r="C46" s="102"/>
      <c r="D46" s="102"/>
      <c r="E46" s="102"/>
      <c r="F46" s="103"/>
      <c r="G46" s="102"/>
      <c r="H46" s="102"/>
      <c r="I46" s="103"/>
      <c r="J46" s="102"/>
      <c r="K46" s="103"/>
      <c r="L46" s="102"/>
      <c r="M46" s="94"/>
    </row>
    <row r="47" spans="2:13" s="93" customFormat="1" ht="13.5" customHeight="1">
      <c r="B47" s="101" t="s">
        <v>108</v>
      </c>
      <c r="C47" s="99">
        <v>0</v>
      </c>
      <c r="D47" s="99">
        <v>0</v>
      </c>
      <c r="E47" s="99">
        <v>0</v>
      </c>
      <c r="F47" s="100">
        <v>0</v>
      </c>
      <c r="G47" s="99"/>
      <c r="H47" s="99" t="s">
        <v>108</v>
      </c>
      <c r="I47" s="100">
        <v>1</v>
      </c>
      <c r="J47" s="99">
        <v>51148</v>
      </c>
      <c r="K47" s="100">
        <v>81187</v>
      </c>
      <c r="L47" s="99">
        <v>99215.039999999994</v>
      </c>
    </row>
    <row r="48" spans="2:13" s="93" customFormat="1" ht="13.5" customHeight="1">
      <c r="B48" s="104"/>
      <c r="C48" s="102"/>
      <c r="D48" s="102"/>
      <c r="E48" s="102"/>
      <c r="F48" s="103"/>
      <c r="G48" s="102"/>
      <c r="H48" s="102"/>
      <c r="I48" s="103"/>
      <c r="J48" s="102"/>
      <c r="K48" s="103"/>
      <c r="L48" s="102"/>
    </row>
    <row r="49" spans="2:13" s="93" customFormat="1" ht="13.5" customHeight="1">
      <c r="B49" s="101" t="s">
        <v>12</v>
      </c>
      <c r="C49" s="99">
        <v>2</v>
      </c>
      <c r="D49" s="99">
        <v>21840</v>
      </c>
      <c r="E49" s="99">
        <v>44692</v>
      </c>
      <c r="F49" s="100">
        <v>45829.56</v>
      </c>
      <c r="G49" s="99"/>
      <c r="H49" s="99" t="s">
        <v>12</v>
      </c>
      <c r="I49" s="100">
        <v>0</v>
      </c>
      <c r="J49" s="99">
        <v>0</v>
      </c>
      <c r="K49" s="100">
        <v>0</v>
      </c>
      <c r="L49" s="99">
        <v>0</v>
      </c>
      <c r="M49" s="94"/>
    </row>
    <row r="50" spans="2:13" s="93" customFormat="1" ht="13.5" customHeight="1">
      <c r="B50" s="104"/>
      <c r="C50" s="102"/>
      <c r="D50" s="102"/>
      <c r="E50" s="102"/>
      <c r="F50" s="103"/>
      <c r="G50" s="102"/>
      <c r="H50" s="102"/>
      <c r="I50" s="103"/>
      <c r="J50" s="102"/>
      <c r="K50" s="103"/>
      <c r="L50" s="102"/>
      <c r="M50" s="94"/>
    </row>
    <row r="51" spans="2:13" s="93" customFormat="1" ht="13.5" customHeight="1">
      <c r="B51" s="101" t="s">
        <v>4</v>
      </c>
      <c r="C51" s="99">
        <v>2</v>
      </c>
      <c r="D51" s="99">
        <v>19944</v>
      </c>
      <c r="E51" s="99">
        <v>46706</v>
      </c>
      <c r="F51" s="100">
        <v>40107.919999999998</v>
      </c>
      <c r="G51" s="99"/>
      <c r="H51" s="99" t="s">
        <v>4</v>
      </c>
      <c r="I51" s="100">
        <v>0</v>
      </c>
      <c r="J51" s="99">
        <v>0</v>
      </c>
      <c r="K51" s="100">
        <v>0</v>
      </c>
      <c r="L51" s="99">
        <v>0</v>
      </c>
      <c r="M51" s="94"/>
    </row>
    <row r="52" spans="2:13" s="93" customFormat="1" ht="13.5" customHeight="1" thickBot="1">
      <c r="B52" s="98"/>
      <c r="C52" s="4"/>
      <c r="D52" s="4"/>
      <c r="E52" s="4"/>
      <c r="F52" s="97"/>
      <c r="G52" s="96"/>
      <c r="H52" s="95"/>
      <c r="I52" s="4"/>
      <c r="J52" s="4"/>
      <c r="K52" s="4"/>
      <c r="L52" s="4"/>
      <c r="M52" s="94"/>
    </row>
    <row r="53" spans="2:13" ht="15">
      <c r="B53" s="92" t="s">
        <v>107</v>
      </c>
      <c r="C53" s="91"/>
      <c r="D53" s="90"/>
      <c r="E53" s="90"/>
      <c r="F53" s="90"/>
      <c r="G53" s="90"/>
      <c r="H53" s="90"/>
      <c r="I53" s="90"/>
      <c r="J53" s="90"/>
      <c r="K53" s="90"/>
      <c r="L53" s="90"/>
    </row>
    <row r="54" spans="2:13">
      <c r="B54" s="1" t="s">
        <v>43</v>
      </c>
    </row>
  </sheetData>
  <mergeCells count="9">
    <mergeCell ref="G15:H15"/>
    <mergeCell ref="B6:L6"/>
    <mergeCell ref="B7:L7"/>
    <mergeCell ref="B8:L8"/>
    <mergeCell ref="B9:L9"/>
    <mergeCell ref="B10:B13"/>
    <mergeCell ref="C10:F10"/>
    <mergeCell ref="G10:H13"/>
    <mergeCell ref="I10:L10"/>
  </mergeCells>
  <hyperlinks>
    <hyperlink ref="O16" location="INDICE!A1" display="INDICE&gt;&gt;"/>
  </hyperlinks>
  <printOptions horizontalCentered="1"/>
  <pageMargins left="0.39370078740157483" right="0.70866141732283472" top="0" bottom="0.39370078740157483" header="0.31496062992125984" footer="0.31496062992125984"/>
  <pageSetup paperSize="9" scale="70" orientation="landscape" r:id="rId1"/>
  <headerFooter>
    <oddFooter>&amp;C87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B6:N49"/>
  <sheetViews>
    <sheetView showGridLines="0" zoomScaleNormal="100" zoomScalePageLayoutView="70" workbookViewId="0">
      <selection activeCell="N19" sqref="N19"/>
    </sheetView>
  </sheetViews>
  <sheetFormatPr baseColWidth="10" defaultColWidth="9.77734375" defaultRowHeight="15.75"/>
  <cols>
    <col min="1" max="1" width="2.6640625" customWidth="1"/>
    <col min="2" max="2" width="17" style="1" customWidth="1"/>
    <col min="3" max="6" width="14.109375" style="1" customWidth="1"/>
    <col min="7" max="7" width="3.44140625" style="1" customWidth="1"/>
    <col min="8" max="8" width="16.88671875" style="1" customWidth="1"/>
    <col min="9" max="11" width="14.109375" style="1" customWidth="1"/>
    <col min="12" max="12" width="14.109375" style="72" customWidth="1"/>
    <col min="13" max="13" width="14.109375" style="71" customWidth="1"/>
  </cols>
  <sheetData>
    <row r="6" spans="2:13" ht="18">
      <c r="B6" s="780" t="s">
        <v>106</v>
      </c>
      <c r="C6" s="780"/>
      <c r="D6" s="780"/>
      <c r="E6" s="780"/>
      <c r="F6" s="780"/>
      <c r="G6" s="780"/>
      <c r="H6" s="780"/>
      <c r="I6" s="780"/>
      <c r="J6" s="780"/>
      <c r="K6" s="780"/>
      <c r="L6" s="780"/>
      <c r="M6" s="84"/>
    </row>
    <row r="7" spans="2:13" ht="18">
      <c r="B7" s="46"/>
      <c r="C7" s="46"/>
      <c r="D7" s="46"/>
      <c r="E7" s="46"/>
      <c r="F7" s="46"/>
      <c r="G7" s="46"/>
      <c r="H7" s="46"/>
      <c r="I7" s="46"/>
      <c r="J7" s="46"/>
      <c r="K7" s="46"/>
      <c r="L7" s="86"/>
      <c r="M7" s="85"/>
    </row>
    <row r="8" spans="2:13" ht="18">
      <c r="B8" s="799" t="s">
        <v>41</v>
      </c>
      <c r="C8" s="799"/>
      <c r="D8" s="799"/>
      <c r="E8" s="799"/>
      <c r="F8" s="799"/>
      <c r="G8" s="799"/>
      <c r="H8" s="799"/>
      <c r="I8" s="799"/>
      <c r="J8" s="799"/>
      <c r="K8" s="799"/>
      <c r="L8" s="799"/>
      <c r="M8" s="84"/>
    </row>
    <row r="9" spans="2:13" ht="19.5" customHeight="1">
      <c r="B9" s="800" t="s">
        <v>105</v>
      </c>
      <c r="C9" s="800"/>
      <c r="D9" s="800"/>
      <c r="E9" s="800"/>
      <c r="F9" s="800"/>
      <c r="G9" s="800"/>
      <c r="H9" s="800"/>
      <c r="I9" s="800"/>
      <c r="J9" s="800"/>
      <c r="K9" s="800"/>
      <c r="L9" s="800"/>
      <c r="M9" s="84"/>
    </row>
    <row r="10" spans="2:13" s="1" customFormat="1" ht="18">
      <c r="B10" s="801" t="s">
        <v>39</v>
      </c>
      <c r="C10" s="801"/>
      <c r="D10" s="801"/>
      <c r="E10" s="801"/>
      <c r="F10" s="801"/>
      <c r="G10" s="801"/>
      <c r="H10" s="801"/>
      <c r="I10" s="801"/>
      <c r="J10" s="801"/>
      <c r="K10" s="801"/>
      <c r="L10" s="801"/>
      <c r="M10" s="83"/>
    </row>
    <row r="11" spans="2:13" s="1" customFormat="1" ht="14.25" thickBot="1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83"/>
    </row>
    <row r="12" spans="2:13" ht="15">
      <c r="B12" s="745" t="s">
        <v>35</v>
      </c>
      <c r="C12" s="805" t="s">
        <v>38</v>
      </c>
      <c r="D12" s="806"/>
      <c r="E12" s="806"/>
      <c r="F12" s="806"/>
      <c r="G12" s="748" t="s">
        <v>104</v>
      </c>
      <c r="H12" s="814"/>
      <c r="I12" s="805" t="s">
        <v>37</v>
      </c>
      <c r="J12" s="806"/>
      <c r="K12" s="806"/>
      <c r="L12" s="806"/>
      <c r="M12" s="81"/>
    </row>
    <row r="13" spans="2:13" ht="15.75" customHeight="1">
      <c r="B13" s="746"/>
      <c r="C13" s="30" t="s">
        <v>34</v>
      </c>
      <c r="D13" s="20" t="s">
        <v>103</v>
      </c>
      <c r="E13" s="29" t="s">
        <v>103</v>
      </c>
      <c r="F13" s="30" t="s">
        <v>32</v>
      </c>
      <c r="G13" s="815"/>
      <c r="H13" s="816"/>
      <c r="I13" s="29" t="s">
        <v>34</v>
      </c>
      <c r="J13" s="29" t="s">
        <v>103</v>
      </c>
      <c r="K13" s="29" t="s">
        <v>103</v>
      </c>
      <c r="L13" s="82" t="s">
        <v>32</v>
      </c>
      <c r="M13" s="81"/>
    </row>
    <row r="14" spans="2:13" ht="15">
      <c r="B14" s="746"/>
      <c r="C14" s="30" t="s">
        <v>29</v>
      </c>
      <c r="D14" s="20" t="s">
        <v>28</v>
      </c>
      <c r="E14" s="29" t="s">
        <v>31</v>
      </c>
      <c r="F14" s="30" t="s">
        <v>26</v>
      </c>
      <c r="G14" s="815"/>
      <c r="H14" s="816"/>
      <c r="I14" s="29" t="s">
        <v>29</v>
      </c>
      <c r="J14" s="29" t="s">
        <v>28</v>
      </c>
      <c r="K14" s="29" t="s">
        <v>31</v>
      </c>
      <c r="L14" s="29" t="s">
        <v>26</v>
      </c>
      <c r="M14" s="81"/>
    </row>
    <row r="15" spans="2:13" thickBot="1">
      <c r="B15" s="747"/>
      <c r="C15" s="25" t="s">
        <v>23</v>
      </c>
      <c r="D15" s="43" t="s">
        <v>102</v>
      </c>
      <c r="E15" s="24" t="s">
        <v>102</v>
      </c>
      <c r="F15" s="25" t="s">
        <v>21</v>
      </c>
      <c r="G15" s="817"/>
      <c r="H15" s="818"/>
      <c r="I15" s="24" t="s">
        <v>23</v>
      </c>
      <c r="J15" s="24" t="s">
        <v>102</v>
      </c>
      <c r="K15" s="24" t="s">
        <v>102</v>
      </c>
      <c r="L15" s="24" t="s">
        <v>21</v>
      </c>
      <c r="M15" s="81"/>
    </row>
    <row r="16" spans="2:13" ht="15">
      <c r="B16" s="42"/>
      <c r="C16" s="20"/>
      <c r="D16" s="20"/>
      <c r="E16" s="20"/>
      <c r="F16" s="20"/>
      <c r="G16" s="41"/>
      <c r="H16" s="41"/>
      <c r="I16" s="20"/>
      <c r="J16" s="20"/>
      <c r="K16" s="20"/>
      <c r="L16" s="20"/>
      <c r="M16" s="81"/>
    </row>
    <row r="17" spans="2:14">
      <c r="B17" s="19" t="s">
        <v>101</v>
      </c>
      <c r="C17" s="39">
        <f>SUM(C19:C45)</f>
        <v>231</v>
      </c>
      <c r="D17" s="39">
        <f>SUM(D19:D45)</f>
        <v>2398548</v>
      </c>
      <c r="E17" s="39">
        <f>SUM(E19:E45)</f>
        <v>5364541</v>
      </c>
      <c r="F17" s="40">
        <f>SUM(F19:F45)</f>
        <v>521671240.08600003</v>
      </c>
      <c r="G17" s="813"/>
      <c r="H17" s="813" t="s">
        <v>101</v>
      </c>
      <c r="I17" s="40">
        <f>SUM(I19:I45)</f>
        <v>113</v>
      </c>
      <c r="J17" s="39">
        <f>SUM(J19:J45)</f>
        <v>1111291</v>
      </c>
      <c r="K17" s="40">
        <f>SUM(K19:K45)</f>
        <v>2080092</v>
      </c>
      <c r="L17" s="39">
        <f>SUM(L19:L45)</f>
        <v>315211917.48100001</v>
      </c>
      <c r="M17" s="80"/>
    </row>
    <row r="18" spans="2:14">
      <c r="B18" s="14"/>
      <c r="C18" s="36"/>
      <c r="D18" s="36"/>
      <c r="E18" s="36"/>
      <c r="F18" s="37"/>
      <c r="G18" s="36"/>
      <c r="H18" s="36"/>
      <c r="I18" s="37"/>
      <c r="J18" s="36"/>
      <c r="K18" s="37"/>
      <c r="L18" s="36"/>
      <c r="M18" s="79"/>
    </row>
    <row r="19" spans="2:14">
      <c r="B19" s="10" t="s">
        <v>57</v>
      </c>
      <c r="C19" s="34">
        <v>4</v>
      </c>
      <c r="D19" s="34">
        <v>38117</v>
      </c>
      <c r="E19" s="34">
        <v>102447</v>
      </c>
      <c r="F19" s="35">
        <v>5474136.4100000001</v>
      </c>
      <c r="G19" s="34" t="s">
        <v>65</v>
      </c>
      <c r="H19" s="34" t="s">
        <v>57</v>
      </c>
      <c r="I19" s="35">
        <v>1</v>
      </c>
      <c r="J19" s="34">
        <v>3966</v>
      </c>
      <c r="K19" s="35">
        <v>8255</v>
      </c>
      <c r="L19" s="34">
        <v>81220</v>
      </c>
      <c r="M19" s="79"/>
      <c r="N19" s="15" t="s">
        <v>19</v>
      </c>
    </row>
    <row r="20" spans="2:14">
      <c r="B20" s="14" t="s">
        <v>18</v>
      </c>
      <c r="C20" s="36">
        <v>56</v>
      </c>
      <c r="D20" s="36">
        <v>244164</v>
      </c>
      <c r="E20" s="36">
        <v>547360</v>
      </c>
      <c r="F20" s="37">
        <v>88682631.498000011</v>
      </c>
      <c r="G20" s="36"/>
      <c r="H20" s="36" t="s">
        <v>18</v>
      </c>
      <c r="I20" s="37">
        <v>19</v>
      </c>
      <c r="J20" s="36">
        <v>103306</v>
      </c>
      <c r="K20" s="37">
        <v>253312</v>
      </c>
      <c r="L20" s="36">
        <v>8068489.8390000006</v>
      </c>
      <c r="M20" s="79"/>
    </row>
    <row r="21" spans="2:14">
      <c r="B21" s="10" t="s">
        <v>17</v>
      </c>
      <c r="C21" s="34">
        <v>14</v>
      </c>
      <c r="D21" s="34">
        <v>163071</v>
      </c>
      <c r="E21" s="34">
        <v>407818</v>
      </c>
      <c r="F21" s="35">
        <v>88417682.460000008</v>
      </c>
      <c r="G21" s="34"/>
      <c r="H21" s="34" t="s">
        <v>17</v>
      </c>
      <c r="I21" s="35">
        <v>6</v>
      </c>
      <c r="J21" s="34">
        <v>35705</v>
      </c>
      <c r="K21" s="35">
        <v>100827</v>
      </c>
      <c r="L21" s="34">
        <v>21889658</v>
      </c>
      <c r="M21" s="79"/>
    </row>
    <row r="22" spans="2:14">
      <c r="B22" s="14" t="s">
        <v>56</v>
      </c>
      <c r="C22" s="36">
        <v>0</v>
      </c>
      <c r="D22" s="36">
        <v>0</v>
      </c>
      <c r="E22" s="36">
        <v>0</v>
      </c>
      <c r="F22" s="37">
        <v>0</v>
      </c>
      <c r="G22" s="36"/>
      <c r="H22" s="36" t="s">
        <v>56</v>
      </c>
      <c r="I22" s="37">
        <v>2</v>
      </c>
      <c r="J22" s="36">
        <v>8067</v>
      </c>
      <c r="K22" s="37">
        <v>16076</v>
      </c>
      <c r="L22" s="36">
        <v>2003160.11</v>
      </c>
      <c r="M22" s="79"/>
    </row>
    <row r="23" spans="2:14" ht="14.1" customHeight="1">
      <c r="B23" s="10" t="s">
        <v>100</v>
      </c>
      <c r="C23" s="34">
        <v>0</v>
      </c>
      <c r="D23" s="34">
        <v>0</v>
      </c>
      <c r="E23" s="34">
        <v>0</v>
      </c>
      <c r="F23" s="35">
        <v>0</v>
      </c>
      <c r="G23" s="34" t="s">
        <v>65</v>
      </c>
      <c r="H23" s="34" t="s">
        <v>100</v>
      </c>
      <c r="I23" s="35">
        <v>1</v>
      </c>
      <c r="J23" s="34">
        <v>6126</v>
      </c>
      <c r="K23" s="35">
        <v>11628</v>
      </c>
      <c r="L23" s="34">
        <v>3987958</v>
      </c>
      <c r="M23" s="79"/>
    </row>
    <row r="24" spans="2:14" ht="14.1" customHeight="1">
      <c r="B24" s="14" t="s">
        <v>55</v>
      </c>
      <c r="C24" s="36">
        <v>1</v>
      </c>
      <c r="D24" s="36">
        <v>18486</v>
      </c>
      <c r="E24" s="36">
        <v>33547</v>
      </c>
      <c r="F24" s="37">
        <v>17197086</v>
      </c>
      <c r="G24" s="36"/>
      <c r="H24" s="36" t="s">
        <v>55</v>
      </c>
      <c r="I24" s="37">
        <v>0</v>
      </c>
      <c r="J24" s="36">
        <v>0</v>
      </c>
      <c r="K24" s="37">
        <v>0</v>
      </c>
      <c r="L24" s="36">
        <v>0</v>
      </c>
      <c r="M24" s="79"/>
    </row>
    <row r="25" spans="2:14" ht="14.1" customHeight="1">
      <c r="B25" s="10" t="s">
        <v>71</v>
      </c>
      <c r="C25" s="34">
        <v>1</v>
      </c>
      <c r="D25" s="34">
        <v>2548</v>
      </c>
      <c r="E25" s="34">
        <v>4819</v>
      </c>
      <c r="F25" s="35">
        <v>3574140</v>
      </c>
      <c r="G25" s="34"/>
      <c r="H25" s="34" t="s">
        <v>71</v>
      </c>
      <c r="I25" s="35">
        <v>0</v>
      </c>
      <c r="J25" s="34">
        <v>0</v>
      </c>
      <c r="K25" s="35">
        <v>0</v>
      </c>
      <c r="L25" s="34">
        <v>0</v>
      </c>
      <c r="M25" s="79"/>
    </row>
    <row r="26" spans="2:14" ht="14.1" customHeight="1">
      <c r="B26" s="14" t="s">
        <v>14</v>
      </c>
      <c r="C26" s="36">
        <v>7</v>
      </c>
      <c r="D26" s="36">
        <v>57062</v>
      </c>
      <c r="E26" s="36">
        <v>123423</v>
      </c>
      <c r="F26" s="37">
        <v>33344680.723999999</v>
      </c>
      <c r="G26" s="36"/>
      <c r="H26" s="36" t="s">
        <v>14</v>
      </c>
      <c r="I26" s="37">
        <v>4</v>
      </c>
      <c r="J26" s="36">
        <v>27594</v>
      </c>
      <c r="K26" s="37">
        <v>65310</v>
      </c>
      <c r="L26" s="36">
        <v>687531.96600000001</v>
      </c>
      <c r="M26" s="79"/>
    </row>
    <row r="27" spans="2:14" ht="14.1" customHeight="1">
      <c r="B27" s="10" t="s">
        <v>99</v>
      </c>
      <c r="C27" s="34">
        <v>2</v>
      </c>
      <c r="D27" s="34">
        <v>150148</v>
      </c>
      <c r="E27" s="34">
        <v>50116</v>
      </c>
      <c r="F27" s="35">
        <v>159249</v>
      </c>
      <c r="G27" s="34" t="s">
        <v>65</v>
      </c>
      <c r="H27" s="34" t="s">
        <v>99</v>
      </c>
      <c r="I27" s="35">
        <v>1</v>
      </c>
      <c r="J27" s="34">
        <v>150127</v>
      </c>
      <c r="K27" s="35">
        <v>50087</v>
      </c>
      <c r="L27" s="34">
        <v>2166860</v>
      </c>
      <c r="M27" s="79"/>
    </row>
    <row r="28" spans="2:14" ht="14.1" customHeight="1">
      <c r="B28" s="14" t="s">
        <v>70</v>
      </c>
      <c r="C28" s="36">
        <v>3</v>
      </c>
      <c r="D28" s="36">
        <v>36759</v>
      </c>
      <c r="E28" s="36">
        <v>65154</v>
      </c>
      <c r="F28" s="37">
        <v>7925202</v>
      </c>
      <c r="G28" s="36"/>
      <c r="H28" s="36" t="s">
        <v>70</v>
      </c>
      <c r="I28" s="37">
        <v>0</v>
      </c>
      <c r="J28" s="36">
        <v>0</v>
      </c>
      <c r="K28" s="37">
        <v>0</v>
      </c>
      <c r="L28" s="36">
        <v>0</v>
      </c>
      <c r="M28" s="79"/>
    </row>
    <row r="29" spans="2:14" ht="14.1" customHeight="1">
      <c r="B29" s="10" t="s">
        <v>13</v>
      </c>
      <c r="C29" s="34">
        <v>5</v>
      </c>
      <c r="D29" s="34">
        <v>42222</v>
      </c>
      <c r="E29" s="34">
        <v>78926</v>
      </c>
      <c r="F29" s="35">
        <v>2985114.5359999998</v>
      </c>
      <c r="G29" s="34" t="s">
        <v>65</v>
      </c>
      <c r="H29" s="34" t="s">
        <v>13</v>
      </c>
      <c r="I29" s="35">
        <v>3</v>
      </c>
      <c r="J29" s="34">
        <v>63579</v>
      </c>
      <c r="K29" s="35">
        <v>119685</v>
      </c>
      <c r="L29" s="34">
        <v>79630735.494000003</v>
      </c>
      <c r="M29" s="79"/>
    </row>
    <row r="30" spans="2:14" ht="14.1" customHeight="1">
      <c r="B30" s="14" t="s">
        <v>69</v>
      </c>
      <c r="C30" s="36">
        <v>4</v>
      </c>
      <c r="D30" s="36">
        <v>33059</v>
      </c>
      <c r="E30" s="36">
        <v>103532</v>
      </c>
      <c r="F30" s="37">
        <v>4336607.3499999996</v>
      </c>
      <c r="G30" s="36"/>
      <c r="H30" s="36" t="s">
        <v>69</v>
      </c>
      <c r="I30" s="37">
        <v>2</v>
      </c>
      <c r="J30" s="36">
        <v>20660</v>
      </c>
      <c r="K30" s="37">
        <v>59838</v>
      </c>
      <c r="L30" s="36">
        <v>9583947</v>
      </c>
      <c r="M30" s="79"/>
    </row>
    <row r="31" spans="2:14" ht="14.1" customHeight="1">
      <c r="B31" s="10" t="s">
        <v>10</v>
      </c>
      <c r="C31" s="34">
        <v>6</v>
      </c>
      <c r="D31" s="34">
        <v>78313</v>
      </c>
      <c r="E31" s="34">
        <v>134469</v>
      </c>
      <c r="F31" s="35">
        <v>25960774</v>
      </c>
      <c r="G31" s="34" t="s">
        <v>65</v>
      </c>
      <c r="H31" s="34" t="s">
        <v>10</v>
      </c>
      <c r="I31" s="35">
        <v>2</v>
      </c>
      <c r="J31" s="34">
        <v>12988</v>
      </c>
      <c r="K31" s="35">
        <v>21256</v>
      </c>
      <c r="L31" s="34">
        <v>4905976</v>
      </c>
      <c r="M31" s="79"/>
    </row>
    <row r="32" spans="2:14" ht="14.1" customHeight="1">
      <c r="B32" s="14" t="s">
        <v>88</v>
      </c>
      <c r="C32" s="36">
        <v>2</v>
      </c>
      <c r="D32" s="36">
        <v>38212</v>
      </c>
      <c r="E32" s="36">
        <v>123213</v>
      </c>
      <c r="F32" s="37">
        <v>1790440</v>
      </c>
      <c r="G32" s="36"/>
      <c r="H32" s="36" t="s">
        <v>88</v>
      </c>
      <c r="I32" s="37">
        <v>0</v>
      </c>
      <c r="J32" s="36">
        <v>0</v>
      </c>
      <c r="K32" s="37">
        <v>0</v>
      </c>
      <c r="L32" s="36">
        <v>0</v>
      </c>
      <c r="M32" s="79"/>
    </row>
    <row r="33" spans="2:13" ht="14.1" customHeight="1">
      <c r="B33" s="10" t="s">
        <v>8</v>
      </c>
      <c r="C33" s="34">
        <v>42</v>
      </c>
      <c r="D33" s="34">
        <v>555582</v>
      </c>
      <c r="E33" s="34">
        <v>1045506</v>
      </c>
      <c r="F33" s="35">
        <v>116758508.543</v>
      </c>
      <c r="G33" s="34"/>
      <c r="H33" s="34" t="s">
        <v>8</v>
      </c>
      <c r="I33" s="35">
        <v>29</v>
      </c>
      <c r="J33" s="34">
        <v>394401</v>
      </c>
      <c r="K33" s="35">
        <v>682624</v>
      </c>
      <c r="L33" s="34">
        <v>11792355.280000001</v>
      </c>
      <c r="M33" s="79"/>
    </row>
    <row r="34" spans="2:13" ht="14.1" customHeight="1">
      <c r="B34" s="14" t="s">
        <v>87</v>
      </c>
      <c r="C34" s="36">
        <v>1</v>
      </c>
      <c r="D34" s="36">
        <v>5862</v>
      </c>
      <c r="E34" s="36">
        <v>12192</v>
      </c>
      <c r="F34" s="37">
        <v>3828.52</v>
      </c>
      <c r="G34" s="36"/>
      <c r="H34" s="36" t="s">
        <v>87</v>
      </c>
      <c r="I34" s="37">
        <v>0</v>
      </c>
      <c r="J34" s="36">
        <v>0</v>
      </c>
      <c r="K34" s="37">
        <v>0</v>
      </c>
      <c r="L34" s="36">
        <v>0</v>
      </c>
      <c r="M34" s="79"/>
    </row>
    <row r="35" spans="2:13" ht="14.1" customHeight="1">
      <c r="B35" s="10" t="s">
        <v>7</v>
      </c>
      <c r="C35" s="34">
        <v>1</v>
      </c>
      <c r="D35" s="34">
        <v>4611</v>
      </c>
      <c r="E35" s="34">
        <v>7918</v>
      </c>
      <c r="F35" s="35">
        <v>7446.05</v>
      </c>
      <c r="G35" s="34"/>
      <c r="H35" s="34" t="s">
        <v>7</v>
      </c>
      <c r="I35" s="35">
        <v>5</v>
      </c>
      <c r="J35" s="34">
        <v>30883</v>
      </c>
      <c r="K35" s="35">
        <v>65395</v>
      </c>
      <c r="L35" s="34">
        <v>56900651</v>
      </c>
      <c r="M35" s="79"/>
    </row>
    <row r="36" spans="2:13" ht="14.1" customHeight="1">
      <c r="B36" s="14" t="s">
        <v>98</v>
      </c>
      <c r="C36" s="36">
        <v>8</v>
      </c>
      <c r="D36" s="36">
        <v>80426</v>
      </c>
      <c r="E36" s="36">
        <v>172534</v>
      </c>
      <c r="F36" s="37">
        <v>23924697.526000001</v>
      </c>
      <c r="G36" s="36"/>
      <c r="H36" s="36" t="s">
        <v>98</v>
      </c>
      <c r="I36" s="37">
        <v>9</v>
      </c>
      <c r="J36" s="36">
        <v>47797</v>
      </c>
      <c r="K36" s="37">
        <v>99703</v>
      </c>
      <c r="L36" s="36">
        <v>28917072.060000002</v>
      </c>
      <c r="M36" s="79"/>
    </row>
    <row r="37" spans="2:13" ht="13.5" customHeight="1">
      <c r="B37" s="10" t="s">
        <v>97</v>
      </c>
      <c r="C37" s="34">
        <v>8</v>
      </c>
      <c r="D37" s="34">
        <v>27305</v>
      </c>
      <c r="E37" s="34">
        <v>55518</v>
      </c>
      <c r="F37" s="35">
        <v>11335050.775</v>
      </c>
      <c r="G37" s="34"/>
      <c r="H37" s="34" t="s">
        <v>97</v>
      </c>
      <c r="I37" s="35">
        <v>1</v>
      </c>
      <c r="J37" s="34">
        <v>2885</v>
      </c>
      <c r="K37" s="35">
        <v>6114</v>
      </c>
      <c r="L37" s="34">
        <v>208000</v>
      </c>
      <c r="M37" s="79"/>
    </row>
    <row r="38" spans="2:13" ht="13.5" customHeight="1">
      <c r="B38" s="14" t="s">
        <v>6</v>
      </c>
      <c r="C38" s="36">
        <v>3</v>
      </c>
      <c r="D38" s="36">
        <v>52663</v>
      </c>
      <c r="E38" s="36">
        <v>133314</v>
      </c>
      <c r="F38" s="37">
        <v>6414498.6949999994</v>
      </c>
      <c r="G38" s="36"/>
      <c r="H38" s="36" t="s">
        <v>6</v>
      </c>
      <c r="I38" s="37">
        <v>2</v>
      </c>
      <c r="J38" s="36">
        <v>10490</v>
      </c>
      <c r="K38" s="37">
        <v>22720</v>
      </c>
      <c r="L38" s="36">
        <v>5502202</v>
      </c>
      <c r="M38" s="79"/>
    </row>
    <row r="39" spans="2:13" ht="13.5" customHeight="1">
      <c r="B39" s="10" t="s">
        <v>5</v>
      </c>
      <c r="C39" s="34">
        <v>49</v>
      </c>
      <c r="D39" s="34">
        <v>590162</v>
      </c>
      <c r="E39" s="34">
        <v>1632945</v>
      </c>
      <c r="F39" s="35">
        <v>74511901.175999999</v>
      </c>
      <c r="G39" s="34"/>
      <c r="H39" s="34" t="s">
        <v>5</v>
      </c>
      <c r="I39" s="35">
        <v>12</v>
      </c>
      <c r="J39" s="34">
        <v>91355</v>
      </c>
      <c r="K39" s="35">
        <v>230181</v>
      </c>
      <c r="L39" s="34">
        <v>31221689.017000001</v>
      </c>
      <c r="M39" s="79"/>
    </row>
    <row r="40" spans="2:13" ht="13.5" customHeight="1">
      <c r="B40" s="14" t="s">
        <v>64</v>
      </c>
      <c r="C40" s="36">
        <v>0</v>
      </c>
      <c r="D40" s="36">
        <v>0</v>
      </c>
      <c r="E40" s="36">
        <v>0</v>
      </c>
      <c r="F40" s="37">
        <v>0</v>
      </c>
      <c r="G40" s="36"/>
      <c r="H40" s="36" t="s">
        <v>64</v>
      </c>
      <c r="I40" s="37">
        <v>1</v>
      </c>
      <c r="J40" s="36">
        <v>6093</v>
      </c>
      <c r="K40" s="37">
        <v>13239</v>
      </c>
      <c r="L40" s="36">
        <v>2505783</v>
      </c>
      <c r="M40" s="79"/>
    </row>
    <row r="41" spans="2:13" ht="13.5" customHeight="1">
      <c r="B41" s="10" t="s">
        <v>4</v>
      </c>
      <c r="C41" s="34">
        <v>2</v>
      </c>
      <c r="D41" s="34">
        <v>21417</v>
      </c>
      <c r="E41" s="34">
        <v>70911</v>
      </c>
      <c r="F41" s="35">
        <v>859905.48699999996</v>
      </c>
      <c r="G41" s="34"/>
      <c r="H41" s="34" t="s">
        <v>4</v>
      </c>
      <c r="I41" s="35">
        <v>1</v>
      </c>
      <c r="J41" s="34">
        <v>4030</v>
      </c>
      <c r="K41" s="35">
        <v>8450</v>
      </c>
      <c r="L41" s="34">
        <v>3992210</v>
      </c>
      <c r="M41" s="79"/>
    </row>
    <row r="42" spans="2:13" ht="13.5" customHeight="1">
      <c r="B42" s="14" t="s">
        <v>3</v>
      </c>
      <c r="C42" s="36">
        <v>9</v>
      </c>
      <c r="D42" s="36">
        <v>125590</v>
      </c>
      <c r="E42" s="36">
        <v>371232</v>
      </c>
      <c r="F42" s="37">
        <v>5860772.8650000002</v>
      </c>
      <c r="G42" s="36"/>
      <c r="H42" s="36" t="s">
        <v>3</v>
      </c>
      <c r="I42" s="37">
        <v>10</v>
      </c>
      <c r="J42" s="36">
        <v>77893</v>
      </c>
      <c r="K42" s="37">
        <v>219840</v>
      </c>
      <c r="L42" s="36">
        <v>30122643.715</v>
      </c>
      <c r="M42" s="79"/>
    </row>
    <row r="43" spans="2:13" ht="13.5" customHeight="1">
      <c r="B43" s="10" t="s">
        <v>63</v>
      </c>
      <c r="C43" s="34">
        <v>0</v>
      </c>
      <c r="D43" s="34">
        <v>0</v>
      </c>
      <c r="E43" s="34">
        <v>0</v>
      </c>
      <c r="F43" s="35">
        <v>0</v>
      </c>
      <c r="G43" s="34"/>
      <c r="H43" s="34" t="s">
        <v>63</v>
      </c>
      <c r="I43" s="35">
        <v>2</v>
      </c>
      <c r="J43" s="34">
        <v>13346</v>
      </c>
      <c r="K43" s="35">
        <v>25552</v>
      </c>
      <c r="L43" s="34">
        <v>11043775</v>
      </c>
      <c r="M43" s="79"/>
    </row>
    <row r="44" spans="2:13" ht="13.5" customHeight="1">
      <c r="B44" s="14" t="s">
        <v>85</v>
      </c>
      <c r="C44" s="36">
        <v>2</v>
      </c>
      <c r="D44" s="36">
        <v>15407</v>
      </c>
      <c r="E44" s="36">
        <v>29776</v>
      </c>
      <c r="F44" s="37">
        <v>2146142.7209999999</v>
      </c>
      <c r="G44" s="36"/>
      <c r="H44" s="36" t="s">
        <v>85</v>
      </c>
      <c r="I44" s="37">
        <v>0</v>
      </c>
      <c r="J44" s="36">
        <v>0</v>
      </c>
      <c r="K44" s="37">
        <v>0</v>
      </c>
      <c r="L44" s="36">
        <v>0</v>
      </c>
      <c r="M44" s="79"/>
    </row>
    <row r="45" spans="2:13" ht="14.1" customHeight="1">
      <c r="B45" s="10" t="s">
        <v>45</v>
      </c>
      <c r="C45" s="34">
        <v>1</v>
      </c>
      <c r="D45" s="34">
        <v>17362</v>
      </c>
      <c r="E45" s="34">
        <v>57871</v>
      </c>
      <c r="F45" s="35">
        <v>743.75</v>
      </c>
      <c r="G45" s="34"/>
      <c r="H45" s="34" t="s">
        <v>45</v>
      </c>
      <c r="I45" s="35">
        <v>0</v>
      </c>
      <c r="J45" s="34">
        <v>0</v>
      </c>
      <c r="K45" s="35">
        <v>0</v>
      </c>
      <c r="L45" s="34">
        <v>0</v>
      </c>
      <c r="M45" s="79"/>
    </row>
    <row r="46" spans="2:13" ht="14.1" customHeight="1" thickBot="1">
      <c r="B46" s="5"/>
      <c r="C46" s="78"/>
      <c r="D46" s="4"/>
      <c r="E46" s="78"/>
      <c r="F46" s="4"/>
      <c r="G46" s="6"/>
      <c r="H46" s="5"/>
      <c r="I46" s="4"/>
      <c r="J46" s="4"/>
      <c r="K46" s="4"/>
      <c r="L46" s="4"/>
      <c r="M46" s="76"/>
    </row>
    <row r="47" spans="2:13" ht="15">
      <c r="B47" s="3" t="s">
        <v>1</v>
      </c>
      <c r="C47" s="2"/>
      <c r="D47" s="2"/>
      <c r="E47" s="2"/>
      <c r="F47" s="2"/>
      <c r="G47" s="2"/>
      <c r="H47" s="2"/>
      <c r="I47" s="2"/>
      <c r="J47" s="2"/>
      <c r="K47" s="2"/>
      <c r="L47" s="77"/>
      <c r="M47" s="76"/>
    </row>
    <row r="48" spans="2:13">
      <c r="B48" s="1" t="s">
        <v>43</v>
      </c>
      <c r="L48" s="77"/>
      <c r="M48" s="76"/>
    </row>
    <row r="49" spans="2:13" ht="15">
      <c r="B49" s="75"/>
      <c r="C49" s="74"/>
      <c r="D49" s="74"/>
      <c r="E49" s="74"/>
      <c r="F49" s="74"/>
      <c r="G49"/>
      <c r="H49"/>
      <c r="I49"/>
      <c r="J49"/>
      <c r="K49"/>
      <c r="L49" s="47"/>
      <c r="M49" s="73"/>
    </row>
  </sheetData>
  <mergeCells count="9">
    <mergeCell ref="G17:H17"/>
    <mergeCell ref="B6:L6"/>
    <mergeCell ref="B8:L8"/>
    <mergeCell ref="B9:L9"/>
    <mergeCell ref="B10:L10"/>
    <mergeCell ref="B12:B15"/>
    <mergeCell ref="C12:F12"/>
    <mergeCell ref="G12:H15"/>
    <mergeCell ref="I12:L12"/>
  </mergeCells>
  <hyperlinks>
    <hyperlink ref="N19" location="INDICE!A1" display="INDICE&gt;&gt;"/>
  </hyperlinks>
  <printOptions horizontalCentered="1"/>
  <pageMargins left="0.19685039370078741" right="0" top="0" bottom="0.39370078740157483" header="0.31496062992125984" footer="0.31496062992125984"/>
  <pageSetup paperSize="9" scale="75" orientation="landscape" r:id="rId1"/>
  <headerFooter>
    <oddFooter>&amp;C88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dimension ref="B6:M50"/>
  <sheetViews>
    <sheetView showGridLines="0" zoomScale="85" zoomScaleNormal="85" zoomScalePageLayoutView="70" workbookViewId="0">
      <selection activeCell="M17" sqref="M17"/>
    </sheetView>
  </sheetViews>
  <sheetFormatPr baseColWidth="10" defaultColWidth="9.77734375" defaultRowHeight="15.75"/>
  <cols>
    <col min="1" max="1" width="6.88671875" customWidth="1"/>
    <col min="2" max="2" width="11.6640625" customWidth="1"/>
    <col min="3" max="3" width="16" style="1" customWidth="1"/>
    <col min="4" max="6" width="15.109375" style="1" customWidth="1"/>
    <col min="7" max="7" width="3.33203125" style="1" customWidth="1"/>
    <col min="8" max="8" width="16.77734375" style="1" customWidth="1"/>
    <col min="9" max="11" width="15.77734375" style="1" customWidth="1"/>
  </cols>
  <sheetData>
    <row r="6" spans="2:13" ht="18">
      <c r="C6" s="780" t="s">
        <v>96</v>
      </c>
      <c r="D6" s="780"/>
      <c r="E6" s="780"/>
      <c r="F6" s="780"/>
      <c r="G6" s="780"/>
      <c r="H6" s="780"/>
      <c r="I6" s="780"/>
      <c r="J6" s="780"/>
      <c r="K6" s="780"/>
    </row>
    <row r="7" spans="2:13" ht="18">
      <c r="C7" s="780" t="s">
        <v>41</v>
      </c>
      <c r="D7" s="780"/>
      <c r="E7" s="780"/>
      <c r="F7" s="780"/>
      <c r="G7" s="780"/>
      <c r="H7" s="780"/>
      <c r="I7" s="780"/>
      <c r="J7" s="780"/>
      <c r="K7" s="780"/>
    </row>
    <row r="8" spans="2:13" ht="18">
      <c r="B8" s="800" t="s">
        <v>95</v>
      </c>
      <c r="C8" s="800"/>
      <c r="D8" s="800"/>
      <c r="E8" s="800"/>
      <c r="F8" s="800"/>
      <c r="G8" s="800"/>
      <c r="H8" s="800"/>
      <c r="I8" s="800"/>
      <c r="J8" s="800"/>
      <c r="K8" s="800"/>
      <c r="L8" s="800"/>
      <c r="M8" s="70"/>
    </row>
    <row r="9" spans="2:13" s="1" customFormat="1" ht="18">
      <c r="C9" s="792" t="s">
        <v>39</v>
      </c>
      <c r="D9" s="792"/>
      <c r="E9" s="792"/>
      <c r="F9" s="792"/>
      <c r="G9" s="792"/>
      <c r="H9" s="792"/>
      <c r="I9" s="792"/>
      <c r="J9" s="792"/>
      <c r="K9" s="792"/>
    </row>
    <row r="10" spans="2:13" s="1" customFormat="1" ht="11.25" customHeight="1" thickBot="1">
      <c r="C10" s="48"/>
      <c r="D10" s="48"/>
      <c r="E10" s="48"/>
      <c r="F10" s="48"/>
      <c r="G10" s="48"/>
      <c r="H10" s="48"/>
      <c r="I10" s="48"/>
      <c r="J10" s="48"/>
      <c r="K10" s="48"/>
    </row>
    <row r="11" spans="2:13" ht="15">
      <c r="C11" s="745" t="s">
        <v>35</v>
      </c>
      <c r="D11" s="793" t="s">
        <v>38</v>
      </c>
      <c r="E11" s="794"/>
      <c r="F11" s="794"/>
      <c r="G11" s="748" t="s">
        <v>35</v>
      </c>
      <c r="H11" s="814"/>
      <c r="I11" s="793" t="s">
        <v>37</v>
      </c>
      <c r="J11" s="794"/>
      <c r="K11" s="794"/>
    </row>
    <row r="12" spans="2:13" ht="20.25" customHeight="1">
      <c r="C12" s="783"/>
      <c r="D12" s="62" t="s">
        <v>94</v>
      </c>
      <c r="E12" s="62" t="s">
        <v>33</v>
      </c>
      <c r="F12" s="65" t="s">
        <v>78</v>
      </c>
      <c r="G12" s="815"/>
      <c r="H12" s="816"/>
      <c r="I12" s="42" t="s">
        <v>34</v>
      </c>
      <c r="J12" s="62" t="s">
        <v>33</v>
      </c>
      <c r="K12" s="64" t="s">
        <v>78</v>
      </c>
    </row>
    <row r="13" spans="2:13" ht="20.25" customHeight="1">
      <c r="C13" s="783"/>
      <c r="D13" s="62" t="s">
        <v>29</v>
      </c>
      <c r="E13" s="62" t="s">
        <v>31</v>
      </c>
      <c r="F13" s="62" t="s">
        <v>26</v>
      </c>
      <c r="G13" s="815"/>
      <c r="H13" s="816"/>
      <c r="I13" s="42" t="s">
        <v>29</v>
      </c>
      <c r="J13" s="62" t="s">
        <v>31</v>
      </c>
      <c r="K13" s="61" t="s">
        <v>26</v>
      </c>
    </row>
    <row r="14" spans="2:13" ht="20.25" customHeight="1" thickBot="1">
      <c r="C14" s="775"/>
      <c r="D14" s="60" t="s">
        <v>23</v>
      </c>
      <c r="E14" s="60" t="s">
        <v>22</v>
      </c>
      <c r="F14" s="60" t="s">
        <v>21</v>
      </c>
      <c r="G14" s="817"/>
      <c r="H14" s="818"/>
      <c r="I14" s="59" t="s">
        <v>23</v>
      </c>
      <c r="J14" s="60" t="s">
        <v>22</v>
      </c>
      <c r="K14" s="58" t="s">
        <v>21</v>
      </c>
    </row>
    <row r="15" spans="2:13" ht="21" customHeight="1">
      <c r="C15" s="19" t="s">
        <v>20</v>
      </c>
      <c r="D15" s="39">
        <f>SUM(D17:D46)</f>
        <v>1778</v>
      </c>
      <c r="E15" s="39">
        <f>SUM(E17:E46)</f>
        <v>37523072.009999998</v>
      </c>
      <c r="F15" s="39">
        <f>SUM(F17:F46)</f>
        <v>5903961718.1599998</v>
      </c>
      <c r="G15" s="40"/>
      <c r="H15" s="39" t="s">
        <v>20</v>
      </c>
      <c r="I15" s="39">
        <f>SUM(I17:I46)</f>
        <v>1778</v>
      </c>
      <c r="J15" s="40">
        <f>SUM(J17:J46)</f>
        <v>37523072.009999998</v>
      </c>
      <c r="K15" s="39">
        <f>SUM(K17:K46)</f>
        <v>4960396785.6200018</v>
      </c>
    </row>
    <row r="16" spans="2:13" ht="7.5" customHeight="1">
      <c r="C16" s="14"/>
      <c r="D16" s="36"/>
      <c r="E16" s="36"/>
      <c r="F16" s="36"/>
      <c r="G16" s="37"/>
      <c r="H16" s="36"/>
      <c r="I16" s="36"/>
      <c r="J16" s="37"/>
      <c r="K16" s="36"/>
    </row>
    <row r="17" spans="3:13">
      <c r="C17" s="10" t="s">
        <v>57</v>
      </c>
      <c r="D17" s="34">
        <v>89</v>
      </c>
      <c r="E17" s="34">
        <v>3289207</v>
      </c>
      <c r="F17" s="34">
        <v>460978749.24000001</v>
      </c>
      <c r="G17" s="35"/>
      <c r="H17" s="34" t="s">
        <v>57</v>
      </c>
      <c r="I17" s="34">
        <v>89</v>
      </c>
      <c r="J17" s="35">
        <v>3289207</v>
      </c>
      <c r="K17" s="34">
        <v>360957566.38999993</v>
      </c>
      <c r="M17" s="15" t="s">
        <v>19</v>
      </c>
    </row>
    <row r="18" spans="3:13">
      <c r="C18" s="14" t="s">
        <v>18</v>
      </c>
      <c r="D18" s="36">
        <v>162</v>
      </c>
      <c r="E18" s="36">
        <v>2018874</v>
      </c>
      <c r="F18" s="36">
        <v>191008451.21000001</v>
      </c>
      <c r="G18" s="37"/>
      <c r="H18" s="36" t="s">
        <v>18</v>
      </c>
      <c r="I18" s="36">
        <v>162</v>
      </c>
      <c r="J18" s="37">
        <v>2018874</v>
      </c>
      <c r="K18" s="36">
        <v>221098702.67000002</v>
      </c>
    </row>
    <row r="19" spans="3:13">
      <c r="C19" s="10" t="s">
        <v>17</v>
      </c>
      <c r="D19" s="34">
        <v>170</v>
      </c>
      <c r="E19" s="34">
        <v>2775953</v>
      </c>
      <c r="F19" s="34">
        <v>179845885.6500001</v>
      </c>
      <c r="G19" s="35"/>
      <c r="H19" s="34" t="s">
        <v>17</v>
      </c>
      <c r="I19" s="34">
        <v>170</v>
      </c>
      <c r="J19" s="35">
        <v>2775953</v>
      </c>
      <c r="K19" s="34">
        <v>493180453.46999991</v>
      </c>
    </row>
    <row r="20" spans="3:13">
      <c r="C20" s="14" t="s">
        <v>56</v>
      </c>
      <c r="D20" s="36">
        <v>3</v>
      </c>
      <c r="E20" s="36">
        <v>41907</v>
      </c>
      <c r="F20" s="36">
        <v>8761455</v>
      </c>
      <c r="G20" s="37"/>
      <c r="H20" s="36" t="s">
        <v>56</v>
      </c>
      <c r="I20" s="36">
        <v>3</v>
      </c>
      <c r="J20" s="37">
        <v>41907</v>
      </c>
      <c r="K20" s="36">
        <v>0</v>
      </c>
    </row>
    <row r="21" spans="3:13">
      <c r="C21" s="10" t="s">
        <v>93</v>
      </c>
      <c r="D21" s="34">
        <v>11</v>
      </c>
      <c r="E21" s="34">
        <v>153100</v>
      </c>
      <c r="F21" s="34">
        <v>63021254.999999993</v>
      </c>
      <c r="G21" s="35"/>
      <c r="H21" s="34" t="s">
        <v>93</v>
      </c>
      <c r="I21" s="34">
        <v>11</v>
      </c>
      <c r="J21" s="35">
        <v>153100</v>
      </c>
      <c r="K21" s="34">
        <v>34952322.090000004</v>
      </c>
    </row>
    <row r="22" spans="3:13">
      <c r="C22" s="14" t="s">
        <v>55</v>
      </c>
      <c r="D22" s="36">
        <v>103</v>
      </c>
      <c r="E22" s="36">
        <v>2977866</v>
      </c>
      <c r="F22" s="36">
        <v>1184509987.3500004</v>
      </c>
      <c r="G22" s="37"/>
      <c r="H22" s="36" t="s">
        <v>55</v>
      </c>
      <c r="I22" s="36">
        <v>103</v>
      </c>
      <c r="J22" s="37">
        <v>2977866</v>
      </c>
      <c r="K22" s="36">
        <v>810252681.09000015</v>
      </c>
    </row>
    <row r="23" spans="3:13">
      <c r="C23" s="10" t="s">
        <v>72</v>
      </c>
      <c r="D23" s="34">
        <v>66</v>
      </c>
      <c r="E23" s="34">
        <v>1466582</v>
      </c>
      <c r="F23" s="34">
        <v>159832559.60999998</v>
      </c>
      <c r="G23" s="35"/>
      <c r="H23" s="34" t="s">
        <v>72</v>
      </c>
      <c r="I23" s="34">
        <v>66</v>
      </c>
      <c r="J23" s="35">
        <v>1466582</v>
      </c>
      <c r="K23" s="34">
        <v>46301657.420000009</v>
      </c>
    </row>
    <row r="24" spans="3:13">
      <c r="C24" s="14" t="s">
        <v>52</v>
      </c>
      <c r="D24" s="36">
        <v>11</v>
      </c>
      <c r="E24" s="36">
        <v>331826</v>
      </c>
      <c r="F24" s="36">
        <v>25333174.789999999</v>
      </c>
      <c r="G24" s="37"/>
      <c r="H24" s="36" t="s">
        <v>52</v>
      </c>
      <c r="I24" s="36">
        <v>11</v>
      </c>
      <c r="J24" s="37">
        <v>331826</v>
      </c>
      <c r="K24" s="36">
        <v>130275294.95</v>
      </c>
    </row>
    <row r="25" spans="3:13">
      <c r="C25" s="10" t="s">
        <v>13</v>
      </c>
      <c r="D25" s="34">
        <v>24</v>
      </c>
      <c r="E25" s="34">
        <v>444449</v>
      </c>
      <c r="F25" s="34">
        <v>91583326.429999992</v>
      </c>
      <c r="G25" s="35"/>
      <c r="H25" s="34" t="s">
        <v>13</v>
      </c>
      <c r="I25" s="34">
        <v>24</v>
      </c>
      <c r="J25" s="35">
        <v>444449</v>
      </c>
      <c r="K25" s="34">
        <v>0</v>
      </c>
    </row>
    <row r="26" spans="3:13">
      <c r="C26" s="14" t="s">
        <v>12</v>
      </c>
      <c r="D26" s="36">
        <v>11</v>
      </c>
      <c r="E26" s="36">
        <v>130910</v>
      </c>
      <c r="F26" s="36">
        <v>20467307.149999995</v>
      </c>
      <c r="G26" s="37"/>
      <c r="H26" s="36" t="s">
        <v>12</v>
      </c>
      <c r="I26" s="36">
        <v>11</v>
      </c>
      <c r="J26" s="37">
        <v>130910</v>
      </c>
      <c r="K26" s="36">
        <v>14295686.129999999</v>
      </c>
    </row>
    <row r="27" spans="3:13">
      <c r="C27" s="10" t="s">
        <v>69</v>
      </c>
      <c r="D27" s="34">
        <v>3</v>
      </c>
      <c r="E27" s="34">
        <v>31290</v>
      </c>
      <c r="F27" s="34">
        <v>12805527</v>
      </c>
      <c r="G27" s="35"/>
      <c r="H27" s="34" t="s">
        <v>69</v>
      </c>
      <c r="I27" s="34">
        <v>3</v>
      </c>
      <c r="J27" s="35">
        <v>31290</v>
      </c>
      <c r="K27" s="34">
        <v>0</v>
      </c>
    </row>
    <row r="28" spans="3:13">
      <c r="C28" s="14" t="s">
        <v>11</v>
      </c>
      <c r="D28" s="36">
        <v>16</v>
      </c>
      <c r="E28" s="36">
        <v>549082</v>
      </c>
      <c r="F28" s="36">
        <v>183382151.23000002</v>
      </c>
      <c r="G28" s="37"/>
      <c r="H28" s="36" t="s">
        <v>11</v>
      </c>
      <c r="I28" s="36">
        <v>16</v>
      </c>
      <c r="J28" s="37">
        <v>549082</v>
      </c>
      <c r="K28" s="36">
        <v>7370525.79</v>
      </c>
    </row>
    <row r="29" spans="3:13">
      <c r="C29" s="10" t="s">
        <v>92</v>
      </c>
      <c r="D29" s="34">
        <v>1</v>
      </c>
      <c r="E29" s="34">
        <v>26029</v>
      </c>
      <c r="F29" s="34">
        <v>34500000</v>
      </c>
      <c r="G29" s="35"/>
      <c r="H29" s="34" t="s">
        <v>92</v>
      </c>
      <c r="I29" s="34">
        <v>1</v>
      </c>
      <c r="J29" s="35">
        <v>26029</v>
      </c>
      <c r="K29" s="34">
        <v>0</v>
      </c>
    </row>
    <row r="30" spans="3:13">
      <c r="C30" s="14" t="s">
        <v>91</v>
      </c>
      <c r="D30" s="36">
        <v>22</v>
      </c>
      <c r="E30" s="36">
        <v>879825</v>
      </c>
      <c r="F30" s="36">
        <v>51341491.009999998</v>
      </c>
      <c r="G30" s="37"/>
      <c r="H30" s="36" t="s">
        <v>91</v>
      </c>
      <c r="I30" s="36">
        <v>22</v>
      </c>
      <c r="J30" s="37">
        <v>879825</v>
      </c>
      <c r="K30" s="36">
        <v>104806716.86</v>
      </c>
    </row>
    <row r="31" spans="3:13">
      <c r="C31" s="10" t="s">
        <v>90</v>
      </c>
      <c r="D31" s="34">
        <v>7</v>
      </c>
      <c r="E31" s="34">
        <v>91637</v>
      </c>
      <c r="F31" s="34">
        <v>31800000</v>
      </c>
      <c r="G31" s="35"/>
      <c r="H31" s="34" t="s">
        <v>90</v>
      </c>
      <c r="I31" s="34">
        <v>7</v>
      </c>
      <c r="J31" s="35">
        <v>91637</v>
      </c>
      <c r="K31" s="34">
        <v>0</v>
      </c>
    </row>
    <row r="32" spans="3:13">
      <c r="C32" s="14" t="s">
        <v>9</v>
      </c>
      <c r="D32" s="36">
        <v>67</v>
      </c>
      <c r="E32" s="36">
        <v>1659260</v>
      </c>
      <c r="F32" s="36">
        <v>328579228.84000003</v>
      </c>
      <c r="G32" s="37"/>
      <c r="H32" s="36" t="s">
        <v>9</v>
      </c>
      <c r="I32" s="36">
        <v>67</v>
      </c>
      <c r="J32" s="37">
        <v>1659260</v>
      </c>
      <c r="K32" s="36">
        <v>88119171.060000002</v>
      </c>
    </row>
    <row r="33" spans="3:11">
      <c r="C33" s="10" t="s">
        <v>89</v>
      </c>
      <c r="D33" s="34">
        <v>7</v>
      </c>
      <c r="E33" s="34">
        <v>102348</v>
      </c>
      <c r="F33" s="34">
        <v>4238330</v>
      </c>
      <c r="G33" s="35"/>
      <c r="H33" s="34" t="s">
        <v>89</v>
      </c>
      <c r="I33" s="34">
        <v>7</v>
      </c>
      <c r="J33" s="35">
        <v>102348</v>
      </c>
      <c r="K33" s="34">
        <v>16500149.199999999</v>
      </c>
    </row>
    <row r="34" spans="3:11">
      <c r="C34" s="14" t="s">
        <v>48</v>
      </c>
      <c r="D34" s="36">
        <v>4</v>
      </c>
      <c r="E34" s="36">
        <v>71300</v>
      </c>
      <c r="F34" s="36">
        <v>44271823</v>
      </c>
      <c r="G34" s="37"/>
      <c r="H34" s="36" t="s">
        <v>48</v>
      </c>
      <c r="I34" s="36">
        <v>4</v>
      </c>
      <c r="J34" s="37">
        <v>71300</v>
      </c>
      <c r="K34" s="36">
        <v>3050620</v>
      </c>
    </row>
    <row r="35" spans="3:11">
      <c r="C35" s="10" t="s">
        <v>88</v>
      </c>
      <c r="D35" s="34">
        <v>20</v>
      </c>
      <c r="E35" s="34">
        <v>659310</v>
      </c>
      <c r="F35" s="34">
        <v>113251001.56999999</v>
      </c>
      <c r="G35" s="35"/>
      <c r="H35" s="34" t="s">
        <v>88</v>
      </c>
      <c r="I35" s="34">
        <v>20</v>
      </c>
      <c r="J35" s="35">
        <v>659310</v>
      </c>
      <c r="K35" s="34">
        <v>157266376.10999998</v>
      </c>
    </row>
    <row r="36" spans="3:11">
      <c r="C36" s="14" t="s">
        <v>8</v>
      </c>
      <c r="D36" s="36">
        <v>464</v>
      </c>
      <c r="E36" s="36">
        <v>11273999</v>
      </c>
      <c r="F36" s="36">
        <v>1467481075.8300002</v>
      </c>
      <c r="G36" s="37"/>
      <c r="H36" s="36" t="s">
        <v>8</v>
      </c>
      <c r="I36" s="36">
        <v>464</v>
      </c>
      <c r="J36" s="37">
        <v>11273999</v>
      </c>
      <c r="K36" s="36">
        <v>1558596513.9000008</v>
      </c>
    </row>
    <row r="37" spans="3:11">
      <c r="C37" s="10" t="s">
        <v>87</v>
      </c>
      <c r="D37" s="34">
        <v>1</v>
      </c>
      <c r="E37" s="34">
        <v>12192</v>
      </c>
      <c r="F37" s="34">
        <v>4902403</v>
      </c>
      <c r="G37" s="35"/>
      <c r="H37" s="34" t="s">
        <v>87</v>
      </c>
      <c r="I37" s="34">
        <v>1</v>
      </c>
      <c r="J37" s="35">
        <v>12192</v>
      </c>
      <c r="K37" s="34">
        <v>0</v>
      </c>
    </row>
    <row r="38" spans="3:11">
      <c r="C38" s="14" t="s">
        <v>7</v>
      </c>
      <c r="D38" s="36">
        <v>36</v>
      </c>
      <c r="E38" s="36">
        <v>672550</v>
      </c>
      <c r="F38" s="36">
        <v>183620383.36000001</v>
      </c>
      <c r="G38" s="37"/>
      <c r="H38" s="36" t="s">
        <v>7</v>
      </c>
      <c r="I38" s="36">
        <v>36</v>
      </c>
      <c r="J38" s="37">
        <v>672550</v>
      </c>
      <c r="K38" s="36">
        <v>22617599.969999999</v>
      </c>
    </row>
    <row r="39" spans="3:11">
      <c r="C39" s="10" t="s">
        <v>5</v>
      </c>
      <c r="D39" s="34">
        <v>211</v>
      </c>
      <c r="E39" s="34">
        <v>4099783.36</v>
      </c>
      <c r="F39" s="34">
        <v>688792196.75</v>
      </c>
      <c r="G39" s="35"/>
      <c r="H39" s="34" t="s">
        <v>5</v>
      </c>
      <c r="I39" s="34">
        <v>211</v>
      </c>
      <c r="J39" s="35">
        <v>4099783.36</v>
      </c>
      <c r="K39" s="34">
        <v>432929990.80000007</v>
      </c>
    </row>
    <row r="40" spans="3:11">
      <c r="C40" s="14" t="s">
        <v>86</v>
      </c>
      <c r="D40" s="36">
        <v>3</v>
      </c>
      <c r="E40" s="36">
        <v>34465.620000000003</v>
      </c>
      <c r="F40" s="36">
        <v>6676531.0999999996</v>
      </c>
      <c r="G40" s="37"/>
      <c r="H40" s="36" t="s">
        <v>86</v>
      </c>
      <c r="I40" s="36">
        <v>3</v>
      </c>
      <c r="J40" s="37">
        <v>34465.620000000003</v>
      </c>
      <c r="K40" s="36">
        <v>2429961.2999999998</v>
      </c>
    </row>
    <row r="41" spans="3:11">
      <c r="C41" s="10" t="s">
        <v>3</v>
      </c>
      <c r="D41" s="34">
        <v>80</v>
      </c>
      <c r="E41" s="34">
        <v>2251618</v>
      </c>
      <c r="F41" s="34">
        <v>295093465.43999994</v>
      </c>
      <c r="G41" s="35"/>
      <c r="H41" s="34" t="s">
        <v>3</v>
      </c>
      <c r="I41" s="34">
        <v>80</v>
      </c>
      <c r="J41" s="35">
        <v>2251618</v>
      </c>
      <c r="K41" s="34">
        <v>401377260.72000003</v>
      </c>
    </row>
    <row r="42" spans="3:11">
      <c r="C42" s="14" t="s">
        <v>2</v>
      </c>
      <c r="D42" s="36">
        <v>14</v>
      </c>
      <c r="E42" s="36">
        <v>155477</v>
      </c>
      <c r="F42" s="36">
        <v>556200</v>
      </c>
      <c r="G42" s="37"/>
      <c r="H42" s="36" t="s">
        <v>2</v>
      </c>
      <c r="I42" s="36">
        <v>14</v>
      </c>
      <c r="J42" s="37">
        <v>155477</v>
      </c>
      <c r="K42" s="36">
        <v>23269039.170000002</v>
      </c>
    </row>
    <row r="43" spans="3:11">
      <c r="C43" s="10" t="s">
        <v>63</v>
      </c>
      <c r="D43" s="34">
        <v>5</v>
      </c>
      <c r="E43" s="34">
        <v>177268</v>
      </c>
      <c r="F43" s="34">
        <v>26253604.489999998</v>
      </c>
      <c r="G43" s="35"/>
      <c r="H43" s="34" t="s">
        <v>63</v>
      </c>
      <c r="I43" s="34">
        <v>5</v>
      </c>
      <c r="J43" s="35">
        <v>177268</v>
      </c>
      <c r="K43" s="34">
        <v>30000</v>
      </c>
    </row>
    <row r="44" spans="3:11">
      <c r="C44" s="14" t="s">
        <v>85</v>
      </c>
      <c r="D44" s="36">
        <v>6</v>
      </c>
      <c r="E44" s="36">
        <v>77087</v>
      </c>
      <c r="F44" s="36">
        <v>26554229</v>
      </c>
      <c r="G44" s="37"/>
      <c r="H44" s="36" t="s">
        <v>85</v>
      </c>
      <c r="I44" s="36">
        <v>6</v>
      </c>
      <c r="J44" s="37">
        <v>77087</v>
      </c>
      <c r="K44" s="36">
        <v>0</v>
      </c>
    </row>
    <row r="45" spans="3:11" ht="15.75" customHeight="1">
      <c r="C45" s="10" t="s">
        <v>45</v>
      </c>
      <c r="D45" s="34">
        <v>10</v>
      </c>
      <c r="E45" s="34">
        <v>95033</v>
      </c>
      <c r="F45" s="34">
        <v>96777.650000000009</v>
      </c>
      <c r="G45" s="35"/>
      <c r="H45" s="34" t="s">
        <v>45</v>
      </c>
      <c r="I45" s="34">
        <v>10</v>
      </c>
      <c r="J45" s="35">
        <v>95033</v>
      </c>
      <c r="K45" s="34">
        <v>25266865.629999995</v>
      </c>
    </row>
    <row r="46" spans="3:11" ht="15.75" customHeight="1">
      <c r="C46" s="14" t="s">
        <v>84</v>
      </c>
      <c r="D46" s="36">
        <v>151</v>
      </c>
      <c r="E46" s="36">
        <v>972844.03000000119</v>
      </c>
      <c r="F46" s="36">
        <v>14423147.460000038</v>
      </c>
      <c r="G46" s="37"/>
      <c r="H46" s="36" t="s">
        <v>84</v>
      </c>
      <c r="I46" s="36">
        <v>151</v>
      </c>
      <c r="J46" s="37">
        <v>972844.03000000119</v>
      </c>
      <c r="K46" s="36">
        <v>5451630.9000005722</v>
      </c>
    </row>
    <row r="47" spans="3:11" ht="14.1" customHeight="1" thickBot="1">
      <c r="C47" s="5"/>
      <c r="D47" s="4"/>
      <c r="E47" s="4"/>
      <c r="F47" s="4"/>
      <c r="G47" s="6"/>
      <c r="H47" s="5"/>
      <c r="I47" s="4"/>
      <c r="J47" s="4"/>
      <c r="K47" s="4"/>
    </row>
    <row r="48" spans="3:11" ht="15">
      <c r="C48" s="3" t="s">
        <v>1</v>
      </c>
      <c r="D48" s="2"/>
      <c r="E48" s="2"/>
      <c r="F48" s="2"/>
      <c r="G48" s="2"/>
      <c r="H48" s="69"/>
      <c r="I48" s="68"/>
      <c r="J48" s="67"/>
      <c r="K48" s="67"/>
    </row>
    <row r="49" spans="3:3" customFormat="1">
      <c r="C49" s="1" t="s">
        <v>43</v>
      </c>
    </row>
    <row r="50" spans="3:3" customFormat="1">
      <c r="C50" s="1" t="s">
        <v>83</v>
      </c>
    </row>
  </sheetData>
  <mergeCells count="8">
    <mergeCell ref="C6:K6"/>
    <mergeCell ref="C7:K7"/>
    <mergeCell ref="C9:K9"/>
    <mergeCell ref="C11:C14"/>
    <mergeCell ref="D11:F11"/>
    <mergeCell ref="G11:H14"/>
    <mergeCell ref="I11:K11"/>
    <mergeCell ref="B8:L8"/>
  </mergeCells>
  <hyperlinks>
    <hyperlink ref="M17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70" orientation="landscape" r:id="rId1"/>
  <headerFooter>
    <oddFooter>&amp;C89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dimension ref="B6:N53"/>
  <sheetViews>
    <sheetView showGridLines="0" zoomScale="85" zoomScaleNormal="85" zoomScalePageLayoutView="70" workbookViewId="0">
      <selection activeCell="N15" sqref="N15"/>
    </sheetView>
  </sheetViews>
  <sheetFormatPr baseColWidth="10" defaultColWidth="9.77734375" defaultRowHeight="15.75"/>
  <cols>
    <col min="1" max="1" width="22.109375" customWidth="1"/>
    <col min="2" max="2" width="17.21875" style="1" customWidth="1"/>
    <col min="3" max="6" width="12.6640625" style="50" customWidth="1"/>
    <col min="7" max="7" width="5.109375" style="1" customWidth="1"/>
    <col min="8" max="8" width="15.77734375" style="1" customWidth="1"/>
    <col min="9" max="11" width="12.6640625" style="50" customWidth="1"/>
    <col min="12" max="12" width="12.6640625" style="49" customWidth="1"/>
  </cols>
  <sheetData>
    <row r="6" spans="2:14" ht="18">
      <c r="B6" s="780" t="s">
        <v>82</v>
      </c>
      <c r="C6" s="780"/>
      <c r="D6" s="780"/>
      <c r="E6" s="780"/>
      <c r="F6" s="780"/>
      <c r="G6" s="780"/>
      <c r="H6" s="780"/>
      <c r="I6" s="780"/>
      <c r="J6" s="780"/>
      <c r="K6" s="780"/>
      <c r="L6" s="780"/>
    </row>
    <row r="7" spans="2:14" ht="18">
      <c r="B7" s="780" t="s">
        <v>81</v>
      </c>
      <c r="C7" s="780"/>
      <c r="D7" s="780"/>
      <c r="E7" s="780"/>
      <c r="F7" s="780"/>
      <c r="G7" s="780"/>
      <c r="H7" s="780"/>
      <c r="I7" s="780"/>
      <c r="J7" s="780"/>
      <c r="K7" s="780"/>
      <c r="L7" s="780"/>
    </row>
    <row r="8" spans="2:14" ht="18.75" customHeight="1">
      <c r="B8" s="800" t="s">
        <v>80</v>
      </c>
      <c r="C8" s="800"/>
      <c r="D8" s="800"/>
      <c r="E8" s="800"/>
      <c r="F8" s="800"/>
      <c r="G8" s="800"/>
      <c r="H8" s="800"/>
      <c r="I8" s="800"/>
      <c r="J8" s="800"/>
      <c r="K8" s="800"/>
      <c r="L8" s="800"/>
    </row>
    <row r="9" spans="2:14" s="1" customFormat="1" ht="18">
      <c r="B9" s="792" t="s">
        <v>79</v>
      </c>
      <c r="C9" s="792"/>
      <c r="D9" s="792"/>
      <c r="E9" s="792"/>
      <c r="F9" s="792"/>
      <c r="G9" s="792"/>
      <c r="H9" s="792"/>
      <c r="I9" s="792"/>
      <c r="J9" s="792"/>
      <c r="K9" s="792"/>
      <c r="L9" s="792"/>
    </row>
    <row r="10" spans="2:14" s="1" customFormat="1" ht="14.25" thickBot="1">
      <c r="B10" s="48"/>
      <c r="C10" s="66"/>
      <c r="D10" s="66"/>
      <c r="E10" s="66"/>
      <c r="F10" s="66"/>
      <c r="G10" s="48"/>
      <c r="H10" s="48"/>
      <c r="I10" s="66"/>
      <c r="J10" s="66"/>
      <c r="K10" s="66"/>
      <c r="L10" s="50"/>
    </row>
    <row r="11" spans="2:14" ht="20.25" customHeight="1">
      <c r="B11" s="745" t="s">
        <v>35</v>
      </c>
      <c r="C11" s="793" t="s">
        <v>38</v>
      </c>
      <c r="D11" s="794"/>
      <c r="E11" s="794"/>
      <c r="F11" s="794"/>
      <c r="G11" s="748" t="s">
        <v>35</v>
      </c>
      <c r="H11" s="814"/>
      <c r="I11" s="793" t="s">
        <v>37</v>
      </c>
      <c r="J11" s="794"/>
      <c r="K11" s="794"/>
      <c r="L11" s="794"/>
    </row>
    <row r="12" spans="2:14" ht="20.25" customHeight="1">
      <c r="B12" s="783"/>
      <c r="C12" s="65" t="s">
        <v>34</v>
      </c>
      <c r="D12" s="42" t="s">
        <v>33</v>
      </c>
      <c r="E12" s="42" t="s">
        <v>33</v>
      </c>
      <c r="F12" s="65" t="s">
        <v>78</v>
      </c>
      <c r="G12" s="815"/>
      <c r="H12" s="816"/>
      <c r="I12" s="42" t="s">
        <v>34</v>
      </c>
      <c r="J12" s="65" t="s">
        <v>33</v>
      </c>
      <c r="K12" s="42" t="s">
        <v>33</v>
      </c>
      <c r="L12" s="64" t="s">
        <v>78</v>
      </c>
    </row>
    <row r="13" spans="2:14" ht="20.25" customHeight="1">
      <c r="B13" s="783"/>
      <c r="C13" s="62" t="s">
        <v>29</v>
      </c>
      <c r="D13" s="42" t="s">
        <v>28</v>
      </c>
      <c r="E13" s="42" t="s">
        <v>28</v>
      </c>
      <c r="F13" s="62" t="s">
        <v>26</v>
      </c>
      <c r="G13" s="815"/>
      <c r="H13" s="816"/>
      <c r="I13" s="42" t="s">
        <v>29</v>
      </c>
      <c r="J13" s="62" t="s">
        <v>28</v>
      </c>
      <c r="K13" s="42" t="s">
        <v>28</v>
      </c>
      <c r="L13" s="61" t="s">
        <v>26</v>
      </c>
    </row>
    <row r="14" spans="2:14" ht="20.25" customHeight="1" thickBot="1">
      <c r="B14" s="775"/>
      <c r="C14" s="60" t="s">
        <v>25</v>
      </c>
      <c r="D14" s="59" t="s">
        <v>22</v>
      </c>
      <c r="E14" s="59" t="s">
        <v>22</v>
      </c>
      <c r="F14" s="60" t="s">
        <v>21</v>
      </c>
      <c r="G14" s="817"/>
      <c r="H14" s="818"/>
      <c r="I14" s="59" t="s">
        <v>23</v>
      </c>
      <c r="J14" s="60" t="s">
        <v>22</v>
      </c>
      <c r="K14" s="59" t="s">
        <v>22</v>
      </c>
      <c r="L14" s="58" t="s">
        <v>21</v>
      </c>
      <c r="N14" s="47"/>
    </row>
    <row r="15" spans="2:14" s="47" customFormat="1" ht="20.25" customHeight="1">
      <c r="B15" s="42"/>
      <c r="C15" s="42"/>
      <c r="D15" s="42"/>
      <c r="E15" s="42"/>
      <c r="F15" s="42"/>
      <c r="G15" s="41"/>
      <c r="H15" s="41"/>
      <c r="I15" s="42"/>
      <c r="J15" s="42"/>
      <c r="K15" s="42"/>
      <c r="L15" s="42"/>
      <c r="N15" s="15" t="s">
        <v>19</v>
      </c>
    </row>
    <row r="16" spans="2:14" s="47" customFormat="1">
      <c r="B16" s="57" t="s">
        <v>20</v>
      </c>
      <c r="C16" s="16">
        <f>SUM(C18:C50)</f>
        <v>101</v>
      </c>
      <c r="D16" s="16">
        <f>SUM(D18:D50)</f>
        <v>1216617</v>
      </c>
      <c r="E16" s="16">
        <f>SUM(E18:E50)</f>
        <v>2660671</v>
      </c>
      <c r="F16" s="18">
        <f>SUM(F18:F50)</f>
        <v>2490727.0078039137</v>
      </c>
      <c r="G16" s="56"/>
      <c r="H16" s="56" t="s">
        <v>20</v>
      </c>
      <c r="I16" s="40">
        <f>SUM(I18:I50)</f>
        <v>40</v>
      </c>
      <c r="J16" s="39">
        <f>SUM(J18:J50)</f>
        <v>507501</v>
      </c>
      <c r="K16" s="55">
        <f>SUM(K18:K50)</f>
        <v>1091158</v>
      </c>
      <c r="L16" s="39">
        <f>SUM(L18:L50)</f>
        <v>0</v>
      </c>
    </row>
    <row r="17" spans="2:12" s="47" customFormat="1">
      <c r="B17" s="14"/>
      <c r="C17" s="36"/>
      <c r="D17" s="36"/>
      <c r="E17" s="36"/>
      <c r="F17" s="37"/>
      <c r="G17" s="36"/>
      <c r="H17" s="36"/>
      <c r="I17" s="37"/>
      <c r="J17" s="36"/>
      <c r="K17" s="54"/>
      <c r="L17" s="36"/>
    </row>
    <row r="18" spans="2:12" s="47" customFormat="1">
      <c r="B18" s="10" t="s">
        <v>17</v>
      </c>
      <c r="C18" s="34">
        <v>1</v>
      </c>
      <c r="D18" s="34">
        <v>10111</v>
      </c>
      <c r="E18" s="34">
        <v>23217</v>
      </c>
      <c r="F18" s="35">
        <v>22423.46</v>
      </c>
      <c r="G18" s="34"/>
      <c r="H18" s="34" t="s">
        <v>17</v>
      </c>
      <c r="I18" s="35">
        <v>0</v>
      </c>
      <c r="J18" s="34">
        <v>0</v>
      </c>
      <c r="K18" s="53">
        <v>0</v>
      </c>
      <c r="L18" s="34">
        <v>0</v>
      </c>
    </row>
    <row r="19" spans="2:12" s="47" customFormat="1">
      <c r="B19" s="14"/>
      <c r="C19" s="36"/>
      <c r="D19" s="36"/>
      <c r="E19" s="36"/>
      <c r="F19" s="37"/>
      <c r="G19" s="36"/>
      <c r="H19" s="36"/>
      <c r="I19" s="37"/>
      <c r="J19" s="36"/>
      <c r="K19" s="54"/>
      <c r="L19" s="36"/>
    </row>
    <row r="20" spans="2:12" s="47" customFormat="1">
      <c r="B20" s="10" t="s">
        <v>15</v>
      </c>
      <c r="C20" s="34">
        <v>5</v>
      </c>
      <c r="D20" s="34">
        <v>49860</v>
      </c>
      <c r="E20" s="34">
        <v>116560</v>
      </c>
      <c r="F20" s="35">
        <v>89958.219030927052</v>
      </c>
      <c r="G20" s="34"/>
      <c r="H20" s="34" t="s">
        <v>15</v>
      </c>
      <c r="I20" s="35">
        <v>2</v>
      </c>
      <c r="J20" s="34">
        <v>19944</v>
      </c>
      <c r="K20" s="53">
        <v>46624</v>
      </c>
      <c r="L20" s="34">
        <v>0</v>
      </c>
    </row>
    <row r="21" spans="2:12" s="47" customFormat="1">
      <c r="B21" s="14"/>
      <c r="C21" s="36"/>
      <c r="D21" s="36"/>
      <c r="E21" s="36"/>
      <c r="F21" s="37"/>
      <c r="G21" s="36"/>
      <c r="H21" s="36"/>
      <c r="I21" s="37"/>
      <c r="J21" s="36"/>
      <c r="K21" s="54"/>
      <c r="L21" s="36"/>
    </row>
    <row r="22" spans="2:12" s="47" customFormat="1">
      <c r="B22" s="10" t="s">
        <v>72</v>
      </c>
      <c r="C22" s="34">
        <v>1</v>
      </c>
      <c r="D22" s="34">
        <v>11314</v>
      </c>
      <c r="E22" s="34">
        <v>22521</v>
      </c>
      <c r="F22" s="35">
        <v>38809.75</v>
      </c>
      <c r="G22" s="34"/>
      <c r="H22" s="34" t="s">
        <v>72</v>
      </c>
      <c r="I22" s="35">
        <v>1</v>
      </c>
      <c r="J22" s="34">
        <v>11314</v>
      </c>
      <c r="K22" s="53">
        <v>22521</v>
      </c>
      <c r="L22" s="34">
        <v>0</v>
      </c>
    </row>
    <row r="23" spans="2:12" s="47" customFormat="1">
      <c r="B23" s="14"/>
      <c r="C23" s="36"/>
      <c r="D23" s="36"/>
      <c r="E23" s="36"/>
      <c r="F23" s="37"/>
      <c r="G23" s="36"/>
      <c r="H23" s="36"/>
      <c r="I23" s="37"/>
      <c r="J23" s="36"/>
      <c r="K23" s="54"/>
      <c r="L23" s="36"/>
    </row>
    <row r="24" spans="2:12" s="47" customFormat="1">
      <c r="B24" s="10" t="s">
        <v>14</v>
      </c>
      <c r="C24" s="34">
        <v>3</v>
      </c>
      <c r="D24" s="34">
        <v>29910</v>
      </c>
      <c r="E24" s="34">
        <v>70017</v>
      </c>
      <c r="F24" s="35">
        <v>27773.810258053498</v>
      </c>
      <c r="G24" s="34"/>
      <c r="H24" s="34" t="s">
        <v>14</v>
      </c>
      <c r="I24" s="35">
        <v>1</v>
      </c>
      <c r="J24" s="34">
        <v>9970</v>
      </c>
      <c r="K24" s="53">
        <v>23339</v>
      </c>
      <c r="L24" s="34">
        <v>0</v>
      </c>
    </row>
    <row r="25" spans="2:12" s="47" customFormat="1">
      <c r="B25" s="14"/>
      <c r="C25" s="36"/>
      <c r="D25" s="36"/>
      <c r="E25" s="36"/>
      <c r="F25" s="37"/>
      <c r="G25" s="36"/>
      <c r="H25" s="36"/>
      <c r="I25" s="37"/>
      <c r="J25" s="36"/>
      <c r="K25" s="54"/>
      <c r="L25" s="36"/>
    </row>
    <row r="26" spans="2:12" s="47" customFormat="1">
      <c r="B26" s="10" t="s">
        <v>52</v>
      </c>
      <c r="C26" s="34">
        <v>4</v>
      </c>
      <c r="D26" s="34">
        <v>71303</v>
      </c>
      <c r="E26" s="34">
        <v>128054</v>
      </c>
      <c r="F26" s="35">
        <v>110374.12342279594</v>
      </c>
      <c r="G26" s="34"/>
      <c r="H26" s="34" t="s">
        <v>52</v>
      </c>
      <c r="I26" s="35">
        <v>4</v>
      </c>
      <c r="J26" s="34">
        <v>71303</v>
      </c>
      <c r="K26" s="53">
        <v>128054</v>
      </c>
      <c r="L26" s="34">
        <v>0</v>
      </c>
    </row>
    <row r="27" spans="2:12" s="47" customFormat="1">
      <c r="B27" s="14"/>
      <c r="C27" s="36"/>
      <c r="D27" s="36"/>
      <c r="E27" s="36"/>
      <c r="F27" s="37"/>
      <c r="G27" s="36"/>
      <c r="H27" s="36"/>
      <c r="I27" s="37"/>
      <c r="J27" s="36"/>
      <c r="K27" s="54"/>
      <c r="L27" s="36"/>
    </row>
    <row r="28" spans="2:12" s="47" customFormat="1">
      <c r="B28" s="10" t="s">
        <v>13</v>
      </c>
      <c r="C28" s="34">
        <v>1</v>
      </c>
      <c r="D28" s="34">
        <v>11649</v>
      </c>
      <c r="E28" s="34">
        <v>28056</v>
      </c>
      <c r="F28" s="35">
        <v>20828.928341598214</v>
      </c>
      <c r="G28" s="34"/>
      <c r="H28" s="34" t="s">
        <v>13</v>
      </c>
      <c r="I28" s="35">
        <v>0</v>
      </c>
      <c r="J28" s="34">
        <v>0</v>
      </c>
      <c r="K28" s="53">
        <v>0</v>
      </c>
      <c r="L28" s="34">
        <v>0</v>
      </c>
    </row>
    <row r="29" spans="2:12" s="47" customFormat="1">
      <c r="B29" s="14"/>
      <c r="C29" s="36"/>
      <c r="D29" s="36"/>
      <c r="E29" s="36"/>
      <c r="F29" s="37"/>
      <c r="G29" s="36"/>
      <c r="H29" s="36"/>
      <c r="I29" s="37"/>
      <c r="J29" s="36"/>
      <c r="K29" s="54"/>
      <c r="L29" s="36"/>
    </row>
    <row r="30" spans="2:12" s="47" customFormat="1">
      <c r="B30" s="10" t="s">
        <v>12</v>
      </c>
      <c r="C30" s="34">
        <v>2</v>
      </c>
      <c r="D30" s="34">
        <v>21911</v>
      </c>
      <c r="E30" s="34">
        <v>55742</v>
      </c>
      <c r="F30" s="35">
        <v>42350</v>
      </c>
      <c r="G30" s="34"/>
      <c r="H30" s="34" t="s">
        <v>12</v>
      </c>
      <c r="I30" s="35">
        <v>1</v>
      </c>
      <c r="J30" s="34">
        <v>10207</v>
      </c>
      <c r="K30" s="53">
        <v>26659</v>
      </c>
      <c r="L30" s="34">
        <v>0</v>
      </c>
    </row>
    <row r="31" spans="2:12" s="47" customFormat="1">
      <c r="B31" s="14"/>
      <c r="C31" s="36"/>
      <c r="D31" s="36"/>
      <c r="E31" s="36"/>
      <c r="F31" s="37"/>
      <c r="G31" s="36"/>
      <c r="H31" s="36"/>
      <c r="I31" s="37"/>
      <c r="J31" s="36"/>
      <c r="K31" s="54"/>
      <c r="L31" s="36"/>
    </row>
    <row r="32" spans="2:12" s="47" customFormat="1">
      <c r="B32" s="10" t="s">
        <v>11</v>
      </c>
      <c r="C32" s="34">
        <v>2</v>
      </c>
      <c r="D32" s="34">
        <v>25232</v>
      </c>
      <c r="E32" s="34">
        <v>55290</v>
      </c>
      <c r="F32" s="35">
        <v>35671.29</v>
      </c>
      <c r="G32" s="34"/>
      <c r="H32" s="34" t="s">
        <v>11</v>
      </c>
      <c r="I32" s="35">
        <v>0</v>
      </c>
      <c r="J32" s="34">
        <v>0</v>
      </c>
      <c r="K32" s="53">
        <v>0</v>
      </c>
      <c r="L32" s="34">
        <v>0</v>
      </c>
    </row>
    <row r="33" spans="2:12" s="47" customFormat="1">
      <c r="B33" s="14"/>
      <c r="C33" s="36"/>
      <c r="D33" s="36"/>
      <c r="E33" s="36"/>
      <c r="F33" s="37"/>
      <c r="G33" s="36"/>
      <c r="H33" s="36"/>
      <c r="I33" s="37"/>
      <c r="J33" s="36"/>
      <c r="K33" s="54"/>
      <c r="L33" s="36"/>
    </row>
    <row r="34" spans="2:12" s="47" customFormat="1">
      <c r="B34" s="10" t="s">
        <v>10</v>
      </c>
      <c r="C34" s="34">
        <v>1</v>
      </c>
      <c r="D34" s="34">
        <v>12471</v>
      </c>
      <c r="E34" s="34">
        <v>29578</v>
      </c>
      <c r="F34" s="35">
        <v>9723.261536132035</v>
      </c>
      <c r="G34" s="34"/>
      <c r="H34" s="34" t="s">
        <v>10</v>
      </c>
      <c r="I34" s="35">
        <v>0</v>
      </c>
      <c r="J34" s="34">
        <v>0</v>
      </c>
      <c r="K34" s="53">
        <v>0</v>
      </c>
      <c r="L34" s="34">
        <v>0</v>
      </c>
    </row>
    <row r="35" spans="2:12" s="47" customFormat="1">
      <c r="B35" s="14"/>
      <c r="C35" s="36"/>
      <c r="D35" s="36"/>
      <c r="E35" s="36"/>
      <c r="F35" s="37"/>
      <c r="G35" s="36"/>
      <c r="H35" s="36"/>
      <c r="I35" s="37"/>
      <c r="J35" s="36"/>
      <c r="K35" s="54"/>
      <c r="L35" s="36"/>
    </row>
    <row r="36" spans="2:12" s="47" customFormat="1">
      <c r="B36" s="10" t="s">
        <v>9</v>
      </c>
      <c r="C36" s="34">
        <v>25</v>
      </c>
      <c r="D36" s="34">
        <v>273695</v>
      </c>
      <c r="E36" s="34">
        <v>628316</v>
      </c>
      <c r="F36" s="35">
        <v>669135.48174849525</v>
      </c>
      <c r="G36" s="34"/>
      <c r="H36" s="34" t="s">
        <v>9</v>
      </c>
      <c r="I36" s="35">
        <v>13</v>
      </c>
      <c r="J36" s="34">
        <v>152587</v>
      </c>
      <c r="K36" s="53">
        <v>339123</v>
      </c>
      <c r="L36" s="34">
        <v>0</v>
      </c>
    </row>
    <row r="37" spans="2:12" s="47" customFormat="1">
      <c r="B37" s="14"/>
      <c r="C37" s="36"/>
      <c r="D37" s="36"/>
      <c r="E37" s="36"/>
      <c r="F37" s="37"/>
      <c r="G37" s="36"/>
      <c r="H37" s="36"/>
      <c r="I37" s="37"/>
      <c r="J37" s="36"/>
      <c r="K37" s="54"/>
      <c r="L37" s="36"/>
    </row>
    <row r="38" spans="2:12" s="47" customFormat="1">
      <c r="B38" s="10" t="s">
        <v>77</v>
      </c>
      <c r="C38" s="34">
        <v>1</v>
      </c>
      <c r="D38" s="34">
        <v>10189</v>
      </c>
      <c r="E38" s="34">
        <v>25063</v>
      </c>
      <c r="F38" s="35">
        <v>22830.434947193095</v>
      </c>
      <c r="G38" s="34"/>
      <c r="H38" s="34" t="s">
        <v>77</v>
      </c>
      <c r="I38" s="35">
        <v>1</v>
      </c>
      <c r="J38" s="34">
        <v>10189</v>
      </c>
      <c r="K38" s="53">
        <v>25063</v>
      </c>
      <c r="L38" s="34">
        <v>0</v>
      </c>
    </row>
    <row r="39" spans="2:12" s="47" customFormat="1">
      <c r="B39" s="14"/>
      <c r="C39" s="36"/>
      <c r="D39" s="36"/>
      <c r="E39" s="36"/>
      <c r="F39" s="37"/>
      <c r="G39" s="36"/>
      <c r="H39" s="36"/>
      <c r="I39" s="37"/>
      <c r="J39" s="36"/>
      <c r="K39" s="54"/>
      <c r="L39" s="36"/>
    </row>
    <row r="40" spans="2:12" s="47" customFormat="1">
      <c r="B40" s="10" t="s">
        <v>8</v>
      </c>
      <c r="C40" s="34">
        <v>25</v>
      </c>
      <c r="D40" s="34">
        <v>322127</v>
      </c>
      <c r="E40" s="34">
        <v>673806</v>
      </c>
      <c r="F40" s="35">
        <v>612121.30045368487</v>
      </c>
      <c r="G40" s="34"/>
      <c r="H40" s="34" t="s">
        <v>8</v>
      </c>
      <c r="I40" s="35">
        <v>5</v>
      </c>
      <c r="J40" s="34">
        <v>74919</v>
      </c>
      <c r="K40" s="53">
        <v>148451</v>
      </c>
      <c r="L40" s="34">
        <v>0</v>
      </c>
    </row>
    <row r="41" spans="2:12" s="47" customFormat="1">
      <c r="B41" s="14"/>
      <c r="C41" s="36"/>
      <c r="D41" s="36"/>
      <c r="E41" s="36"/>
      <c r="F41" s="37"/>
      <c r="G41" s="36"/>
      <c r="H41" s="36"/>
      <c r="I41" s="37"/>
      <c r="J41" s="36"/>
      <c r="K41" s="54"/>
      <c r="L41" s="36"/>
    </row>
    <row r="42" spans="2:12" s="47" customFormat="1">
      <c r="B42" s="10" t="s">
        <v>7</v>
      </c>
      <c r="C42" s="34">
        <v>10</v>
      </c>
      <c r="D42" s="34">
        <v>131615</v>
      </c>
      <c r="E42" s="34">
        <v>279255</v>
      </c>
      <c r="F42" s="35">
        <v>313300.44091550895</v>
      </c>
      <c r="G42" s="34"/>
      <c r="H42" s="34" t="s">
        <v>7</v>
      </c>
      <c r="I42" s="35">
        <v>5</v>
      </c>
      <c r="J42" s="34">
        <v>66482</v>
      </c>
      <c r="K42" s="53">
        <v>144867</v>
      </c>
      <c r="L42" s="34">
        <v>0</v>
      </c>
    </row>
    <row r="43" spans="2:12" s="47" customFormat="1">
      <c r="B43" s="14"/>
      <c r="C43" s="36"/>
      <c r="D43" s="36"/>
      <c r="E43" s="36"/>
      <c r="F43" s="37"/>
      <c r="G43" s="36"/>
      <c r="H43" s="36"/>
      <c r="I43" s="37"/>
      <c r="J43" s="36"/>
      <c r="K43" s="54"/>
      <c r="L43" s="36"/>
    </row>
    <row r="44" spans="2:12" s="47" customFormat="1">
      <c r="B44" s="10" t="s">
        <v>5</v>
      </c>
      <c r="C44" s="34">
        <v>6</v>
      </c>
      <c r="D44" s="34">
        <v>74758</v>
      </c>
      <c r="E44" s="34">
        <v>170616</v>
      </c>
      <c r="F44" s="35">
        <v>155475.43334099255</v>
      </c>
      <c r="G44" s="34"/>
      <c r="H44" s="34" t="s">
        <v>5</v>
      </c>
      <c r="I44" s="35">
        <v>2</v>
      </c>
      <c r="J44" s="34">
        <v>25366</v>
      </c>
      <c r="K44" s="53">
        <v>57669</v>
      </c>
      <c r="L44" s="34">
        <v>0</v>
      </c>
    </row>
    <row r="45" spans="2:12" s="47" customFormat="1">
      <c r="B45" s="14"/>
      <c r="C45" s="36"/>
      <c r="D45" s="36"/>
      <c r="E45" s="36"/>
      <c r="F45" s="37"/>
      <c r="G45" s="36"/>
      <c r="H45" s="36"/>
      <c r="I45" s="37"/>
      <c r="J45" s="36"/>
      <c r="K45" s="54"/>
      <c r="L45" s="36"/>
    </row>
    <row r="46" spans="2:12" s="47" customFormat="1">
      <c r="B46" s="10" t="s">
        <v>4</v>
      </c>
      <c r="C46" s="34">
        <v>7</v>
      </c>
      <c r="D46" s="34">
        <v>73467</v>
      </c>
      <c r="E46" s="34">
        <v>172406</v>
      </c>
      <c r="F46" s="35">
        <v>186132.97380853238</v>
      </c>
      <c r="G46" s="34"/>
      <c r="H46" s="34" t="s">
        <v>4</v>
      </c>
      <c r="I46" s="35">
        <v>3</v>
      </c>
      <c r="J46" s="34">
        <v>33579</v>
      </c>
      <c r="K46" s="53">
        <v>78994</v>
      </c>
      <c r="L46" s="34">
        <v>0</v>
      </c>
    </row>
    <row r="47" spans="2:12" s="47" customFormat="1">
      <c r="B47" s="14"/>
      <c r="C47" s="36"/>
      <c r="D47" s="36"/>
      <c r="E47" s="36"/>
      <c r="F47" s="37"/>
      <c r="G47" s="36"/>
      <c r="H47" s="36"/>
      <c r="I47" s="37"/>
      <c r="J47" s="36"/>
      <c r="K47" s="54"/>
      <c r="L47" s="36"/>
    </row>
    <row r="48" spans="2:12" s="47" customFormat="1">
      <c r="B48" s="10" t="s">
        <v>76</v>
      </c>
      <c r="C48" s="34">
        <v>1</v>
      </c>
      <c r="D48" s="34">
        <v>10920</v>
      </c>
      <c r="E48" s="34">
        <v>22346</v>
      </c>
      <c r="F48" s="35">
        <v>12502.53</v>
      </c>
      <c r="G48" s="34"/>
      <c r="H48" s="34" t="s">
        <v>76</v>
      </c>
      <c r="I48" s="35">
        <v>0</v>
      </c>
      <c r="J48" s="34">
        <v>0</v>
      </c>
      <c r="K48" s="53">
        <v>0</v>
      </c>
      <c r="L48" s="34">
        <v>0</v>
      </c>
    </row>
    <row r="49" spans="2:12" s="47" customFormat="1">
      <c r="B49" s="14"/>
      <c r="C49" s="36"/>
      <c r="D49" s="36"/>
      <c r="E49" s="36"/>
      <c r="F49" s="37"/>
      <c r="G49" s="36"/>
      <c r="H49" s="36"/>
      <c r="I49" s="37"/>
      <c r="J49" s="36"/>
      <c r="K49" s="54"/>
      <c r="L49" s="36"/>
    </row>
    <row r="50" spans="2:12" s="47" customFormat="1">
      <c r="B50" s="10" t="s">
        <v>3</v>
      </c>
      <c r="C50" s="34">
        <v>6</v>
      </c>
      <c r="D50" s="34">
        <v>76085</v>
      </c>
      <c r="E50" s="34">
        <v>159828</v>
      </c>
      <c r="F50" s="35">
        <v>121315.56999999999</v>
      </c>
      <c r="G50" s="34"/>
      <c r="H50" s="34" t="s">
        <v>3</v>
      </c>
      <c r="I50" s="35">
        <v>2</v>
      </c>
      <c r="J50" s="34">
        <v>21641</v>
      </c>
      <c r="K50" s="53">
        <v>49794</v>
      </c>
      <c r="L50" s="34">
        <v>0</v>
      </c>
    </row>
    <row r="51" spans="2:12" s="47" customFormat="1" ht="13.5" customHeight="1" thickBot="1">
      <c r="B51" s="5"/>
      <c r="C51" s="52"/>
      <c r="D51" s="52"/>
      <c r="E51" s="52"/>
      <c r="F51" s="52"/>
      <c r="G51" s="6"/>
      <c r="H51" s="5"/>
      <c r="I51" s="52"/>
      <c r="J51" s="52"/>
      <c r="K51" s="52"/>
      <c r="L51" s="52"/>
    </row>
    <row r="52" spans="2:12" ht="15">
      <c r="B52" s="3" t="s">
        <v>44</v>
      </c>
      <c r="C52" s="51"/>
      <c r="D52" s="51"/>
      <c r="E52" s="51"/>
      <c r="F52" s="51"/>
      <c r="G52" s="2"/>
      <c r="H52" s="2"/>
      <c r="I52" s="51"/>
      <c r="J52" s="51"/>
      <c r="K52" s="51"/>
    </row>
    <row r="53" spans="2:12">
      <c r="B53" s="1" t="s">
        <v>43</v>
      </c>
    </row>
  </sheetData>
  <mergeCells count="8">
    <mergeCell ref="B6:L6"/>
    <mergeCell ref="B7:L7"/>
    <mergeCell ref="B8:L8"/>
    <mergeCell ref="B9:L9"/>
    <mergeCell ref="B11:B14"/>
    <mergeCell ref="C11:F11"/>
    <mergeCell ref="G11:H14"/>
    <mergeCell ref="I11:L11"/>
  </mergeCells>
  <hyperlinks>
    <hyperlink ref="N15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65" orientation="landscape" r:id="rId1"/>
  <headerFooter>
    <oddFooter>&amp;C90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B1:R39"/>
  <sheetViews>
    <sheetView showGridLines="0" zoomScaleNormal="100" zoomScaleSheetLayoutView="80" zoomScalePageLayoutView="85" workbookViewId="0">
      <selection activeCell="K15" sqref="K15"/>
    </sheetView>
  </sheetViews>
  <sheetFormatPr baseColWidth="10" defaultColWidth="9.77734375" defaultRowHeight="15.75"/>
  <cols>
    <col min="1" max="1" width="11" customWidth="1"/>
    <col min="2" max="2" width="16.109375" style="1" customWidth="1"/>
    <col min="3" max="3" width="11.5546875" style="1" customWidth="1"/>
    <col min="4" max="4" width="13.21875" style="1" customWidth="1"/>
    <col min="5" max="7" width="8.44140625" style="1" bestFit="1" customWidth="1"/>
    <col min="8" max="10" width="8.44140625" bestFit="1" customWidth="1"/>
    <col min="11" max="14" width="9.5546875" bestFit="1" customWidth="1"/>
    <col min="15" max="15" width="8.44140625" bestFit="1" customWidth="1"/>
  </cols>
  <sheetData>
    <row r="1" spans="2:18" ht="18.75">
      <c r="B1" s="555"/>
      <c r="C1" s="555"/>
      <c r="D1" s="555"/>
      <c r="E1" s="555"/>
      <c r="F1" s="555"/>
      <c r="G1" s="555"/>
      <c r="H1" s="554"/>
      <c r="I1" s="554"/>
      <c r="J1" s="554"/>
      <c r="K1" s="554"/>
      <c r="L1" s="554"/>
      <c r="M1" s="554"/>
    </row>
    <row r="2" spans="2:18" ht="18.75">
      <c r="B2" s="555"/>
      <c r="C2" s="555"/>
      <c r="D2" s="555"/>
      <c r="E2" s="555"/>
      <c r="F2" s="555"/>
      <c r="G2" s="555"/>
      <c r="H2" s="554"/>
      <c r="I2" s="554"/>
      <c r="J2" s="554"/>
      <c r="K2" s="554"/>
      <c r="L2" s="554"/>
      <c r="M2" s="554"/>
    </row>
    <row r="3" spans="2:18" ht="18.75">
      <c r="B3" s="555"/>
      <c r="C3" s="555"/>
      <c r="D3" s="555"/>
      <c r="E3" s="555"/>
      <c r="F3" s="555"/>
      <c r="G3" s="555"/>
      <c r="H3" s="554"/>
      <c r="I3" s="554"/>
      <c r="J3" s="554"/>
      <c r="K3" s="554"/>
      <c r="L3" s="554"/>
      <c r="M3" s="554"/>
    </row>
    <row r="4" spans="2:18" ht="18.75">
      <c r="B4" s="555"/>
      <c r="C4" s="555"/>
      <c r="D4" s="555"/>
      <c r="E4" s="555"/>
      <c r="F4" s="555"/>
      <c r="G4" s="555"/>
      <c r="H4" s="554"/>
      <c r="I4" s="554"/>
      <c r="J4" s="554"/>
      <c r="K4" s="554"/>
      <c r="L4" s="554"/>
      <c r="M4" s="554"/>
    </row>
    <row r="5" spans="2:18" ht="15.75" customHeight="1">
      <c r="B5" s="608" t="s">
        <v>565</v>
      </c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  <c r="O5" s="608"/>
    </row>
    <row r="6" spans="2:18" ht="15.75" customHeight="1"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  <c r="O6" s="608"/>
    </row>
    <row r="7" spans="2:18" ht="15.75" customHeight="1"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  <c r="O7" s="608"/>
    </row>
    <row r="8" spans="2:18" s="1" customFormat="1" ht="16.5" customHeight="1" thickBot="1">
      <c r="B8" s="609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  <c r="O8" s="609"/>
    </row>
    <row r="9" spans="2:18" s="1" customFormat="1" ht="16.5" customHeight="1">
      <c r="B9" s="601" t="s">
        <v>561</v>
      </c>
      <c r="C9" s="603" t="s">
        <v>128</v>
      </c>
      <c r="D9" s="612" t="s">
        <v>561</v>
      </c>
      <c r="E9" s="605"/>
      <c r="F9" s="605"/>
      <c r="G9" s="605"/>
      <c r="H9" s="605"/>
      <c r="I9" s="605"/>
      <c r="J9" s="605"/>
      <c r="K9" s="605"/>
      <c r="L9" s="605"/>
      <c r="M9" s="605"/>
      <c r="N9" s="605"/>
      <c r="O9" s="605"/>
    </row>
    <row r="10" spans="2:18" ht="42.75" customHeight="1" thickBot="1">
      <c r="B10" s="602"/>
      <c r="C10" s="604"/>
      <c r="D10" s="505" t="s">
        <v>560</v>
      </c>
      <c r="E10" s="504" t="s">
        <v>559</v>
      </c>
      <c r="F10" s="504" t="s">
        <v>558</v>
      </c>
      <c r="G10" s="504" t="s">
        <v>557</v>
      </c>
      <c r="H10" s="504" t="s">
        <v>556</v>
      </c>
      <c r="I10" s="504" t="s">
        <v>555</v>
      </c>
      <c r="J10" s="504" t="s">
        <v>554</v>
      </c>
      <c r="K10" s="504" t="s">
        <v>553</v>
      </c>
      <c r="L10" s="504" t="s">
        <v>552</v>
      </c>
      <c r="M10" s="504" t="s">
        <v>551</v>
      </c>
      <c r="N10" s="504" t="s">
        <v>550</v>
      </c>
      <c r="O10" s="504" t="s">
        <v>549</v>
      </c>
    </row>
    <row r="11" spans="2:18">
      <c r="B11" s="502"/>
      <c r="C11" s="501"/>
      <c r="D11" s="501"/>
      <c r="E11" s="501"/>
      <c r="F11" s="501"/>
      <c r="G11" s="500"/>
      <c r="H11" s="240"/>
    </row>
    <row r="12" spans="2:18" ht="18.75">
      <c r="B12" s="499" t="s">
        <v>128</v>
      </c>
      <c r="C12" s="542">
        <v>1509458</v>
      </c>
      <c r="D12" s="542">
        <f t="shared" ref="D12:O12" si="0">SUM(D13:D36)</f>
        <v>469024</v>
      </c>
      <c r="E12" s="542">
        <f t="shared" si="0"/>
        <v>43571</v>
      </c>
      <c r="F12" s="542">
        <f t="shared" si="0"/>
        <v>46763</v>
      </c>
      <c r="G12" s="542">
        <f t="shared" si="0"/>
        <v>62970</v>
      </c>
      <c r="H12" s="542">
        <f t="shared" si="0"/>
        <v>80290</v>
      </c>
      <c r="I12" s="542">
        <f t="shared" si="0"/>
        <v>89922</v>
      </c>
      <c r="J12" s="542">
        <f t="shared" si="0"/>
        <v>99904</v>
      </c>
      <c r="K12" s="542">
        <f t="shared" si="0"/>
        <v>116794</v>
      </c>
      <c r="L12" s="542">
        <f t="shared" si="0"/>
        <v>109763</v>
      </c>
      <c r="M12" s="542">
        <f t="shared" si="0"/>
        <v>150662</v>
      </c>
      <c r="N12" s="542">
        <f t="shared" si="0"/>
        <v>183038</v>
      </c>
      <c r="O12" s="542">
        <f t="shared" si="0"/>
        <v>56757</v>
      </c>
    </row>
    <row r="13" spans="2:18" ht="18.75">
      <c r="B13" s="519"/>
      <c r="C13" s="531"/>
      <c r="D13" s="531"/>
      <c r="E13" s="531"/>
      <c r="F13" s="531"/>
      <c r="G13" s="531"/>
      <c r="H13" s="531"/>
      <c r="I13" s="531"/>
      <c r="J13" s="531"/>
      <c r="K13" s="531"/>
      <c r="L13" s="531"/>
      <c r="M13" s="531"/>
      <c r="N13" s="531"/>
      <c r="O13" s="531"/>
      <c r="R13" s="15" t="s">
        <v>19</v>
      </c>
    </row>
    <row r="14" spans="2:18" ht="18.75">
      <c r="B14" s="483" t="s">
        <v>454</v>
      </c>
      <c r="C14" s="529">
        <v>502216</v>
      </c>
      <c r="D14" s="529">
        <v>165340</v>
      </c>
      <c r="E14" s="529">
        <v>18563</v>
      </c>
      <c r="F14" s="529">
        <v>19116</v>
      </c>
      <c r="G14" s="584">
        <v>28109</v>
      </c>
      <c r="H14" s="529">
        <v>32036</v>
      </c>
      <c r="I14" s="584">
        <v>31652</v>
      </c>
      <c r="J14" s="529">
        <v>29547</v>
      </c>
      <c r="K14" s="584">
        <v>34333</v>
      </c>
      <c r="L14" s="529">
        <v>27191</v>
      </c>
      <c r="M14" s="584">
        <v>46478</v>
      </c>
      <c r="N14" s="584">
        <v>49315</v>
      </c>
      <c r="O14" s="584">
        <v>20536</v>
      </c>
    </row>
    <row r="15" spans="2:18" ht="18.75">
      <c r="B15" s="487"/>
      <c r="C15" s="527"/>
      <c r="D15" s="527"/>
      <c r="E15" s="527"/>
      <c r="F15" s="527"/>
      <c r="G15" s="531"/>
      <c r="H15" s="527"/>
      <c r="I15" s="531"/>
      <c r="J15" s="527"/>
      <c r="K15" s="531"/>
      <c r="L15" s="527"/>
      <c r="M15" s="531"/>
      <c r="N15" s="531"/>
      <c r="O15" s="531"/>
    </row>
    <row r="16" spans="2:18" ht="18.75">
      <c r="B16" s="483" t="s">
        <v>453</v>
      </c>
      <c r="C16" s="529">
        <v>10006</v>
      </c>
      <c r="D16" s="529">
        <v>3362</v>
      </c>
      <c r="E16" s="529">
        <v>501</v>
      </c>
      <c r="F16" s="529">
        <v>965</v>
      </c>
      <c r="G16" s="584">
        <v>707</v>
      </c>
      <c r="H16" s="529">
        <v>705</v>
      </c>
      <c r="I16" s="584">
        <v>445</v>
      </c>
      <c r="J16" s="529">
        <v>820</v>
      </c>
      <c r="K16" s="584">
        <v>672</v>
      </c>
      <c r="L16" s="529">
        <v>200</v>
      </c>
      <c r="M16" s="584">
        <v>492</v>
      </c>
      <c r="N16" s="584">
        <v>950</v>
      </c>
      <c r="O16" s="584">
        <v>187</v>
      </c>
    </row>
    <row r="17" spans="2:15" ht="18.75">
      <c r="B17" s="487"/>
      <c r="C17" s="527"/>
      <c r="D17" s="527"/>
      <c r="E17" s="527"/>
      <c r="F17" s="527"/>
      <c r="G17" s="531"/>
      <c r="H17" s="527"/>
      <c r="I17" s="531"/>
      <c r="J17" s="527"/>
      <c r="K17" s="531"/>
      <c r="L17" s="527"/>
      <c r="M17" s="531"/>
      <c r="N17" s="531"/>
      <c r="O17" s="531"/>
    </row>
    <row r="18" spans="2:15" ht="18.75">
      <c r="B18" s="483" t="s">
        <v>452</v>
      </c>
      <c r="C18" s="529">
        <v>121607</v>
      </c>
      <c r="D18" s="529">
        <v>73197</v>
      </c>
      <c r="E18" s="529">
        <v>3829</v>
      </c>
      <c r="F18" s="529">
        <v>3107</v>
      </c>
      <c r="G18" s="584">
        <v>3872</v>
      </c>
      <c r="H18" s="529">
        <v>4268</v>
      </c>
      <c r="I18" s="584">
        <v>5422</v>
      </c>
      <c r="J18" s="529">
        <v>5468</v>
      </c>
      <c r="K18" s="584">
        <v>5748</v>
      </c>
      <c r="L18" s="529">
        <v>2851</v>
      </c>
      <c r="M18" s="584">
        <v>4876</v>
      </c>
      <c r="N18" s="584">
        <v>6150</v>
      </c>
      <c r="O18" s="584">
        <v>2819</v>
      </c>
    </row>
    <row r="19" spans="2:15" ht="18.75">
      <c r="B19" s="487"/>
      <c r="C19" s="527"/>
      <c r="D19" s="527"/>
      <c r="E19" s="527"/>
      <c r="F19" s="527"/>
      <c r="G19" s="531"/>
      <c r="H19" s="527"/>
      <c r="I19" s="531"/>
      <c r="J19" s="527"/>
      <c r="K19" s="531"/>
      <c r="L19" s="527"/>
      <c r="M19" s="531"/>
      <c r="N19" s="531"/>
      <c r="O19" s="531"/>
    </row>
    <row r="20" spans="2:15" ht="18.75">
      <c r="B20" s="483" t="s">
        <v>451</v>
      </c>
      <c r="C20" s="529">
        <v>275227</v>
      </c>
      <c r="D20" s="529">
        <v>115450</v>
      </c>
      <c r="E20" s="529">
        <v>9415</v>
      </c>
      <c r="F20" s="529">
        <v>9133</v>
      </c>
      <c r="G20" s="584">
        <v>11325</v>
      </c>
      <c r="H20" s="529">
        <v>13251</v>
      </c>
      <c r="I20" s="584">
        <v>14915</v>
      </c>
      <c r="J20" s="529">
        <v>17153</v>
      </c>
      <c r="K20" s="584">
        <v>21012</v>
      </c>
      <c r="L20" s="529">
        <v>16297</v>
      </c>
      <c r="M20" s="584">
        <v>19361</v>
      </c>
      <c r="N20" s="584">
        <v>17951</v>
      </c>
      <c r="O20" s="584">
        <v>9964</v>
      </c>
    </row>
    <row r="21" spans="2:15" ht="18.75">
      <c r="B21" s="487"/>
      <c r="C21" s="527"/>
      <c r="D21" s="527"/>
      <c r="E21" s="527"/>
      <c r="F21" s="527"/>
      <c r="G21" s="531"/>
      <c r="H21" s="527"/>
      <c r="I21" s="531"/>
      <c r="J21" s="527"/>
      <c r="K21" s="531"/>
      <c r="L21" s="527"/>
      <c r="M21" s="531"/>
      <c r="N21" s="531"/>
      <c r="O21" s="531"/>
    </row>
    <row r="22" spans="2:15" ht="18.75">
      <c r="B22" s="483" t="s">
        <v>450</v>
      </c>
      <c r="C22" s="529">
        <v>1694</v>
      </c>
      <c r="D22" s="529">
        <v>1082</v>
      </c>
      <c r="E22" s="529">
        <v>44</v>
      </c>
      <c r="F22" s="529">
        <v>68</v>
      </c>
      <c r="G22" s="584">
        <v>72</v>
      </c>
      <c r="H22" s="529">
        <v>49</v>
      </c>
      <c r="I22" s="584">
        <v>46</v>
      </c>
      <c r="J22" s="529">
        <v>92</v>
      </c>
      <c r="K22" s="584">
        <v>70</v>
      </c>
      <c r="L22" s="529">
        <v>20</v>
      </c>
      <c r="M22" s="584">
        <v>58</v>
      </c>
      <c r="N22" s="584">
        <v>82</v>
      </c>
      <c r="O22" s="584">
        <v>11</v>
      </c>
    </row>
    <row r="23" spans="2:15" ht="18.75">
      <c r="B23" s="487"/>
      <c r="C23" s="527"/>
      <c r="D23" s="527"/>
      <c r="E23" s="527"/>
      <c r="F23" s="527"/>
      <c r="G23" s="531"/>
      <c r="H23" s="527"/>
      <c r="I23" s="531"/>
      <c r="J23" s="527"/>
      <c r="K23" s="531"/>
      <c r="L23" s="527"/>
      <c r="M23" s="531"/>
      <c r="N23" s="531"/>
      <c r="O23" s="531"/>
    </row>
    <row r="24" spans="2:15" ht="18.75">
      <c r="B24" s="483" t="s">
        <v>441</v>
      </c>
      <c r="C24" s="529">
        <v>13604</v>
      </c>
      <c r="D24" s="529">
        <v>11506</v>
      </c>
      <c r="E24" s="529">
        <v>201</v>
      </c>
      <c r="F24" s="529">
        <v>146</v>
      </c>
      <c r="G24" s="584">
        <v>180</v>
      </c>
      <c r="H24" s="529">
        <v>350</v>
      </c>
      <c r="I24" s="584">
        <v>397</v>
      </c>
      <c r="J24" s="529">
        <v>169</v>
      </c>
      <c r="K24" s="584">
        <v>85</v>
      </c>
      <c r="L24" s="529">
        <v>382</v>
      </c>
      <c r="M24" s="584">
        <v>110</v>
      </c>
      <c r="N24" s="584">
        <v>60</v>
      </c>
      <c r="O24" s="584">
        <v>18</v>
      </c>
    </row>
    <row r="25" spans="2:15" ht="18.75">
      <c r="B25" s="487"/>
      <c r="C25" s="527"/>
      <c r="D25" s="527"/>
      <c r="E25" s="527"/>
      <c r="F25" s="527"/>
      <c r="G25" s="531"/>
      <c r="H25" s="527"/>
      <c r="I25" s="531"/>
      <c r="J25" s="527"/>
      <c r="K25" s="531"/>
      <c r="L25" s="527"/>
      <c r="M25" s="531"/>
      <c r="N25" s="531"/>
      <c r="O25" s="531"/>
    </row>
    <row r="26" spans="2:15" ht="18.75">
      <c r="B26" s="483" t="s">
        <v>440</v>
      </c>
      <c r="C26" s="529">
        <v>29607</v>
      </c>
      <c r="D26" s="529">
        <v>8999</v>
      </c>
      <c r="E26" s="529">
        <v>1655</v>
      </c>
      <c r="F26" s="529">
        <v>1548</v>
      </c>
      <c r="G26" s="584">
        <v>1392</v>
      </c>
      <c r="H26" s="529">
        <v>1231</v>
      </c>
      <c r="I26" s="584">
        <v>1332</v>
      </c>
      <c r="J26" s="529">
        <v>1103</v>
      </c>
      <c r="K26" s="584">
        <v>1897</v>
      </c>
      <c r="L26" s="529">
        <v>1277</v>
      </c>
      <c r="M26" s="584">
        <v>2940</v>
      </c>
      <c r="N26" s="584">
        <v>4992</v>
      </c>
      <c r="O26" s="584">
        <v>1241</v>
      </c>
    </row>
    <row r="27" spans="2:15" ht="18.75">
      <c r="B27" s="487"/>
      <c r="C27" s="527"/>
      <c r="D27" s="527"/>
      <c r="E27" s="527"/>
      <c r="F27" s="527"/>
      <c r="G27" s="531"/>
      <c r="H27" s="527"/>
      <c r="I27" s="531"/>
      <c r="J27" s="527"/>
      <c r="K27" s="531"/>
      <c r="L27" s="527"/>
      <c r="M27" s="531"/>
      <c r="N27" s="531"/>
      <c r="O27" s="531"/>
    </row>
    <row r="28" spans="2:15" ht="18.75">
      <c r="B28" s="483" t="s">
        <v>439</v>
      </c>
      <c r="C28" s="529">
        <v>237460</v>
      </c>
      <c r="D28" s="529">
        <v>71027</v>
      </c>
      <c r="E28" s="529">
        <v>6525</v>
      </c>
      <c r="F28" s="529">
        <v>6369</v>
      </c>
      <c r="G28" s="584">
        <v>8576</v>
      </c>
      <c r="H28" s="529">
        <v>10338</v>
      </c>
      <c r="I28" s="584">
        <v>14131</v>
      </c>
      <c r="J28" s="529">
        <v>14272</v>
      </c>
      <c r="K28" s="584">
        <v>22137</v>
      </c>
      <c r="L28" s="529">
        <v>21798</v>
      </c>
      <c r="M28" s="584">
        <v>26087</v>
      </c>
      <c r="N28" s="584">
        <v>24256</v>
      </c>
      <c r="O28" s="584">
        <v>11944</v>
      </c>
    </row>
    <row r="29" spans="2:15" ht="18.75">
      <c r="B29" s="487"/>
      <c r="C29" s="527"/>
      <c r="D29" s="527"/>
      <c r="E29" s="527"/>
      <c r="F29" s="527"/>
      <c r="G29" s="531"/>
      <c r="H29" s="527"/>
      <c r="I29" s="531"/>
      <c r="J29" s="527"/>
      <c r="K29" s="531"/>
      <c r="L29" s="527"/>
      <c r="M29" s="531"/>
      <c r="N29" s="531"/>
      <c r="O29" s="531"/>
    </row>
    <row r="30" spans="2:15" ht="18.75">
      <c r="B30" s="483" t="s">
        <v>438</v>
      </c>
      <c r="C30" s="529">
        <v>296086</v>
      </c>
      <c r="D30" s="529">
        <v>8198</v>
      </c>
      <c r="E30" s="529">
        <v>2398</v>
      </c>
      <c r="F30" s="529">
        <v>5968</v>
      </c>
      <c r="G30" s="584">
        <v>8216</v>
      </c>
      <c r="H30" s="529">
        <v>17411</v>
      </c>
      <c r="I30" s="584">
        <v>20765</v>
      </c>
      <c r="J30" s="529">
        <v>30018</v>
      </c>
      <c r="K30" s="584">
        <v>28911</v>
      </c>
      <c r="L30" s="529">
        <v>38781</v>
      </c>
      <c r="M30" s="584">
        <v>49227</v>
      </c>
      <c r="N30" s="584">
        <v>77277</v>
      </c>
      <c r="O30" s="584">
        <v>8916</v>
      </c>
    </row>
    <row r="31" spans="2:15" ht="18.75">
      <c r="B31" s="487"/>
      <c r="C31" s="527"/>
      <c r="D31" s="527"/>
      <c r="E31" s="527"/>
      <c r="F31" s="527"/>
      <c r="G31" s="531"/>
      <c r="H31" s="527"/>
      <c r="I31" s="531"/>
      <c r="J31" s="527"/>
      <c r="K31" s="531"/>
      <c r="L31" s="527"/>
      <c r="M31" s="531"/>
      <c r="N31" s="531"/>
      <c r="O31" s="531"/>
    </row>
    <row r="32" spans="2:15" ht="18.75">
      <c r="B32" s="483" t="s">
        <v>436</v>
      </c>
      <c r="C32" s="529">
        <v>2585</v>
      </c>
      <c r="D32" s="529">
        <v>1414</v>
      </c>
      <c r="E32" s="529">
        <v>53</v>
      </c>
      <c r="F32" s="529">
        <v>59</v>
      </c>
      <c r="G32" s="584">
        <v>72</v>
      </c>
      <c r="H32" s="529">
        <v>86</v>
      </c>
      <c r="I32" s="584">
        <v>120</v>
      </c>
      <c r="J32" s="529">
        <v>123</v>
      </c>
      <c r="K32" s="584">
        <v>164</v>
      </c>
      <c r="L32" s="529">
        <v>108</v>
      </c>
      <c r="M32" s="584">
        <v>135</v>
      </c>
      <c r="N32" s="584">
        <v>183</v>
      </c>
      <c r="O32" s="584">
        <v>68</v>
      </c>
    </row>
    <row r="33" spans="2:15" ht="18.75">
      <c r="B33" s="487"/>
      <c r="C33" s="527"/>
      <c r="D33" s="527"/>
      <c r="E33" s="527"/>
      <c r="F33" s="527"/>
      <c r="G33" s="531"/>
      <c r="H33" s="527"/>
      <c r="I33" s="531"/>
      <c r="J33" s="527"/>
      <c r="K33" s="531"/>
      <c r="L33" s="527"/>
      <c r="M33" s="531"/>
      <c r="N33" s="531"/>
      <c r="O33" s="531"/>
    </row>
    <row r="34" spans="2:15" ht="18.75">
      <c r="B34" s="483" t="s">
        <v>435</v>
      </c>
      <c r="C34" s="529">
        <v>8429</v>
      </c>
      <c r="D34" s="529">
        <v>3617</v>
      </c>
      <c r="E34" s="529">
        <v>182</v>
      </c>
      <c r="F34" s="529">
        <v>138</v>
      </c>
      <c r="G34" s="584">
        <v>249</v>
      </c>
      <c r="H34" s="529">
        <v>292</v>
      </c>
      <c r="I34" s="584">
        <v>362</v>
      </c>
      <c r="J34" s="529">
        <v>525</v>
      </c>
      <c r="K34" s="584">
        <v>548</v>
      </c>
      <c r="L34" s="529">
        <v>404</v>
      </c>
      <c r="M34" s="584">
        <v>518</v>
      </c>
      <c r="N34" s="584">
        <v>952</v>
      </c>
      <c r="O34" s="584">
        <v>642</v>
      </c>
    </row>
    <row r="35" spans="2:15" ht="18.75">
      <c r="B35" s="487"/>
      <c r="C35" s="527"/>
      <c r="D35" s="527"/>
      <c r="E35" s="527"/>
      <c r="F35" s="527"/>
      <c r="G35" s="531"/>
      <c r="H35" s="527"/>
      <c r="I35" s="531"/>
      <c r="J35" s="527"/>
      <c r="K35" s="531"/>
      <c r="L35" s="527"/>
      <c r="M35" s="531"/>
      <c r="N35" s="531"/>
      <c r="O35" s="531"/>
    </row>
    <row r="36" spans="2:15" ht="18.75">
      <c r="B36" s="483" t="s">
        <v>434</v>
      </c>
      <c r="C36" s="529">
        <v>10937</v>
      </c>
      <c r="D36" s="529">
        <v>5832</v>
      </c>
      <c r="E36" s="529">
        <v>205</v>
      </c>
      <c r="F36" s="529">
        <v>146</v>
      </c>
      <c r="G36" s="584">
        <v>200</v>
      </c>
      <c r="H36" s="529">
        <v>273</v>
      </c>
      <c r="I36" s="584">
        <v>335</v>
      </c>
      <c r="J36" s="529">
        <v>614</v>
      </c>
      <c r="K36" s="584">
        <v>1217</v>
      </c>
      <c r="L36" s="529">
        <v>454</v>
      </c>
      <c r="M36" s="584">
        <v>380</v>
      </c>
      <c r="N36" s="584">
        <v>870</v>
      </c>
      <c r="O36" s="584">
        <v>411</v>
      </c>
    </row>
    <row r="37" spans="2:15" s="87" customFormat="1" ht="19.5" thickBot="1">
      <c r="B37" s="583"/>
      <c r="C37" s="582"/>
      <c r="D37" s="582"/>
      <c r="E37" s="582"/>
      <c r="F37" s="582"/>
      <c r="G37" s="581"/>
      <c r="H37" s="582"/>
      <c r="I37" s="581"/>
      <c r="J37" s="582"/>
      <c r="K37" s="581"/>
      <c r="L37" s="582"/>
      <c r="M37" s="581"/>
      <c r="N37" s="581"/>
      <c r="O37" s="581"/>
    </row>
    <row r="38" spans="2:15" ht="15">
      <c r="B38" s="473" t="s">
        <v>429</v>
      </c>
      <c r="C38" s="2"/>
      <c r="D38" s="2"/>
      <c r="E38" s="2"/>
      <c r="F38" s="2"/>
      <c r="G38" s="2"/>
    </row>
    <row r="39" spans="2:15">
      <c r="B39" s="525"/>
    </row>
  </sheetData>
  <mergeCells count="4">
    <mergeCell ref="B9:B10"/>
    <mergeCell ref="C9:C10"/>
    <mergeCell ref="D9:O9"/>
    <mergeCell ref="B5:O8"/>
  </mergeCells>
  <hyperlinks>
    <hyperlink ref="R13" location="INDICE!A1" display="INDICE&gt;&gt;"/>
  </hyperlinks>
  <printOptions horizontalCentered="1"/>
  <pageMargins left="0.19685039370078741" right="0.15748031496062992" top="0" bottom="0.39370078740157483" header="0" footer="0.31496062992125984"/>
  <pageSetup paperSize="9" scale="75" orientation="landscape" r:id="rId1"/>
  <headerFooter alignWithMargins="0">
    <oddFooter>&amp;C31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B6:P51"/>
  <sheetViews>
    <sheetView showGridLines="0" zoomScale="70" zoomScaleNormal="70" zoomScalePageLayoutView="70" workbookViewId="0">
      <selection activeCell="P18" sqref="P18"/>
    </sheetView>
  </sheetViews>
  <sheetFormatPr baseColWidth="10" defaultColWidth="9.77734375" defaultRowHeight="15.75"/>
  <cols>
    <col min="1" max="1" width="12.21875" customWidth="1"/>
    <col min="2" max="2" width="20.21875" style="1" customWidth="1"/>
    <col min="3" max="6" width="11.88671875" style="1" customWidth="1"/>
    <col min="7" max="7" width="5.109375" style="1" customWidth="1"/>
    <col min="8" max="8" width="17.33203125" style="1" customWidth="1"/>
    <col min="9" max="12" width="11.88671875" style="1" customWidth="1"/>
  </cols>
  <sheetData>
    <row r="6" spans="2:12" ht="18">
      <c r="B6" s="780" t="s">
        <v>75</v>
      </c>
      <c r="C6" s="780"/>
      <c r="D6" s="780"/>
      <c r="E6" s="780"/>
      <c r="F6" s="780"/>
      <c r="G6" s="780"/>
      <c r="H6" s="780"/>
      <c r="I6" s="780"/>
      <c r="J6" s="780"/>
      <c r="K6" s="780"/>
      <c r="L6" s="780"/>
    </row>
    <row r="7" spans="2:12" ht="6" customHeight="1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2:12" ht="18">
      <c r="B8" s="780" t="s">
        <v>74</v>
      </c>
      <c r="C8" s="780"/>
      <c r="D8" s="780"/>
      <c r="E8" s="780"/>
      <c r="F8" s="780"/>
      <c r="G8" s="780"/>
      <c r="H8" s="780"/>
      <c r="I8" s="780"/>
      <c r="J8" s="780"/>
      <c r="K8" s="780"/>
      <c r="L8" s="780"/>
    </row>
    <row r="9" spans="2:12" ht="18">
      <c r="B9" s="800" t="s">
        <v>73</v>
      </c>
      <c r="C9" s="800"/>
      <c r="D9" s="800"/>
      <c r="E9" s="800"/>
      <c r="F9" s="800"/>
      <c r="G9" s="800"/>
      <c r="H9" s="800"/>
      <c r="I9" s="800"/>
      <c r="J9" s="800"/>
      <c r="K9" s="800"/>
      <c r="L9" s="800"/>
    </row>
    <row r="10" spans="2:12" s="1" customFormat="1" ht="18">
      <c r="B10" s="792" t="s">
        <v>39</v>
      </c>
      <c r="C10" s="792"/>
      <c r="D10" s="792"/>
      <c r="E10" s="792"/>
      <c r="F10" s="792"/>
      <c r="G10" s="792"/>
      <c r="H10" s="792"/>
      <c r="I10" s="792"/>
      <c r="J10" s="792"/>
      <c r="K10" s="792"/>
      <c r="L10" s="792"/>
    </row>
    <row r="11" spans="2:12" s="1" customFormat="1" ht="6" customHeight="1" thickBot="1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2:12" ht="15">
      <c r="B12" s="745" t="s">
        <v>35</v>
      </c>
      <c r="C12" s="805" t="s">
        <v>38</v>
      </c>
      <c r="D12" s="806"/>
      <c r="E12" s="806"/>
      <c r="F12" s="806"/>
      <c r="G12" s="748" t="s">
        <v>35</v>
      </c>
      <c r="H12" s="814"/>
      <c r="I12" s="805" t="s">
        <v>37</v>
      </c>
      <c r="J12" s="806"/>
      <c r="K12" s="806"/>
      <c r="L12" s="806"/>
    </row>
    <row r="13" spans="2:12" ht="15.75" customHeight="1">
      <c r="B13" s="746"/>
      <c r="C13" s="30" t="s">
        <v>34</v>
      </c>
      <c r="D13" s="29" t="s">
        <v>33</v>
      </c>
      <c r="E13" s="29" t="s">
        <v>33</v>
      </c>
      <c r="F13" s="44" t="s">
        <v>32</v>
      </c>
      <c r="G13" s="815"/>
      <c r="H13" s="816"/>
      <c r="I13" s="29" t="s">
        <v>34</v>
      </c>
      <c r="J13" s="44" t="s">
        <v>33</v>
      </c>
      <c r="K13" s="29" t="s">
        <v>33</v>
      </c>
      <c r="L13" s="20" t="s">
        <v>32</v>
      </c>
    </row>
    <row r="14" spans="2:12" ht="15">
      <c r="B14" s="746"/>
      <c r="C14" s="30" t="s">
        <v>29</v>
      </c>
      <c r="D14" s="29" t="s">
        <v>28</v>
      </c>
      <c r="E14" s="29" t="s">
        <v>28</v>
      </c>
      <c r="F14" s="30" t="s">
        <v>26</v>
      </c>
      <c r="G14" s="815"/>
      <c r="H14" s="816"/>
      <c r="I14" s="29" t="s">
        <v>29</v>
      </c>
      <c r="J14" s="30" t="s">
        <v>28</v>
      </c>
      <c r="K14" s="29" t="s">
        <v>28</v>
      </c>
      <c r="L14" s="20" t="s">
        <v>26</v>
      </c>
    </row>
    <row r="15" spans="2:12" thickBot="1">
      <c r="B15" s="747"/>
      <c r="C15" s="25" t="s">
        <v>23</v>
      </c>
      <c r="D15" s="24" t="s">
        <v>22</v>
      </c>
      <c r="E15" s="24" t="s">
        <v>22</v>
      </c>
      <c r="F15" s="25" t="s">
        <v>21</v>
      </c>
      <c r="G15" s="817"/>
      <c r="H15" s="818"/>
      <c r="I15" s="24" t="s">
        <v>23</v>
      </c>
      <c r="J15" s="25" t="s">
        <v>22</v>
      </c>
      <c r="K15" s="24" t="s">
        <v>22</v>
      </c>
      <c r="L15" s="43" t="s">
        <v>21</v>
      </c>
    </row>
    <row r="16" spans="2:12" s="47" customFormat="1" ht="15">
      <c r="B16" s="42"/>
      <c r="C16" s="20"/>
      <c r="D16" s="20"/>
      <c r="E16" s="20"/>
      <c r="F16" s="20"/>
      <c r="G16" s="41"/>
      <c r="H16" s="41"/>
      <c r="I16" s="20"/>
      <c r="J16" s="20"/>
      <c r="K16" s="20"/>
      <c r="L16" s="20"/>
    </row>
    <row r="17" spans="2:16" s="47" customFormat="1">
      <c r="B17" s="19" t="s">
        <v>20</v>
      </c>
      <c r="C17" s="39">
        <f>SUM(C19:C48)</f>
        <v>378</v>
      </c>
      <c r="D17" s="39">
        <f>SUM(D19:D48)</f>
        <v>2363343.77</v>
      </c>
      <c r="E17" s="39">
        <f>SUM(E19:E48)</f>
        <v>6078455.580000001</v>
      </c>
      <c r="F17" s="40">
        <f>SUM(F19:F48)</f>
        <v>706914</v>
      </c>
      <c r="G17" s="39"/>
      <c r="H17" s="39" t="s">
        <v>20</v>
      </c>
      <c r="I17" s="18">
        <f>SUM(I19:I48)</f>
        <v>378</v>
      </c>
      <c r="J17" s="16">
        <f>SUM(J19:J48)</f>
        <v>2363343.77</v>
      </c>
      <c r="K17" s="17">
        <f>SUM(K19:K48)</f>
        <v>6078455.580000001</v>
      </c>
      <c r="L17" s="16">
        <f>SUM(L19:L48)</f>
        <v>54643</v>
      </c>
    </row>
    <row r="18" spans="2:16" s="47" customFormat="1">
      <c r="B18" s="14"/>
      <c r="C18" s="36"/>
      <c r="D18" s="36"/>
      <c r="E18" s="36"/>
      <c r="F18" s="37"/>
      <c r="G18" s="36"/>
      <c r="H18" s="36"/>
      <c r="I18" s="13"/>
      <c r="J18" s="11"/>
      <c r="K18" s="12"/>
      <c r="L18" s="11"/>
      <c r="P18" s="15" t="s">
        <v>19</v>
      </c>
    </row>
    <row r="19" spans="2:16" s="47" customFormat="1">
      <c r="B19" s="10" t="s">
        <v>57</v>
      </c>
      <c r="C19" s="34">
        <v>5</v>
      </c>
      <c r="D19" s="34">
        <v>52505</v>
      </c>
      <c r="E19" s="34">
        <v>136078</v>
      </c>
      <c r="F19" s="35">
        <v>1208</v>
      </c>
      <c r="G19" s="34"/>
      <c r="H19" s="34" t="s">
        <v>57</v>
      </c>
      <c r="I19" s="9">
        <v>5</v>
      </c>
      <c r="J19" s="7">
        <v>52505</v>
      </c>
      <c r="K19" s="8">
        <v>136078</v>
      </c>
      <c r="L19" s="7">
        <v>0</v>
      </c>
    </row>
    <row r="20" spans="2:16" s="47" customFormat="1">
      <c r="B20" s="14" t="s">
        <v>17</v>
      </c>
      <c r="C20" s="36">
        <v>28</v>
      </c>
      <c r="D20" s="36">
        <v>423071</v>
      </c>
      <c r="E20" s="36">
        <v>1082344</v>
      </c>
      <c r="F20" s="37">
        <v>19960</v>
      </c>
      <c r="G20" s="36"/>
      <c r="H20" s="36" t="s">
        <v>17</v>
      </c>
      <c r="I20" s="13">
        <v>28</v>
      </c>
      <c r="J20" s="11">
        <v>423071</v>
      </c>
      <c r="K20" s="12">
        <v>1082344</v>
      </c>
      <c r="L20" s="11">
        <v>7430</v>
      </c>
    </row>
    <row r="21" spans="2:16" s="47" customFormat="1">
      <c r="B21" s="10" t="s">
        <v>56</v>
      </c>
      <c r="C21" s="34">
        <v>1</v>
      </c>
      <c r="D21" s="34">
        <v>2041</v>
      </c>
      <c r="E21" s="34">
        <v>4365</v>
      </c>
      <c r="F21" s="35">
        <v>0</v>
      </c>
      <c r="G21" s="34"/>
      <c r="H21" s="34" t="s">
        <v>56</v>
      </c>
      <c r="I21" s="9">
        <v>1</v>
      </c>
      <c r="J21" s="7">
        <v>2041</v>
      </c>
      <c r="K21" s="8">
        <v>4365</v>
      </c>
      <c r="L21" s="7">
        <v>1651</v>
      </c>
    </row>
    <row r="22" spans="2:16" s="47" customFormat="1">
      <c r="B22" s="14" t="s">
        <v>55</v>
      </c>
      <c r="C22" s="36">
        <v>3</v>
      </c>
      <c r="D22" s="36">
        <v>10611</v>
      </c>
      <c r="E22" s="36">
        <v>24089</v>
      </c>
      <c r="F22" s="37">
        <v>7534</v>
      </c>
      <c r="G22" s="36"/>
      <c r="H22" s="36" t="s">
        <v>55</v>
      </c>
      <c r="I22" s="13">
        <v>3</v>
      </c>
      <c r="J22" s="11">
        <v>10611</v>
      </c>
      <c r="K22" s="12">
        <v>24089</v>
      </c>
      <c r="L22" s="11">
        <v>464</v>
      </c>
    </row>
    <row r="23" spans="2:16" s="47" customFormat="1">
      <c r="B23" s="10" t="s">
        <v>72</v>
      </c>
      <c r="C23" s="34">
        <v>7</v>
      </c>
      <c r="D23" s="34">
        <v>29768</v>
      </c>
      <c r="E23" s="34">
        <v>65194</v>
      </c>
      <c r="F23" s="35">
        <v>50536</v>
      </c>
      <c r="G23" s="34"/>
      <c r="H23" s="34" t="s">
        <v>72</v>
      </c>
      <c r="I23" s="9">
        <v>7</v>
      </c>
      <c r="J23" s="7">
        <v>29768</v>
      </c>
      <c r="K23" s="8">
        <v>65194</v>
      </c>
      <c r="L23" s="7">
        <v>915</v>
      </c>
    </row>
    <row r="24" spans="2:16" s="47" customFormat="1">
      <c r="B24" s="14" t="s">
        <v>71</v>
      </c>
      <c r="C24" s="36">
        <v>78</v>
      </c>
      <c r="D24" s="36">
        <v>25044.019999999997</v>
      </c>
      <c r="E24" s="36">
        <v>69581.48000000001</v>
      </c>
      <c r="F24" s="37">
        <v>8338</v>
      </c>
      <c r="G24" s="36"/>
      <c r="H24" s="36" t="s">
        <v>71</v>
      </c>
      <c r="I24" s="13">
        <v>78</v>
      </c>
      <c r="J24" s="11">
        <v>25044.019999999997</v>
      </c>
      <c r="K24" s="12">
        <v>69581.48000000001</v>
      </c>
      <c r="L24" s="11">
        <v>558</v>
      </c>
    </row>
    <row r="25" spans="2:16" s="47" customFormat="1">
      <c r="B25" s="10" t="s">
        <v>53</v>
      </c>
      <c r="C25" s="34">
        <v>1</v>
      </c>
      <c r="D25" s="34">
        <v>17831</v>
      </c>
      <c r="E25" s="34">
        <v>30092</v>
      </c>
      <c r="F25" s="35">
        <v>11006</v>
      </c>
      <c r="G25" s="34"/>
      <c r="H25" s="34" t="s">
        <v>53</v>
      </c>
      <c r="I25" s="9">
        <v>1</v>
      </c>
      <c r="J25" s="7">
        <v>17831</v>
      </c>
      <c r="K25" s="8">
        <v>30092</v>
      </c>
      <c r="L25" s="7">
        <v>0</v>
      </c>
    </row>
    <row r="26" spans="2:16" s="47" customFormat="1">
      <c r="B26" s="14" t="s">
        <v>52</v>
      </c>
      <c r="C26" s="36">
        <v>2</v>
      </c>
      <c r="D26" s="36">
        <v>4472</v>
      </c>
      <c r="E26" s="36">
        <v>9539</v>
      </c>
      <c r="F26" s="37">
        <v>4108</v>
      </c>
      <c r="G26" s="36"/>
      <c r="H26" s="36" t="s">
        <v>52</v>
      </c>
      <c r="I26" s="13">
        <v>2</v>
      </c>
      <c r="J26" s="11">
        <v>4472</v>
      </c>
      <c r="K26" s="12">
        <v>9539</v>
      </c>
      <c r="L26" s="11">
        <v>0</v>
      </c>
    </row>
    <row r="27" spans="2:16" s="47" customFormat="1">
      <c r="B27" s="10" t="s">
        <v>70</v>
      </c>
      <c r="C27" s="34">
        <v>8</v>
      </c>
      <c r="D27" s="34">
        <v>5973</v>
      </c>
      <c r="E27" s="34">
        <v>19901</v>
      </c>
      <c r="F27" s="35">
        <v>5989</v>
      </c>
      <c r="G27" s="34"/>
      <c r="H27" s="34" t="s">
        <v>70</v>
      </c>
      <c r="I27" s="9">
        <v>8</v>
      </c>
      <c r="J27" s="7">
        <v>5973</v>
      </c>
      <c r="K27" s="8">
        <v>19901</v>
      </c>
      <c r="L27" s="7">
        <v>0</v>
      </c>
    </row>
    <row r="28" spans="2:16" s="47" customFormat="1">
      <c r="B28" s="14" t="s">
        <v>12</v>
      </c>
      <c r="C28" s="36">
        <v>2</v>
      </c>
      <c r="D28" s="36">
        <v>13633</v>
      </c>
      <c r="E28" s="36">
        <v>30859</v>
      </c>
      <c r="F28" s="37">
        <v>1794</v>
      </c>
      <c r="G28" s="36"/>
      <c r="H28" s="36" t="s">
        <v>12</v>
      </c>
      <c r="I28" s="13">
        <v>2</v>
      </c>
      <c r="J28" s="11">
        <v>13633</v>
      </c>
      <c r="K28" s="12">
        <v>30859</v>
      </c>
      <c r="L28" s="11">
        <v>0</v>
      </c>
    </row>
    <row r="29" spans="2:16" s="47" customFormat="1">
      <c r="B29" s="10" t="s">
        <v>69</v>
      </c>
      <c r="C29" s="34">
        <v>1</v>
      </c>
      <c r="D29" s="34">
        <v>14551</v>
      </c>
      <c r="E29" s="34">
        <v>47053</v>
      </c>
      <c r="F29" s="35">
        <v>2017</v>
      </c>
      <c r="G29" s="34"/>
      <c r="H29" s="34" t="s">
        <v>69</v>
      </c>
      <c r="I29" s="9">
        <v>1</v>
      </c>
      <c r="J29" s="7">
        <v>14551</v>
      </c>
      <c r="K29" s="8">
        <v>47053</v>
      </c>
      <c r="L29" s="7">
        <v>0</v>
      </c>
    </row>
    <row r="30" spans="2:16" s="47" customFormat="1">
      <c r="B30" s="14" t="s">
        <v>50</v>
      </c>
      <c r="C30" s="36">
        <v>7</v>
      </c>
      <c r="D30" s="36">
        <v>84492</v>
      </c>
      <c r="E30" s="36">
        <v>241262</v>
      </c>
      <c r="F30" s="37">
        <v>26726</v>
      </c>
      <c r="G30" s="36"/>
      <c r="H30" s="36" t="s">
        <v>50</v>
      </c>
      <c r="I30" s="13">
        <v>7</v>
      </c>
      <c r="J30" s="11">
        <v>84492</v>
      </c>
      <c r="K30" s="12">
        <v>241262</v>
      </c>
      <c r="L30" s="11">
        <v>579</v>
      </c>
    </row>
    <row r="31" spans="2:16" s="47" customFormat="1">
      <c r="B31" s="10" t="s">
        <v>11</v>
      </c>
      <c r="C31" s="34">
        <v>1</v>
      </c>
      <c r="D31" s="34">
        <v>18526</v>
      </c>
      <c r="E31" s="34">
        <v>31284</v>
      </c>
      <c r="F31" s="35">
        <v>15484</v>
      </c>
      <c r="G31" s="34"/>
      <c r="H31" s="34" t="s">
        <v>11</v>
      </c>
      <c r="I31" s="9">
        <v>1</v>
      </c>
      <c r="J31" s="7">
        <v>18526</v>
      </c>
      <c r="K31" s="8">
        <v>31284</v>
      </c>
      <c r="L31" s="7">
        <v>0</v>
      </c>
    </row>
    <row r="32" spans="2:16" s="47" customFormat="1">
      <c r="B32" s="14" t="s">
        <v>68</v>
      </c>
      <c r="C32" s="36">
        <v>8</v>
      </c>
      <c r="D32" s="36">
        <v>5208</v>
      </c>
      <c r="E32" s="36">
        <v>17164</v>
      </c>
      <c r="F32" s="37">
        <v>9420</v>
      </c>
      <c r="G32" s="36"/>
      <c r="H32" s="36" t="s">
        <v>68</v>
      </c>
      <c r="I32" s="13">
        <v>8</v>
      </c>
      <c r="J32" s="11">
        <v>5208</v>
      </c>
      <c r="K32" s="12">
        <v>17164</v>
      </c>
      <c r="L32" s="11">
        <v>0</v>
      </c>
    </row>
    <row r="33" spans="2:12" s="47" customFormat="1">
      <c r="B33" s="10" t="s">
        <v>49</v>
      </c>
      <c r="C33" s="34">
        <v>9</v>
      </c>
      <c r="D33" s="34">
        <v>91567</v>
      </c>
      <c r="E33" s="34">
        <v>274306</v>
      </c>
      <c r="F33" s="35">
        <v>1434</v>
      </c>
      <c r="G33" s="34"/>
      <c r="H33" s="34" t="s">
        <v>49</v>
      </c>
      <c r="I33" s="9">
        <v>9</v>
      </c>
      <c r="J33" s="7">
        <v>91567</v>
      </c>
      <c r="K33" s="8">
        <v>274306</v>
      </c>
      <c r="L33" s="7">
        <v>2918</v>
      </c>
    </row>
    <row r="34" spans="2:12" s="47" customFormat="1">
      <c r="B34" s="14" t="s">
        <v>10</v>
      </c>
      <c r="C34" s="36">
        <v>3</v>
      </c>
      <c r="D34" s="36">
        <v>42238</v>
      </c>
      <c r="E34" s="36">
        <v>108692</v>
      </c>
      <c r="F34" s="37">
        <v>25823</v>
      </c>
      <c r="G34" s="36"/>
      <c r="H34" s="36" t="s">
        <v>10</v>
      </c>
      <c r="I34" s="13">
        <v>3</v>
      </c>
      <c r="J34" s="11">
        <v>42238</v>
      </c>
      <c r="K34" s="12">
        <v>108692</v>
      </c>
      <c r="L34" s="11">
        <v>0</v>
      </c>
    </row>
    <row r="35" spans="2:12" s="47" customFormat="1">
      <c r="B35" s="10" t="s">
        <v>9</v>
      </c>
      <c r="C35" s="34">
        <v>12</v>
      </c>
      <c r="D35" s="34">
        <v>130498</v>
      </c>
      <c r="E35" s="34">
        <v>332797</v>
      </c>
      <c r="F35" s="35">
        <v>54463</v>
      </c>
      <c r="G35" s="34"/>
      <c r="H35" s="34" t="s">
        <v>9</v>
      </c>
      <c r="I35" s="9">
        <v>12</v>
      </c>
      <c r="J35" s="7">
        <v>130498</v>
      </c>
      <c r="K35" s="8">
        <v>332797</v>
      </c>
      <c r="L35" s="7">
        <v>12733</v>
      </c>
    </row>
    <row r="36" spans="2:12" s="47" customFormat="1">
      <c r="B36" s="14" t="s">
        <v>48</v>
      </c>
      <c r="C36" s="36">
        <v>2</v>
      </c>
      <c r="D36" s="36">
        <v>12319</v>
      </c>
      <c r="E36" s="36">
        <v>23615</v>
      </c>
      <c r="F36" s="37">
        <v>4893</v>
      </c>
      <c r="G36" s="36"/>
      <c r="H36" s="36" t="s">
        <v>48</v>
      </c>
      <c r="I36" s="13">
        <v>2</v>
      </c>
      <c r="J36" s="11">
        <v>12319</v>
      </c>
      <c r="K36" s="12">
        <v>23615</v>
      </c>
      <c r="L36" s="11">
        <v>0</v>
      </c>
    </row>
    <row r="37" spans="2:12" s="47" customFormat="1">
      <c r="B37" s="10" t="s">
        <v>67</v>
      </c>
      <c r="C37" s="34">
        <v>1</v>
      </c>
      <c r="D37" s="34">
        <v>2474</v>
      </c>
      <c r="E37" s="34">
        <v>4574</v>
      </c>
      <c r="F37" s="35">
        <v>4084</v>
      </c>
      <c r="G37" s="34"/>
      <c r="H37" s="34" t="s">
        <v>67</v>
      </c>
      <c r="I37" s="9">
        <v>1</v>
      </c>
      <c r="J37" s="7">
        <v>2474</v>
      </c>
      <c r="K37" s="8">
        <v>4574</v>
      </c>
      <c r="L37" s="7">
        <v>0</v>
      </c>
    </row>
    <row r="38" spans="2:12" s="47" customFormat="1">
      <c r="B38" s="14" t="s">
        <v>8</v>
      </c>
      <c r="C38" s="36">
        <v>9</v>
      </c>
      <c r="D38" s="36">
        <v>102589</v>
      </c>
      <c r="E38" s="36">
        <v>252607</v>
      </c>
      <c r="F38" s="37">
        <v>51520</v>
      </c>
      <c r="G38" s="36"/>
      <c r="H38" s="36" t="s">
        <v>8</v>
      </c>
      <c r="I38" s="13">
        <v>9</v>
      </c>
      <c r="J38" s="11">
        <v>102589</v>
      </c>
      <c r="K38" s="12">
        <v>252607</v>
      </c>
      <c r="L38" s="11">
        <v>380</v>
      </c>
    </row>
    <row r="39" spans="2:12" s="47" customFormat="1">
      <c r="B39" s="10" t="s">
        <v>7</v>
      </c>
      <c r="C39" s="34">
        <v>9</v>
      </c>
      <c r="D39" s="34">
        <v>57102</v>
      </c>
      <c r="E39" s="34">
        <v>107970</v>
      </c>
      <c r="F39" s="35">
        <v>62916</v>
      </c>
      <c r="G39" s="34"/>
      <c r="H39" s="34" t="s">
        <v>7</v>
      </c>
      <c r="I39" s="9">
        <v>9</v>
      </c>
      <c r="J39" s="7">
        <v>57102</v>
      </c>
      <c r="K39" s="8">
        <v>107970</v>
      </c>
      <c r="L39" s="7">
        <v>0</v>
      </c>
    </row>
    <row r="40" spans="2:12" s="47" customFormat="1">
      <c r="B40" s="14" t="s">
        <v>66</v>
      </c>
      <c r="C40" s="36">
        <v>8</v>
      </c>
      <c r="D40" s="36">
        <v>3406.3</v>
      </c>
      <c r="E40" s="36">
        <v>11349.54</v>
      </c>
      <c r="F40" s="37">
        <v>1875</v>
      </c>
      <c r="G40" s="36"/>
      <c r="H40" s="36" t="s">
        <v>66</v>
      </c>
      <c r="I40" s="13">
        <v>8</v>
      </c>
      <c r="J40" s="11">
        <v>3406.3</v>
      </c>
      <c r="K40" s="12">
        <v>11349.54</v>
      </c>
      <c r="L40" s="11">
        <v>0</v>
      </c>
    </row>
    <row r="41" spans="2:12" s="47" customFormat="1">
      <c r="B41" s="10" t="s">
        <v>6</v>
      </c>
      <c r="C41" s="34">
        <v>3</v>
      </c>
      <c r="D41" s="34">
        <v>10658</v>
      </c>
      <c r="E41" s="34">
        <v>23219</v>
      </c>
      <c r="F41" s="35">
        <v>9324</v>
      </c>
      <c r="G41" s="34"/>
      <c r="H41" s="34" t="s">
        <v>6</v>
      </c>
      <c r="I41" s="9">
        <v>3</v>
      </c>
      <c r="J41" s="7">
        <v>10658</v>
      </c>
      <c r="K41" s="8">
        <v>23219</v>
      </c>
      <c r="L41" s="7">
        <v>0</v>
      </c>
    </row>
    <row r="42" spans="2:12" s="47" customFormat="1">
      <c r="B42" s="14" t="s">
        <v>5</v>
      </c>
      <c r="C42" s="36">
        <v>103</v>
      </c>
      <c r="D42" s="36">
        <v>811160.1100000001</v>
      </c>
      <c r="E42" s="36">
        <v>2292519.2999999998</v>
      </c>
      <c r="F42" s="37">
        <v>198706</v>
      </c>
      <c r="G42" s="36" t="s">
        <v>65</v>
      </c>
      <c r="H42" s="36" t="s">
        <v>5</v>
      </c>
      <c r="I42" s="13">
        <v>103</v>
      </c>
      <c r="J42" s="11">
        <v>811160.1100000001</v>
      </c>
      <c r="K42" s="12">
        <v>2292519.2999999998</v>
      </c>
      <c r="L42" s="11">
        <v>15978</v>
      </c>
    </row>
    <row r="43" spans="2:12" s="47" customFormat="1">
      <c r="B43" s="10" t="s">
        <v>64</v>
      </c>
      <c r="C43" s="34">
        <v>2</v>
      </c>
      <c r="D43" s="34">
        <v>11365</v>
      </c>
      <c r="E43" s="34">
        <v>25119</v>
      </c>
      <c r="F43" s="35">
        <v>9064</v>
      </c>
      <c r="G43" s="34"/>
      <c r="H43" s="34" t="s">
        <v>64</v>
      </c>
      <c r="I43" s="9">
        <v>2</v>
      </c>
      <c r="J43" s="7">
        <v>11365</v>
      </c>
      <c r="K43" s="8">
        <v>25119</v>
      </c>
      <c r="L43" s="7">
        <v>2883</v>
      </c>
    </row>
    <row r="44" spans="2:12" s="47" customFormat="1">
      <c r="B44" s="14" t="s">
        <v>3</v>
      </c>
      <c r="C44" s="36">
        <v>16</v>
      </c>
      <c r="D44" s="36">
        <v>172277</v>
      </c>
      <c r="E44" s="36">
        <v>446268</v>
      </c>
      <c r="F44" s="37">
        <v>98773</v>
      </c>
      <c r="G44" s="36"/>
      <c r="H44" s="36" t="s">
        <v>3</v>
      </c>
      <c r="I44" s="13">
        <v>16</v>
      </c>
      <c r="J44" s="11">
        <v>172277</v>
      </c>
      <c r="K44" s="12">
        <v>446268</v>
      </c>
      <c r="L44" s="11">
        <v>6998</v>
      </c>
    </row>
    <row r="45" spans="2:12" s="47" customFormat="1">
      <c r="B45" s="10" t="s">
        <v>63</v>
      </c>
      <c r="C45" s="34">
        <v>2</v>
      </c>
      <c r="D45" s="34">
        <v>8966</v>
      </c>
      <c r="E45" s="34">
        <v>19980</v>
      </c>
      <c r="F45" s="35">
        <v>1053</v>
      </c>
      <c r="G45" s="34"/>
      <c r="H45" s="34" t="s">
        <v>63</v>
      </c>
      <c r="I45" s="9">
        <v>2</v>
      </c>
      <c r="J45" s="7">
        <v>8966</v>
      </c>
      <c r="K45" s="8">
        <v>19980</v>
      </c>
      <c r="L45" s="7">
        <v>1156</v>
      </c>
    </row>
    <row r="46" spans="2:12" s="47" customFormat="1">
      <c r="B46" s="14" t="s">
        <v>45</v>
      </c>
      <c r="C46" s="36">
        <v>6</v>
      </c>
      <c r="D46" s="36">
        <v>1785</v>
      </c>
      <c r="E46" s="36">
        <v>5751</v>
      </c>
      <c r="F46" s="37">
        <v>1700</v>
      </c>
      <c r="G46" s="36"/>
      <c r="H46" s="36" t="s">
        <v>45</v>
      </c>
      <c r="I46" s="13">
        <v>6</v>
      </c>
      <c r="J46" s="11">
        <v>1785</v>
      </c>
      <c r="K46" s="12">
        <v>5751</v>
      </c>
      <c r="L46" s="11">
        <v>0</v>
      </c>
    </row>
    <row r="47" spans="2:12" s="47" customFormat="1">
      <c r="B47" s="10" t="s">
        <v>62</v>
      </c>
      <c r="C47" s="34">
        <v>19</v>
      </c>
      <c r="D47" s="34">
        <v>6250.9600000000009</v>
      </c>
      <c r="E47" s="34">
        <v>24084.109999999997</v>
      </c>
      <c r="F47" s="35">
        <v>13943</v>
      </c>
      <c r="G47" s="34"/>
      <c r="H47" s="34" t="s">
        <v>62</v>
      </c>
      <c r="I47" s="9">
        <v>19</v>
      </c>
      <c r="J47" s="7">
        <v>6250.9600000000009</v>
      </c>
      <c r="K47" s="8">
        <v>24084.109999999997</v>
      </c>
      <c r="L47" s="7">
        <v>0</v>
      </c>
    </row>
    <row r="48" spans="2:12" s="47" customFormat="1">
      <c r="B48" s="14" t="s">
        <v>61</v>
      </c>
      <c r="C48" s="36">
        <v>22</v>
      </c>
      <c r="D48" s="36">
        <v>190962.37999999989</v>
      </c>
      <c r="E48" s="36">
        <v>316799.15000000037</v>
      </c>
      <c r="F48" s="37">
        <v>3223</v>
      </c>
      <c r="G48" s="36"/>
      <c r="H48" s="36" t="s">
        <v>61</v>
      </c>
      <c r="I48" s="13">
        <v>22</v>
      </c>
      <c r="J48" s="11">
        <v>190962.37999999989</v>
      </c>
      <c r="K48" s="12">
        <v>316799.15000000037</v>
      </c>
      <c r="L48" s="11">
        <v>0</v>
      </c>
    </row>
    <row r="49" spans="2:12" s="47" customFormat="1" thickBo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5">
      <c r="B50" s="3" t="s">
        <v>44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>
      <c r="B51" s="1" t="s">
        <v>43</v>
      </c>
    </row>
  </sheetData>
  <mergeCells count="8">
    <mergeCell ref="B6:L6"/>
    <mergeCell ref="B8:L8"/>
    <mergeCell ref="B9:L9"/>
    <mergeCell ref="B10:L10"/>
    <mergeCell ref="B12:B15"/>
    <mergeCell ref="C12:F12"/>
    <mergeCell ref="G12:H15"/>
    <mergeCell ref="I12:L12"/>
  </mergeCells>
  <hyperlinks>
    <hyperlink ref="P18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70" orientation="landscape" r:id="rId1"/>
  <headerFooter>
    <oddFooter>&amp;C91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dimension ref="B6:O44"/>
  <sheetViews>
    <sheetView showGridLines="0" zoomScale="85" zoomScaleNormal="85" zoomScalePageLayoutView="85" workbookViewId="0">
      <selection activeCell="O19" sqref="O19"/>
    </sheetView>
  </sheetViews>
  <sheetFormatPr baseColWidth="10" defaultColWidth="9.77734375" defaultRowHeight="15.75"/>
  <cols>
    <col min="1" max="1" width="5.109375" customWidth="1"/>
    <col min="2" max="2" width="14.6640625" style="1" customWidth="1"/>
    <col min="3" max="3" width="9.5546875" style="1" customWidth="1"/>
    <col min="4" max="5" width="11.77734375" style="1" customWidth="1"/>
    <col min="6" max="6" width="11.6640625" style="1" customWidth="1"/>
    <col min="7" max="7" width="1.88671875" style="1" customWidth="1"/>
    <col min="8" max="8" width="18.88671875" style="1" customWidth="1"/>
    <col min="9" max="9" width="9.5546875" style="1" customWidth="1"/>
    <col min="10" max="11" width="12.77734375" style="1" customWidth="1"/>
    <col min="12" max="12" width="11.6640625" style="1" customWidth="1"/>
  </cols>
  <sheetData>
    <row r="6" spans="2:12" ht="18">
      <c r="B6" s="780" t="s">
        <v>60</v>
      </c>
      <c r="C6" s="780"/>
      <c r="D6" s="780"/>
      <c r="E6" s="780"/>
      <c r="F6" s="780"/>
      <c r="G6" s="780"/>
      <c r="H6" s="780"/>
      <c r="I6" s="780"/>
      <c r="J6" s="780"/>
      <c r="K6" s="780"/>
      <c r="L6" s="780"/>
    </row>
    <row r="7" spans="2:12" ht="18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2:12" ht="18">
      <c r="B8" s="780" t="s">
        <v>41</v>
      </c>
      <c r="C8" s="780"/>
      <c r="D8" s="780"/>
      <c r="E8" s="780"/>
      <c r="F8" s="780"/>
      <c r="G8" s="780"/>
      <c r="H8" s="780"/>
      <c r="I8" s="780"/>
      <c r="J8" s="780"/>
      <c r="K8" s="780"/>
      <c r="L8" s="780"/>
    </row>
    <row r="9" spans="2:12" ht="38.25" customHeight="1">
      <c r="B9" s="819" t="s">
        <v>59</v>
      </c>
      <c r="C9" s="819"/>
      <c r="D9" s="819"/>
      <c r="E9" s="819"/>
      <c r="F9" s="819"/>
      <c r="G9" s="819"/>
      <c r="H9" s="819"/>
      <c r="I9" s="819"/>
      <c r="J9" s="819"/>
      <c r="K9" s="819"/>
      <c r="L9" s="819"/>
    </row>
    <row r="10" spans="2:12" s="1" customFormat="1" ht="18">
      <c r="B10" s="792" t="s">
        <v>58</v>
      </c>
      <c r="C10" s="792"/>
      <c r="D10" s="792"/>
      <c r="E10" s="792"/>
      <c r="F10" s="792"/>
      <c r="G10" s="792"/>
      <c r="H10" s="792"/>
      <c r="I10" s="792"/>
      <c r="J10" s="792"/>
      <c r="K10" s="792"/>
      <c r="L10" s="792"/>
    </row>
    <row r="11" spans="2:12" s="1" customFormat="1" ht="18.75" thickBot="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2:12" ht="15">
      <c r="B12" s="745" t="s">
        <v>35</v>
      </c>
      <c r="C12" s="820" t="s">
        <v>38</v>
      </c>
      <c r="D12" s="821"/>
      <c r="E12" s="821"/>
      <c r="F12" s="822"/>
      <c r="G12" s="748" t="s">
        <v>35</v>
      </c>
      <c r="H12" s="814"/>
      <c r="I12" s="805" t="s">
        <v>37</v>
      </c>
      <c r="J12" s="806"/>
      <c r="K12" s="806"/>
      <c r="L12" s="806"/>
    </row>
    <row r="13" spans="2:12" ht="15.75" customHeight="1">
      <c r="B13" s="746"/>
      <c r="C13" s="44" t="s">
        <v>34</v>
      </c>
      <c r="D13" s="44" t="s">
        <v>33</v>
      </c>
      <c r="E13" s="44" t="s">
        <v>33</v>
      </c>
      <c r="F13" s="44" t="s">
        <v>36</v>
      </c>
      <c r="G13" s="815"/>
      <c r="H13" s="816"/>
      <c r="I13" s="29" t="s">
        <v>34</v>
      </c>
      <c r="J13" s="44" t="s">
        <v>33</v>
      </c>
      <c r="K13" s="44" t="s">
        <v>33</v>
      </c>
      <c r="L13" s="20" t="s">
        <v>32</v>
      </c>
    </row>
    <row r="14" spans="2:12" ht="15">
      <c r="B14" s="746"/>
      <c r="C14" s="30" t="s">
        <v>29</v>
      </c>
      <c r="D14" s="30" t="s">
        <v>28</v>
      </c>
      <c r="E14" s="30" t="s">
        <v>31</v>
      </c>
      <c r="F14" s="30" t="s">
        <v>30</v>
      </c>
      <c r="G14" s="815"/>
      <c r="H14" s="816"/>
      <c r="I14" s="29" t="s">
        <v>29</v>
      </c>
      <c r="J14" s="30" t="s">
        <v>28</v>
      </c>
      <c r="K14" s="30" t="s">
        <v>31</v>
      </c>
      <c r="L14" s="20" t="s">
        <v>26</v>
      </c>
    </row>
    <row r="15" spans="2:12" thickBot="1">
      <c r="B15" s="747"/>
      <c r="C15" s="25" t="s">
        <v>25</v>
      </c>
      <c r="D15" s="25" t="s">
        <v>22</v>
      </c>
      <c r="E15" s="25" t="s">
        <v>22</v>
      </c>
      <c r="F15" s="25" t="s">
        <v>24</v>
      </c>
      <c r="G15" s="817"/>
      <c r="H15" s="818"/>
      <c r="I15" s="24" t="s">
        <v>23</v>
      </c>
      <c r="J15" s="25" t="s">
        <v>22</v>
      </c>
      <c r="K15" s="25" t="s">
        <v>22</v>
      </c>
      <c r="L15" s="43" t="s">
        <v>21</v>
      </c>
    </row>
    <row r="16" spans="2:12" ht="15">
      <c r="B16" s="42"/>
      <c r="C16" s="20"/>
      <c r="D16" s="20"/>
      <c r="E16" s="20"/>
      <c r="F16" s="20"/>
      <c r="G16" s="41"/>
      <c r="H16" s="41"/>
      <c r="I16" s="20"/>
      <c r="J16" s="20"/>
      <c r="K16" s="20"/>
      <c r="L16" s="20"/>
    </row>
    <row r="17" spans="2:15" ht="21.75" customHeight="1">
      <c r="B17" s="19" t="s">
        <v>20</v>
      </c>
      <c r="C17" s="39">
        <f>SUM(C19:C41)</f>
        <v>116</v>
      </c>
      <c r="D17" s="39">
        <f>SUM(D19:D41)</f>
        <v>665283.28</v>
      </c>
      <c r="E17" s="39">
        <f>SUM(E19:E41)</f>
        <v>1472037.28</v>
      </c>
      <c r="F17" s="40">
        <f>SUM(F19:F41)</f>
        <v>120655</v>
      </c>
      <c r="G17" s="39"/>
      <c r="H17" s="39" t="s">
        <v>20</v>
      </c>
      <c r="I17" s="18">
        <f>SUM(I19:I41)</f>
        <v>356</v>
      </c>
      <c r="J17" s="16">
        <f>SUM(J19:J41)</f>
        <v>2047875</v>
      </c>
      <c r="K17" s="17">
        <f>SUM(K19:K41)</f>
        <v>3982225</v>
      </c>
      <c r="L17" s="16">
        <f>SUM(L19:L41)</f>
        <v>1552036</v>
      </c>
    </row>
    <row r="18" spans="2:15">
      <c r="B18" s="14"/>
      <c r="C18" s="36"/>
      <c r="D18" s="36"/>
      <c r="E18" s="36"/>
      <c r="F18" s="37"/>
      <c r="G18" s="36"/>
      <c r="H18" s="36"/>
      <c r="I18" s="13"/>
      <c r="J18" s="11"/>
      <c r="K18" s="12"/>
      <c r="L18" s="11"/>
    </row>
    <row r="19" spans="2:15">
      <c r="B19" s="10" t="s">
        <v>57</v>
      </c>
      <c r="C19" s="34">
        <v>1</v>
      </c>
      <c r="D19" s="34">
        <v>10345</v>
      </c>
      <c r="E19" s="34">
        <v>20949</v>
      </c>
      <c r="F19" s="35">
        <v>2395</v>
      </c>
      <c r="G19" s="34"/>
      <c r="H19" s="34" t="s">
        <v>57</v>
      </c>
      <c r="I19" s="9">
        <v>2</v>
      </c>
      <c r="J19" s="7">
        <v>14632</v>
      </c>
      <c r="K19" s="8">
        <v>29434</v>
      </c>
      <c r="L19" s="7">
        <v>9376</v>
      </c>
      <c r="O19" s="15" t="s">
        <v>19</v>
      </c>
    </row>
    <row r="20" spans="2:15">
      <c r="B20" s="38" t="s">
        <v>18</v>
      </c>
      <c r="C20" s="36">
        <v>1</v>
      </c>
      <c r="D20" s="36">
        <v>4260</v>
      </c>
      <c r="E20" s="36">
        <v>9611</v>
      </c>
      <c r="F20" s="37">
        <v>67</v>
      </c>
      <c r="G20" s="36"/>
      <c r="H20" s="37" t="s">
        <v>18</v>
      </c>
      <c r="I20" s="13">
        <v>0</v>
      </c>
      <c r="J20" s="11">
        <v>0</v>
      </c>
      <c r="K20" s="12">
        <v>0</v>
      </c>
      <c r="L20" s="11">
        <v>0</v>
      </c>
    </row>
    <row r="21" spans="2:15">
      <c r="B21" s="10" t="s">
        <v>17</v>
      </c>
      <c r="C21" s="34">
        <v>7</v>
      </c>
      <c r="D21" s="34">
        <v>43336</v>
      </c>
      <c r="E21" s="34">
        <v>84110</v>
      </c>
      <c r="F21" s="35">
        <v>16026</v>
      </c>
      <c r="G21" s="34"/>
      <c r="H21" s="34" t="s">
        <v>17</v>
      </c>
      <c r="I21" s="9">
        <v>32</v>
      </c>
      <c r="J21" s="7">
        <v>199533</v>
      </c>
      <c r="K21" s="8">
        <v>343701</v>
      </c>
      <c r="L21" s="7">
        <v>143230</v>
      </c>
    </row>
    <row r="22" spans="2:15">
      <c r="B22" s="14" t="s">
        <v>56</v>
      </c>
      <c r="C22" s="36">
        <v>0</v>
      </c>
      <c r="D22" s="36">
        <v>0</v>
      </c>
      <c r="E22" s="36">
        <v>0</v>
      </c>
      <c r="F22" s="37">
        <v>0</v>
      </c>
      <c r="G22" s="36"/>
      <c r="H22" s="36" t="s">
        <v>56</v>
      </c>
      <c r="I22" s="13">
        <v>4</v>
      </c>
      <c r="J22" s="11">
        <v>17016</v>
      </c>
      <c r="K22" s="12">
        <v>37631</v>
      </c>
      <c r="L22" s="11">
        <v>16983</v>
      </c>
    </row>
    <row r="23" spans="2:15" ht="13.5" customHeight="1">
      <c r="B23" s="10" t="s">
        <v>15</v>
      </c>
      <c r="C23" s="34">
        <v>1</v>
      </c>
      <c r="D23" s="34">
        <v>7984</v>
      </c>
      <c r="E23" s="34">
        <v>12348</v>
      </c>
      <c r="F23" s="35">
        <v>1443</v>
      </c>
      <c r="G23" s="34"/>
      <c r="H23" s="34" t="s">
        <v>15</v>
      </c>
      <c r="I23" s="9">
        <v>2</v>
      </c>
      <c r="J23" s="7">
        <v>15968</v>
      </c>
      <c r="K23" s="8">
        <v>24696</v>
      </c>
      <c r="L23" s="7">
        <v>13565</v>
      </c>
    </row>
    <row r="24" spans="2:15" ht="13.5" customHeight="1">
      <c r="B24" s="14" t="s">
        <v>55</v>
      </c>
      <c r="C24" s="36">
        <v>1</v>
      </c>
      <c r="D24" s="36">
        <v>12743</v>
      </c>
      <c r="E24" s="36">
        <v>26836</v>
      </c>
      <c r="F24" s="37">
        <v>792</v>
      </c>
      <c r="G24" s="36"/>
      <c r="H24" s="36" t="s">
        <v>55</v>
      </c>
      <c r="I24" s="13">
        <v>1</v>
      </c>
      <c r="J24" s="11">
        <v>12743</v>
      </c>
      <c r="K24" s="12">
        <v>26836</v>
      </c>
      <c r="L24" s="11">
        <v>326</v>
      </c>
    </row>
    <row r="25" spans="2:15" ht="13.5" customHeight="1">
      <c r="B25" s="10" t="s">
        <v>54</v>
      </c>
      <c r="C25" s="34">
        <v>1</v>
      </c>
      <c r="D25" s="34">
        <v>4632</v>
      </c>
      <c r="E25" s="34">
        <v>7944</v>
      </c>
      <c r="F25" s="35">
        <v>0</v>
      </c>
      <c r="G25" s="34"/>
      <c r="H25" s="34" t="s">
        <v>54</v>
      </c>
      <c r="I25" s="9">
        <v>3</v>
      </c>
      <c r="J25" s="7">
        <v>13136</v>
      </c>
      <c r="K25" s="8">
        <v>24142</v>
      </c>
      <c r="L25" s="7">
        <v>12479</v>
      </c>
    </row>
    <row r="26" spans="2:15" ht="13.5" customHeight="1">
      <c r="B26" s="14" t="s">
        <v>53</v>
      </c>
      <c r="C26" s="36">
        <v>1</v>
      </c>
      <c r="D26" s="36">
        <v>6336</v>
      </c>
      <c r="E26" s="36">
        <v>11443</v>
      </c>
      <c r="F26" s="37">
        <v>37</v>
      </c>
      <c r="G26" s="36"/>
      <c r="H26" s="36" t="s">
        <v>53</v>
      </c>
      <c r="I26" s="13">
        <v>1</v>
      </c>
      <c r="J26" s="11">
        <v>6336</v>
      </c>
      <c r="K26" s="12">
        <v>11443</v>
      </c>
      <c r="L26" s="11">
        <v>5999</v>
      </c>
    </row>
    <row r="27" spans="2:15" ht="13.5" customHeight="1">
      <c r="B27" s="10" t="s">
        <v>14</v>
      </c>
      <c r="C27" s="34">
        <v>0</v>
      </c>
      <c r="D27" s="34">
        <v>0</v>
      </c>
      <c r="E27" s="34">
        <v>0</v>
      </c>
      <c r="F27" s="35">
        <v>0</v>
      </c>
      <c r="G27" s="34"/>
      <c r="H27" s="34" t="s">
        <v>14</v>
      </c>
      <c r="I27" s="9">
        <v>2</v>
      </c>
      <c r="J27" s="7">
        <v>11966</v>
      </c>
      <c r="K27" s="8">
        <v>30750</v>
      </c>
      <c r="L27" s="7">
        <v>6181</v>
      </c>
    </row>
    <row r="28" spans="2:15" ht="13.5" customHeight="1">
      <c r="B28" s="14" t="s">
        <v>52</v>
      </c>
      <c r="C28" s="36">
        <v>0</v>
      </c>
      <c r="D28" s="36">
        <v>0</v>
      </c>
      <c r="E28" s="36">
        <v>0</v>
      </c>
      <c r="F28" s="37">
        <v>0</v>
      </c>
      <c r="G28" s="36"/>
      <c r="H28" s="36" t="s">
        <v>52</v>
      </c>
      <c r="I28" s="13">
        <v>4</v>
      </c>
      <c r="J28" s="11">
        <v>17507</v>
      </c>
      <c r="K28" s="12">
        <v>31761</v>
      </c>
      <c r="L28" s="11">
        <v>14476</v>
      </c>
    </row>
    <row r="29" spans="2:15" ht="13.5" customHeight="1">
      <c r="B29" s="10" t="s">
        <v>51</v>
      </c>
      <c r="C29" s="34">
        <v>1</v>
      </c>
      <c r="D29" s="34">
        <v>3312.28</v>
      </c>
      <c r="E29" s="34">
        <v>3312.28</v>
      </c>
      <c r="F29" s="35">
        <v>323</v>
      </c>
      <c r="G29" s="34"/>
      <c r="H29" s="34" t="s">
        <v>51</v>
      </c>
      <c r="I29" s="9">
        <v>0</v>
      </c>
      <c r="J29" s="7">
        <v>0</v>
      </c>
      <c r="K29" s="8">
        <v>0</v>
      </c>
      <c r="L29" s="7">
        <v>0</v>
      </c>
    </row>
    <row r="30" spans="2:15" ht="13.5" customHeight="1">
      <c r="B30" s="14" t="s">
        <v>13</v>
      </c>
      <c r="C30" s="36">
        <v>1</v>
      </c>
      <c r="D30" s="36">
        <v>5133</v>
      </c>
      <c r="E30" s="36">
        <v>7637</v>
      </c>
      <c r="F30" s="37">
        <v>3411</v>
      </c>
      <c r="G30" s="36"/>
      <c r="H30" s="36" t="s">
        <v>13</v>
      </c>
      <c r="I30" s="13">
        <v>1</v>
      </c>
      <c r="J30" s="11">
        <v>5133</v>
      </c>
      <c r="K30" s="12">
        <v>7637</v>
      </c>
      <c r="L30" s="11">
        <v>4452</v>
      </c>
    </row>
    <row r="31" spans="2:15" ht="13.5" customHeight="1">
      <c r="B31" s="10" t="s">
        <v>50</v>
      </c>
      <c r="C31" s="34">
        <v>4</v>
      </c>
      <c r="D31" s="34">
        <v>11722</v>
      </c>
      <c r="E31" s="34">
        <v>28650</v>
      </c>
      <c r="F31" s="35">
        <v>1762</v>
      </c>
      <c r="G31" s="34"/>
      <c r="H31" s="34" t="s">
        <v>50</v>
      </c>
      <c r="I31" s="9">
        <v>2</v>
      </c>
      <c r="J31" s="7">
        <v>9306</v>
      </c>
      <c r="K31" s="8">
        <v>20596</v>
      </c>
      <c r="L31" s="7">
        <v>8878</v>
      </c>
    </row>
    <row r="32" spans="2:15" ht="13.5" customHeight="1">
      <c r="B32" s="14" t="s">
        <v>49</v>
      </c>
      <c r="C32" s="36">
        <v>0</v>
      </c>
      <c r="D32" s="36">
        <v>0</v>
      </c>
      <c r="E32" s="36">
        <v>0</v>
      </c>
      <c r="F32" s="37">
        <v>0</v>
      </c>
      <c r="G32" s="36"/>
      <c r="H32" s="36" t="s">
        <v>49</v>
      </c>
      <c r="I32" s="13">
        <v>1</v>
      </c>
      <c r="J32" s="11">
        <v>12113</v>
      </c>
      <c r="K32" s="12">
        <v>12113</v>
      </c>
      <c r="L32" s="11">
        <v>4678</v>
      </c>
    </row>
    <row r="33" spans="2:12" ht="13.5" customHeight="1">
      <c r="B33" s="10" t="s">
        <v>9</v>
      </c>
      <c r="C33" s="34">
        <v>5</v>
      </c>
      <c r="D33" s="34">
        <v>25230</v>
      </c>
      <c r="E33" s="34">
        <v>49830</v>
      </c>
      <c r="F33" s="35">
        <v>3031</v>
      </c>
      <c r="G33" s="34"/>
      <c r="H33" s="34" t="s">
        <v>9</v>
      </c>
      <c r="I33" s="9">
        <v>12</v>
      </c>
      <c r="J33" s="7">
        <v>62913</v>
      </c>
      <c r="K33" s="8">
        <v>122269</v>
      </c>
      <c r="L33" s="7">
        <v>38375</v>
      </c>
    </row>
    <row r="34" spans="2:12" ht="13.5" customHeight="1">
      <c r="B34" s="14" t="s">
        <v>48</v>
      </c>
      <c r="C34" s="36">
        <v>0</v>
      </c>
      <c r="D34" s="36">
        <v>0</v>
      </c>
      <c r="E34" s="36">
        <v>0</v>
      </c>
      <c r="F34" s="37">
        <v>0</v>
      </c>
      <c r="G34" s="36"/>
      <c r="H34" s="36" t="s">
        <v>48</v>
      </c>
      <c r="I34" s="13">
        <v>2</v>
      </c>
      <c r="J34" s="11">
        <v>19854</v>
      </c>
      <c r="K34" s="12">
        <v>24802</v>
      </c>
      <c r="L34" s="11">
        <v>10730</v>
      </c>
    </row>
    <row r="35" spans="2:12" ht="13.5" customHeight="1">
      <c r="B35" s="10" t="s">
        <v>8</v>
      </c>
      <c r="C35" s="34">
        <v>84</v>
      </c>
      <c r="D35" s="34">
        <v>474230</v>
      </c>
      <c r="E35" s="34">
        <v>1105947</v>
      </c>
      <c r="F35" s="35">
        <v>71515</v>
      </c>
      <c r="G35" s="34"/>
      <c r="H35" s="34" t="s">
        <v>8</v>
      </c>
      <c r="I35" s="9">
        <v>215</v>
      </c>
      <c r="J35" s="7">
        <v>1222282</v>
      </c>
      <c r="K35" s="8">
        <v>2468501</v>
      </c>
      <c r="L35" s="7">
        <v>932877</v>
      </c>
    </row>
    <row r="36" spans="2:12" ht="13.5" customHeight="1">
      <c r="B36" s="14" t="s">
        <v>7</v>
      </c>
      <c r="C36" s="36">
        <v>2</v>
      </c>
      <c r="D36" s="36">
        <v>15216</v>
      </c>
      <c r="E36" s="36">
        <v>32442</v>
      </c>
      <c r="F36" s="37">
        <v>16</v>
      </c>
      <c r="G36" s="36"/>
      <c r="H36" s="36" t="s">
        <v>7</v>
      </c>
      <c r="I36" s="13">
        <v>15</v>
      </c>
      <c r="J36" s="11">
        <v>105901</v>
      </c>
      <c r="K36" s="12">
        <v>169218</v>
      </c>
      <c r="L36" s="11">
        <v>65764</v>
      </c>
    </row>
    <row r="37" spans="2:12" ht="13.5" customHeight="1">
      <c r="B37" s="10" t="s">
        <v>5</v>
      </c>
      <c r="C37" s="34">
        <v>2</v>
      </c>
      <c r="D37" s="34">
        <v>9379</v>
      </c>
      <c r="E37" s="34">
        <v>19258</v>
      </c>
      <c r="F37" s="35">
        <v>993</v>
      </c>
      <c r="G37" s="34"/>
      <c r="H37" s="34" t="s">
        <v>5</v>
      </c>
      <c r="I37" s="9">
        <v>23</v>
      </c>
      <c r="J37" s="7">
        <v>137861</v>
      </c>
      <c r="K37" s="8">
        <v>228624</v>
      </c>
      <c r="L37" s="7">
        <v>106775</v>
      </c>
    </row>
    <row r="38" spans="2:12" ht="13.5" customHeight="1">
      <c r="B38" s="14" t="s">
        <v>47</v>
      </c>
      <c r="C38" s="36">
        <v>0</v>
      </c>
      <c r="D38" s="36">
        <v>0</v>
      </c>
      <c r="E38" s="36">
        <v>0</v>
      </c>
      <c r="F38" s="37">
        <v>0</v>
      </c>
      <c r="G38" s="36"/>
      <c r="H38" s="36" t="s">
        <v>47</v>
      </c>
      <c r="I38" s="13">
        <v>2</v>
      </c>
      <c r="J38" s="11">
        <v>9306</v>
      </c>
      <c r="K38" s="12">
        <v>20596</v>
      </c>
      <c r="L38" s="11">
        <v>10170</v>
      </c>
    </row>
    <row r="39" spans="2:12" ht="13.5" customHeight="1">
      <c r="B39" s="10" t="s">
        <v>2</v>
      </c>
      <c r="C39" s="34">
        <v>0</v>
      </c>
      <c r="D39" s="34">
        <v>0</v>
      </c>
      <c r="E39" s="34">
        <v>0</v>
      </c>
      <c r="F39" s="35">
        <v>0</v>
      </c>
      <c r="G39" s="34"/>
      <c r="H39" s="34" t="s">
        <v>2</v>
      </c>
      <c r="I39" s="9">
        <v>28</v>
      </c>
      <c r="J39" s="7">
        <v>134252</v>
      </c>
      <c r="K39" s="8">
        <v>313399</v>
      </c>
      <c r="L39" s="7">
        <v>135215</v>
      </c>
    </row>
    <row r="40" spans="2:12" ht="13.5" customHeight="1">
      <c r="B40" s="14" t="s">
        <v>46</v>
      </c>
      <c r="C40" s="36">
        <v>4</v>
      </c>
      <c r="D40" s="36">
        <v>31425</v>
      </c>
      <c r="E40" s="36">
        <v>51720</v>
      </c>
      <c r="F40" s="37">
        <v>18844</v>
      </c>
      <c r="G40" s="36"/>
      <c r="H40" s="36" t="s">
        <v>46</v>
      </c>
      <c r="I40" s="13">
        <v>0</v>
      </c>
      <c r="J40" s="11">
        <v>0</v>
      </c>
      <c r="K40" s="12">
        <v>0</v>
      </c>
      <c r="L40" s="11">
        <v>0</v>
      </c>
    </row>
    <row r="41" spans="2:12" ht="13.5" customHeight="1">
      <c r="B41" s="10" t="s">
        <v>45</v>
      </c>
      <c r="C41" s="34">
        <v>0</v>
      </c>
      <c r="D41" s="34">
        <v>0</v>
      </c>
      <c r="E41" s="34">
        <v>0</v>
      </c>
      <c r="F41" s="35">
        <v>0</v>
      </c>
      <c r="G41" s="34"/>
      <c r="H41" s="34" t="s">
        <v>45</v>
      </c>
      <c r="I41" s="9">
        <v>4</v>
      </c>
      <c r="J41" s="7">
        <v>20117</v>
      </c>
      <c r="K41" s="8">
        <v>34076</v>
      </c>
      <c r="L41" s="7">
        <v>11507</v>
      </c>
    </row>
    <row r="42" spans="2:12" ht="13.5" customHeight="1" thickBot="1">
      <c r="B42" s="5"/>
      <c r="C42" s="4"/>
      <c r="D42" s="4"/>
      <c r="E42" s="4"/>
      <c r="F42" s="4"/>
      <c r="G42" s="6"/>
      <c r="H42" s="5"/>
      <c r="I42" s="4"/>
      <c r="J42" s="4"/>
      <c r="K42" s="4"/>
      <c r="L42" s="4"/>
    </row>
    <row r="43" spans="2:12" ht="15">
      <c r="B43" s="3" t="s">
        <v>44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>
      <c r="B44" s="1" t="s">
        <v>43</v>
      </c>
    </row>
  </sheetData>
  <mergeCells count="8">
    <mergeCell ref="B6:L6"/>
    <mergeCell ref="B8:L8"/>
    <mergeCell ref="B9:L9"/>
    <mergeCell ref="B10:L10"/>
    <mergeCell ref="B12:B15"/>
    <mergeCell ref="C12:F12"/>
    <mergeCell ref="G12:H15"/>
    <mergeCell ref="I12:L12"/>
  </mergeCells>
  <hyperlinks>
    <hyperlink ref="O19" location="INDICE!A1" display="INDICE&gt;&gt;"/>
  </hyperlinks>
  <printOptions horizontalCentered="1"/>
  <pageMargins left="0.19685039370078741" right="0.70866141732283472" top="0" bottom="0.39370078740157483" header="0.31496062992125984" footer="0.31496062992125984"/>
  <pageSetup paperSize="9" scale="80" orientation="landscape" r:id="rId1"/>
  <headerFooter>
    <oddFooter>&amp;C92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dimension ref="B6:O52"/>
  <sheetViews>
    <sheetView showGridLines="0" zoomScaleNormal="100" zoomScalePageLayoutView="70" workbookViewId="0">
      <selection activeCell="O16" sqref="O16"/>
    </sheetView>
  </sheetViews>
  <sheetFormatPr baseColWidth="10" defaultColWidth="9.77734375" defaultRowHeight="15.75"/>
  <cols>
    <col min="1" max="1" width="12.33203125" customWidth="1"/>
    <col min="2" max="2" width="15.77734375" style="1" customWidth="1"/>
    <col min="3" max="6" width="12.33203125" style="1" customWidth="1"/>
    <col min="7" max="7" width="3.33203125" style="1" customWidth="1"/>
    <col min="8" max="8" width="15.77734375" style="1" customWidth="1"/>
    <col min="9" max="12" width="13.21875" style="1" customWidth="1"/>
  </cols>
  <sheetData>
    <row r="6" spans="2:15" ht="18">
      <c r="B6" s="780" t="s">
        <v>42</v>
      </c>
      <c r="C6" s="780"/>
      <c r="D6" s="780"/>
      <c r="E6" s="780"/>
      <c r="F6" s="780"/>
      <c r="G6" s="780"/>
      <c r="H6" s="780"/>
      <c r="I6" s="780"/>
      <c r="J6" s="780"/>
      <c r="K6" s="780"/>
      <c r="L6" s="780"/>
    </row>
    <row r="7" spans="2:15" ht="18">
      <c r="B7" s="780" t="s">
        <v>41</v>
      </c>
      <c r="C7" s="780"/>
      <c r="D7" s="780"/>
      <c r="E7" s="780"/>
      <c r="F7" s="780"/>
      <c r="G7" s="780"/>
      <c r="H7" s="780"/>
      <c r="I7" s="780"/>
      <c r="J7" s="780"/>
      <c r="K7" s="780"/>
      <c r="L7" s="780"/>
    </row>
    <row r="8" spans="2:15" ht="36.75" customHeight="1">
      <c r="B8" s="819" t="s">
        <v>40</v>
      </c>
      <c r="C8" s="819"/>
      <c r="D8" s="819"/>
      <c r="E8" s="819"/>
      <c r="F8" s="819"/>
      <c r="G8" s="819"/>
      <c r="H8" s="819"/>
      <c r="I8" s="819"/>
      <c r="J8" s="819"/>
      <c r="K8" s="819"/>
      <c r="L8" s="819"/>
    </row>
    <row r="9" spans="2:15" s="1" customFormat="1" ht="18.75" thickBot="1">
      <c r="B9" s="792" t="s">
        <v>39</v>
      </c>
      <c r="C9" s="792"/>
      <c r="D9" s="792"/>
      <c r="E9" s="792"/>
      <c r="F9" s="792"/>
      <c r="G9" s="792"/>
      <c r="H9" s="792"/>
      <c r="I9" s="792"/>
      <c r="J9" s="792"/>
      <c r="K9" s="792"/>
      <c r="L9" s="792"/>
    </row>
    <row r="10" spans="2:15" ht="15">
      <c r="B10" s="33"/>
      <c r="C10" s="805" t="s">
        <v>38</v>
      </c>
      <c r="D10" s="806"/>
      <c r="E10" s="806"/>
      <c r="F10" s="806"/>
      <c r="G10" s="32"/>
      <c r="H10" s="31"/>
      <c r="I10" s="805" t="s">
        <v>37</v>
      </c>
      <c r="J10" s="806"/>
      <c r="K10" s="806"/>
      <c r="L10" s="806"/>
    </row>
    <row r="11" spans="2:15" ht="15">
      <c r="B11" s="20" t="s">
        <v>35</v>
      </c>
      <c r="C11" s="30" t="s">
        <v>34</v>
      </c>
      <c r="D11" s="30" t="s">
        <v>33</v>
      </c>
      <c r="E11" s="30" t="s">
        <v>33</v>
      </c>
      <c r="F11" s="30" t="s">
        <v>36</v>
      </c>
      <c r="G11" s="823" t="s">
        <v>35</v>
      </c>
      <c r="H11" s="823"/>
      <c r="I11" s="30" t="s">
        <v>34</v>
      </c>
      <c r="J11" s="30" t="s">
        <v>33</v>
      </c>
      <c r="K11" s="30" t="s">
        <v>33</v>
      </c>
      <c r="L11" s="29" t="s">
        <v>32</v>
      </c>
    </row>
    <row r="12" spans="2:15" ht="15">
      <c r="B12" s="23"/>
      <c r="C12" s="30" t="s">
        <v>29</v>
      </c>
      <c r="D12" s="30" t="s">
        <v>28</v>
      </c>
      <c r="E12" s="30" t="s">
        <v>31</v>
      </c>
      <c r="F12" s="30" t="s">
        <v>30</v>
      </c>
      <c r="G12" s="22"/>
      <c r="H12" s="21"/>
      <c r="I12" s="30" t="s">
        <v>29</v>
      </c>
      <c r="J12" s="30" t="s">
        <v>28</v>
      </c>
      <c r="K12" s="30" t="s">
        <v>27</v>
      </c>
      <c r="L12" s="29" t="s">
        <v>26</v>
      </c>
    </row>
    <row r="13" spans="2:15" thickBot="1">
      <c r="B13" s="28"/>
      <c r="C13" s="24" t="s">
        <v>25</v>
      </c>
      <c r="D13" s="25" t="s">
        <v>22</v>
      </c>
      <c r="E13" s="25" t="s">
        <v>22</v>
      </c>
      <c r="F13" s="27" t="s">
        <v>24</v>
      </c>
      <c r="G13" s="26"/>
      <c r="H13" s="6"/>
      <c r="I13" s="25" t="s">
        <v>23</v>
      </c>
      <c r="J13" s="25" t="s">
        <v>22</v>
      </c>
      <c r="K13" s="25" t="s">
        <v>22</v>
      </c>
      <c r="L13" s="24" t="s">
        <v>21</v>
      </c>
    </row>
    <row r="14" spans="2:15" ht="15">
      <c r="B14" s="23"/>
      <c r="C14" s="20"/>
      <c r="D14" s="20"/>
      <c r="E14" s="20"/>
      <c r="F14" s="20"/>
      <c r="G14" s="22"/>
      <c r="H14" s="21"/>
      <c r="I14" s="20"/>
      <c r="J14" s="20"/>
      <c r="K14" s="20"/>
      <c r="L14" s="20"/>
    </row>
    <row r="15" spans="2:15">
      <c r="B15" s="19" t="s">
        <v>20</v>
      </c>
      <c r="C15" s="16">
        <f>SUM(C17:C51)</f>
        <v>74</v>
      </c>
      <c r="D15" s="16">
        <f>SUM(D17:D51)</f>
        <v>862064</v>
      </c>
      <c r="E15" s="16">
        <f>SUM(E17:E51)</f>
        <v>2150781</v>
      </c>
      <c r="F15" s="18">
        <f>SUM(F17:F51)</f>
        <v>3026634.46</v>
      </c>
      <c r="G15" s="16"/>
      <c r="H15" s="16" t="s">
        <v>20</v>
      </c>
      <c r="I15" s="18">
        <f>SUM(I17:I51)</f>
        <v>74</v>
      </c>
      <c r="J15" s="16">
        <f>SUM(J17:J51)</f>
        <v>862064</v>
      </c>
      <c r="K15" s="17">
        <f>SUM(K17:K51)</f>
        <v>2150781</v>
      </c>
      <c r="L15" s="16">
        <f>SUM(L17:L51)</f>
        <v>3026634.46</v>
      </c>
    </row>
    <row r="16" spans="2:15">
      <c r="B16" s="14"/>
      <c r="C16" s="11"/>
      <c r="D16" s="11"/>
      <c r="E16" s="11"/>
      <c r="F16" s="13"/>
      <c r="G16" s="11"/>
      <c r="H16" s="11"/>
      <c r="I16" s="13"/>
      <c r="J16" s="11"/>
      <c r="K16" s="12"/>
      <c r="L16" s="11"/>
      <c r="O16" s="15" t="s">
        <v>19</v>
      </c>
    </row>
    <row r="17" spans="2:12">
      <c r="B17" s="10" t="s">
        <v>18</v>
      </c>
      <c r="C17" s="7">
        <v>1</v>
      </c>
      <c r="D17" s="7">
        <v>5496</v>
      </c>
      <c r="E17" s="7">
        <v>18320</v>
      </c>
      <c r="F17" s="9">
        <v>23276</v>
      </c>
      <c r="G17" s="7"/>
      <c r="H17" s="7" t="s">
        <v>18</v>
      </c>
      <c r="I17" s="9">
        <v>1</v>
      </c>
      <c r="J17" s="7">
        <v>5496</v>
      </c>
      <c r="K17" s="8">
        <v>18320</v>
      </c>
      <c r="L17" s="7">
        <v>23276</v>
      </c>
    </row>
    <row r="18" spans="2:12">
      <c r="B18" s="14"/>
      <c r="C18" s="11"/>
      <c r="D18" s="11"/>
      <c r="E18" s="11"/>
      <c r="F18" s="13"/>
      <c r="G18" s="11"/>
      <c r="H18" s="11"/>
      <c r="I18" s="13"/>
      <c r="J18" s="11"/>
      <c r="K18" s="12"/>
      <c r="L18" s="11"/>
    </row>
    <row r="19" spans="2:12">
      <c r="B19" s="10" t="s">
        <v>17</v>
      </c>
      <c r="C19" s="7">
        <v>1</v>
      </c>
      <c r="D19" s="7">
        <v>10111</v>
      </c>
      <c r="E19" s="7">
        <v>23217</v>
      </c>
      <c r="F19" s="9">
        <v>37114</v>
      </c>
      <c r="G19" s="7"/>
      <c r="H19" s="7" t="s">
        <v>17</v>
      </c>
      <c r="I19" s="9">
        <v>1</v>
      </c>
      <c r="J19" s="7">
        <v>10111</v>
      </c>
      <c r="K19" s="8">
        <v>23217</v>
      </c>
      <c r="L19" s="7">
        <v>37114</v>
      </c>
    </row>
    <row r="20" spans="2:12">
      <c r="B20" s="14"/>
      <c r="C20" s="11"/>
      <c r="D20" s="11"/>
      <c r="E20" s="11"/>
      <c r="F20" s="13"/>
      <c r="G20" s="11"/>
      <c r="H20" s="11"/>
      <c r="I20" s="13"/>
      <c r="J20" s="11"/>
      <c r="K20" s="12"/>
      <c r="L20" s="11"/>
    </row>
    <row r="21" spans="2:12">
      <c r="B21" s="10" t="s">
        <v>16</v>
      </c>
      <c r="C21" s="7">
        <v>6</v>
      </c>
      <c r="D21" s="7">
        <v>48312</v>
      </c>
      <c r="E21" s="7">
        <v>141114</v>
      </c>
      <c r="F21" s="9">
        <v>176748</v>
      </c>
      <c r="G21" s="7"/>
      <c r="H21" s="7" t="s">
        <v>16</v>
      </c>
      <c r="I21" s="9">
        <v>6</v>
      </c>
      <c r="J21" s="7">
        <v>48312</v>
      </c>
      <c r="K21" s="8">
        <v>141114</v>
      </c>
      <c r="L21" s="7">
        <v>176748</v>
      </c>
    </row>
    <row r="22" spans="2:12">
      <c r="B22" s="14"/>
      <c r="C22" s="11"/>
      <c r="D22" s="11"/>
      <c r="E22" s="11"/>
      <c r="F22" s="13"/>
      <c r="G22" s="11"/>
      <c r="H22" s="11"/>
      <c r="I22" s="13"/>
      <c r="J22" s="11"/>
      <c r="K22" s="12"/>
      <c r="L22" s="11"/>
    </row>
    <row r="23" spans="2:12">
      <c r="B23" s="10" t="s">
        <v>15</v>
      </c>
      <c r="C23" s="7">
        <v>2</v>
      </c>
      <c r="D23" s="7">
        <v>19944</v>
      </c>
      <c r="E23" s="7">
        <v>46624</v>
      </c>
      <c r="F23" s="9">
        <v>75672</v>
      </c>
      <c r="G23" s="7"/>
      <c r="H23" s="7" t="s">
        <v>15</v>
      </c>
      <c r="I23" s="9">
        <v>2</v>
      </c>
      <c r="J23" s="7">
        <v>19944</v>
      </c>
      <c r="K23" s="8">
        <v>46624</v>
      </c>
      <c r="L23" s="7">
        <v>75672</v>
      </c>
    </row>
    <row r="24" spans="2:12">
      <c r="B24" s="14"/>
      <c r="C24" s="11"/>
      <c r="D24" s="11"/>
      <c r="E24" s="11"/>
      <c r="F24" s="13"/>
      <c r="G24" s="11"/>
      <c r="H24" s="11"/>
      <c r="I24" s="13"/>
      <c r="J24" s="11"/>
      <c r="K24" s="12"/>
      <c r="L24" s="11"/>
    </row>
    <row r="25" spans="2:12" ht="13.5" customHeight="1">
      <c r="B25" s="10" t="s">
        <v>14</v>
      </c>
      <c r="C25" s="7">
        <v>2</v>
      </c>
      <c r="D25" s="7">
        <v>19940</v>
      </c>
      <c r="E25" s="7">
        <v>46678</v>
      </c>
      <c r="F25" s="9">
        <v>75187</v>
      </c>
      <c r="G25" s="7"/>
      <c r="H25" s="7" t="s">
        <v>14</v>
      </c>
      <c r="I25" s="9">
        <v>2</v>
      </c>
      <c r="J25" s="7">
        <v>19940</v>
      </c>
      <c r="K25" s="8">
        <v>46678</v>
      </c>
      <c r="L25" s="7">
        <v>75187</v>
      </c>
    </row>
    <row r="26" spans="2:12" ht="13.5" customHeight="1">
      <c r="B26" s="14"/>
      <c r="C26" s="11"/>
      <c r="D26" s="11"/>
      <c r="E26" s="11"/>
      <c r="F26" s="13"/>
      <c r="G26" s="11"/>
      <c r="H26" s="11"/>
      <c r="I26" s="13"/>
      <c r="J26" s="11"/>
      <c r="K26" s="12"/>
      <c r="L26" s="11"/>
    </row>
    <row r="27" spans="2:12" ht="13.5" customHeight="1">
      <c r="B27" s="10" t="s">
        <v>13</v>
      </c>
      <c r="C27" s="7">
        <v>1</v>
      </c>
      <c r="D27" s="7">
        <v>11649</v>
      </c>
      <c r="E27" s="7">
        <v>28056</v>
      </c>
      <c r="F27" s="9">
        <v>45990</v>
      </c>
      <c r="G27" s="7"/>
      <c r="H27" s="7" t="s">
        <v>13</v>
      </c>
      <c r="I27" s="9">
        <v>1</v>
      </c>
      <c r="J27" s="7">
        <v>11649</v>
      </c>
      <c r="K27" s="8">
        <v>28056</v>
      </c>
      <c r="L27" s="7">
        <v>45990</v>
      </c>
    </row>
    <row r="28" spans="2:12" ht="13.5" customHeight="1">
      <c r="B28" s="14"/>
      <c r="C28" s="11"/>
      <c r="D28" s="11"/>
      <c r="E28" s="11"/>
      <c r="F28" s="13"/>
      <c r="G28" s="11"/>
      <c r="H28" s="11"/>
      <c r="I28" s="13"/>
      <c r="J28" s="11"/>
      <c r="K28" s="12"/>
      <c r="L28" s="11"/>
    </row>
    <row r="29" spans="2:12" ht="13.5" customHeight="1">
      <c r="B29" s="10" t="s">
        <v>12</v>
      </c>
      <c r="C29" s="7">
        <v>1</v>
      </c>
      <c r="D29" s="7">
        <v>11116</v>
      </c>
      <c r="E29" s="7">
        <v>35346</v>
      </c>
      <c r="F29" s="9">
        <v>44639</v>
      </c>
      <c r="G29" s="7"/>
      <c r="H29" s="7" t="s">
        <v>12</v>
      </c>
      <c r="I29" s="9">
        <v>1</v>
      </c>
      <c r="J29" s="7">
        <v>11116</v>
      </c>
      <c r="K29" s="8">
        <v>35346</v>
      </c>
      <c r="L29" s="7">
        <v>44639</v>
      </c>
    </row>
    <row r="30" spans="2:12" ht="13.5" customHeight="1">
      <c r="B30" s="14"/>
      <c r="C30" s="11"/>
      <c r="D30" s="11"/>
      <c r="E30" s="11"/>
      <c r="F30" s="13"/>
      <c r="G30" s="11"/>
      <c r="H30" s="11"/>
      <c r="I30" s="13"/>
      <c r="J30" s="11"/>
      <c r="K30" s="12"/>
      <c r="L30" s="11"/>
    </row>
    <row r="31" spans="2:12" ht="13.5" customHeight="1">
      <c r="B31" s="10" t="s">
        <v>11</v>
      </c>
      <c r="C31" s="7">
        <v>1</v>
      </c>
      <c r="D31" s="7">
        <v>12616</v>
      </c>
      <c r="E31" s="7">
        <v>27645</v>
      </c>
      <c r="F31" s="9">
        <v>39999</v>
      </c>
      <c r="G31" s="7"/>
      <c r="H31" s="7" t="s">
        <v>11</v>
      </c>
      <c r="I31" s="9">
        <v>1</v>
      </c>
      <c r="J31" s="7">
        <v>12616</v>
      </c>
      <c r="K31" s="8">
        <v>27645</v>
      </c>
      <c r="L31" s="7">
        <v>39999</v>
      </c>
    </row>
    <row r="32" spans="2:12" ht="13.5" customHeight="1">
      <c r="B32" s="14"/>
      <c r="C32" s="11"/>
      <c r="D32" s="11"/>
      <c r="E32" s="11"/>
      <c r="F32" s="13"/>
      <c r="G32" s="11"/>
      <c r="H32" s="11"/>
      <c r="I32" s="13"/>
      <c r="J32" s="11"/>
      <c r="K32" s="12"/>
      <c r="L32" s="11"/>
    </row>
    <row r="33" spans="2:12" ht="13.5" customHeight="1">
      <c r="B33" s="10" t="s">
        <v>10</v>
      </c>
      <c r="C33" s="7">
        <v>1</v>
      </c>
      <c r="D33" s="7">
        <v>12471</v>
      </c>
      <c r="E33" s="7">
        <v>29578</v>
      </c>
      <c r="F33" s="9">
        <v>45719</v>
      </c>
      <c r="G33" s="7"/>
      <c r="H33" s="7" t="s">
        <v>10</v>
      </c>
      <c r="I33" s="9">
        <v>1</v>
      </c>
      <c r="J33" s="7">
        <v>12471</v>
      </c>
      <c r="K33" s="8">
        <v>29578</v>
      </c>
      <c r="L33" s="7">
        <v>45719</v>
      </c>
    </row>
    <row r="34" spans="2:12" ht="13.5" customHeight="1">
      <c r="B34" s="14"/>
      <c r="C34" s="11"/>
      <c r="D34" s="11"/>
      <c r="E34" s="11"/>
      <c r="F34" s="13"/>
      <c r="G34" s="11"/>
      <c r="H34" s="11"/>
      <c r="I34" s="13"/>
      <c r="J34" s="11"/>
      <c r="K34" s="12"/>
      <c r="L34" s="11"/>
    </row>
    <row r="35" spans="2:12" ht="13.5" customHeight="1">
      <c r="B35" s="10" t="s">
        <v>9</v>
      </c>
      <c r="C35" s="7">
        <v>6</v>
      </c>
      <c r="D35" s="7">
        <v>58495</v>
      </c>
      <c r="E35" s="7">
        <v>142158</v>
      </c>
      <c r="F35" s="9">
        <v>224473.96</v>
      </c>
      <c r="G35" s="7"/>
      <c r="H35" s="7" t="s">
        <v>9</v>
      </c>
      <c r="I35" s="9">
        <v>6</v>
      </c>
      <c r="J35" s="7">
        <v>58495</v>
      </c>
      <c r="K35" s="8">
        <v>142158</v>
      </c>
      <c r="L35" s="7">
        <v>224473.96</v>
      </c>
    </row>
    <row r="36" spans="2:12" ht="13.5" customHeight="1">
      <c r="B36" s="14"/>
      <c r="C36" s="11"/>
      <c r="D36" s="11"/>
      <c r="E36" s="11"/>
      <c r="F36" s="13"/>
      <c r="G36" s="11"/>
      <c r="H36" s="11"/>
      <c r="I36" s="13"/>
      <c r="J36" s="11"/>
      <c r="K36" s="12"/>
      <c r="L36" s="11"/>
    </row>
    <row r="37" spans="2:12" ht="13.5" customHeight="1">
      <c r="B37" s="10" t="s">
        <v>8</v>
      </c>
      <c r="C37" s="7">
        <v>19</v>
      </c>
      <c r="D37" s="7">
        <v>249393</v>
      </c>
      <c r="E37" s="7">
        <v>562294</v>
      </c>
      <c r="F37" s="9">
        <v>828045.09999999986</v>
      </c>
      <c r="G37" s="7"/>
      <c r="H37" s="7" t="s">
        <v>8</v>
      </c>
      <c r="I37" s="9">
        <v>19</v>
      </c>
      <c r="J37" s="7">
        <v>249393</v>
      </c>
      <c r="K37" s="8">
        <v>562294</v>
      </c>
      <c r="L37" s="7">
        <v>828045.09999999986</v>
      </c>
    </row>
    <row r="38" spans="2:12" ht="13.5" customHeight="1">
      <c r="B38" s="14"/>
      <c r="C38" s="11"/>
      <c r="D38" s="11"/>
      <c r="E38" s="11"/>
      <c r="F38" s="13"/>
      <c r="G38" s="11"/>
      <c r="H38" s="11"/>
      <c r="I38" s="13"/>
      <c r="J38" s="11"/>
      <c r="K38" s="12"/>
      <c r="L38" s="11"/>
    </row>
    <row r="39" spans="2:12" ht="13.5" customHeight="1">
      <c r="B39" s="10" t="s">
        <v>7</v>
      </c>
      <c r="C39" s="7">
        <v>4</v>
      </c>
      <c r="D39" s="7">
        <v>41426</v>
      </c>
      <c r="E39" s="7">
        <v>101959</v>
      </c>
      <c r="F39" s="9">
        <v>157808</v>
      </c>
      <c r="G39" s="7"/>
      <c r="H39" s="7" t="s">
        <v>7</v>
      </c>
      <c r="I39" s="9">
        <v>4</v>
      </c>
      <c r="J39" s="7">
        <v>41426</v>
      </c>
      <c r="K39" s="8">
        <v>101959</v>
      </c>
      <c r="L39" s="7">
        <v>157808</v>
      </c>
    </row>
    <row r="40" spans="2:12" ht="13.5" customHeight="1">
      <c r="B40" s="14"/>
      <c r="C40" s="11"/>
      <c r="D40" s="11"/>
      <c r="E40" s="11"/>
      <c r="F40" s="13"/>
      <c r="G40" s="11"/>
      <c r="H40" s="11"/>
      <c r="I40" s="13"/>
      <c r="J40" s="11"/>
      <c r="K40" s="12"/>
      <c r="L40" s="11"/>
    </row>
    <row r="41" spans="2:12" ht="13.5" customHeight="1">
      <c r="B41" s="10" t="s">
        <v>6</v>
      </c>
      <c r="C41" s="7">
        <v>11</v>
      </c>
      <c r="D41" s="7">
        <v>155795</v>
      </c>
      <c r="E41" s="7">
        <v>432442</v>
      </c>
      <c r="F41" s="9">
        <v>564232.4</v>
      </c>
      <c r="G41" s="7"/>
      <c r="H41" s="7" t="s">
        <v>6</v>
      </c>
      <c r="I41" s="9">
        <v>11</v>
      </c>
      <c r="J41" s="7">
        <v>155795</v>
      </c>
      <c r="K41" s="8">
        <v>432442</v>
      </c>
      <c r="L41" s="7">
        <v>564232.4</v>
      </c>
    </row>
    <row r="42" spans="2:12" ht="13.5" customHeight="1">
      <c r="B42" s="14"/>
      <c r="C42" s="11"/>
      <c r="D42" s="11"/>
      <c r="E42" s="11"/>
      <c r="F42" s="13"/>
      <c r="G42" s="11"/>
      <c r="H42" s="11"/>
      <c r="I42" s="13"/>
      <c r="J42" s="11"/>
      <c r="K42" s="12"/>
      <c r="L42" s="11"/>
    </row>
    <row r="43" spans="2:12" ht="13.5" customHeight="1">
      <c r="B43" s="10" t="s">
        <v>5</v>
      </c>
      <c r="C43" s="7">
        <v>10</v>
      </c>
      <c r="D43" s="7">
        <v>121590</v>
      </c>
      <c r="E43" s="7">
        <v>322949</v>
      </c>
      <c r="F43" s="9">
        <v>410640.4</v>
      </c>
      <c r="G43" s="7"/>
      <c r="H43" s="7" t="s">
        <v>5</v>
      </c>
      <c r="I43" s="9">
        <v>10</v>
      </c>
      <c r="J43" s="7">
        <v>121590</v>
      </c>
      <c r="K43" s="8">
        <v>322949</v>
      </c>
      <c r="L43" s="7">
        <v>410640.4</v>
      </c>
    </row>
    <row r="44" spans="2:12" ht="13.5" customHeight="1">
      <c r="B44" s="14"/>
      <c r="C44" s="11"/>
      <c r="D44" s="11"/>
      <c r="E44" s="11"/>
      <c r="F44" s="13"/>
      <c r="G44" s="11"/>
      <c r="H44" s="11"/>
      <c r="I44" s="13"/>
      <c r="J44" s="11"/>
      <c r="K44" s="12"/>
      <c r="L44" s="11"/>
    </row>
    <row r="45" spans="2:12" ht="13.5" customHeight="1">
      <c r="B45" s="10" t="s">
        <v>4</v>
      </c>
      <c r="C45" s="7">
        <v>3</v>
      </c>
      <c r="D45" s="7">
        <v>29916</v>
      </c>
      <c r="E45" s="7">
        <v>70059</v>
      </c>
      <c r="F45" s="9">
        <v>111861</v>
      </c>
      <c r="G45" s="7"/>
      <c r="H45" s="7" t="s">
        <v>4</v>
      </c>
      <c r="I45" s="9">
        <v>3</v>
      </c>
      <c r="J45" s="7">
        <v>29916</v>
      </c>
      <c r="K45" s="8">
        <v>70059</v>
      </c>
      <c r="L45" s="7">
        <v>111861</v>
      </c>
    </row>
    <row r="46" spans="2:12" ht="13.5" customHeight="1">
      <c r="B46" s="14"/>
      <c r="C46" s="11"/>
      <c r="D46" s="11"/>
      <c r="E46" s="11"/>
      <c r="F46" s="13"/>
      <c r="G46" s="11"/>
      <c r="H46" s="11"/>
      <c r="I46" s="13"/>
      <c r="J46" s="11"/>
      <c r="K46" s="12"/>
      <c r="L46" s="11"/>
    </row>
    <row r="47" spans="2:12" ht="13.5" customHeight="1">
      <c r="B47" s="10" t="s">
        <v>3</v>
      </c>
      <c r="C47" s="7">
        <v>4</v>
      </c>
      <c r="D47" s="7">
        <v>48286</v>
      </c>
      <c r="E47" s="7">
        <v>103982</v>
      </c>
      <c r="F47" s="9">
        <v>145598</v>
      </c>
      <c r="G47" s="7"/>
      <c r="H47" s="7" t="s">
        <v>3</v>
      </c>
      <c r="I47" s="9">
        <v>4</v>
      </c>
      <c r="J47" s="7">
        <v>48286</v>
      </c>
      <c r="K47" s="8">
        <v>103982</v>
      </c>
      <c r="L47" s="7">
        <v>145598</v>
      </c>
    </row>
    <row r="48" spans="2:12" ht="13.5" customHeight="1">
      <c r="B48" s="14"/>
      <c r="C48" s="11"/>
      <c r="D48" s="11"/>
      <c r="E48" s="11"/>
      <c r="F48" s="13"/>
      <c r="G48" s="11"/>
      <c r="H48" s="11"/>
      <c r="I48" s="13"/>
      <c r="J48" s="11"/>
      <c r="K48" s="12"/>
      <c r="L48" s="11"/>
    </row>
    <row r="49" spans="2:12" ht="13.5" customHeight="1">
      <c r="B49" s="10" t="s">
        <v>2</v>
      </c>
      <c r="C49" s="7">
        <v>1</v>
      </c>
      <c r="D49" s="7">
        <v>5508</v>
      </c>
      <c r="E49" s="7">
        <v>18360</v>
      </c>
      <c r="F49" s="9">
        <v>19631.599999999999</v>
      </c>
      <c r="G49" s="7"/>
      <c r="H49" s="7" t="s">
        <v>2</v>
      </c>
      <c r="I49" s="9">
        <v>1</v>
      </c>
      <c r="J49" s="7">
        <v>5508</v>
      </c>
      <c r="K49" s="8">
        <v>18360</v>
      </c>
      <c r="L49" s="7">
        <v>19631.599999999999</v>
      </c>
    </row>
    <row r="50" spans="2:12" ht="13.5" customHeight="1" thickBot="1">
      <c r="B50" s="5"/>
      <c r="C50" s="4"/>
      <c r="D50" s="4"/>
      <c r="E50" s="4"/>
      <c r="F50" s="4"/>
      <c r="G50" s="6"/>
      <c r="H50" s="5"/>
      <c r="I50" s="4"/>
      <c r="J50" s="4"/>
      <c r="K50" s="4"/>
      <c r="L50" s="4"/>
    </row>
    <row r="51" spans="2:12" ht="15">
      <c r="B51" s="3" t="s">
        <v>1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>
      <c r="B52" s="1" t="s">
        <v>0</v>
      </c>
    </row>
  </sheetData>
  <mergeCells count="7">
    <mergeCell ref="G11:H11"/>
    <mergeCell ref="B6:L6"/>
    <mergeCell ref="B7:L7"/>
    <mergeCell ref="B8:L8"/>
    <mergeCell ref="B9:L9"/>
    <mergeCell ref="C10:F10"/>
    <mergeCell ref="I10:L10"/>
  </mergeCells>
  <hyperlinks>
    <hyperlink ref="O16" location="INDICE!A1" display="INDICE&gt;&gt;"/>
  </hyperlinks>
  <printOptions horizontalCentered="1"/>
  <pageMargins left="0.19685039370078741" right="0" top="0" bottom="0.39370078740157483" header="0.31496062992125984" footer="0.31496062992125984"/>
  <pageSetup paperSize="9" scale="70" orientation="landscape" r:id="rId1"/>
  <headerFooter>
    <oddFooter>&amp;C93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O35"/>
  <sheetViews>
    <sheetView showGridLines="0" zoomScale="85" zoomScaleNormal="85" zoomScaleSheetLayoutView="80" zoomScalePageLayoutView="70" workbookViewId="0">
      <selection activeCell="A11" sqref="A11"/>
    </sheetView>
  </sheetViews>
  <sheetFormatPr baseColWidth="10" defaultColWidth="9.77734375" defaultRowHeight="15.75"/>
  <cols>
    <col min="1" max="1" width="16.109375" style="1" customWidth="1"/>
    <col min="2" max="2" width="11.5546875" style="1" customWidth="1"/>
    <col min="3" max="3" width="13.21875" style="1" customWidth="1"/>
    <col min="4" max="6" width="11.21875" style="1" bestFit="1" customWidth="1"/>
    <col min="7" max="9" width="11.21875" bestFit="1" customWidth="1"/>
    <col min="10" max="13" width="12.33203125" bestFit="1" customWidth="1"/>
    <col min="14" max="14" width="11.21875" bestFit="1" customWidth="1"/>
    <col min="15" max="15" width="10.33203125" bestFit="1" customWidth="1"/>
  </cols>
  <sheetData>
    <row r="1" spans="1:15" ht="18.75">
      <c r="A1" s="555"/>
      <c r="B1" s="555"/>
      <c r="C1" s="555"/>
      <c r="D1" s="555"/>
      <c r="E1" s="555"/>
      <c r="F1" s="555"/>
      <c r="G1" s="554"/>
      <c r="H1" s="554"/>
      <c r="I1" s="554"/>
      <c r="J1" s="554"/>
      <c r="K1" s="554"/>
      <c r="L1" s="554"/>
    </row>
    <row r="2" spans="1:15" ht="18.75">
      <c r="A2" s="555"/>
      <c r="B2" s="555"/>
      <c r="C2" s="555"/>
      <c r="D2" s="555"/>
      <c r="E2" s="555"/>
      <c r="F2" s="555"/>
      <c r="G2" s="554"/>
      <c r="H2" s="554"/>
      <c r="I2" s="554"/>
      <c r="J2" s="554"/>
      <c r="K2" s="554"/>
      <c r="L2" s="554"/>
    </row>
    <row r="3" spans="1:15" ht="18.75">
      <c r="A3" s="555"/>
      <c r="B3" s="555"/>
      <c r="C3" s="555"/>
      <c r="D3" s="555"/>
      <c r="E3" s="555"/>
      <c r="F3" s="555"/>
      <c r="G3" s="554"/>
      <c r="H3" s="554"/>
      <c r="I3" s="554"/>
      <c r="J3" s="554"/>
      <c r="K3" s="554"/>
      <c r="L3" s="554"/>
    </row>
    <row r="4" spans="1:15" ht="18.75">
      <c r="A4" s="555"/>
      <c r="B4" s="555"/>
      <c r="C4" s="555"/>
      <c r="D4" s="555"/>
      <c r="E4" s="555"/>
      <c r="F4" s="555"/>
      <c r="G4" s="554"/>
      <c r="H4" s="554"/>
      <c r="I4" s="554"/>
      <c r="J4" s="554"/>
      <c r="K4" s="554"/>
      <c r="L4" s="554"/>
    </row>
    <row r="5" spans="1:15" ht="15.75" customHeight="1">
      <c r="A5" s="608" t="s">
        <v>564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</row>
    <row r="6" spans="1:15" ht="15.75" customHeight="1">
      <c r="A6" s="608"/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</row>
    <row r="7" spans="1:15" ht="15.75" customHeight="1">
      <c r="A7" s="608"/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</row>
    <row r="8" spans="1:15" s="1" customFormat="1" ht="16.5" customHeight="1" thickBo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</row>
    <row r="9" spans="1:15" s="1" customFormat="1" ht="16.5" customHeight="1">
      <c r="A9" s="601" t="s">
        <v>504</v>
      </c>
      <c r="B9" s="603" t="s">
        <v>128</v>
      </c>
      <c r="C9" s="612" t="s">
        <v>561</v>
      </c>
      <c r="D9" s="605"/>
      <c r="E9" s="605"/>
      <c r="F9" s="605"/>
      <c r="G9" s="605"/>
      <c r="H9" s="605"/>
      <c r="I9" s="605"/>
      <c r="J9" s="605"/>
      <c r="K9" s="605"/>
      <c r="L9" s="605"/>
      <c r="M9" s="605"/>
      <c r="N9" s="605"/>
    </row>
    <row r="10" spans="1:15" ht="42.75" customHeight="1" thickBot="1">
      <c r="A10" s="602"/>
      <c r="B10" s="604"/>
      <c r="C10" s="505" t="s">
        <v>560</v>
      </c>
      <c r="D10" s="504" t="s">
        <v>559</v>
      </c>
      <c r="E10" s="504" t="s">
        <v>558</v>
      </c>
      <c r="F10" s="504" t="s">
        <v>557</v>
      </c>
      <c r="G10" s="504" t="s">
        <v>556</v>
      </c>
      <c r="H10" s="504" t="s">
        <v>555</v>
      </c>
      <c r="I10" s="504" t="s">
        <v>554</v>
      </c>
      <c r="J10" s="504" t="s">
        <v>553</v>
      </c>
      <c r="K10" s="504" t="s">
        <v>552</v>
      </c>
      <c r="L10" s="504" t="s">
        <v>551</v>
      </c>
      <c r="M10" s="504" t="s">
        <v>550</v>
      </c>
      <c r="N10" s="504" t="s">
        <v>549</v>
      </c>
    </row>
    <row r="11" spans="1:15">
      <c r="A11" s="502"/>
      <c r="B11" s="501"/>
      <c r="C11" s="501"/>
      <c r="D11" s="501"/>
      <c r="E11" s="501"/>
      <c r="F11" s="500"/>
      <c r="G11" s="240"/>
    </row>
    <row r="12" spans="1:15" ht="26.25" customHeight="1">
      <c r="A12" s="580" t="s">
        <v>128</v>
      </c>
      <c r="B12" s="579">
        <v>1509458</v>
      </c>
      <c r="C12" s="578">
        <v>469024</v>
      </c>
      <c r="D12" s="578">
        <v>43571</v>
      </c>
      <c r="E12" s="578">
        <v>46763</v>
      </c>
      <c r="F12" s="578">
        <v>62970</v>
      </c>
      <c r="G12" s="578">
        <v>80290</v>
      </c>
      <c r="H12" s="578">
        <v>89922</v>
      </c>
      <c r="I12" s="578">
        <v>99904</v>
      </c>
      <c r="J12" s="578">
        <v>116794</v>
      </c>
      <c r="K12" s="578">
        <v>109763</v>
      </c>
      <c r="L12" s="578">
        <v>150662</v>
      </c>
      <c r="M12" s="578">
        <v>183038</v>
      </c>
      <c r="N12" s="578">
        <v>56757</v>
      </c>
    </row>
    <row r="13" spans="1:15" ht="18.75">
      <c r="A13" s="519" t="s">
        <v>548</v>
      </c>
      <c r="B13" s="531">
        <v>1429</v>
      </c>
      <c r="C13" s="548">
        <v>0</v>
      </c>
      <c r="D13" s="548">
        <v>0</v>
      </c>
      <c r="E13" s="548">
        <v>0</v>
      </c>
      <c r="F13" s="548">
        <v>0</v>
      </c>
      <c r="G13" s="548">
        <v>41</v>
      </c>
      <c r="H13" s="548">
        <v>152</v>
      </c>
      <c r="I13" s="548">
        <v>102</v>
      </c>
      <c r="J13" s="548">
        <v>136</v>
      </c>
      <c r="K13" s="548">
        <v>253</v>
      </c>
      <c r="L13" s="548">
        <v>188</v>
      </c>
      <c r="M13" s="548">
        <v>516</v>
      </c>
      <c r="N13" s="548">
        <v>41</v>
      </c>
      <c r="O13" s="15" t="s">
        <v>19</v>
      </c>
    </row>
    <row r="14" spans="1:15" ht="18.75">
      <c r="A14" s="483" t="s">
        <v>547</v>
      </c>
      <c r="B14" s="529">
        <v>6323</v>
      </c>
      <c r="C14" s="546">
        <v>123</v>
      </c>
      <c r="D14" s="546">
        <v>39</v>
      </c>
      <c r="E14" s="546">
        <v>79</v>
      </c>
      <c r="F14" s="547">
        <v>99</v>
      </c>
      <c r="G14" s="546" t="s">
        <v>222</v>
      </c>
      <c r="H14" s="547" t="s">
        <v>222</v>
      </c>
      <c r="I14" s="546">
        <v>104</v>
      </c>
      <c r="J14" s="547">
        <v>5</v>
      </c>
      <c r="K14" s="546">
        <v>337</v>
      </c>
      <c r="L14" s="547">
        <v>1867</v>
      </c>
      <c r="M14" s="547">
        <v>3318</v>
      </c>
      <c r="N14" s="547">
        <v>352</v>
      </c>
    </row>
    <row r="15" spans="1:15" ht="18.75">
      <c r="A15" s="487" t="s">
        <v>546</v>
      </c>
      <c r="B15" s="527">
        <v>3305</v>
      </c>
      <c r="C15" s="549">
        <v>1521</v>
      </c>
      <c r="D15" s="549">
        <v>97</v>
      </c>
      <c r="E15" s="549">
        <v>98</v>
      </c>
      <c r="F15" s="548">
        <v>130</v>
      </c>
      <c r="G15" s="549">
        <v>250</v>
      </c>
      <c r="H15" s="548">
        <v>312</v>
      </c>
      <c r="I15" s="549">
        <v>217</v>
      </c>
      <c r="J15" s="548">
        <v>78</v>
      </c>
      <c r="K15" s="549">
        <v>112</v>
      </c>
      <c r="L15" s="548">
        <v>171</v>
      </c>
      <c r="M15" s="548">
        <v>210</v>
      </c>
      <c r="N15" s="548">
        <v>109</v>
      </c>
    </row>
    <row r="16" spans="1:15" ht="18.75">
      <c r="A16" s="483" t="s">
        <v>545</v>
      </c>
      <c r="B16" s="529">
        <v>3272</v>
      </c>
      <c r="C16" s="546">
        <v>0</v>
      </c>
      <c r="D16" s="546">
        <v>0</v>
      </c>
      <c r="E16" s="546">
        <v>0</v>
      </c>
      <c r="F16" s="547">
        <v>0</v>
      </c>
      <c r="G16" s="546">
        <v>1</v>
      </c>
      <c r="H16" s="547">
        <v>1</v>
      </c>
      <c r="I16" s="546">
        <v>154</v>
      </c>
      <c r="J16" s="547">
        <v>109</v>
      </c>
      <c r="K16" s="546">
        <v>103</v>
      </c>
      <c r="L16" s="547">
        <v>376</v>
      </c>
      <c r="M16" s="547">
        <v>1743</v>
      </c>
      <c r="N16" s="547">
        <v>785</v>
      </c>
    </row>
    <row r="17" spans="1:15" ht="18.75">
      <c r="A17" s="487" t="s">
        <v>544</v>
      </c>
      <c r="B17" s="527">
        <v>444560</v>
      </c>
      <c r="C17" s="549">
        <v>134678</v>
      </c>
      <c r="D17" s="549">
        <v>18590</v>
      </c>
      <c r="E17" s="549">
        <v>18176</v>
      </c>
      <c r="F17" s="548">
        <v>24239</v>
      </c>
      <c r="G17" s="549">
        <v>30243</v>
      </c>
      <c r="H17" s="548">
        <v>28899</v>
      </c>
      <c r="I17" s="549">
        <v>28584</v>
      </c>
      <c r="J17" s="548">
        <v>32516</v>
      </c>
      <c r="K17" s="549">
        <v>23545</v>
      </c>
      <c r="L17" s="548">
        <v>40110</v>
      </c>
      <c r="M17" s="548">
        <v>45939</v>
      </c>
      <c r="N17" s="548">
        <v>19041</v>
      </c>
    </row>
    <row r="18" spans="1:15" ht="18.75">
      <c r="A18" s="483" t="s">
        <v>543</v>
      </c>
      <c r="B18" s="529">
        <v>1797</v>
      </c>
      <c r="C18" s="546">
        <v>300</v>
      </c>
      <c r="D18" s="546">
        <v>34</v>
      </c>
      <c r="E18" s="546">
        <v>60</v>
      </c>
      <c r="F18" s="547">
        <v>260</v>
      </c>
      <c r="G18" s="546">
        <v>200</v>
      </c>
      <c r="H18" s="547">
        <v>205</v>
      </c>
      <c r="I18" s="546">
        <v>292</v>
      </c>
      <c r="J18" s="547">
        <v>58</v>
      </c>
      <c r="K18" s="546">
        <v>115</v>
      </c>
      <c r="L18" s="547">
        <v>73</v>
      </c>
      <c r="M18" s="547">
        <v>174</v>
      </c>
      <c r="N18" s="547">
        <v>26</v>
      </c>
      <c r="O18" s="577"/>
    </row>
    <row r="19" spans="1:15" ht="18.75">
      <c r="A19" s="487" t="s">
        <v>542</v>
      </c>
      <c r="B19" s="527">
        <v>9800</v>
      </c>
      <c r="C19" s="549">
        <v>9652</v>
      </c>
      <c r="D19" s="549">
        <v>148</v>
      </c>
      <c r="E19" s="549">
        <v>0</v>
      </c>
      <c r="F19" s="548">
        <v>0</v>
      </c>
      <c r="G19" s="549">
        <v>0</v>
      </c>
      <c r="H19" s="548">
        <v>0</v>
      </c>
      <c r="I19" s="549">
        <v>0</v>
      </c>
      <c r="J19" s="548">
        <v>0</v>
      </c>
      <c r="K19" s="549">
        <v>0</v>
      </c>
      <c r="L19" s="548">
        <v>0</v>
      </c>
      <c r="M19" s="548">
        <v>0</v>
      </c>
      <c r="N19" s="548">
        <v>0</v>
      </c>
    </row>
    <row r="20" spans="1:15" ht="18.75">
      <c r="A20" s="483" t="s">
        <v>541</v>
      </c>
      <c r="B20" s="529">
        <v>9149</v>
      </c>
      <c r="C20" s="546">
        <v>6235</v>
      </c>
      <c r="D20" s="546">
        <v>316</v>
      </c>
      <c r="E20" s="546">
        <v>227</v>
      </c>
      <c r="F20" s="547">
        <v>202</v>
      </c>
      <c r="G20" s="546">
        <v>273</v>
      </c>
      <c r="H20" s="547">
        <v>727</v>
      </c>
      <c r="I20" s="546">
        <v>718</v>
      </c>
      <c r="J20" s="547">
        <v>386</v>
      </c>
      <c r="K20" s="546">
        <v>5</v>
      </c>
      <c r="L20" s="547">
        <v>18</v>
      </c>
      <c r="M20" s="547">
        <v>34</v>
      </c>
      <c r="N20" s="547">
        <v>8</v>
      </c>
    </row>
    <row r="21" spans="1:15" ht="18.75">
      <c r="A21" s="487" t="s">
        <v>540</v>
      </c>
      <c r="B21" s="527">
        <v>7711</v>
      </c>
      <c r="C21" s="549">
        <v>7711</v>
      </c>
      <c r="D21" s="549">
        <v>0</v>
      </c>
      <c r="E21" s="549">
        <v>0</v>
      </c>
      <c r="F21" s="548">
        <v>0</v>
      </c>
      <c r="G21" s="549">
        <v>0</v>
      </c>
      <c r="H21" s="548">
        <v>0</v>
      </c>
      <c r="I21" s="549">
        <v>0</v>
      </c>
      <c r="J21" s="548">
        <v>0</v>
      </c>
      <c r="K21" s="549">
        <v>0</v>
      </c>
      <c r="L21" s="548">
        <v>0</v>
      </c>
      <c r="M21" s="548">
        <v>0</v>
      </c>
      <c r="N21" s="548">
        <v>0</v>
      </c>
    </row>
    <row r="22" spans="1:15" ht="18.75">
      <c r="A22" s="483" t="s">
        <v>539</v>
      </c>
      <c r="B22" s="529">
        <v>3444</v>
      </c>
      <c r="C22" s="546">
        <v>0</v>
      </c>
      <c r="D22" s="546">
        <v>3</v>
      </c>
      <c r="E22" s="546">
        <v>17</v>
      </c>
      <c r="F22" s="547">
        <v>40</v>
      </c>
      <c r="G22" s="546">
        <v>100</v>
      </c>
      <c r="H22" s="547">
        <v>156</v>
      </c>
      <c r="I22" s="546">
        <v>322</v>
      </c>
      <c r="J22" s="547">
        <v>200</v>
      </c>
      <c r="K22" s="546">
        <v>527</v>
      </c>
      <c r="L22" s="547">
        <v>900</v>
      </c>
      <c r="M22" s="547">
        <v>290</v>
      </c>
      <c r="N22" s="547">
        <v>889</v>
      </c>
    </row>
    <row r="23" spans="1:15" ht="18.75">
      <c r="A23" s="487" t="s">
        <v>538</v>
      </c>
      <c r="B23" s="527">
        <v>10196</v>
      </c>
      <c r="C23" s="549">
        <v>0</v>
      </c>
      <c r="D23" s="549">
        <v>0</v>
      </c>
      <c r="E23" s="549">
        <v>0</v>
      </c>
      <c r="F23" s="548">
        <v>0</v>
      </c>
      <c r="G23" s="549">
        <v>1</v>
      </c>
      <c r="H23" s="548">
        <v>272</v>
      </c>
      <c r="I23" s="549">
        <v>603</v>
      </c>
      <c r="J23" s="548">
        <v>664</v>
      </c>
      <c r="K23" s="549">
        <v>618</v>
      </c>
      <c r="L23" s="548">
        <v>2174</v>
      </c>
      <c r="M23" s="548">
        <v>5435</v>
      </c>
      <c r="N23" s="548">
        <v>429</v>
      </c>
    </row>
    <row r="24" spans="1:15" ht="18.75">
      <c r="A24" s="483" t="s">
        <v>537</v>
      </c>
      <c r="B24" s="529">
        <v>5575</v>
      </c>
      <c r="C24" s="546">
        <v>0</v>
      </c>
      <c r="D24" s="546">
        <v>0</v>
      </c>
      <c r="E24" s="546">
        <v>0</v>
      </c>
      <c r="F24" s="547">
        <v>0</v>
      </c>
      <c r="G24" s="546">
        <v>0</v>
      </c>
      <c r="H24" s="547">
        <v>0</v>
      </c>
      <c r="I24" s="546">
        <v>0</v>
      </c>
      <c r="J24" s="547">
        <v>493</v>
      </c>
      <c r="K24" s="546">
        <v>1212</v>
      </c>
      <c r="L24" s="547">
        <v>946</v>
      </c>
      <c r="M24" s="547">
        <v>2287</v>
      </c>
      <c r="N24" s="547">
        <v>637</v>
      </c>
    </row>
    <row r="25" spans="1:15" ht="18.75">
      <c r="A25" s="487" t="s">
        <v>536</v>
      </c>
      <c r="B25" s="527">
        <v>13216</v>
      </c>
      <c r="C25" s="549">
        <v>10149</v>
      </c>
      <c r="D25" s="549">
        <v>163</v>
      </c>
      <c r="E25" s="549">
        <v>324</v>
      </c>
      <c r="F25" s="548">
        <v>594</v>
      </c>
      <c r="G25" s="549">
        <v>870</v>
      </c>
      <c r="H25" s="548">
        <v>442</v>
      </c>
      <c r="I25" s="549">
        <v>285</v>
      </c>
      <c r="J25" s="548">
        <v>99</v>
      </c>
      <c r="K25" s="549">
        <v>93</v>
      </c>
      <c r="L25" s="548">
        <v>60</v>
      </c>
      <c r="M25" s="548">
        <v>51</v>
      </c>
      <c r="N25" s="548">
        <v>86</v>
      </c>
    </row>
    <row r="26" spans="1:15" ht="18.75">
      <c r="A26" s="483" t="s">
        <v>535</v>
      </c>
      <c r="B26" s="529">
        <v>56241</v>
      </c>
      <c r="C26" s="546">
        <v>33242</v>
      </c>
      <c r="D26" s="546">
        <v>696</v>
      </c>
      <c r="E26" s="546">
        <v>1403</v>
      </c>
      <c r="F26" s="547">
        <v>1949</v>
      </c>
      <c r="G26" s="546">
        <v>2081</v>
      </c>
      <c r="H26" s="547">
        <v>2943</v>
      </c>
      <c r="I26" s="546">
        <v>1892</v>
      </c>
      <c r="J26" s="547">
        <v>2177</v>
      </c>
      <c r="K26" s="546">
        <v>3920</v>
      </c>
      <c r="L26" s="547">
        <v>1831</v>
      </c>
      <c r="M26" s="547">
        <v>3057</v>
      </c>
      <c r="N26" s="547">
        <v>1050</v>
      </c>
    </row>
    <row r="27" spans="1:15" ht="18.75">
      <c r="A27" s="487" t="s">
        <v>534</v>
      </c>
      <c r="B27" s="527">
        <v>2977</v>
      </c>
      <c r="C27" s="549">
        <v>0</v>
      </c>
      <c r="D27" s="549">
        <v>0</v>
      </c>
      <c r="E27" s="549">
        <v>0</v>
      </c>
      <c r="F27" s="548">
        <v>0</v>
      </c>
      <c r="G27" s="549">
        <v>0</v>
      </c>
      <c r="H27" s="548">
        <v>0</v>
      </c>
      <c r="I27" s="549">
        <v>0</v>
      </c>
      <c r="J27" s="548">
        <v>437</v>
      </c>
      <c r="K27" s="549">
        <v>739</v>
      </c>
      <c r="L27" s="548">
        <v>1043</v>
      </c>
      <c r="M27" s="548">
        <v>617</v>
      </c>
      <c r="N27" s="548">
        <v>141</v>
      </c>
    </row>
    <row r="28" spans="1:15" ht="18.75">
      <c r="A28" s="483" t="s">
        <v>533</v>
      </c>
      <c r="B28" s="529">
        <v>1343</v>
      </c>
      <c r="C28" s="546">
        <v>1</v>
      </c>
      <c r="D28" s="546">
        <v>2</v>
      </c>
      <c r="E28" s="546">
        <v>34</v>
      </c>
      <c r="F28" s="547">
        <v>48</v>
      </c>
      <c r="G28" s="546">
        <v>27</v>
      </c>
      <c r="H28" s="547">
        <v>13</v>
      </c>
      <c r="I28" s="546">
        <v>45</v>
      </c>
      <c r="J28" s="547">
        <v>79</v>
      </c>
      <c r="K28" s="546">
        <v>329</v>
      </c>
      <c r="L28" s="547">
        <v>294</v>
      </c>
      <c r="M28" s="547">
        <v>295</v>
      </c>
      <c r="N28" s="547">
        <v>176</v>
      </c>
    </row>
    <row r="29" spans="1:15" ht="18.75">
      <c r="A29" s="487" t="s">
        <v>532</v>
      </c>
      <c r="B29" s="527">
        <v>1353</v>
      </c>
      <c r="C29" s="549">
        <v>1244</v>
      </c>
      <c r="D29" s="549">
        <v>9</v>
      </c>
      <c r="E29" s="549">
        <v>8</v>
      </c>
      <c r="F29" s="548">
        <v>4</v>
      </c>
      <c r="G29" s="549">
        <v>0</v>
      </c>
      <c r="H29" s="548">
        <v>1</v>
      </c>
      <c r="I29" s="549">
        <v>1</v>
      </c>
      <c r="J29" s="548">
        <v>45</v>
      </c>
      <c r="K29" s="549">
        <v>29</v>
      </c>
      <c r="L29" s="548">
        <v>7</v>
      </c>
      <c r="M29" s="548">
        <v>5</v>
      </c>
      <c r="N29" s="548" t="s">
        <v>222</v>
      </c>
    </row>
    <row r="30" spans="1:15" ht="18.75">
      <c r="A30" s="483" t="s">
        <v>531</v>
      </c>
      <c r="B30" s="529">
        <v>3945</v>
      </c>
      <c r="C30" s="546">
        <v>54</v>
      </c>
      <c r="D30" s="546">
        <v>83</v>
      </c>
      <c r="E30" s="546">
        <v>25</v>
      </c>
      <c r="F30" s="547">
        <v>0</v>
      </c>
      <c r="G30" s="546">
        <v>0</v>
      </c>
      <c r="H30" s="547">
        <v>12</v>
      </c>
      <c r="I30" s="546">
        <v>34</v>
      </c>
      <c r="J30" s="547">
        <v>21</v>
      </c>
      <c r="K30" s="546">
        <v>175</v>
      </c>
      <c r="L30" s="547">
        <v>737</v>
      </c>
      <c r="M30" s="547">
        <v>1815</v>
      </c>
      <c r="N30" s="547">
        <v>989</v>
      </c>
    </row>
    <row r="31" spans="1:15" ht="18.75">
      <c r="A31" s="487" t="s">
        <v>530</v>
      </c>
      <c r="B31" s="527">
        <v>26259</v>
      </c>
      <c r="C31" s="549">
        <v>7799</v>
      </c>
      <c r="D31" s="549">
        <v>856</v>
      </c>
      <c r="E31" s="549">
        <v>1106</v>
      </c>
      <c r="F31" s="548">
        <v>1307</v>
      </c>
      <c r="G31" s="549">
        <v>1536</v>
      </c>
      <c r="H31" s="548">
        <v>1513</v>
      </c>
      <c r="I31" s="549">
        <v>2552</v>
      </c>
      <c r="J31" s="548">
        <v>2624</v>
      </c>
      <c r="K31" s="549">
        <v>1238</v>
      </c>
      <c r="L31" s="548">
        <v>1862</v>
      </c>
      <c r="M31" s="548">
        <v>2743</v>
      </c>
      <c r="N31" s="548">
        <v>1123</v>
      </c>
    </row>
    <row r="32" spans="1:15" ht="18.75">
      <c r="A32" s="483" t="s">
        <v>529</v>
      </c>
      <c r="B32" s="529">
        <v>19764</v>
      </c>
      <c r="C32" s="546">
        <v>3810</v>
      </c>
      <c r="D32" s="546">
        <v>636</v>
      </c>
      <c r="E32" s="546">
        <v>1307</v>
      </c>
      <c r="F32" s="547">
        <v>713</v>
      </c>
      <c r="G32" s="546">
        <v>1515</v>
      </c>
      <c r="H32" s="547">
        <v>1009</v>
      </c>
      <c r="I32" s="546">
        <v>1349</v>
      </c>
      <c r="J32" s="547">
        <v>1807</v>
      </c>
      <c r="K32" s="546">
        <v>1253</v>
      </c>
      <c r="L32" s="547">
        <v>2987</v>
      </c>
      <c r="M32" s="547">
        <v>3229</v>
      </c>
      <c r="N32" s="547">
        <v>149</v>
      </c>
    </row>
    <row r="33" spans="1:14" ht="13.5" customHeight="1" thickBot="1">
      <c r="A33" s="476"/>
      <c r="B33" s="475"/>
      <c r="C33" s="475"/>
      <c r="D33" s="475"/>
      <c r="E33" s="475"/>
      <c r="F33" s="475"/>
      <c r="G33" s="475"/>
      <c r="H33" s="475"/>
      <c r="I33" s="475"/>
      <c r="J33" s="475"/>
      <c r="K33" s="475"/>
      <c r="L33" s="475"/>
      <c r="M33" s="475"/>
      <c r="N33" s="475"/>
    </row>
    <row r="34" spans="1:14" ht="15">
      <c r="A34" s="473" t="s">
        <v>429</v>
      </c>
      <c r="B34" s="2"/>
      <c r="C34" s="2"/>
      <c r="D34" s="2"/>
      <c r="E34" s="2"/>
      <c r="F34" s="2"/>
    </row>
    <row r="35" spans="1:14">
      <c r="A35" s="525"/>
    </row>
  </sheetData>
  <mergeCells count="4">
    <mergeCell ref="A5:N8"/>
    <mergeCell ref="A9:A10"/>
    <mergeCell ref="B9:B10"/>
    <mergeCell ref="C9:N9"/>
  </mergeCells>
  <hyperlinks>
    <hyperlink ref="O13" location="INDICE!A1" display="INDICE&gt;&gt;"/>
  </hyperlinks>
  <printOptions horizontalCentered="1"/>
  <pageMargins left="0.19685039370078741" right="0.15748031496062992" top="0" bottom="0.39370078740157483" header="0" footer="0.31496062992125984"/>
  <pageSetup paperSize="9" scale="70" orientation="landscape" r:id="rId1"/>
  <headerFooter alignWithMargins="0">
    <oddFooter>&amp;C32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O37"/>
  <sheetViews>
    <sheetView showGridLines="0" zoomScale="85" zoomScaleNormal="85" zoomScaleSheetLayoutView="80" zoomScalePageLayoutView="70" workbookViewId="0">
      <selection activeCell="A11" sqref="A11"/>
    </sheetView>
  </sheetViews>
  <sheetFormatPr baseColWidth="10" defaultColWidth="9.77734375" defaultRowHeight="15.75"/>
  <cols>
    <col min="1" max="1" width="16.109375" style="1" customWidth="1"/>
    <col min="2" max="2" width="11.5546875" style="1" customWidth="1"/>
    <col min="3" max="3" width="13.21875" style="1" customWidth="1"/>
    <col min="4" max="6" width="11.21875" style="1" bestFit="1" customWidth="1"/>
    <col min="7" max="9" width="11.21875" bestFit="1" customWidth="1"/>
    <col min="10" max="13" width="12.33203125" bestFit="1" customWidth="1"/>
    <col min="14" max="14" width="11.21875" bestFit="1" customWidth="1"/>
  </cols>
  <sheetData>
    <row r="1" spans="1:15" ht="18.75">
      <c r="A1" s="555"/>
      <c r="B1" s="555"/>
      <c r="C1" s="555"/>
      <c r="D1" s="555"/>
      <c r="E1" s="555"/>
      <c r="F1" s="555"/>
      <c r="G1" s="554"/>
      <c r="H1" s="554"/>
      <c r="I1" s="554"/>
      <c r="J1" s="554"/>
      <c r="K1" s="554"/>
      <c r="L1" s="554"/>
    </row>
    <row r="2" spans="1:15" ht="18.75">
      <c r="A2" s="555"/>
      <c r="B2" s="555"/>
      <c r="C2" s="555"/>
      <c r="D2" s="555"/>
      <c r="E2" s="555"/>
      <c r="F2" s="555"/>
      <c r="G2" s="554"/>
      <c r="H2" s="554"/>
      <c r="I2" s="554"/>
      <c r="J2" s="554"/>
      <c r="K2" s="554"/>
      <c r="L2" s="554"/>
    </row>
    <row r="3" spans="1:15" ht="18.75">
      <c r="A3" s="555"/>
      <c r="B3" s="555"/>
      <c r="C3" s="555"/>
      <c r="D3" s="555"/>
      <c r="E3" s="555"/>
      <c r="F3" s="555"/>
      <c r="G3" s="554"/>
      <c r="H3" s="554"/>
      <c r="I3" s="554"/>
      <c r="J3" s="554"/>
      <c r="K3" s="554"/>
      <c r="L3" s="554"/>
    </row>
    <row r="4" spans="1:15" ht="18.75">
      <c r="A4" s="555"/>
      <c r="B4" s="555"/>
      <c r="C4" s="555"/>
      <c r="D4" s="555"/>
      <c r="E4" s="555"/>
      <c r="F4" s="555"/>
      <c r="G4" s="554"/>
      <c r="H4" s="554"/>
      <c r="I4" s="554"/>
      <c r="J4" s="554"/>
      <c r="K4" s="554"/>
      <c r="L4" s="554"/>
    </row>
    <row r="5" spans="1:15" ht="15.75" customHeight="1">
      <c r="A5" s="608" t="s">
        <v>563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</row>
    <row r="6" spans="1:15" ht="15.75" customHeight="1">
      <c r="A6" s="608"/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</row>
    <row r="7" spans="1:15" ht="15.75" customHeight="1">
      <c r="A7" s="608"/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</row>
    <row r="8" spans="1:15" s="1" customFormat="1" ht="16.5" customHeight="1" thickBo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</row>
    <row r="9" spans="1:15" s="1" customFormat="1" ht="16.5" customHeight="1">
      <c r="A9" s="601" t="s">
        <v>504</v>
      </c>
      <c r="B9" s="603" t="s">
        <v>128</v>
      </c>
      <c r="C9" s="612" t="s">
        <v>561</v>
      </c>
      <c r="D9" s="605"/>
      <c r="E9" s="605"/>
      <c r="F9" s="605"/>
      <c r="G9" s="605"/>
      <c r="H9" s="605"/>
      <c r="I9" s="605"/>
      <c r="J9" s="605"/>
      <c r="K9" s="605"/>
      <c r="L9" s="605"/>
      <c r="M9" s="605"/>
      <c r="N9" s="605"/>
    </row>
    <row r="10" spans="1:15" ht="42.75" customHeight="1" thickBot="1">
      <c r="A10" s="602"/>
      <c r="B10" s="604"/>
      <c r="C10" s="505" t="s">
        <v>560</v>
      </c>
      <c r="D10" s="504" t="s">
        <v>559</v>
      </c>
      <c r="E10" s="504" t="s">
        <v>558</v>
      </c>
      <c r="F10" s="504" t="s">
        <v>557</v>
      </c>
      <c r="G10" s="504" t="s">
        <v>556</v>
      </c>
      <c r="H10" s="504" t="s">
        <v>555</v>
      </c>
      <c r="I10" s="504" t="s">
        <v>554</v>
      </c>
      <c r="J10" s="504" t="s">
        <v>553</v>
      </c>
      <c r="K10" s="504" t="s">
        <v>552</v>
      </c>
      <c r="L10" s="504" t="s">
        <v>551</v>
      </c>
      <c r="M10" s="504" t="s">
        <v>550</v>
      </c>
      <c r="N10" s="504" t="s">
        <v>549</v>
      </c>
    </row>
    <row r="11" spans="1:15">
      <c r="A11" s="502"/>
      <c r="B11" s="501"/>
      <c r="C11" s="501"/>
      <c r="D11" s="501"/>
      <c r="E11" s="501"/>
      <c r="F11" s="500"/>
      <c r="G11" s="240"/>
    </row>
    <row r="12" spans="1:15" ht="18.75">
      <c r="A12" s="576" t="s">
        <v>528</v>
      </c>
      <c r="B12" s="575">
        <v>1172</v>
      </c>
      <c r="C12" s="574">
        <v>2</v>
      </c>
      <c r="D12" s="574">
        <v>24</v>
      </c>
      <c r="E12" s="574">
        <v>96</v>
      </c>
      <c r="F12" s="574">
        <v>100</v>
      </c>
      <c r="G12" s="574">
        <v>362</v>
      </c>
      <c r="H12" s="574">
        <v>369</v>
      </c>
      <c r="I12" s="574">
        <v>217</v>
      </c>
      <c r="J12" s="574">
        <v>2</v>
      </c>
      <c r="K12" s="574">
        <v>0</v>
      </c>
      <c r="L12" s="574">
        <v>0</v>
      </c>
      <c r="M12" s="574">
        <v>0</v>
      </c>
      <c r="N12" s="574">
        <v>0</v>
      </c>
      <c r="O12" s="15" t="s">
        <v>19</v>
      </c>
    </row>
    <row r="13" spans="1:15" ht="18.75">
      <c r="A13" s="519" t="s">
        <v>527</v>
      </c>
      <c r="B13" s="531">
        <v>95655</v>
      </c>
      <c r="C13" s="548">
        <v>16127</v>
      </c>
      <c r="D13" s="548">
        <v>2963</v>
      </c>
      <c r="E13" s="548">
        <v>3070</v>
      </c>
      <c r="F13" s="548">
        <v>6231</v>
      </c>
      <c r="G13" s="548">
        <v>6136</v>
      </c>
      <c r="H13" s="548">
        <v>7326</v>
      </c>
      <c r="I13" s="548">
        <v>5252</v>
      </c>
      <c r="J13" s="548">
        <v>11285</v>
      </c>
      <c r="K13" s="548">
        <v>8305</v>
      </c>
      <c r="L13" s="548">
        <v>12476</v>
      </c>
      <c r="M13" s="548">
        <v>10608</v>
      </c>
      <c r="N13" s="548">
        <v>5876</v>
      </c>
    </row>
    <row r="14" spans="1:15" ht="18.75">
      <c r="A14" s="483" t="s">
        <v>526</v>
      </c>
      <c r="B14" s="529">
        <v>2509</v>
      </c>
      <c r="C14" s="546">
        <v>1594</v>
      </c>
      <c r="D14" s="546">
        <v>32</v>
      </c>
      <c r="E14" s="546">
        <v>45</v>
      </c>
      <c r="F14" s="547">
        <v>39</v>
      </c>
      <c r="G14" s="546">
        <v>67</v>
      </c>
      <c r="H14" s="547">
        <v>84</v>
      </c>
      <c r="I14" s="546">
        <v>101</v>
      </c>
      <c r="J14" s="547">
        <v>85</v>
      </c>
      <c r="K14" s="546">
        <v>60</v>
      </c>
      <c r="L14" s="547">
        <v>58</v>
      </c>
      <c r="M14" s="547">
        <v>195</v>
      </c>
      <c r="N14" s="547">
        <v>149</v>
      </c>
    </row>
    <row r="15" spans="1:15" ht="18.75">
      <c r="A15" s="487" t="s">
        <v>525</v>
      </c>
      <c r="B15" s="527">
        <v>3279</v>
      </c>
      <c r="C15" s="549">
        <v>3261</v>
      </c>
      <c r="D15" s="549">
        <v>1</v>
      </c>
      <c r="E15" s="549">
        <v>7</v>
      </c>
      <c r="F15" s="548">
        <v>4</v>
      </c>
      <c r="G15" s="549">
        <v>2</v>
      </c>
      <c r="H15" s="548">
        <v>0</v>
      </c>
      <c r="I15" s="549">
        <v>0</v>
      </c>
      <c r="J15" s="548">
        <v>0</v>
      </c>
      <c r="K15" s="549">
        <v>0</v>
      </c>
      <c r="L15" s="548">
        <v>0</v>
      </c>
      <c r="M15" s="548">
        <v>0</v>
      </c>
      <c r="N15" s="548">
        <v>4</v>
      </c>
    </row>
    <row r="16" spans="1:15" ht="18.75">
      <c r="A16" s="483" t="s">
        <v>524</v>
      </c>
      <c r="B16" s="529">
        <v>1926</v>
      </c>
      <c r="C16" s="546">
        <v>0</v>
      </c>
      <c r="D16" s="546">
        <v>8</v>
      </c>
      <c r="E16" s="546">
        <v>15</v>
      </c>
      <c r="F16" s="547">
        <v>23</v>
      </c>
      <c r="G16" s="546">
        <v>42</v>
      </c>
      <c r="H16" s="547">
        <v>23</v>
      </c>
      <c r="I16" s="546">
        <v>117</v>
      </c>
      <c r="J16" s="547">
        <v>145</v>
      </c>
      <c r="K16" s="546">
        <v>115</v>
      </c>
      <c r="L16" s="547">
        <v>209</v>
      </c>
      <c r="M16" s="547">
        <v>669</v>
      </c>
      <c r="N16" s="547">
        <v>560</v>
      </c>
    </row>
    <row r="17" spans="1:14" ht="18.75">
      <c r="A17" s="519" t="s">
        <v>439</v>
      </c>
      <c r="B17" s="531">
        <v>3014</v>
      </c>
      <c r="C17" s="548">
        <v>2217</v>
      </c>
      <c r="D17" s="548">
        <v>44</v>
      </c>
      <c r="E17" s="548">
        <v>36</v>
      </c>
      <c r="F17" s="548">
        <v>51</v>
      </c>
      <c r="G17" s="548">
        <v>75</v>
      </c>
      <c r="H17" s="548">
        <v>87</v>
      </c>
      <c r="I17" s="548">
        <v>86</v>
      </c>
      <c r="J17" s="548">
        <v>49</v>
      </c>
      <c r="K17" s="548">
        <v>65</v>
      </c>
      <c r="L17" s="548">
        <v>115</v>
      </c>
      <c r="M17" s="548">
        <v>141</v>
      </c>
      <c r="N17" s="548">
        <v>48</v>
      </c>
    </row>
    <row r="18" spans="1:14" ht="18.75">
      <c r="A18" s="483" t="s">
        <v>523</v>
      </c>
      <c r="B18" s="529">
        <v>3105</v>
      </c>
      <c r="C18" s="546">
        <v>34</v>
      </c>
      <c r="D18" s="546">
        <v>52</v>
      </c>
      <c r="E18" s="546">
        <v>482</v>
      </c>
      <c r="F18" s="547">
        <v>371</v>
      </c>
      <c r="G18" s="546">
        <v>435</v>
      </c>
      <c r="H18" s="547">
        <v>297</v>
      </c>
      <c r="I18" s="546">
        <v>274</v>
      </c>
      <c r="J18" s="547">
        <v>480</v>
      </c>
      <c r="K18" s="546">
        <v>158</v>
      </c>
      <c r="L18" s="547">
        <v>504</v>
      </c>
      <c r="M18" s="547">
        <v>18</v>
      </c>
      <c r="N18" s="547">
        <v>0</v>
      </c>
    </row>
    <row r="19" spans="1:14" ht="18.75">
      <c r="A19" s="487" t="s">
        <v>522</v>
      </c>
      <c r="B19" s="527">
        <v>1166</v>
      </c>
      <c r="C19" s="549">
        <v>0</v>
      </c>
      <c r="D19" s="549">
        <v>0</v>
      </c>
      <c r="E19" s="549">
        <v>193</v>
      </c>
      <c r="F19" s="548">
        <v>317</v>
      </c>
      <c r="G19" s="549">
        <v>100</v>
      </c>
      <c r="H19" s="548">
        <v>102</v>
      </c>
      <c r="I19" s="549">
        <v>360</v>
      </c>
      <c r="J19" s="548">
        <v>3</v>
      </c>
      <c r="K19" s="549">
        <v>91</v>
      </c>
      <c r="L19" s="548">
        <v>0</v>
      </c>
      <c r="M19" s="548">
        <v>0</v>
      </c>
      <c r="N19" s="548">
        <v>0</v>
      </c>
    </row>
    <row r="20" spans="1:14" ht="18.75">
      <c r="A20" s="483" t="s">
        <v>521</v>
      </c>
      <c r="B20" s="529">
        <v>1245</v>
      </c>
      <c r="C20" s="546">
        <v>160</v>
      </c>
      <c r="D20" s="546">
        <v>16</v>
      </c>
      <c r="E20" s="546">
        <v>24</v>
      </c>
      <c r="F20" s="547">
        <v>58</v>
      </c>
      <c r="G20" s="546">
        <v>134</v>
      </c>
      <c r="H20" s="547">
        <v>126</v>
      </c>
      <c r="I20" s="546">
        <v>186</v>
      </c>
      <c r="J20" s="547">
        <v>426</v>
      </c>
      <c r="K20" s="546">
        <v>37</v>
      </c>
      <c r="L20" s="547">
        <v>28</v>
      </c>
      <c r="M20" s="547">
        <v>43</v>
      </c>
      <c r="N20" s="547">
        <v>7</v>
      </c>
    </row>
    <row r="21" spans="1:14" ht="18.75">
      <c r="A21" s="519" t="s">
        <v>520</v>
      </c>
      <c r="B21" s="531">
        <v>1301</v>
      </c>
      <c r="C21" s="548">
        <v>444</v>
      </c>
      <c r="D21" s="548">
        <v>14</v>
      </c>
      <c r="E21" s="548">
        <v>19</v>
      </c>
      <c r="F21" s="548">
        <v>14</v>
      </c>
      <c r="G21" s="548">
        <v>19</v>
      </c>
      <c r="H21" s="548">
        <v>21</v>
      </c>
      <c r="I21" s="548">
        <v>18</v>
      </c>
      <c r="J21" s="548">
        <v>110</v>
      </c>
      <c r="K21" s="548">
        <v>65</v>
      </c>
      <c r="L21" s="548">
        <v>122</v>
      </c>
      <c r="M21" s="548">
        <v>245</v>
      </c>
      <c r="N21" s="548">
        <v>210</v>
      </c>
    </row>
    <row r="22" spans="1:14" ht="18.75">
      <c r="A22" s="483" t="s">
        <v>519</v>
      </c>
      <c r="B22" s="529">
        <v>49250</v>
      </c>
      <c r="C22" s="546">
        <v>5263</v>
      </c>
      <c r="D22" s="546">
        <v>2574</v>
      </c>
      <c r="E22" s="546">
        <v>2311</v>
      </c>
      <c r="F22" s="547">
        <v>2547</v>
      </c>
      <c r="G22" s="546">
        <v>1900</v>
      </c>
      <c r="H22" s="547">
        <v>2501</v>
      </c>
      <c r="I22" s="546">
        <v>1644</v>
      </c>
      <c r="J22" s="547">
        <v>3654</v>
      </c>
      <c r="K22" s="546">
        <v>5391</v>
      </c>
      <c r="L22" s="547">
        <v>8913</v>
      </c>
      <c r="M22" s="547">
        <v>7605</v>
      </c>
      <c r="N22" s="547">
        <v>4947</v>
      </c>
    </row>
    <row r="23" spans="1:14" ht="18.75">
      <c r="A23" s="487" t="s">
        <v>518</v>
      </c>
      <c r="B23" s="527">
        <v>9707</v>
      </c>
      <c r="C23" s="549">
        <v>7799</v>
      </c>
      <c r="D23" s="549">
        <v>468</v>
      </c>
      <c r="E23" s="549">
        <v>417</v>
      </c>
      <c r="F23" s="548">
        <v>132</v>
      </c>
      <c r="G23" s="549">
        <v>692</v>
      </c>
      <c r="H23" s="548">
        <v>199</v>
      </c>
      <c r="I23" s="549">
        <v>0</v>
      </c>
      <c r="J23" s="548">
        <v>0</v>
      </c>
      <c r="K23" s="549">
        <v>0</v>
      </c>
      <c r="L23" s="548">
        <v>0</v>
      </c>
      <c r="M23" s="548">
        <v>0</v>
      </c>
      <c r="N23" s="548">
        <v>0</v>
      </c>
    </row>
    <row r="24" spans="1:14" ht="18.75">
      <c r="A24" s="483" t="s">
        <v>517</v>
      </c>
      <c r="B24" s="529">
        <v>1779</v>
      </c>
      <c r="C24" s="546">
        <v>0</v>
      </c>
      <c r="D24" s="546">
        <v>0</v>
      </c>
      <c r="E24" s="546">
        <v>0</v>
      </c>
      <c r="F24" s="547">
        <v>0</v>
      </c>
      <c r="G24" s="546">
        <v>49</v>
      </c>
      <c r="H24" s="547">
        <v>215</v>
      </c>
      <c r="I24" s="546">
        <v>288</v>
      </c>
      <c r="J24" s="547">
        <v>331</v>
      </c>
      <c r="K24" s="546">
        <v>344</v>
      </c>
      <c r="L24" s="547">
        <v>498</v>
      </c>
      <c r="M24" s="547">
        <v>52</v>
      </c>
      <c r="N24" s="547">
        <v>2</v>
      </c>
    </row>
    <row r="25" spans="1:14" ht="18.75">
      <c r="A25" s="519" t="s">
        <v>516</v>
      </c>
      <c r="B25" s="531">
        <v>1269</v>
      </c>
      <c r="C25" s="548">
        <v>1024</v>
      </c>
      <c r="D25" s="548">
        <v>10</v>
      </c>
      <c r="E25" s="548">
        <v>15</v>
      </c>
      <c r="F25" s="548">
        <v>6</v>
      </c>
      <c r="G25" s="548">
        <v>56</v>
      </c>
      <c r="H25" s="548">
        <v>41</v>
      </c>
      <c r="I25" s="548">
        <v>34</v>
      </c>
      <c r="J25" s="548">
        <v>20</v>
      </c>
      <c r="K25" s="548">
        <v>11</v>
      </c>
      <c r="L25" s="548">
        <v>14</v>
      </c>
      <c r="M25" s="548">
        <v>38</v>
      </c>
      <c r="N25" s="548">
        <v>0</v>
      </c>
    </row>
    <row r="26" spans="1:14" ht="18.75">
      <c r="A26" s="483" t="s">
        <v>515</v>
      </c>
      <c r="B26" s="529">
        <v>1847</v>
      </c>
      <c r="C26" s="546">
        <v>4</v>
      </c>
      <c r="D26" s="546">
        <v>69</v>
      </c>
      <c r="E26" s="546">
        <v>63</v>
      </c>
      <c r="F26" s="547">
        <v>147</v>
      </c>
      <c r="G26" s="546">
        <v>107</v>
      </c>
      <c r="H26" s="547">
        <v>30</v>
      </c>
      <c r="I26" s="546">
        <v>339</v>
      </c>
      <c r="J26" s="547">
        <v>268</v>
      </c>
      <c r="K26" s="546">
        <v>239</v>
      </c>
      <c r="L26" s="547">
        <v>345</v>
      </c>
      <c r="M26" s="547">
        <v>234</v>
      </c>
      <c r="N26" s="547">
        <v>2</v>
      </c>
    </row>
    <row r="27" spans="1:14" ht="18.75">
      <c r="A27" s="487" t="s">
        <v>514</v>
      </c>
      <c r="B27" s="527">
        <v>2169</v>
      </c>
      <c r="C27" s="549">
        <v>0</v>
      </c>
      <c r="D27" s="549">
        <v>54</v>
      </c>
      <c r="E27" s="549">
        <v>127</v>
      </c>
      <c r="F27" s="548">
        <v>446</v>
      </c>
      <c r="G27" s="549">
        <v>279</v>
      </c>
      <c r="H27" s="548">
        <v>145</v>
      </c>
      <c r="I27" s="549">
        <v>91</v>
      </c>
      <c r="J27" s="548">
        <v>246</v>
      </c>
      <c r="K27" s="549">
        <v>475</v>
      </c>
      <c r="L27" s="548">
        <v>253</v>
      </c>
      <c r="M27" s="548">
        <v>0</v>
      </c>
      <c r="N27" s="548">
        <v>53</v>
      </c>
    </row>
    <row r="28" spans="1:14" ht="18.75">
      <c r="A28" s="483" t="s">
        <v>513</v>
      </c>
      <c r="B28" s="529">
        <v>6645</v>
      </c>
      <c r="C28" s="546">
        <v>45</v>
      </c>
      <c r="D28" s="546">
        <v>34</v>
      </c>
      <c r="E28" s="546">
        <v>126</v>
      </c>
      <c r="F28" s="547">
        <v>181</v>
      </c>
      <c r="G28" s="546">
        <v>450</v>
      </c>
      <c r="H28" s="547">
        <v>468</v>
      </c>
      <c r="I28" s="546">
        <v>528</v>
      </c>
      <c r="J28" s="547">
        <v>387</v>
      </c>
      <c r="K28" s="546">
        <v>504</v>
      </c>
      <c r="L28" s="547">
        <v>1250</v>
      </c>
      <c r="M28" s="547">
        <v>2462</v>
      </c>
      <c r="N28" s="547">
        <v>210</v>
      </c>
    </row>
    <row r="29" spans="1:14" ht="18.75">
      <c r="A29" s="519" t="s">
        <v>512</v>
      </c>
      <c r="B29" s="531">
        <v>2973</v>
      </c>
      <c r="C29" s="548">
        <v>1365</v>
      </c>
      <c r="D29" s="548">
        <v>70</v>
      </c>
      <c r="E29" s="548">
        <v>33</v>
      </c>
      <c r="F29" s="548">
        <v>74</v>
      </c>
      <c r="G29" s="548">
        <v>57</v>
      </c>
      <c r="H29" s="548">
        <v>100</v>
      </c>
      <c r="I29" s="548">
        <v>114</v>
      </c>
      <c r="J29" s="548">
        <v>441</v>
      </c>
      <c r="K29" s="548">
        <v>58</v>
      </c>
      <c r="L29" s="548">
        <v>157</v>
      </c>
      <c r="M29" s="548">
        <v>302</v>
      </c>
      <c r="N29" s="548">
        <v>202</v>
      </c>
    </row>
    <row r="30" spans="1:14" ht="18.75">
      <c r="A30" s="483" t="s">
        <v>511</v>
      </c>
      <c r="B30" s="529">
        <v>88030</v>
      </c>
      <c r="C30" s="546">
        <v>33017</v>
      </c>
      <c r="D30" s="546">
        <v>3168</v>
      </c>
      <c r="E30" s="546">
        <v>2535</v>
      </c>
      <c r="F30" s="547">
        <v>3636</v>
      </c>
      <c r="G30" s="546">
        <v>4406</v>
      </c>
      <c r="H30" s="547">
        <v>6537</v>
      </c>
      <c r="I30" s="546">
        <v>7668</v>
      </c>
      <c r="J30" s="547">
        <v>7734</v>
      </c>
      <c r="K30" s="546">
        <v>6347</v>
      </c>
      <c r="L30" s="547">
        <v>5365</v>
      </c>
      <c r="M30" s="547">
        <v>4469</v>
      </c>
      <c r="N30" s="547">
        <v>3148</v>
      </c>
    </row>
    <row r="31" spans="1:14" ht="18.75">
      <c r="A31" s="487" t="s">
        <v>510</v>
      </c>
      <c r="B31" s="527">
        <v>10205</v>
      </c>
      <c r="C31" s="549">
        <v>6543</v>
      </c>
      <c r="D31" s="549">
        <v>442</v>
      </c>
      <c r="E31" s="549">
        <v>544</v>
      </c>
      <c r="F31" s="548">
        <v>548</v>
      </c>
      <c r="G31" s="549">
        <v>551</v>
      </c>
      <c r="H31" s="548">
        <v>315</v>
      </c>
      <c r="I31" s="549">
        <v>284</v>
      </c>
      <c r="J31" s="548">
        <v>182</v>
      </c>
      <c r="K31" s="549">
        <v>201</v>
      </c>
      <c r="L31" s="548">
        <v>290</v>
      </c>
      <c r="M31" s="548">
        <v>276</v>
      </c>
      <c r="N31" s="548">
        <v>29</v>
      </c>
    </row>
    <row r="32" spans="1:14" ht="18.75">
      <c r="A32" s="483" t="s">
        <v>509</v>
      </c>
      <c r="B32" s="529">
        <v>1325</v>
      </c>
      <c r="C32" s="546">
        <v>0</v>
      </c>
      <c r="D32" s="546">
        <v>0</v>
      </c>
      <c r="E32" s="546">
        <v>0</v>
      </c>
      <c r="F32" s="547">
        <v>0</v>
      </c>
      <c r="G32" s="546">
        <v>0</v>
      </c>
      <c r="H32" s="547">
        <v>47</v>
      </c>
      <c r="I32" s="546">
        <v>1114</v>
      </c>
      <c r="J32" s="547">
        <v>152</v>
      </c>
      <c r="K32" s="546">
        <v>1</v>
      </c>
      <c r="L32" s="547">
        <v>0</v>
      </c>
      <c r="M32" s="547">
        <v>11</v>
      </c>
      <c r="N32" s="547">
        <v>0</v>
      </c>
    </row>
    <row r="33" spans="1:14" ht="18.75">
      <c r="A33" s="519" t="s">
        <v>508</v>
      </c>
      <c r="B33" s="531">
        <v>31583</v>
      </c>
      <c r="C33" s="548">
        <v>20563</v>
      </c>
      <c r="D33" s="548">
        <v>1154</v>
      </c>
      <c r="E33" s="548">
        <v>922</v>
      </c>
      <c r="F33" s="548">
        <v>767</v>
      </c>
      <c r="G33" s="548">
        <v>1208</v>
      </c>
      <c r="H33" s="548">
        <v>1662</v>
      </c>
      <c r="I33" s="548">
        <v>1893</v>
      </c>
      <c r="J33" s="548">
        <v>1527</v>
      </c>
      <c r="K33" s="548">
        <v>547</v>
      </c>
      <c r="L33" s="548">
        <v>874</v>
      </c>
      <c r="M33" s="548">
        <v>466</v>
      </c>
      <c r="N33" s="548">
        <v>0</v>
      </c>
    </row>
    <row r="34" spans="1:14" ht="18.75">
      <c r="A34" s="483" t="s">
        <v>507</v>
      </c>
      <c r="B34" s="529">
        <v>22241</v>
      </c>
      <c r="C34" s="546">
        <v>0</v>
      </c>
      <c r="D34" s="546">
        <v>0</v>
      </c>
      <c r="E34" s="546">
        <v>84</v>
      </c>
      <c r="F34" s="547">
        <v>295</v>
      </c>
      <c r="G34" s="546">
        <v>592</v>
      </c>
      <c r="H34" s="547">
        <v>1657</v>
      </c>
      <c r="I34" s="546">
        <v>1617</v>
      </c>
      <c r="J34" s="547">
        <v>2314</v>
      </c>
      <c r="K34" s="546">
        <v>3611</v>
      </c>
      <c r="L34" s="547">
        <v>3210</v>
      </c>
      <c r="M34" s="547">
        <v>7214</v>
      </c>
      <c r="N34" s="547">
        <v>1647</v>
      </c>
    </row>
    <row r="35" spans="1:14" ht="13.5" customHeight="1" thickBot="1">
      <c r="A35" s="476"/>
      <c r="B35" s="475"/>
      <c r="C35" s="475"/>
      <c r="D35" s="475"/>
      <c r="E35" s="475"/>
      <c r="F35" s="475"/>
      <c r="G35" s="475"/>
      <c r="H35" s="475"/>
      <c r="I35" s="475"/>
      <c r="J35" s="475"/>
      <c r="K35" s="475"/>
      <c r="L35" s="475"/>
      <c r="M35" s="475"/>
      <c r="N35" s="475"/>
    </row>
    <row r="36" spans="1:14" ht="15">
      <c r="A36" s="473" t="s">
        <v>429</v>
      </c>
      <c r="B36" s="2"/>
      <c r="C36" s="2"/>
      <c r="D36" s="2"/>
      <c r="E36" s="2"/>
      <c r="F36" s="2"/>
    </row>
    <row r="37" spans="1:14">
      <c r="A37" s="525"/>
    </row>
  </sheetData>
  <mergeCells count="4">
    <mergeCell ref="A5:N8"/>
    <mergeCell ref="A9:A10"/>
    <mergeCell ref="B9:B10"/>
    <mergeCell ref="C9:N9"/>
  </mergeCells>
  <hyperlinks>
    <hyperlink ref="O12" location="INDICE!A1" display="INDICE&gt;&gt;"/>
  </hyperlinks>
  <printOptions horizontalCentered="1"/>
  <pageMargins left="0.19685039370078741" right="0" top="0" bottom="0.39370078740157483" header="0" footer="0"/>
  <pageSetup paperSize="9" scale="70" orientation="landscape" r:id="rId1"/>
  <headerFooter alignWithMargins="0">
    <oddFooter>&amp;C33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O39"/>
  <sheetViews>
    <sheetView showGridLines="0" zoomScale="85" zoomScaleNormal="85" zoomScaleSheetLayoutView="80" zoomScalePageLayoutView="85" workbookViewId="0">
      <selection activeCell="A11" sqref="A11"/>
    </sheetView>
  </sheetViews>
  <sheetFormatPr baseColWidth="10" defaultColWidth="9.77734375" defaultRowHeight="15.75"/>
  <cols>
    <col min="1" max="1" width="16.109375" style="1" customWidth="1"/>
    <col min="2" max="2" width="11.5546875" style="1" customWidth="1"/>
    <col min="3" max="3" width="13.21875" style="1" customWidth="1"/>
    <col min="4" max="6" width="11.21875" style="1" bestFit="1" customWidth="1"/>
    <col min="7" max="9" width="11.21875" bestFit="1" customWidth="1"/>
    <col min="10" max="13" width="12.33203125" bestFit="1" customWidth="1"/>
    <col min="14" max="14" width="11.21875" bestFit="1" customWidth="1"/>
  </cols>
  <sheetData>
    <row r="1" spans="1:15" ht="18.75">
      <c r="A1" s="555"/>
      <c r="B1" s="555"/>
      <c r="C1" s="555"/>
      <c r="D1" s="555"/>
      <c r="E1" s="555"/>
      <c r="F1" s="555"/>
      <c r="G1" s="554"/>
      <c r="H1" s="554"/>
      <c r="I1" s="554"/>
      <c r="J1" s="554"/>
      <c r="K1" s="554"/>
      <c r="L1" s="554"/>
    </row>
    <row r="2" spans="1:15" ht="18.75">
      <c r="A2" s="555"/>
      <c r="B2" s="555"/>
      <c r="C2" s="555"/>
      <c r="D2" s="555"/>
      <c r="E2" s="555"/>
      <c r="F2" s="555"/>
      <c r="G2" s="554"/>
      <c r="H2" s="554"/>
      <c r="I2" s="554"/>
      <c r="J2" s="554"/>
      <c r="K2" s="554"/>
      <c r="L2" s="554"/>
    </row>
    <row r="3" spans="1:15" ht="18.75">
      <c r="A3" s="555"/>
      <c r="B3" s="555"/>
      <c r="C3" s="555"/>
      <c r="D3" s="555"/>
      <c r="E3" s="555"/>
      <c r="F3" s="555"/>
      <c r="G3" s="554"/>
      <c r="H3" s="554"/>
      <c r="I3" s="554"/>
      <c r="J3" s="554"/>
      <c r="K3" s="554"/>
      <c r="L3" s="554"/>
    </row>
    <row r="4" spans="1:15" ht="18.75">
      <c r="A4" s="555"/>
      <c r="B4" s="555"/>
      <c r="C4" s="555"/>
      <c r="D4" s="555"/>
      <c r="E4" s="555"/>
      <c r="F4" s="555"/>
      <c r="G4" s="554"/>
      <c r="H4" s="554"/>
      <c r="I4" s="554"/>
      <c r="J4" s="554"/>
      <c r="K4" s="554"/>
      <c r="L4" s="554"/>
    </row>
    <row r="5" spans="1:15" ht="15.75" customHeight="1">
      <c r="A5" s="608" t="s">
        <v>562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</row>
    <row r="6" spans="1:15" ht="15.75" customHeight="1">
      <c r="A6" s="608"/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</row>
    <row r="7" spans="1:15" ht="15.75" customHeight="1">
      <c r="A7" s="608"/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</row>
    <row r="8" spans="1:15" s="1" customFormat="1" ht="16.5" customHeight="1" thickBo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</row>
    <row r="9" spans="1:15" s="1" customFormat="1" ht="16.5" customHeight="1">
      <c r="A9" s="601" t="s">
        <v>504</v>
      </c>
      <c r="B9" s="603" t="s">
        <v>128</v>
      </c>
      <c r="C9" s="612" t="s">
        <v>561</v>
      </c>
      <c r="D9" s="605"/>
      <c r="E9" s="605"/>
      <c r="F9" s="605"/>
      <c r="G9" s="605"/>
      <c r="H9" s="605"/>
      <c r="I9" s="605"/>
      <c r="J9" s="605"/>
      <c r="K9" s="605"/>
      <c r="L9" s="605"/>
      <c r="M9" s="605"/>
      <c r="N9" s="605"/>
    </row>
    <row r="10" spans="1:15" ht="42.75" customHeight="1" thickBot="1">
      <c r="A10" s="602"/>
      <c r="B10" s="604"/>
      <c r="C10" s="505" t="s">
        <v>560</v>
      </c>
      <c r="D10" s="504" t="s">
        <v>559</v>
      </c>
      <c r="E10" s="504" t="s">
        <v>558</v>
      </c>
      <c r="F10" s="504" t="s">
        <v>557</v>
      </c>
      <c r="G10" s="504" t="s">
        <v>556</v>
      </c>
      <c r="H10" s="504" t="s">
        <v>555</v>
      </c>
      <c r="I10" s="504" t="s">
        <v>554</v>
      </c>
      <c r="J10" s="504" t="s">
        <v>553</v>
      </c>
      <c r="K10" s="504" t="s">
        <v>552</v>
      </c>
      <c r="L10" s="504" t="s">
        <v>551</v>
      </c>
      <c r="M10" s="504" t="s">
        <v>550</v>
      </c>
      <c r="N10" s="504" t="s">
        <v>549</v>
      </c>
    </row>
    <row r="11" spans="1:15">
      <c r="A11" s="502"/>
      <c r="B11" s="501"/>
      <c r="C11" s="501"/>
      <c r="D11" s="501"/>
      <c r="E11" s="501"/>
      <c r="F11" s="500"/>
      <c r="G11" s="240"/>
    </row>
    <row r="12" spans="1:15" ht="18.75">
      <c r="A12" s="576" t="s">
        <v>506</v>
      </c>
      <c r="B12" s="575">
        <v>1132</v>
      </c>
      <c r="C12" s="574">
        <v>0</v>
      </c>
      <c r="D12" s="574">
        <v>0</v>
      </c>
      <c r="E12" s="574">
        <v>0</v>
      </c>
      <c r="F12" s="574">
        <v>0</v>
      </c>
      <c r="G12" s="574">
        <v>0</v>
      </c>
      <c r="H12" s="574">
        <v>58</v>
      </c>
      <c r="I12" s="574">
        <v>204</v>
      </c>
      <c r="J12" s="574">
        <v>273</v>
      </c>
      <c r="K12" s="574">
        <v>570</v>
      </c>
      <c r="L12" s="574">
        <v>25</v>
      </c>
      <c r="M12" s="574">
        <v>2</v>
      </c>
      <c r="N12" s="574">
        <v>0</v>
      </c>
    </row>
    <row r="13" spans="1:15" ht="18.75">
      <c r="A13" s="519" t="s">
        <v>503</v>
      </c>
      <c r="B13" s="531">
        <v>73812</v>
      </c>
      <c r="C13" s="548">
        <v>38042</v>
      </c>
      <c r="D13" s="548">
        <v>1238</v>
      </c>
      <c r="E13" s="548">
        <v>1541</v>
      </c>
      <c r="F13" s="548">
        <v>1757</v>
      </c>
      <c r="G13" s="548">
        <v>1804</v>
      </c>
      <c r="H13" s="548">
        <v>2617</v>
      </c>
      <c r="I13" s="548">
        <v>2359</v>
      </c>
      <c r="J13" s="548">
        <v>3955</v>
      </c>
      <c r="K13" s="548">
        <v>4030</v>
      </c>
      <c r="L13" s="548">
        <v>6668</v>
      </c>
      <c r="M13" s="548">
        <v>7273</v>
      </c>
      <c r="N13" s="548">
        <v>2528</v>
      </c>
      <c r="O13" s="15" t="s">
        <v>19</v>
      </c>
    </row>
    <row r="14" spans="1:15" ht="18.75">
      <c r="A14" s="483" t="s">
        <v>502</v>
      </c>
      <c r="B14" s="529">
        <v>5219</v>
      </c>
      <c r="C14" s="546" t="s">
        <v>222</v>
      </c>
      <c r="D14" s="546" t="s">
        <v>222</v>
      </c>
      <c r="E14" s="546">
        <v>26</v>
      </c>
      <c r="F14" s="547">
        <v>380</v>
      </c>
      <c r="G14" s="546">
        <v>219</v>
      </c>
      <c r="H14" s="547">
        <v>834</v>
      </c>
      <c r="I14" s="546">
        <v>1052</v>
      </c>
      <c r="J14" s="547">
        <v>1111</v>
      </c>
      <c r="K14" s="546">
        <v>69</v>
      </c>
      <c r="L14" s="547">
        <v>696</v>
      </c>
      <c r="M14" s="547">
        <v>832</v>
      </c>
      <c r="N14" s="547">
        <v>0</v>
      </c>
    </row>
    <row r="15" spans="1:15" ht="18.75">
      <c r="A15" s="487" t="s">
        <v>501</v>
      </c>
      <c r="B15" s="527">
        <v>2420</v>
      </c>
      <c r="C15" s="549">
        <v>21</v>
      </c>
      <c r="D15" s="549">
        <v>0</v>
      </c>
      <c r="E15" s="549">
        <v>0</v>
      </c>
      <c r="F15" s="548">
        <v>0</v>
      </c>
      <c r="G15" s="549">
        <v>0</v>
      </c>
      <c r="H15" s="548">
        <v>97</v>
      </c>
      <c r="I15" s="549">
        <v>1388</v>
      </c>
      <c r="J15" s="548">
        <v>885</v>
      </c>
      <c r="K15" s="549">
        <v>1</v>
      </c>
      <c r="L15" s="548">
        <v>28</v>
      </c>
      <c r="M15" s="548">
        <v>0</v>
      </c>
      <c r="N15" s="548">
        <v>0</v>
      </c>
    </row>
    <row r="16" spans="1:15" ht="18.75">
      <c r="A16" s="483" t="s">
        <v>500</v>
      </c>
      <c r="B16" s="529">
        <v>1928</v>
      </c>
      <c r="C16" s="546">
        <v>1</v>
      </c>
      <c r="D16" s="546">
        <v>0</v>
      </c>
      <c r="E16" s="546">
        <v>0</v>
      </c>
      <c r="F16" s="547">
        <v>0</v>
      </c>
      <c r="G16" s="546">
        <v>0</v>
      </c>
      <c r="H16" s="547">
        <v>0</v>
      </c>
      <c r="I16" s="546">
        <v>45</v>
      </c>
      <c r="J16" s="547">
        <v>229</v>
      </c>
      <c r="K16" s="546">
        <v>747</v>
      </c>
      <c r="L16" s="547">
        <v>438</v>
      </c>
      <c r="M16" s="547">
        <v>465</v>
      </c>
      <c r="N16" s="547">
        <v>3</v>
      </c>
    </row>
    <row r="17" spans="1:14" ht="18.75">
      <c r="A17" s="487" t="s">
        <v>499</v>
      </c>
      <c r="B17" s="527">
        <v>7726</v>
      </c>
      <c r="C17" s="549">
        <v>1847</v>
      </c>
      <c r="D17" s="549">
        <v>281</v>
      </c>
      <c r="E17" s="549">
        <v>646</v>
      </c>
      <c r="F17" s="548">
        <v>977</v>
      </c>
      <c r="G17" s="549">
        <v>1306</v>
      </c>
      <c r="H17" s="548">
        <v>830</v>
      </c>
      <c r="I17" s="549">
        <v>633</v>
      </c>
      <c r="J17" s="548">
        <v>576</v>
      </c>
      <c r="K17" s="549">
        <v>110</v>
      </c>
      <c r="L17" s="548">
        <v>250</v>
      </c>
      <c r="M17" s="548">
        <v>230</v>
      </c>
      <c r="N17" s="548">
        <v>40</v>
      </c>
    </row>
    <row r="18" spans="1:14" ht="18.75">
      <c r="A18" s="483" t="s">
        <v>498</v>
      </c>
      <c r="B18" s="529">
        <v>3322</v>
      </c>
      <c r="C18" s="546">
        <v>2</v>
      </c>
      <c r="D18" s="546">
        <v>13</v>
      </c>
      <c r="E18" s="546">
        <v>85</v>
      </c>
      <c r="F18" s="547">
        <v>165</v>
      </c>
      <c r="G18" s="546">
        <v>200</v>
      </c>
      <c r="H18" s="547">
        <v>260</v>
      </c>
      <c r="I18" s="546">
        <v>413</v>
      </c>
      <c r="J18" s="547">
        <v>173</v>
      </c>
      <c r="K18" s="546">
        <v>265</v>
      </c>
      <c r="L18" s="547">
        <v>877</v>
      </c>
      <c r="M18" s="547">
        <v>765</v>
      </c>
      <c r="N18" s="547">
        <v>104</v>
      </c>
    </row>
    <row r="19" spans="1:14" ht="18.75">
      <c r="A19" s="487" t="s">
        <v>497</v>
      </c>
      <c r="B19" s="527">
        <v>11285</v>
      </c>
      <c r="C19" s="549">
        <v>0</v>
      </c>
      <c r="D19" s="549">
        <v>0</v>
      </c>
      <c r="E19" s="549">
        <v>228</v>
      </c>
      <c r="F19" s="548">
        <v>105</v>
      </c>
      <c r="G19" s="549">
        <v>416</v>
      </c>
      <c r="H19" s="548">
        <v>937</v>
      </c>
      <c r="I19" s="549">
        <v>1611</v>
      </c>
      <c r="J19" s="548">
        <v>747</v>
      </c>
      <c r="K19" s="549">
        <v>821</v>
      </c>
      <c r="L19" s="548">
        <v>2472</v>
      </c>
      <c r="M19" s="548">
        <v>3861</v>
      </c>
      <c r="N19" s="548">
        <v>87</v>
      </c>
    </row>
    <row r="20" spans="1:14" ht="18.75">
      <c r="A20" s="483" t="s">
        <v>496</v>
      </c>
      <c r="B20" s="529">
        <v>11314</v>
      </c>
      <c r="C20" s="546">
        <v>8</v>
      </c>
      <c r="D20" s="546">
        <v>150</v>
      </c>
      <c r="E20" s="546">
        <v>420</v>
      </c>
      <c r="F20" s="547">
        <v>193</v>
      </c>
      <c r="G20" s="546">
        <v>830</v>
      </c>
      <c r="H20" s="547">
        <v>1667</v>
      </c>
      <c r="I20" s="546">
        <v>159</v>
      </c>
      <c r="J20" s="547">
        <v>883</v>
      </c>
      <c r="K20" s="546">
        <v>3880</v>
      </c>
      <c r="L20" s="547">
        <v>396</v>
      </c>
      <c r="M20" s="547">
        <v>2683</v>
      </c>
      <c r="N20" s="547">
        <v>45</v>
      </c>
    </row>
    <row r="21" spans="1:14" ht="18.75">
      <c r="A21" s="487" t="s">
        <v>495</v>
      </c>
      <c r="B21" s="527">
        <v>22486</v>
      </c>
      <c r="C21" s="549">
        <v>2168</v>
      </c>
      <c r="D21" s="549">
        <v>968</v>
      </c>
      <c r="E21" s="549">
        <v>953</v>
      </c>
      <c r="F21" s="548">
        <v>1064</v>
      </c>
      <c r="G21" s="549">
        <v>1088</v>
      </c>
      <c r="H21" s="548">
        <v>1528</v>
      </c>
      <c r="I21" s="549">
        <v>1583</v>
      </c>
      <c r="J21" s="548">
        <v>2165</v>
      </c>
      <c r="K21" s="549">
        <v>1824</v>
      </c>
      <c r="L21" s="548">
        <v>4281</v>
      </c>
      <c r="M21" s="548">
        <v>3785</v>
      </c>
      <c r="N21" s="548">
        <v>1079</v>
      </c>
    </row>
    <row r="22" spans="1:14" ht="18.75">
      <c r="A22" s="483" t="s">
        <v>494</v>
      </c>
      <c r="B22" s="529">
        <v>1733</v>
      </c>
      <c r="C22" s="546">
        <v>0</v>
      </c>
      <c r="D22" s="546">
        <v>6</v>
      </c>
      <c r="E22" s="546">
        <v>5</v>
      </c>
      <c r="F22" s="547">
        <v>28</v>
      </c>
      <c r="G22" s="546">
        <v>67</v>
      </c>
      <c r="H22" s="547">
        <v>160</v>
      </c>
      <c r="I22" s="546">
        <v>190</v>
      </c>
      <c r="J22" s="547">
        <v>250</v>
      </c>
      <c r="K22" s="546">
        <v>297</v>
      </c>
      <c r="L22" s="547">
        <v>649</v>
      </c>
      <c r="M22" s="547">
        <v>81</v>
      </c>
      <c r="N22" s="547">
        <v>0</v>
      </c>
    </row>
    <row r="23" spans="1:14" ht="18.75">
      <c r="A23" s="487" t="s">
        <v>493</v>
      </c>
      <c r="B23" s="527">
        <v>28046</v>
      </c>
      <c r="C23" s="549">
        <v>0</v>
      </c>
      <c r="D23" s="549">
        <v>4</v>
      </c>
      <c r="E23" s="549">
        <v>237</v>
      </c>
      <c r="F23" s="548">
        <v>500</v>
      </c>
      <c r="G23" s="549">
        <v>1321</v>
      </c>
      <c r="H23" s="548">
        <v>2070</v>
      </c>
      <c r="I23" s="549">
        <v>2284</v>
      </c>
      <c r="J23" s="548">
        <v>2441</v>
      </c>
      <c r="K23" s="549">
        <v>4036</v>
      </c>
      <c r="L23" s="548">
        <v>7874</v>
      </c>
      <c r="M23" s="548">
        <v>6853</v>
      </c>
      <c r="N23" s="548">
        <v>426</v>
      </c>
    </row>
    <row r="24" spans="1:14" ht="18.75">
      <c r="A24" s="483" t="s">
        <v>492</v>
      </c>
      <c r="B24" s="529">
        <v>9791</v>
      </c>
      <c r="C24" s="546">
        <v>4086</v>
      </c>
      <c r="D24" s="546">
        <v>489</v>
      </c>
      <c r="E24" s="546">
        <v>613</v>
      </c>
      <c r="F24" s="547">
        <v>340</v>
      </c>
      <c r="G24" s="546">
        <v>617</v>
      </c>
      <c r="H24" s="547">
        <v>601</v>
      </c>
      <c r="I24" s="546">
        <v>748</v>
      </c>
      <c r="J24" s="547">
        <v>519</v>
      </c>
      <c r="K24" s="546">
        <v>504</v>
      </c>
      <c r="L24" s="547">
        <v>658</v>
      </c>
      <c r="M24" s="547">
        <v>433</v>
      </c>
      <c r="N24" s="547">
        <v>183</v>
      </c>
    </row>
    <row r="25" spans="1:14" ht="18.75">
      <c r="A25" s="487" t="s">
        <v>491</v>
      </c>
      <c r="B25" s="527">
        <v>8213</v>
      </c>
      <c r="C25" s="549">
        <v>0</v>
      </c>
      <c r="D25" s="549">
        <v>38</v>
      </c>
      <c r="E25" s="549">
        <v>101</v>
      </c>
      <c r="F25" s="548">
        <v>92</v>
      </c>
      <c r="G25" s="549">
        <v>21</v>
      </c>
      <c r="H25" s="548">
        <v>0</v>
      </c>
      <c r="I25" s="549">
        <v>0</v>
      </c>
      <c r="J25" s="548">
        <v>421</v>
      </c>
      <c r="K25" s="549">
        <v>1207</v>
      </c>
      <c r="L25" s="548">
        <v>2145</v>
      </c>
      <c r="M25" s="548">
        <v>3281</v>
      </c>
      <c r="N25" s="548">
        <v>907</v>
      </c>
    </row>
    <row r="26" spans="1:14" ht="18.75">
      <c r="A26" s="483" t="s">
        <v>490</v>
      </c>
      <c r="B26" s="529">
        <v>107157</v>
      </c>
      <c r="C26" s="546">
        <v>24508</v>
      </c>
      <c r="D26" s="546">
        <v>687</v>
      </c>
      <c r="E26" s="546">
        <v>933</v>
      </c>
      <c r="F26" s="547">
        <v>1763</v>
      </c>
      <c r="G26" s="546">
        <v>5062</v>
      </c>
      <c r="H26" s="547">
        <v>5125</v>
      </c>
      <c r="I26" s="546">
        <v>8398</v>
      </c>
      <c r="J26" s="547">
        <v>13292</v>
      </c>
      <c r="K26" s="546">
        <v>13289</v>
      </c>
      <c r="L26" s="547">
        <v>12763</v>
      </c>
      <c r="M26" s="547">
        <v>18853</v>
      </c>
      <c r="N26" s="547">
        <v>2484</v>
      </c>
    </row>
    <row r="27" spans="1:14" ht="18.75">
      <c r="A27" s="487" t="s">
        <v>489</v>
      </c>
      <c r="B27" s="527">
        <v>5977</v>
      </c>
      <c r="C27" s="549">
        <v>0</v>
      </c>
      <c r="D27" s="549">
        <v>0</v>
      </c>
      <c r="E27" s="549">
        <v>0</v>
      </c>
      <c r="F27" s="548">
        <v>81</v>
      </c>
      <c r="G27" s="549">
        <v>663</v>
      </c>
      <c r="H27" s="548">
        <v>818</v>
      </c>
      <c r="I27" s="549">
        <v>1117</v>
      </c>
      <c r="J27" s="548">
        <v>223</v>
      </c>
      <c r="K27" s="549">
        <v>1089</v>
      </c>
      <c r="L27" s="548">
        <v>1214</v>
      </c>
      <c r="M27" s="548">
        <v>772</v>
      </c>
      <c r="N27" s="548">
        <v>0</v>
      </c>
    </row>
    <row r="28" spans="1:14" ht="18.75">
      <c r="A28" s="483" t="s">
        <v>488</v>
      </c>
      <c r="B28" s="529">
        <v>4084</v>
      </c>
      <c r="C28" s="546">
        <v>0</v>
      </c>
      <c r="D28" s="546">
        <v>0</v>
      </c>
      <c r="E28" s="546">
        <v>0</v>
      </c>
      <c r="F28" s="547">
        <v>0</v>
      </c>
      <c r="G28" s="546">
        <v>0</v>
      </c>
      <c r="H28" s="547">
        <v>21</v>
      </c>
      <c r="I28" s="546">
        <v>97</v>
      </c>
      <c r="J28" s="547">
        <v>100</v>
      </c>
      <c r="K28" s="546">
        <v>234</v>
      </c>
      <c r="L28" s="547">
        <v>979</v>
      </c>
      <c r="M28" s="547">
        <v>2541</v>
      </c>
      <c r="N28" s="547">
        <v>112</v>
      </c>
    </row>
    <row r="29" spans="1:14" ht="18.75">
      <c r="A29" s="487" t="s">
        <v>487</v>
      </c>
      <c r="B29" s="527">
        <v>107555</v>
      </c>
      <c r="C29" s="549">
        <v>51885</v>
      </c>
      <c r="D29" s="549">
        <v>2973</v>
      </c>
      <c r="E29" s="549">
        <v>3117</v>
      </c>
      <c r="F29" s="548">
        <v>3853</v>
      </c>
      <c r="G29" s="549">
        <v>4597</v>
      </c>
      <c r="H29" s="548">
        <v>6191</v>
      </c>
      <c r="I29" s="549">
        <v>7668</v>
      </c>
      <c r="J29" s="548">
        <v>7579</v>
      </c>
      <c r="K29" s="549">
        <v>6341</v>
      </c>
      <c r="L29" s="548">
        <v>4888</v>
      </c>
      <c r="M29" s="548">
        <v>4972</v>
      </c>
      <c r="N29" s="548">
        <v>3491</v>
      </c>
    </row>
    <row r="30" spans="1:14" ht="18.75">
      <c r="A30" s="483" t="s">
        <v>486</v>
      </c>
      <c r="B30" s="529">
        <v>12281</v>
      </c>
      <c r="C30" s="546">
        <v>0</v>
      </c>
      <c r="D30" s="546">
        <v>0</v>
      </c>
      <c r="E30" s="546">
        <v>75</v>
      </c>
      <c r="F30" s="547">
        <v>0</v>
      </c>
      <c r="G30" s="546">
        <v>287</v>
      </c>
      <c r="H30" s="547">
        <v>1430</v>
      </c>
      <c r="I30" s="546">
        <v>2698</v>
      </c>
      <c r="J30" s="547">
        <v>1572</v>
      </c>
      <c r="K30" s="546">
        <v>3716</v>
      </c>
      <c r="L30" s="547">
        <v>1164</v>
      </c>
      <c r="M30" s="547">
        <v>1339</v>
      </c>
      <c r="N30" s="547">
        <v>0</v>
      </c>
    </row>
    <row r="31" spans="1:14" ht="18.75">
      <c r="A31" s="487" t="s">
        <v>485</v>
      </c>
      <c r="B31" s="527">
        <v>9919</v>
      </c>
      <c r="C31" s="549">
        <v>0</v>
      </c>
      <c r="D31" s="549">
        <v>0</v>
      </c>
      <c r="E31" s="549">
        <v>0</v>
      </c>
      <c r="F31" s="548">
        <v>0</v>
      </c>
      <c r="G31" s="549">
        <v>0</v>
      </c>
      <c r="H31" s="548">
        <v>0</v>
      </c>
      <c r="I31" s="549">
        <v>0</v>
      </c>
      <c r="J31" s="548">
        <v>0</v>
      </c>
      <c r="K31" s="549">
        <v>1240</v>
      </c>
      <c r="L31" s="548">
        <v>1805</v>
      </c>
      <c r="M31" s="548">
        <v>6562</v>
      </c>
      <c r="N31" s="548">
        <v>312</v>
      </c>
    </row>
    <row r="32" spans="1:14" ht="18.75">
      <c r="A32" s="483" t="s">
        <v>484</v>
      </c>
      <c r="B32" s="529">
        <v>4097</v>
      </c>
      <c r="C32" s="546">
        <v>0</v>
      </c>
      <c r="D32" s="546">
        <v>0</v>
      </c>
      <c r="E32" s="546">
        <v>0</v>
      </c>
      <c r="F32" s="547">
        <v>0</v>
      </c>
      <c r="G32" s="546">
        <v>0</v>
      </c>
      <c r="H32" s="547">
        <v>0</v>
      </c>
      <c r="I32" s="546">
        <v>0</v>
      </c>
      <c r="J32" s="547">
        <v>0</v>
      </c>
      <c r="K32" s="546">
        <v>22</v>
      </c>
      <c r="L32" s="547">
        <v>1291</v>
      </c>
      <c r="M32" s="547">
        <v>2609</v>
      </c>
      <c r="N32" s="547">
        <v>175</v>
      </c>
    </row>
    <row r="33" spans="1:14" ht="18.75">
      <c r="A33" s="487" t="s">
        <v>483</v>
      </c>
      <c r="B33" s="527">
        <v>34372</v>
      </c>
      <c r="C33" s="549">
        <v>14798</v>
      </c>
      <c r="D33" s="549">
        <v>2599</v>
      </c>
      <c r="E33" s="549">
        <v>1943</v>
      </c>
      <c r="F33" s="548">
        <v>3486</v>
      </c>
      <c r="G33" s="549">
        <v>1620</v>
      </c>
      <c r="H33" s="548">
        <v>973</v>
      </c>
      <c r="I33" s="549">
        <v>885</v>
      </c>
      <c r="J33" s="548">
        <v>1742</v>
      </c>
      <c r="K33" s="549">
        <v>655</v>
      </c>
      <c r="L33" s="548">
        <v>3224</v>
      </c>
      <c r="M33" s="548">
        <v>2045</v>
      </c>
      <c r="N33" s="548">
        <v>402</v>
      </c>
    </row>
    <row r="34" spans="1:14" ht="18.75">
      <c r="A34" s="483" t="s">
        <v>482</v>
      </c>
      <c r="B34" s="529">
        <v>1579</v>
      </c>
      <c r="C34" s="546">
        <v>1238</v>
      </c>
      <c r="D34" s="546">
        <v>36</v>
      </c>
      <c r="E34" s="546">
        <v>30</v>
      </c>
      <c r="F34" s="547">
        <v>29</v>
      </c>
      <c r="G34" s="546">
        <v>59</v>
      </c>
      <c r="H34" s="547">
        <v>43</v>
      </c>
      <c r="I34" s="546">
        <v>62</v>
      </c>
      <c r="J34" s="547">
        <v>17</v>
      </c>
      <c r="K34" s="546">
        <v>22</v>
      </c>
      <c r="L34" s="547">
        <v>15</v>
      </c>
      <c r="M34" s="547">
        <v>28</v>
      </c>
      <c r="N34" s="547">
        <v>0</v>
      </c>
    </row>
    <row r="35" spans="1:14" ht="18.75">
      <c r="A35" s="487" t="s">
        <v>481</v>
      </c>
      <c r="B35" s="527">
        <v>13104</v>
      </c>
      <c r="C35" s="549">
        <v>3964</v>
      </c>
      <c r="D35" s="549">
        <v>309</v>
      </c>
      <c r="E35" s="549">
        <v>648</v>
      </c>
      <c r="F35" s="548">
        <v>607</v>
      </c>
      <c r="G35" s="549">
        <v>1848</v>
      </c>
      <c r="H35" s="548">
        <v>504</v>
      </c>
      <c r="I35" s="549">
        <v>305</v>
      </c>
      <c r="J35" s="548">
        <v>1276</v>
      </c>
      <c r="K35" s="549">
        <v>577</v>
      </c>
      <c r="L35" s="548">
        <v>1559</v>
      </c>
      <c r="M35" s="548">
        <v>1323</v>
      </c>
      <c r="N35" s="548">
        <v>184</v>
      </c>
    </row>
    <row r="36" spans="1:14" ht="18.75">
      <c r="A36" s="483" t="s">
        <v>480</v>
      </c>
      <c r="B36" s="529">
        <v>45852</v>
      </c>
      <c r="C36" s="546">
        <v>10475</v>
      </c>
      <c r="D36" s="546">
        <v>911</v>
      </c>
      <c r="E36" s="546">
        <v>1134</v>
      </c>
      <c r="F36" s="547">
        <v>1978</v>
      </c>
      <c r="G36" s="546">
        <v>3408</v>
      </c>
      <c r="H36" s="547">
        <v>4149</v>
      </c>
      <c r="I36" s="546">
        <v>6526</v>
      </c>
      <c r="J36" s="547">
        <v>4590</v>
      </c>
      <c r="K36" s="546">
        <v>2989</v>
      </c>
      <c r="L36" s="547">
        <v>3978</v>
      </c>
      <c r="M36" s="547">
        <v>4644</v>
      </c>
      <c r="N36" s="547">
        <v>1070</v>
      </c>
    </row>
    <row r="37" spans="1:14" ht="13.5" customHeight="1" thickBot="1">
      <c r="A37" s="476"/>
      <c r="B37" s="545"/>
      <c r="C37" s="543"/>
      <c r="D37" s="543"/>
      <c r="E37" s="543"/>
      <c r="F37" s="544"/>
      <c r="G37" s="543"/>
      <c r="H37" s="544"/>
      <c r="I37" s="543"/>
      <c r="J37" s="544"/>
      <c r="K37" s="543"/>
      <c r="L37" s="544"/>
      <c r="M37" s="544"/>
      <c r="N37" s="544"/>
    </row>
    <row r="38" spans="1:14" ht="15">
      <c r="A38" s="473" t="s">
        <v>429</v>
      </c>
      <c r="B38" s="2"/>
      <c r="C38" s="2"/>
      <c r="D38" s="2"/>
      <c r="E38" s="2"/>
      <c r="F38" s="2"/>
    </row>
    <row r="39" spans="1:14">
      <c r="A39" s="525"/>
    </row>
  </sheetData>
  <mergeCells count="4">
    <mergeCell ref="A5:N8"/>
    <mergeCell ref="A9:A10"/>
    <mergeCell ref="B9:B10"/>
    <mergeCell ref="C9:N9"/>
  </mergeCells>
  <hyperlinks>
    <hyperlink ref="O13" location="INDICE!A1" display="INDICE&gt;&gt;"/>
  </hyperlinks>
  <printOptions horizontalCentered="1"/>
  <pageMargins left="0.19685039370078741" right="0.15748031496062992" top="0" bottom="0.39370078740157483" header="0" footer="0.31496062992125984"/>
  <pageSetup paperSize="9" scale="70" orientation="landscape" r:id="rId1"/>
  <headerFooter alignWithMargins="0">
    <oddFooter>&amp;C34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O37"/>
  <sheetViews>
    <sheetView showGridLines="0" zoomScale="55" zoomScaleNormal="55" zoomScaleSheetLayoutView="80" zoomScalePageLayoutView="70" workbookViewId="0">
      <selection activeCell="C10" sqref="C10"/>
    </sheetView>
  </sheetViews>
  <sheetFormatPr baseColWidth="10" defaultColWidth="9.77734375" defaultRowHeight="15.75"/>
  <cols>
    <col min="1" max="1" width="16.109375" style="1" customWidth="1"/>
    <col min="2" max="2" width="13.88671875" style="1" customWidth="1"/>
    <col min="3" max="3" width="13.21875" style="1" customWidth="1"/>
    <col min="4" max="6" width="11.21875" style="1" bestFit="1" customWidth="1"/>
    <col min="7" max="7" width="11.21875" bestFit="1" customWidth="1"/>
    <col min="8" max="8" width="12.44140625" customWidth="1"/>
    <col min="9" max="9" width="11.21875" bestFit="1" customWidth="1"/>
    <col min="10" max="10" width="12.33203125" bestFit="1" customWidth="1"/>
    <col min="11" max="11" width="13.77734375" customWidth="1"/>
    <col min="12" max="12" width="12.33203125" bestFit="1" customWidth="1"/>
    <col min="14" max="14" width="11" customWidth="1"/>
  </cols>
  <sheetData>
    <row r="1" spans="1:15" ht="18.75">
      <c r="A1" s="555"/>
      <c r="B1" s="555"/>
      <c r="C1" s="555"/>
      <c r="D1" s="555"/>
      <c r="E1" s="555"/>
      <c r="F1" s="555"/>
      <c r="G1" s="554"/>
      <c r="H1" s="554"/>
      <c r="I1" s="554"/>
      <c r="J1" s="554"/>
      <c r="K1" s="554"/>
      <c r="L1" s="554"/>
      <c r="M1" s="554"/>
      <c r="N1" s="554"/>
    </row>
    <row r="2" spans="1:15" ht="18.75">
      <c r="A2" s="555"/>
      <c r="B2" s="555"/>
      <c r="C2" s="555"/>
      <c r="D2" s="555"/>
      <c r="E2" s="555"/>
      <c r="F2" s="555"/>
      <c r="G2" s="554"/>
      <c r="H2" s="554"/>
      <c r="I2" s="554"/>
      <c r="J2" s="554"/>
      <c r="K2" s="554"/>
      <c r="L2" s="554"/>
      <c r="M2" s="554"/>
      <c r="N2" s="554"/>
    </row>
    <row r="3" spans="1:15" ht="18.75">
      <c r="A3" s="555"/>
      <c r="B3" s="555"/>
      <c r="C3" s="555"/>
      <c r="D3" s="555"/>
      <c r="E3" s="555"/>
      <c r="F3" s="555"/>
      <c r="G3" s="554"/>
      <c r="H3" s="554"/>
      <c r="I3" s="554"/>
      <c r="J3" s="554"/>
      <c r="K3" s="554"/>
      <c r="L3" s="554"/>
      <c r="M3" s="554"/>
      <c r="N3" s="554"/>
    </row>
    <row r="4" spans="1:15" ht="18.75">
      <c r="A4" s="555"/>
      <c r="B4" s="555"/>
      <c r="C4" s="555"/>
      <c r="D4" s="555"/>
      <c r="E4" s="555"/>
      <c r="F4" s="555"/>
      <c r="G4" s="554"/>
      <c r="H4" s="554"/>
      <c r="I4" s="554"/>
      <c r="J4" s="554"/>
      <c r="K4" s="554"/>
      <c r="L4" s="554"/>
      <c r="M4" s="554"/>
      <c r="N4" s="554"/>
    </row>
    <row r="5" spans="1:15" ht="15.75" customHeight="1">
      <c r="A5" s="608" t="s">
        <v>505</v>
      </c>
      <c r="B5" s="608"/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570"/>
      <c r="N5" s="570"/>
    </row>
    <row r="6" spans="1:15" ht="15.75" customHeight="1">
      <c r="A6" s="608"/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570"/>
      <c r="N6" s="570"/>
    </row>
    <row r="7" spans="1:15" ht="15.75" customHeight="1">
      <c r="A7" s="608"/>
      <c r="B7" s="608"/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570"/>
      <c r="N7" s="570"/>
    </row>
    <row r="8" spans="1:15" s="1" customFormat="1" ht="16.5" customHeight="1" thickBot="1">
      <c r="A8" s="609"/>
      <c r="B8" s="609"/>
      <c r="C8" s="608"/>
      <c r="D8" s="608"/>
      <c r="E8" s="608"/>
      <c r="F8" s="608"/>
      <c r="G8" s="608"/>
      <c r="H8" s="608"/>
      <c r="I8" s="608"/>
      <c r="J8" s="608"/>
      <c r="K8" s="608"/>
      <c r="L8" s="608"/>
      <c r="M8" s="570"/>
      <c r="N8" s="570"/>
    </row>
    <row r="9" spans="1:15" s="1" customFormat="1" ht="16.5" customHeight="1" thickBot="1">
      <c r="A9" s="601" t="s">
        <v>504</v>
      </c>
      <c r="B9" s="614" t="s">
        <v>128</v>
      </c>
      <c r="C9" s="615" t="s">
        <v>467</v>
      </c>
      <c r="D9" s="616"/>
      <c r="E9" s="616"/>
      <c r="F9" s="616"/>
      <c r="G9" s="616"/>
      <c r="H9" s="616"/>
      <c r="I9" s="616"/>
      <c r="J9" s="616"/>
      <c r="K9" s="616"/>
      <c r="L9" s="616"/>
      <c r="M9" s="616"/>
      <c r="N9" s="617"/>
    </row>
    <row r="10" spans="1:15" ht="42.75" customHeight="1" thickBot="1">
      <c r="A10" s="602"/>
      <c r="B10" s="604"/>
      <c r="C10" s="505" t="s">
        <v>454</v>
      </c>
      <c r="D10" s="504" t="s">
        <v>453</v>
      </c>
      <c r="E10" s="504" t="s">
        <v>452</v>
      </c>
      <c r="F10" s="504" t="s">
        <v>451</v>
      </c>
      <c r="G10" s="504" t="s">
        <v>450</v>
      </c>
      <c r="H10" s="504" t="s">
        <v>441</v>
      </c>
      <c r="I10" s="504" t="s">
        <v>440</v>
      </c>
      <c r="J10" s="504" t="s">
        <v>439</v>
      </c>
      <c r="K10" s="504" t="s">
        <v>438</v>
      </c>
      <c r="L10" s="504" t="s">
        <v>436</v>
      </c>
      <c r="M10" s="504" t="s">
        <v>435</v>
      </c>
      <c r="N10" s="504" t="s">
        <v>434</v>
      </c>
    </row>
    <row r="11" spans="1:15">
      <c r="A11" s="502"/>
      <c r="B11" s="501"/>
      <c r="C11" s="501"/>
      <c r="D11" s="501"/>
      <c r="E11" s="501"/>
      <c r="F11" s="500"/>
      <c r="G11" s="240"/>
    </row>
    <row r="12" spans="1:15" ht="21">
      <c r="A12" s="573" t="s">
        <v>128</v>
      </c>
      <c r="B12" s="572">
        <v>1509458</v>
      </c>
      <c r="C12" s="571">
        <v>502216</v>
      </c>
      <c r="D12" s="571">
        <v>10006</v>
      </c>
      <c r="E12" s="571">
        <v>121607</v>
      </c>
      <c r="F12" s="571">
        <v>275227</v>
      </c>
      <c r="G12" s="571">
        <v>1694</v>
      </c>
      <c r="H12" s="571">
        <v>13604</v>
      </c>
      <c r="I12" s="571">
        <v>29607</v>
      </c>
      <c r="J12" s="571">
        <v>237460</v>
      </c>
      <c r="K12" s="571">
        <v>296086</v>
      </c>
      <c r="L12" s="571">
        <v>2585</v>
      </c>
      <c r="M12" s="571">
        <v>8429</v>
      </c>
      <c r="N12" s="571">
        <v>10937</v>
      </c>
      <c r="O12" s="15" t="s">
        <v>19</v>
      </c>
    </row>
    <row r="13" spans="1:15" ht="18.75">
      <c r="A13" s="519" t="s">
        <v>548</v>
      </c>
      <c r="B13" s="531">
        <v>1429</v>
      </c>
      <c r="C13" s="548">
        <v>0</v>
      </c>
      <c r="D13" s="548">
        <v>0</v>
      </c>
      <c r="E13" s="548">
        <v>0</v>
      </c>
      <c r="F13" s="548">
        <v>0</v>
      </c>
      <c r="G13" s="548">
        <v>0</v>
      </c>
      <c r="H13" s="548">
        <v>0</v>
      </c>
      <c r="I13" s="548">
        <v>0</v>
      </c>
      <c r="J13" s="548">
        <v>0</v>
      </c>
      <c r="K13" s="548">
        <v>1429</v>
      </c>
      <c r="L13" s="548">
        <v>0</v>
      </c>
      <c r="M13" s="548">
        <v>0</v>
      </c>
      <c r="N13" s="548">
        <v>0</v>
      </c>
    </row>
    <row r="14" spans="1:15" ht="18.75">
      <c r="A14" s="483" t="s">
        <v>547</v>
      </c>
      <c r="B14" s="529">
        <v>6323</v>
      </c>
      <c r="C14" s="546">
        <v>0</v>
      </c>
      <c r="D14" s="546">
        <v>0</v>
      </c>
      <c r="E14" s="546">
        <v>0</v>
      </c>
      <c r="F14" s="546">
        <v>0</v>
      </c>
      <c r="G14" s="546">
        <v>0</v>
      </c>
      <c r="H14" s="546">
        <v>0</v>
      </c>
      <c r="I14" s="546">
        <v>0</v>
      </c>
      <c r="J14" s="546">
        <v>0</v>
      </c>
      <c r="K14" s="546">
        <v>6323</v>
      </c>
      <c r="L14" s="546">
        <v>0</v>
      </c>
      <c r="M14" s="546">
        <v>0</v>
      </c>
      <c r="N14" s="546">
        <v>0</v>
      </c>
    </row>
    <row r="15" spans="1:15" ht="18.75">
      <c r="A15" s="487" t="s">
        <v>546</v>
      </c>
      <c r="B15" s="527">
        <v>3305</v>
      </c>
      <c r="C15" s="549">
        <v>2390</v>
      </c>
      <c r="D15" s="549">
        <v>0</v>
      </c>
      <c r="E15" s="549">
        <v>1</v>
      </c>
      <c r="F15" s="548">
        <v>2</v>
      </c>
      <c r="G15" s="549" t="s">
        <v>65</v>
      </c>
      <c r="H15" s="548">
        <v>110</v>
      </c>
      <c r="I15" s="549" t="s">
        <v>65</v>
      </c>
      <c r="J15" s="548">
        <v>525</v>
      </c>
      <c r="K15" s="549">
        <v>277</v>
      </c>
      <c r="L15" s="548" t="s">
        <v>65</v>
      </c>
      <c r="M15" s="548" t="s">
        <v>65</v>
      </c>
      <c r="N15" s="548" t="s">
        <v>65</v>
      </c>
    </row>
    <row r="16" spans="1:15" ht="18.75">
      <c r="A16" s="483" t="s">
        <v>545</v>
      </c>
      <c r="B16" s="529">
        <v>3272</v>
      </c>
      <c r="C16" s="546">
        <v>1753</v>
      </c>
      <c r="D16" s="546">
        <v>0</v>
      </c>
      <c r="E16" s="546">
        <v>0</v>
      </c>
      <c r="F16" s="547">
        <v>11</v>
      </c>
      <c r="G16" s="546">
        <v>0</v>
      </c>
      <c r="H16" s="547">
        <v>16</v>
      </c>
      <c r="I16" s="546">
        <v>1163</v>
      </c>
      <c r="J16" s="547">
        <v>329</v>
      </c>
      <c r="K16" s="546">
        <v>0</v>
      </c>
      <c r="L16" s="546">
        <v>0</v>
      </c>
      <c r="M16" s="546">
        <v>0</v>
      </c>
      <c r="N16" s="546">
        <v>0</v>
      </c>
    </row>
    <row r="17" spans="1:14" ht="18.75">
      <c r="A17" s="487" t="s">
        <v>544</v>
      </c>
      <c r="B17" s="527">
        <v>444560</v>
      </c>
      <c r="C17" s="549">
        <v>210858</v>
      </c>
      <c r="D17" s="549">
        <v>1356</v>
      </c>
      <c r="E17" s="549">
        <v>24444</v>
      </c>
      <c r="F17" s="548">
        <v>106602</v>
      </c>
      <c r="G17" s="549">
        <v>273</v>
      </c>
      <c r="H17" s="548">
        <v>3687</v>
      </c>
      <c r="I17" s="549">
        <v>6243</v>
      </c>
      <c r="J17" s="548">
        <v>89298</v>
      </c>
      <c r="K17" s="549">
        <v>13</v>
      </c>
      <c r="L17" s="548">
        <v>324</v>
      </c>
      <c r="M17" s="548">
        <v>633</v>
      </c>
      <c r="N17" s="548">
        <v>829</v>
      </c>
    </row>
    <row r="18" spans="1:14" ht="18.75">
      <c r="A18" s="483" t="s">
        <v>543</v>
      </c>
      <c r="B18" s="529">
        <v>1797</v>
      </c>
      <c r="C18" s="546">
        <v>1547</v>
      </c>
      <c r="D18" s="546">
        <v>0</v>
      </c>
      <c r="E18" s="546">
        <v>1</v>
      </c>
      <c r="F18" s="547">
        <v>8</v>
      </c>
      <c r="G18" s="546">
        <v>0</v>
      </c>
      <c r="H18" s="547">
        <v>14</v>
      </c>
      <c r="I18" s="546">
        <v>214</v>
      </c>
      <c r="J18" s="547">
        <v>13</v>
      </c>
      <c r="K18" s="546">
        <v>0</v>
      </c>
      <c r="L18" s="546">
        <v>0</v>
      </c>
      <c r="M18" s="546">
        <v>0</v>
      </c>
      <c r="N18" s="546">
        <v>0</v>
      </c>
    </row>
    <row r="19" spans="1:14" ht="18.75">
      <c r="A19" s="487" t="s">
        <v>542</v>
      </c>
      <c r="B19" s="527">
        <v>9800</v>
      </c>
      <c r="C19" s="549">
        <v>9589</v>
      </c>
      <c r="D19" s="549">
        <v>0</v>
      </c>
      <c r="E19" s="549">
        <v>0</v>
      </c>
      <c r="F19" s="548">
        <v>2</v>
      </c>
      <c r="G19" s="549">
        <v>1</v>
      </c>
      <c r="H19" s="548">
        <v>70</v>
      </c>
      <c r="I19" s="549">
        <v>128</v>
      </c>
      <c r="J19" s="548">
        <v>10</v>
      </c>
      <c r="K19" s="549">
        <v>0</v>
      </c>
      <c r="L19" s="548">
        <v>0</v>
      </c>
      <c r="M19" s="548">
        <v>0</v>
      </c>
      <c r="N19" s="548">
        <v>0</v>
      </c>
    </row>
    <row r="20" spans="1:14" ht="18.75">
      <c r="A20" s="483" t="s">
        <v>541</v>
      </c>
      <c r="B20" s="529">
        <v>9149</v>
      </c>
      <c r="C20" s="546">
        <v>1283</v>
      </c>
      <c r="D20" s="546">
        <v>3</v>
      </c>
      <c r="E20" s="546">
        <v>4177</v>
      </c>
      <c r="F20" s="547">
        <v>383</v>
      </c>
      <c r="G20" s="546">
        <v>44</v>
      </c>
      <c r="H20" s="547">
        <v>39</v>
      </c>
      <c r="I20" s="546">
        <v>103</v>
      </c>
      <c r="J20" s="547">
        <v>2990</v>
      </c>
      <c r="K20" s="546">
        <v>1</v>
      </c>
      <c r="L20" s="547">
        <v>38</v>
      </c>
      <c r="M20" s="547">
        <v>76</v>
      </c>
      <c r="N20" s="547">
        <v>12</v>
      </c>
    </row>
    <row r="21" spans="1:14" ht="18.75">
      <c r="A21" s="487" t="s">
        <v>540</v>
      </c>
      <c r="B21" s="527">
        <v>7711</v>
      </c>
      <c r="C21" s="549">
        <v>1440</v>
      </c>
      <c r="D21" s="549">
        <v>0</v>
      </c>
      <c r="E21" s="549">
        <v>1136</v>
      </c>
      <c r="F21" s="548">
        <v>4960</v>
      </c>
      <c r="G21" s="549">
        <v>0</v>
      </c>
      <c r="H21" s="548">
        <v>160</v>
      </c>
      <c r="I21" s="549">
        <v>12</v>
      </c>
      <c r="J21" s="548">
        <v>0</v>
      </c>
      <c r="K21" s="549">
        <v>0</v>
      </c>
      <c r="L21" s="548">
        <v>0</v>
      </c>
      <c r="M21" s="548">
        <v>3</v>
      </c>
      <c r="N21" s="548">
        <v>0</v>
      </c>
    </row>
    <row r="22" spans="1:14" ht="18.75">
      <c r="A22" s="483" t="s">
        <v>539</v>
      </c>
      <c r="B22" s="529">
        <v>3444</v>
      </c>
      <c r="C22" s="546">
        <v>0</v>
      </c>
      <c r="D22" s="546">
        <v>0</v>
      </c>
      <c r="E22" s="546">
        <v>0</v>
      </c>
      <c r="F22" s="547">
        <v>0</v>
      </c>
      <c r="G22" s="546">
        <v>0</v>
      </c>
      <c r="H22" s="547">
        <v>0</v>
      </c>
      <c r="I22" s="546">
        <v>0</v>
      </c>
      <c r="J22" s="547">
        <v>0</v>
      </c>
      <c r="K22" s="546">
        <v>3444</v>
      </c>
      <c r="L22" s="547">
        <v>0</v>
      </c>
      <c r="M22" s="547">
        <v>0</v>
      </c>
      <c r="N22" s="547">
        <v>0</v>
      </c>
    </row>
    <row r="23" spans="1:14" ht="18.75">
      <c r="A23" s="487" t="s">
        <v>538</v>
      </c>
      <c r="B23" s="527">
        <v>10196</v>
      </c>
      <c r="C23" s="549">
        <v>0</v>
      </c>
      <c r="D23" s="549">
        <v>0</v>
      </c>
      <c r="E23" s="549">
        <v>0</v>
      </c>
      <c r="F23" s="548">
        <v>0</v>
      </c>
      <c r="G23" s="549">
        <v>0</v>
      </c>
      <c r="H23" s="548">
        <v>0</v>
      </c>
      <c r="I23" s="549">
        <v>0</v>
      </c>
      <c r="J23" s="548">
        <v>0</v>
      </c>
      <c r="K23" s="549">
        <v>10196</v>
      </c>
      <c r="L23" s="548">
        <v>0</v>
      </c>
      <c r="M23" s="548">
        <v>0</v>
      </c>
      <c r="N23" s="548">
        <v>0</v>
      </c>
    </row>
    <row r="24" spans="1:14" ht="18.75">
      <c r="A24" s="483" t="s">
        <v>537</v>
      </c>
      <c r="B24" s="529">
        <v>5575</v>
      </c>
      <c r="C24" s="546">
        <v>0</v>
      </c>
      <c r="D24" s="546">
        <v>0</v>
      </c>
      <c r="E24" s="546">
        <v>0</v>
      </c>
      <c r="F24" s="547">
        <v>0</v>
      </c>
      <c r="G24" s="546">
        <v>0</v>
      </c>
      <c r="H24" s="547">
        <v>0</v>
      </c>
      <c r="I24" s="546">
        <v>0</v>
      </c>
      <c r="J24" s="547">
        <v>0</v>
      </c>
      <c r="K24" s="546">
        <v>5575</v>
      </c>
      <c r="L24" s="547">
        <v>0</v>
      </c>
      <c r="M24" s="547">
        <v>0</v>
      </c>
      <c r="N24" s="547">
        <v>0</v>
      </c>
    </row>
    <row r="25" spans="1:14" ht="18.75">
      <c r="A25" s="487" t="s">
        <v>536</v>
      </c>
      <c r="B25" s="527">
        <v>13216</v>
      </c>
      <c r="C25" s="549">
        <v>9776</v>
      </c>
      <c r="D25" s="549">
        <v>1</v>
      </c>
      <c r="E25" s="549">
        <v>45</v>
      </c>
      <c r="F25" s="548">
        <v>1430</v>
      </c>
      <c r="G25" s="549">
        <v>1</v>
      </c>
      <c r="H25" s="548">
        <v>1777</v>
      </c>
      <c r="I25" s="549">
        <v>141</v>
      </c>
      <c r="J25" s="548">
        <v>16</v>
      </c>
      <c r="K25" s="549" t="s">
        <v>65</v>
      </c>
      <c r="L25" s="548">
        <v>5</v>
      </c>
      <c r="M25" s="548">
        <v>5</v>
      </c>
      <c r="N25" s="548">
        <v>19</v>
      </c>
    </row>
    <row r="26" spans="1:14" ht="18.75">
      <c r="A26" s="483" t="s">
        <v>535</v>
      </c>
      <c r="B26" s="529">
        <v>56241</v>
      </c>
      <c r="C26" s="546">
        <v>7002</v>
      </c>
      <c r="D26" s="546">
        <v>107</v>
      </c>
      <c r="E26" s="546">
        <v>10048</v>
      </c>
      <c r="F26" s="547">
        <v>21775</v>
      </c>
      <c r="G26" s="546">
        <v>51</v>
      </c>
      <c r="H26" s="547">
        <v>334</v>
      </c>
      <c r="I26" s="546">
        <v>849</v>
      </c>
      <c r="J26" s="547">
        <v>14050</v>
      </c>
      <c r="K26" s="546">
        <v>0</v>
      </c>
      <c r="L26" s="547">
        <v>473</v>
      </c>
      <c r="M26" s="547">
        <v>411</v>
      </c>
      <c r="N26" s="547">
        <v>1141</v>
      </c>
    </row>
    <row r="27" spans="1:14" ht="18.75">
      <c r="A27" s="487" t="s">
        <v>534</v>
      </c>
      <c r="B27" s="527">
        <v>2977</v>
      </c>
      <c r="C27" s="549">
        <v>0</v>
      </c>
      <c r="D27" s="549">
        <v>0</v>
      </c>
      <c r="E27" s="549">
        <v>0</v>
      </c>
      <c r="F27" s="548">
        <v>0</v>
      </c>
      <c r="G27" s="549">
        <v>0</v>
      </c>
      <c r="H27" s="548">
        <v>0</v>
      </c>
      <c r="I27" s="549">
        <v>0</v>
      </c>
      <c r="J27" s="548">
        <v>0</v>
      </c>
      <c r="K27" s="549">
        <v>2977</v>
      </c>
      <c r="L27" s="548">
        <v>0</v>
      </c>
      <c r="M27" s="548">
        <v>0</v>
      </c>
      <c r="N27" s="548">
        <v>0</v>
      </c>
    </row>
    <row r="28" spans="1:14" ht="18.75">
      <c r="A28" s="483" t="s">
        <v>533</v>
      </c>
      <c r="B28" s="529">
        <v>1343</v>
      </c>
      <c r="C28" s="546">
        <v>0</v>
      </c>
      <c r="D28" s="546">
        <v>0</v>
      </c>
      <c r="E28" s="546">
        <v>0</v>
      </c>
      <c r="F28" s="547">
        <v>0</v>
      </c>
      <c r="G28" s="546">
        <v>0</v>
      </c>
      <c r="H28" s="547">
        <v>0</v>
      </c>
      <c r="I28" s="546">
        <v>0</v>
      </c>
      <c r="J28" s="547">
        <v>0</v>
      </c>
      <c r="K28" s="546">
        <v>1343</v>
      </c>
      <c r="L28" s="547">
        <v>0</v>
      </c>
      <c r="M28" s="547">
        <v>0</v>
      </c>
      <c r="N28" s="547">
        <v>0</v>
      </c>
    </row>
    <row r="29" spans="1:14" ht="18.75">
      <c r="A29" s="487" t="s">
        <v>532</v>
      </c>
      <c r="B29" s="527">
        <v>1353</v>
      </c>
      <c r="C29" s="549">
        <v>15</v>
      </c>
      <c r="D29" s="549">
        <v>1</v>
      </c>
      <c r="E29" s="549">
        <v>233</v>
      </c>
      <c r="F29" s="548">
        <v>520</v>
      </c>
      <c r="G29" s="549">
        <v>10</v>
      </c>
      <c r="H29" s="548">
        <v>5</v>
      </c>
      <c r="I29" s="549">
        <v>80</v>
      </c>
      <c r="J29" s="548">
        <v>407</v>
      </c>
      <c r="K29" s="549" t="s">
        <v>65</v>
      </c>
      <c r="L29" s="548">
        <v>13</v>
      </c>
      <c r="M29" s="548">
        <v>25</v>
      </c>
      <c r="N29" s="548">
        <v>44</v>
      </c>
    </row>
    <row r="30" spans="1:14" ht="18.75">
      <c r="A30" s="483" t="s">
        <v>531</v>
      </c>
      <c r="B30" s="529">
        <v>3945</v>
      </c>
      <c r="C30" s="546">
        <v>446</v>
      </c>
      <c r="D30" s="546">
        <v>0</v>
      </c>
      <c r="E30" s="546">
        <v>6</v>
      </c>
      <c r="F30" s="547">
        <v>1729</v>
      </c>
      <c r="G30" s="546">
        <v>0</v>
      </c>
      <c r="H30" s="547">
        <v>4</v>
      </c>
      <c r="I30" s="546">
        <v>3</v>
      </c>
      <c r="J30" s="547">
        <v>1757</v>
      </c>
      <c r="K30" s="546">
        <v>0</v>
      </c>
      <c r="L30" s="547">
        <v>0</v>
      </c>
      <c r="M30" s="547">
        <v>0</v>
      </c>
      <c r="N30" s="547">
        <v>0</v>
      </c>
    </row>
    <row r="31" spans="1:14" ht="18.75">
      <c r="A31" s="487" t="s">
        <v>530</v>
      </c>
      <c r="B31" s="527">
        <v>26259</v>
      </c>
      <c r="C31" s="549">
        <v>5</v>
      </c>
      <c r="D31" s="549">
        <v>3995</v>
      </c>
      <c r="E31" s="549">
        <v>17668</v>
      </c>
      <c r="F31" s="548">
        <v>5</v>
      </c>
      <c r="G31" s="549">
        <v>247</v>
      </c>
      <c r="H31" s="548">
        <v>67</v>
      </c>
      <c r="I31" s="549">
        <v>4</v>
      </c>
      <c r="J31" s="548" t="s">
        <v>65</v>
      </c>
      <c r="K31" s="549" t="s">
        <v>65</v>
      </c>
      <c r="L31" s="548">
        <v>717</v>
      </c>
      <c r="M31" s="548">
        <v>741</v>
      </c>
      <c r="N31" s="548">
        <v>2810</v>
      </c>
    </row>
    <row r="32" spans="1:14" ht="18.75">
      <c r="A32" s="483" t="s">
        <v>529</v>
      </c>
      <c r="B32" s="529">
        <v>19764</v>
      </c>
      <c r="C32" s="546">
        <v>2589</v>
      </c>
      <c r="D32" s="546">
        <v>0</v>
      </c>
      <c r="E32" s="546">
        <v>2</v>
      </c>
      <c r="F32" s="547">
        <v>21</v>
      </c>
      <c r="G32" s="546">
        <v>0</v>
      </c>
      <c r="H32" s="547">
        <v>57</v>
      </c>
      <c r="I32" s="546">
        <v>104</v>
      </c>
      <c r="J32" s="547">
        <v>3171</v>
      </c>
      <c r="K32" s="546">
        <v>13820</v>
      </c>
      <c r="L32" s="547">
        <v>0</v>
      </c>
      <c r="M32" s="547">
        <v>0</v>
      </c>
      <c r="N32" s="547">
        <v>0</v>
      </c>
    </row>
    <row r="33" spans="1:14" ht="18.75">
      <c r="A33" s="487" t="s">
        <v>528</v>
      </c>
      <c r="B33" s="527">
        <v>1172</v>
      </c>
      <c r="C33" s="549">
        <v>0</v>
      </c>
      <c r="D33" s="549">
        <v>0</v>
      </c>
      <c r="E33" s="549">
        <v>0</v>
      </c>
      <c r="F33" s="548">
        <v>0</v>
      </c>
      <c r="G33" s="549">
        <v>0</v>
      </c>
      <c r="H33" s="548">
        <v>0</v>
      </c>
      <c r="I33" s="549">
        <v>0</v>
      </c>
      <c r="J33" s="548">
        <v>0</v>
      </c>
      <c r="K33" s="549">
        <v>1172</v>
      </c>
      <c r="L33" s="548">
        <v>0</v>
      </c>
      <c r="M33" s="548">
        <v>0</v>
      </c>
      <c r="N33" s="548">
        <v>0</v>
      </c>
    </row>
    <row r="34" spans="1:14" ht="18.75">
      <c r="A34" s="483" t="s">
        <v>527</v>
      </c>
      <c r="B34" s="529">
        <v>95655</v>
      </c>
      <c r="C34" s="546">
        <v>50732</v>
      </c>
      <c r="D34" s="546">
        <v>309</v>
      </c>
      <c r="E34" s="546">
        <v>4479</v>
      </c>
      <c r="F34" s="547">
        <v>327</v>
      </c>
      <c r="G34" s="546">
        <v>154</v>
      </c>
      <c r="H34" s="547">
        <v>172</v>
      </c>
      <c r="I34" s="546">
        <v>7258</v>
      </c>
      <c r="J34" s="547">
        <v>31860</v>
      </c>
      <c r="K34" s="546">
        <v>8</v>
      </c>
      <c r="L34" s="547">
        <v>59</v>
      </c>
      <c r="M34" s="547">
        <v>195</v>
      </c>
      <c r="N34" s="547">
        <v>102</v>
      </c>
    </row>
    <row r="35" spans="1:14" ht="13.5" customHeight="1" thickBot="1">
      <c r="A35" s="476"/>
      <c r="B35" s="545"/>
      <c r="C35" s="543"/>
      <c r="D35" s="543"/>
      <c r="E35" s="543"/>
      <c r="F35" s="544"/>
      <c r="G35" s="543"/>
      <c r="H35" s="544"/>
      <c r="I35" s="543"/>
      <c r="J35" s="544"/>
      <c r="K35" s="543"/>
      <c r="L35" s="544"/>
      <c r="M35" s="544"/>
      <c r="N35" s="544"/>
    </row>
    <row r="36" spans="1:14" ht="15">
      <c r="A36" s="473" t="s">
        <v>429</v>
      </c>
      <c r="B36" s="2"/>
      <c r="C36" s="2"/>
      <c r="D36" s="2"/>
      <c r="E36" s="2"/>
      <c r="F36" s="2"/>
    </row>
    <row r="37" spans="1:14">
      <c r="A37" s="525"/>
    </row>
  </sheetData>
  <mergeCells count="4">
    <mergeCell ref="A5:L8"/>
    <mergeCell ref="A9:A10"/>
    <mergeCell ref="B9:B10"/>
    <mergeCell ref="C9:N9"/>
  </mergeCells>
  <hyperlinks>
    <hyperlink ref="O12" location="INDICE!A1" display="INDICE&gt;&gt;"/>
  </hyperlinks>
  <printOptions horizontalCentered="1"/>
  <pageMargins left="0.15748031496062992" right="0.15748031496062992" top="0" bottom="0.39370078740157483" header="0" footer="0.31496062992125984"/>
  <pageSetup paperSize="9" scale="70" orientation="landscape" r:id="rId1"/>
  <headerFooter alignWithMargins="0">
    <oddFooter>&amp;C35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52</vt:i4>
      </vt:variant>
      <vt:variant>
        <vt:lpstr>Rangos con nombre</vt:lpstr>
      </vt:variant>
      <vt:variant>
        <vt:i4>51</vt:i4>
      </vt:variant>
    </vt:vector>
  </HeadingPairs>
  <TitlesOfParts>
    <vt:vector size="103" baseType="lpstr">
      <vt:lpstr>VM1</vt:lpstr>
      <vt:lpstr>VM2</vt:lpstr>
      <vt:lpstr>VM3</vt:lpstr>
      <vt:lpstr>VM4</vt:lpstr>
      <vt:lpstr>VM5</vt:lpstr>
      <vt:lpstr>VM6_1</vt:lpstr>
      <vt:lpstr>VM6_2</vt:lpstr>
      <vt:lpstr>VM6_3</vt:lpstr>
      <vt:lpstr>VM7_1</vt:lpstr>
      <vt:lpstr>VM7_2</vt:lpstr>
      <vt:lpstr>VM7_3</vt:lpstr>
      <vt:lpstr>VM8</vt:lpstr>
      <vt:lpstr>VM9</vt:lpstr>
      <vt:lpstr>VM10</vt:lpstr>
      <vt:lpstr>VM11</vt:lpstr>
      <vt:lpstr>VM12_1</vt:lpstr>
      <vt:lpstr>VM12_2</vt:lpstr>
      <vt:lpstr>VM12_3</vt:lpstr>
      <vt:lpstr>VM12_4</vt:lpstr>
      <vt:lpstr>VM13_1</vt:lpstr>
      <vt:lpstr>VM13_2</vt:lpstr>
      <vt:lpstr>AT14</vt:lpstr>
      <vt:lpstr>AT15</vt:lpstr>
      <vt:lpstr>AT16</vt:lpstr>
      <vt:lpstr>AT17</vt:lpstr>
      <vt:lpstr>AT18</vt:lpstr>
      <vt:lpstr>AT19</vt:lpstr>
      <vt:lpstr>FERR20-24</vt:lpstr>
      <vt:lpstr>FERR_25</vt:lpstr>
      <vt:lpstr>A26</vt:lpstr>
      <vt:lpstr>A27</vt:lpstr>
      <vt:lpstr>A28</vt:lpstr>
      <vt:lpstr>A29</vt:lpstr>
      <vt:lpstr>A30</vt:lpstr>
      <vt:lpstr>A31</vt:lpstr>
      <vt:lpstr>A32</vt:lpstr>
      <vt:lpstr>A33</vt:lpstr>
      <vt:lpstr>M34</vt:lpstr>
      <vt:lpstr>M35</vt:lpstr>
      <vt:lpstr>M36</vt:lpstr>
      <vt:lpstr>M37</vt:lpstr>
      <vt:lpstr>M38</vt:lpstr>
      <vt:lpstr>M39</vt:lpstr>
      <vt:lpstr>M40</vt:lpstr>
      <vt:lpstr>M41</vt:lpstr>
      <vt:lpstr>M42</vt:lpstr>
      <vt:lpstr>M43</vt:lpstr>
      <vt:lpstr>M44</vt:lpstr>
      <vt:lpstr>M45</vt:lpstr>
      <vt:lpstr>M46</vt:lpstr>
      <vt:lpstr>M47</vt:lpstr>
      <vt:lpstr>M48</vt:lpstr>
      <vt:lpstr>'AT14'!Área_de_impresión</vt:lpstr>
      <vt:lpstr>'AT15'!Área_de_impresión</vt:lpstr>
      <vt:lpstr>'AT16'!Área_de_impresión</vt:lpstr>
      <vt:lpstr>'AT17'!Área_de_impresión</vt:lpstr>
      <vt:lpstr>'AT18'!Área_de_impresión</vt:lpstr>
      <vt:lpstr>'AT19'!Área_de_impresión</vt:lpstr>
      <vt:lpstr>FERR_25!Área_de_impresión</vt:lpstr>
      <vt:lpstr>'FERR20-24'!Área_de_impresión</vt:lpstr>
      <vt:lpstr>'VM1'!Área_de_impresión</vt:lpstr>
      <vt:lpstr>'VM10'!Área_de_impresión</vt:lpstr>
      <vt:lpstr>'VM11'!Área_de_impresión</vt:lpstr>
      <vt:lpstr>VM12_1!Área_de_impresión</vt:lpstr>
      <vt:lpstr>VM12_2!Área_de_impresión</vt:lpstr>
      <vt:lpstr>VM12_3!Área_de_impresión</vt:lpstr>
      <vt:lpstr>VM12_4!Área_de_impresión</vt:lpstr>
      <vt:lpstr>VM13_1!Área_de_impresión</vt:lpstr>
      <vt:lpstr>VM13_2!Área_de_impresión</vt:lpstr>
      <vt:lpstr>'VM2'!Área_de_impresión</vt:lpstr>
      <vt:lpstr>'VM3'!Área_de_impresión</vt:lpstr>
      <vt:lpstr>'VM4'!Área_de_impresión</vt:lpstr>
      <vt:lpstr>'VM5'!Área_de_impresión</vt:lpstr>
      <vt:lpstr>VM6_1!Área_de_impresión</vt:lpstr>
      <vt:lpstr>VM6_2!Área_de_impresión</vt:lpstr>
      <vt:lpstr>VM6_3!Área_de_impresión</vt:lpstr>
      <vt:lpstr>VM7_1!Área_de_impresión</vt:lpstr>
      <vt:lpstr>VM7_2!Área_de_impresión</vt:lpstr>
      <vt:lpstr>VM7_3!Área_de_impresión</vt:lpstr>
      <vt:lpstr>'VM8'!Área_de_impresión</vt:lpstr>
      <vt:lpstr>'VM9'!Área_de_impresión</vt:lpstr>
      <vt:lpstr>'FERR20-24'!Imprimir_área_IM</vt:lpstr>
      <vt:lpstr>'VM1'!Imprimir_área_IM</vt:lpstr>
      <vt:lpstr>'VM10'!Imprimir_área_IM</vt:lpstr>
      <vt:lpstr>'VM11'!Imprimir_área_IM</vt:lpstr>
      <vt:lpstr>VM12_1!Imprimir_área_IM</vt:lpstr>
      <vt:lpstr>VM12_2!Imprimir_área_IM</vt:lpstr>
      <vt:lpstr>VM12_3!Imprimir_área_IM</vt:lpstr>
      <vt:lpstr>VM12_4!Imprimir_área_IM</vt:lpstr>
      <vt:lpstr>VM13_1!Imprimir_área_IM</vt:lpstr>
      <vt:lpstr>VM13_2!Imprimir_área_IM</vt:lpstr>
      <vt:lpstr>'VM2'!Imprimir_área_IM</vt:lpstr>
      <vt:lpstr>'VM3'!Imprimir_área_IM</vt:lpstr>
      <vt:lpstr>'VM4'!Imprimir_área_IM</vt:lpstr>
      <vt:lpstr>'VM5'!Imprimir_área_IM</vt:lpstr>
      <vt:lpstr>VM6_1!Imprimir_área_IM</vt:lpstr>
      <vt:lpstr>VM6_2!Imprimir_área_IM</vt:lpstr>
      <vt:lpstr>VM6_3!Imprimir_área_IM</vt:lpstr>
      <vt:lpstr>VM7_1!Imprimir_área_IM</vt:lpstr>
      <vt:lpstr>VM7_2!Imprimir_área_IM</vt:lpstr>
      <vt:lpstr>VM7_3!Imprimir_área_IM</vt:lpstr>
      <vt:lpstr>'VM8'!Imprimir_área_IM</vt:lpstr>
      <vt:lpstr>'VM9'!Imprimir_área_IM</vt:lpstr>
    </vt:vector>
  </TitlesOfParts>
  <Company>Vladimir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wrojas</dc:creator>
  <cp:lastModifiedBy>wrojas</cp:lastModifiedBy>
  <dcterms:created xsi:type="dcterms:W3CDTF">2014-01-07T21:23:45Z</dcterms:created>
  <dcterms:modified xsi:type="dcterms:W3CDTF">2014-01-09T13:30:25Z</dcterms:modified>
</cp:coreProperties>
</file>