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rcyme\Dropbox\03.수업\환경교육특강\계획서 2차 제출\"/>
    </mc:Choice>
  </mc:AlternateContent>
  <bookViews>
    <workbookView xWindow="0" yWindow="0" windowWidth="28800" windowHeight="11952" activeTab="1"/>
  </bookViews>
  <sheets>
    <sheet name="하위요인합치기(원본)" sheetId="1" r:id="rId1"/>
    <sheet name="☆하위요인합치기(원본2)" sheetId="2" r:id="rId2"/>
    <sheet name="★하위요인(4가지+문항수)그대로" sheetId="3" r:id="rId3"/>
    <sheet name="하위요인(4가지+문항수)문항수나누기" sheetId="4" r:id="rId4"/>
    <sheet name="★하위요인(4가지+문항수)문항수나누기2" sheetId="5" r:id="rId5"/>
  </sheets>
  <definedNames>
    <definedName name="_xlnm._FilterDatabase" localSheetId="1" hidden="1">'☆하위요인합치기(원본2)'!$A$1:$AF$93</definedName>
    <definedName name="_xlnm._FilterDatabase" localSheetId="2" hidden="1">'★하위요인(4가지+문항수)그대로'!$A$1:$N$62</definedName>
    <definedName name="_xlnm._FilterDatabase" localSheetId="3" hidden="1">'하위요인(4가지+문항수)문항수나누기'!$A$1:$AF$63</definedName>
    <definedName name="_xlnm._FilterDatabase" localSheetId="0" hidden="1">'하위요인합치기(원본)'!$A$3:$AL$93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4" l="1"/>
  <c r="AC55" i="4"/>
  <c r="AB55" i="4"/>
  <c r="AA55" i="4"/>
  <c r="Z55" i="4"/>
  <c r="Y55" i="4"/>
  <c r="X55" i="4"/>
  <c r="AC54" i="4"/>
  <c r="AB54" i="4"/>
  <c r="AA54" i="4"/>
  <c r="Z54" i="4"/>
  <c r="Y54" i="4"/>
  <c r="X54" i="4"/>
  <c r="AC53" i="4"/>
  <c r="AB53" i="4"/>
  <c r="AA53" i="4"/>
  <c r="Z53" i="4"/>
  <c r="Y53" i="4"/>
  <c r="X53" i="4"/>
  <c r="AC52" i="4"/>
  <c r="AB52" i="4"/>
  <c r="AA52" i="4"/>
  <c r="Z52" i="4"/>
  <c r="Y52" i="4"/>
  <c r="X52" i="4"/>
  <c r="AC51" i="4"/>
  <c r="AB51" i="4"/>
  <c r="AA51" i="4"/>
  <c r="Z51" i="4"/>
  <c r="Y51" i="4"/>
  <c r="X51" i="4"/>
  <c r="AC46" i="4"/>
  <c r="AB46" i="4"/>
  <c r="AA46" i="4"/>
  <c r="Z46" i="4"/>
  <c r="Y46" i="4"/>
  <c r="X46" i="4"/>
  <c r="AC45" i="4"/>
  <c r="AB45" i="4"/>
  <c r="AA45" i="4"/>
  <c r="Z45" i="4"/>
  <c r="Y45" i="4"/>
  <c r="X45" i="4"/>
  <c r="AC44" i="4"/>
  <c r="AB44" i="4"/>
  <c r="AA44" i="4"/>
  <c r="Z44" i="4"/>
  <c r="Y44" i="4"/>
  <c r="X44" i="4"/>
  <c r="AC43" i="4"/>
  <c r="AB43" i="4"/>
  <c r="AA43" i="4"/>
  <c r="Z43" i="4"/>
  <c r="Y43" i="4"/>
  <c r="X43" i="4"/>
  <c r="AC39" i="4"/>
  <c r="AB39" i="4"/>
  <c r="AA39" i="4"/>
  <c r="Z39" i="4"/>
  <c r="Y39" i="4"/>
  <c r="X39" i="4"/>
  <c r="AC38" i="4"/>
  <c r="AB38" i="4"/>
  <c r="AA38" i="4"/>
  <c r="Z38" i="4"/>
  <c r="Y38" i="4"/>
  <c r="X38" i="4"/>
  <c r="AC37" i="4"/>
  <c r="AB37" i="4"/>
  <c r="AA37" i="4"/>
  <c r="Z37" i="4"/>
  <c r="Y37" i="4"/>
  <c r="X37" i="4"/>
  <c r="AC36" i="4"/>
  <c r="AB36" i="4"/>
  <c r="AA36" i="4"/>
  <c r="Z36" i="4"/>
  <c r="Y36" i="4"/>
  <c r="X36" i="4"/>
  <c r="AC35" i="4"/>
  <c r="AB35" i="4"/>
  <c r="AA35" i="4"/>
  <c r="Z35" i="4"/>
  <c r="Y35" i="4"/>
  <c r="X35" i="4"/>
  <c r="AC34" i="4"/>
  <c r="AB34" i="4"/>
  <c r="AA34" i="4"/>
  <c r="Z34" i="4"/>
  <c r="Y34" i="4"/>
  <c r="X34" i="4"/>
  <c r="AC33" i="4"/>
  <c r="AB33" i="4"/>
  <c r="AA33" i="4"/>
  <c r="Z33" i="4"/>
  <c r="Y33" i="4"/>
  <c r="X33" i="4"/>
  <c r="AC32" i="4"/>
  <c r="AB32" i="4"/>
  <c r="AA32" i="4"/>
  <c r="Z32" i="4"/>
  <c r="Y32" i="4"/>
  <c r="X32" i="4"/>
  <c r="AC24" i="4"/>
  <c r="AB24" i="4"/>
  <c r="AA24" i="4"/>
  <c r="Z24" i="4"/>
  <c r="Y24" i="4"/>
  <c r="X24" i="4"/>
  <c r="AC23" i="4"/>
  <c r="AB23" i="4"/>
  <c r="AA23" i="4"/>
  <c r="Z23" i="4"/>
  <c r="Y23" i="4"/>
  <c r="X23" i="4"/>
  <c r="AC22" i="4"/>
  <c r="AB22" i="4"/>
  <c r="AA22" i="4"/>
  <c r="Z22" i="4"/>
  <c r="Y22" i="4"/>
  <c r="X22" i="4"/>
  <c r="AC21" i="4"/>
  <c r="AB21" i="4"/>
  <c r="AA21" i="4"/>
  <c r="Z21" i="4"/>
  <c r="Y21" i="4"/>
  <c r="X21" i="4"/>
  <c r="AC12" i="4"/>
  <c r="AB12" i="4"/>
  <c r="AA12" i="4"/>
  <c r="Z12" i="4"/>
  <c r="Y12" i="4"/>
  <c r="X12" i="4"/>
  <c r="AC11" i="4"/>
  <c r="AB11" i="4"/>
  <c r="AA11" i="4"/>
  <c r="Z11" i="4"/>
  <c r="Y11" i="4"/>
  <c r="X11" i="4"/>
  <c r="AC10" i="4"/>
  <c r="AB10" i="4"/>
  <c r="AA10" i="4"/>
  <c r="Z10" i="4"/>
  <c r="Y10" i="4"/>
  <c r="X10" i="4"/>
  <c r="AC9" i="4"/>
  <c r="AB9" i="4"/>
  <c r="AA9" i="4"/>
  <c r="Z9" i="4"/>
  <c r="Y9" i="4"/>
  <c r="X9" i="4"/>
  <c r="AC8" i="4"/>
  <c r="AB8" i="4"/>
  <c r="AA8" i="4"/>
  <c r="Z8" i="4"/>
  <c r="Y8" i="4"/>
  <c r="X8" i="4"/>
  <c r="AC7" i="4"/>
  <c r="AB7" i="4"/>
  <c r="AA7" i="4"/>
  <c r="Z7" i="4"/>
  <c r="Y7" i="4"/>
  <c r="X7" i="4"/>
  <c r="AC6" i="4"/>
  <c r="AB6" i="4"/>
  <c r="AA6" i="4"/>
  <c r="Z6" i="4"/>
  <c r="Y6" i="4"/>
  <c r="X6" i="4"/>
  <c r="AC5" i="4"/>
  <c r="AB5" i="4"/>
  <c r="AA5" i="4"/>
  <c r="Y5" i="4"/>
  <c r="X5" i="4"/>
  <c r="AB92" i="2"/>
  <c r="AB91" i="2"/>
  <c r="AB90" i="2"/>
  <c r="AB89" i="2"/>
  <c r="AB87" i="2"/>
  <c r="AB86" i="2"/>
  <c r="AB85" i="2"/>
  <c r="AB84" i="2"/>
  <c r="AB81" i="2"/>
  <c r="AB80" i="2"/>
  <c r="AB79" i="2"/>
  <c r="AB75" i="2"/>
  <c r="AB74" i="2"/>
  <c r="AB71" i="2"/>
  <c r="AB70" i="2"/>
  <c r="AB69" i="2"/>
  <c r="AB68" i="2"/>
  <c r="AB65" i="2"/>
  <c r="AB64" i="2"/>
  <c r="AB63" i="2"/>
  <c r="AB62" i="2"/>
  <c r="AB60" i="2"/>
  <c r="AB59" i="2"/>
  <c r="AB58" i="2"/>
  <c r="AB56" i="2"/>
  <c r="AB55" i="2"/>
  <c r="AB54" i="2"/>
  <c r="AB53" i="2"/>
  <c r="AB49" i="2"/>
  <c r="AB48" i="2"/>
  <c r="AB47" i="2"/>
  <c r="AB46" i="2"/>
  <c r="AB44" i="2"/>
  <c r="AB43" i="2"/>
  <c r="AB42" i="2"/>
  <c r="AB39" i="2"/>
  <c r="AB38" i="2"/>
  <c r="AB37" i="2"/>
  <c r="AB36" i="2"/>
  <c r="AB34" i="2"/>
  <c r="AB33" i="2"/>
  <c r="AB32" i="2"/>
  <c r="AB31" i="2"/>
  <c r="AB29" i="2"/>
  <c r="AB28" i="2"/>
  <c r="AB27" i="2"/>
  <c r="AB26" i="2"/>
  <c r="AB24" i="2"/>
  <c r="AB23" i="2"/>
  <c r="AB22" i="2"/>
  <c r="AB21" i="2"/>
  <c r="AB19" i="2"/>
  <c r="AB18" i="2"/>
  <c r="AB17" i="2"/>
  <c r="AB16" i="2"/>
  <c r="AB15" i="2"/>
  <c r="AB10" i="2"/>
  <c r="AB9" i="2"/>
  <c r="AB8" i="2"/>
  <c r="AB6" i="2"/>
  <c r="AB5" i="2"/>
  <c r="Y5" i="2"/>
  <c r="X5" i="2"/>
  <c r="AC93" i="2"/>
  <c r="AB93" i="2"/>
  <c r="AA93" i="2"/>
  <c r="Z93" i="2"/>
  <c r="Y93" i="2"/>
  <c r="X93" i="2"/>
  <c r="AC92" i="2"/>
  <c r="AA92" i="2"/>
  <c r="Z92" i="2"/>
  <c r="Y92" i="2"/>
  <c r="X92" i="2"/>
  <c r="AC91" i="2"/>
  <c r="AA91" i="2"/>
  <c r="Z91" i="2"/>
  <c r="Y91" i="2"/>
  <c r="X91" i="2"/>
  <c r="AC90" i="2"/>
  <c r="AA90" i="2"/>
  <c r="Z90" i="2"/>
  <c r="Y90" i="2"/>
  <c r="X90" i="2"/>
  <c r="AC89" i="2"/>
  <c r="AA89" i="2"/>
  <c r="Z89" i="2"/>
  <c r="Y89" i="2"/>
  <c r="X89" i="2"/>
  <c r="AC88" i="2"/>
  <c r="AB88" i="2"/>
  <c r="AA88" i="2"/>
  <c r="Z88" i="2"/>
  <c r="Y88" i="2"/>
  <c r="X88" i="2"/>
  <c r="AC87" i="2"/>
  <c r="AA87" i="2"/>
  <c r="Z87" i="2"/>
  <c r="Y87" i="2"/>
  <c r="X87" i="2"/>
  <c r="AC86" i="2"/>
  <c r="AA86" i="2"/>
  <c r="Z86" i="2"/>
  <c r="Y86" i="2"/>
  <c r="X86" i="2"/>
  <c r="AC85" i="2"/>
  <c r="AA85" i="2"/>
  <c r="Z85" i="2"/>
  <c r="Y85" i="2"/>
  <c r="X85" i="2"/>
  <c r="AC84" i="2"/>
  <c r="AA84" i="2"/>
  <c r="Z84" i="2"/>
  <c r="Y84" i="2"/>
  <c r="X84" i="2"/>
  <c r="AC83" i="2"/>
  <c r="AB83" i="2"/>
  <c r="AA83" i="2"/>
  <c r="Z83" i="2"/>
  <c r="Y83" i="2"/>
  <c r="X83" i="2"/>
  <c r="AC82" i="2"/>
  <c r="AB82" i="2"/>
  <c r="AA82" i="2"/>
  <c r="Z82" i="2"/>
  <c r="Y82" i="2"/>
  <c r="X82" i="2"/>
  <c r="AC81" i="2"/>
  <c r="AA81" i="2"/>
  <c r="Z81" i="2"/>
  <c r="Y81" i="2"/>
  <c r="X81" i="2"/>
  <c r="AC80" i="2"/>
  <c r="AA80" i="2"/>
  <c r="Z80" i="2"/>
  <c r="Y80" i="2"/>
  <c r="X80" i="2"/>
  <c r="AC79" i="2"/>
  <c r="AA79" i="2"/>
  <c r="Z79" i="2"/>
  <c r="Y79" i="2"/>
  <c r="X79" i="2"/>
  <c r="AC78" i="2"/>
  <c r="AB78" i="2"/>
  <c r="AA78" i="2"/>
  <c r="Z78" i="2"/>
  <c r="Y78" i="2"/>
  <c r="X78" i="2"/>
  <c r="AC77" i="2"/>
  <c r="AB77" i="2"/>
  <c r="AA77" i="2"/>
  <c r="Z77" i="2"/>
  <c r="Y77" i="2"/>
  <c r="X77" i="2"/>
  <c r="AC76" i="2"/>
  <c r="AB76" i="2"/>
  <c r="AA76" i="2"/>
  <c r="Z76" i="2"/>
  <c r="Y76" i="2"/>
  <c r="X76" i="2"/>
  <c r="AC75" i="2"/>
  <c r="AA75" i="2"/>
  <c r="Z75" i="2"/>
  <c r="Y75" i="2"/>
  <c r="X75" i="2"/>
  <c r="AC74" i="2"/>
  <c r="AA74" i="2"/>
  <c r="Z74" i="2"/>
  <c r="Y74" i="2"/>
  <c r="X74" i="2"/>
  <c r="AC73" i="2"/>
  <c r="AB73" i="2"/>
  <c r="AA73" i="2"/>
  <c r="Z73" i="2"/>
  <c r="Y73" i="2"/>
  <c r="X73" i="2"/>
  <c r="AC72" i="2"/>
  <c r="AB72" i="2"/>
  <c r="AA72" i="2"/>
  <c r="Z72" i="2"/>
  <c r="Y72" i="2"/>
  <c r="X72" i="2"/>
  <c r="AC71" i="2"/>
  <c r="AA71" i="2"/>
  <c r="Z71" i="2"/>
  <c r="Y71" i="2"/>
  <c r="X71" i="2"/>
  <c r="AC70" i="2"/>
  <c r="AA70" i="2"/>
  <c r="Z70" i="2"/>
  <c r="Y70" i="2"/>
  <c r="X70" i="2"/>
  <c r="AC69" i="2"/>
  <c r="AA69" i="2"/>
  <c r="Z69" i="2"/>
  <c r="Y69" i="2"/>
  <c r="X69" i="2"/>
  <c r="AC68" i="2"/>
  <c r="AA68" i="2"/>
  <c r="Z68" i="2"/>
  <c r="Y68" i="2"/>
  <c r="X68" i="2"/>
  <c r="AC67" i="2"/>
  <c r="AB67" i="2"/>
  <c r="AA67" i="2"/>
  <c r="Z67" i="2"/>
  <c r="Y67" i="2"/>
  <c r="X67" i="2"/>
  <c r="AC66" i="2"/>
  <c r="AB66" i="2"/>
  <c r="AA66" i="2"/>
  <c r="Z66" i="2"/>
  <c r="Y66" i="2"/>
  <c r="X66" i="2"/>
  <c r="AC65" i="2"/>
  <c r="AA65" i="2"/>
  <c r="Z65" i="2"/>
  <c r="Y65" i="2"/>
  <c r="X65" i="2"/>
  <c r="AC64" i="2"/>
  <c r="AA64" i="2"/>
  <c r="Z64" i="2"/>
  <c r="Y64" i="2"/>
  <c r="X64" i="2"/>
  <c r="AC63" i="2"/>
  <c r="AA63" i="2"/>
  <c r="Z63" i="2"/>
  <c r="Y63" i="2"/>
  <c r="X63" i="2"/>
  <c r="AC62" i="2"/>
  <c r="AA62" i="2"/>
  <c r="Z62" i="2"/>
  <c r="Y62" i="2"/>
  <c r="X62" i="2"/>
  <c r="AC61" i="2"/>
  <c r="AB61" i="2"/>
  <c r="AA61" i="2"/>
  <c r="Z61" i="2"/>
  <c r="Y61" i="2"/>
  <c r="X61" i="2"/>
  <c r="AC60" i="2"/>
  <c r="AA60" i="2"/>
  <c r="Z60" i="2"/>
  <c r="Y60" i="2"/>
  <c r="X60" i="2"/>
  <c r="AC59" i="2"/>
  <c r="AA59" i="2"/>
  <c r="Z59" i="2"/>
  <c r="Y59" i="2"/>
  <c r="X59" i="2"/>
  <c r="AC58" i="2"/>
  <c r="AA58" i="2"/>
  <c r="Z58" i="2"/>
  <c r="Y58" i="2"/>
  <c r="X58" i="2"/>
  <c r="AC57" i="2"/>
  <c r="AB57" i="2"/>
  <c r="AA57" i="2"/>
  <c r="Z57" i="2"/>
  <c r="Y57" i="2"/>
  <c r="X57" i="2"/>
  <c r="AC56" i="2"/>
  <c r="AA56" i="2"/>
  <c r="Z56" i="2"/>
  <c r="Y56" i="2"/>
  <c r="X56" i="2"/>
  <c r="AC55" i="2"/>
  <c r="AA55" i="2"/>
  <c r="Z55" i="2"/>
  <c r="Y55" i="2"/>
  <c r="X55" i="2"/>
  <c r="AC54" i="2"/>
  <c r="AA54" i="2"/>
  <c r="Z54" i="2"/>
  <c r="Y54" i="2"/>
  <c r="X54" i="2"/>
  <c r="AC53" i="2"/>
  <c r="AA53" i="2"/>
  <c r="Z53" i="2"/>
  <c r="Y53" i="2"/>
  <c r="X53" i="2"/>
  <c r="AC52" i="2"/>
  <c r="AB52" i="2"/>
  <c r="AA52" i="2"/>
  <c r="Z52" i="2"/>
  <c r="Y52" i="2"/>
  <c r="X52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A49" i="2"/>
  <c r="Z49" i="2"/>
  <c r="Y49" i="2"/>
  <c r="X49" i="2"/>
  <c r="AC48" i="2"/>
  <c r="AA48" i="2"/>
  <c r="Z48" i="2"/>
  <c r="Y48" i="2"/>
  <c r="X48" i="2"/>
  <c r="AC47" i="2"/>
  <c r="AA47" i="2"/>
  <c r="Z47" i="2"/>
  <c r="Y47" i="2"/>
  <c r="X47" i="2"/>
  <c r="AC46" i="2"/>
  <c r="AA46" i="2"/>
  <c r="Z46" i="2"/>
  <c r="Y46" i="2"/>
  <c r="X46" i="2"/>
  <c r="AC45" i="2"/>
  <c r="AB45" i="2"/>
  <c r="AA45" i="2"/>
  <c r="Z45" i="2"/>
  <c r="Y45" i="2"/>
  <c r="X45" i="2"/>
  <c r="AC44" i="2"/>
  <c r="AA44" i="2"/>
  <c r="Z44" i="2"/>
  <c r="Y44" i="2"/>
  <c r="X44" i="2"/>
  <c r="AC43" i="2"/>
  <c r="AA43" i="2"/>
  <c r="Z43" i="2"/>
  <c r="Y43" i="2"/>
  <c r="X43" i="2"/>
  <c r="AC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A39" i="2"/>
  <c r="Z39" i="2"/>
  <c r="Y39" i="2"/>
  <c r="X39" i="2"/>
  <c r="AC38" i="2"/>
  <c r="AA38" i="2"/>
  <c r="Z38" i="2"/>
  <c r="Y38" i="2"/>
  <c r="X38" i="2"/>
  <c r="AC37" i="2"/>
  <c r="AA37" i="2"/>
  <c r="Z37" i="2"/>
  <c r="Y37" i="2"/>
  <c r="X37" i="2"/>
  <c r="AC36" i="2"/>
  <c r="AA36" i="2"/>
  <c r="Z36" i="2"/>
  <c r="Y36" i="2"/>
  <c r="X36" i="2"/>
  <c r="AC35" i="2"/>
  <c r="AB35" i="2"/>
  <c r="AA35" i="2"/>
  <c r="Z35" i="2"/>
  <c r="Y35" i="2"/>
  <c r="X35" i="2"/>
  <c r="AC34" i="2"/>
  <c r="AA34" i="2"/>
  <c r="Z34" i="2"/>
  <c r="Y34" i="2"/>
  <c r="X34" i="2"/>
  <c r="AC33" i="2"/>
  <c r="AA33" i="2"/>
  <c r="Z33" i="2"/>
  <c r="Y33" i="2"/>
  <c r="X33" i="2"/>
  <c r="AC32" i="2"/>
  <c r="AA32" i="2"/>
  <c r="Z32" i="2"/>
  <c r="Y32" i="2"/>
  <c r="X32" i="2"/>
  <c r="AC31" i="2"/>
  <c r="AA31" i="2"/>
  <c r="Z31" i="2"/>
  <c r="Y31" i="2"/>
  <c r="X31" i="2"/>
  <c r="AC30" i="2"/>
  <c r="AB30" i="2"/>
  <c r="AA30" i="2"/>
  <c r="Z30" i="2"/>
  <c r="Y30" i="2"/>
  <c r="X30" i="2"/>
  <c r="AC29" i="2"/>
  <c r="AA29" i="2"/>
  <c r="Z29" i="2"/>
  <c r="Y29" i="2"/>
  <c r="X29" i="2"/>
  <c r="AC28" i="2"/>
  <c r="AA28" i="2"/>
  <c r="Z28" i="2"/>
  <c r="Y28" i="2"/>
  <c r="X28" i="2"/>
  <c r="AC27" i="2"/>
  <c r="AA27" i="2"/>
  <c r="Z27" i="2"/>
  <c r="Y27" i="2"/>
  <c r="X27" i="2"/>
  <c r="AC26" i="2"/>
  <c r="AA26" i="2"/>
  <c r="Z26" i="2"/>
  <c r="Y26" i="2"/>
  <c r="X26" i="2"/>
  <c r="AC25" i="2"/>
  <c r="AB25" i="2"/>
  <c r="AA25" i="2"/>
  <c r="Z25" i="2"/>
  <c r="Y25" i="2"/>
  <c r="X25" i="2"/>
  <c r="AC24" i="2"/>
  <c r="AA24" i="2"/>
  <c r="Z24" i="2"/>
  <c r="Y24" i="2"/>
  <c r="X24" i="2"/>
  <c r="AC23" i="2"/>
  <c r="AA23" i="2"/>
  <c r="Z23" i="2"/>
  <c r="Y23" i="2"/>
  <c r="X23" i="2"/>
  <c r="AC22" i="2"/>
  <c r="AA22" i="2"/>
  <c r="Z22" i="2"/>
  <c r="Y22" i="2"/>
  <c r="X22" i="2"/>
  <c r="AC21" i="2"/>
  <c r="AA21" i="2"/>
  <c r="Z21" i="2"/>
  <c r="Y21" i="2"/>
  <c r="X21" i="2"/>
  <c r="AC20" i="2"/>
  <c r="AB20" i="2"/>
  <c r="AA20" i="2"/>
  <c r="Z20" i="2"/>
  <c r="Y20" i="2"/>
  <c r="X20" i="2"/>
  <c r="AC19" i="2"/>
  <c r="AA19" i="2"/>
  <c r="Z19" i="2"/>
  <c r="Y19" i="2"/>
  <c r="X19" i="2"/>
  <c r="AC18" i="2"/>
  <c r="AA18" i="2"/>
  <c r="Z18" i="2"/>
  <c r="Y18" i="2"/>
  <c r="X18" i="2"/>
  <c r="AC17" i="2"/>
  <c r="AA17" i="2"/>
  <c r="Z17" i="2"/>
  <c r="Y17" i="2"/>
  <c r="X17" i="2"/>
  <c r="AC16" i="2"/>
  <c r="AA16" i="2"/>
  <c r="Z16" i="2"/>
  <c r="Y16" i="2"/>
  <c r="X16" i="2"/>
  <c r="AC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A10" i="2"/>
  <c r="Z10" i="2"/>
  <c r="Y10" i="2"/>
  <c r="X10" i="2"/>
  <c r="AC9" i="2"/>
  <c r="AA9" i="2"/>
  <c r="Z9" i="2"/>
  <c r="Y9" i="2"/>
  <c r="X9" i="2"/>
  <c r="AC8" i="2"/>
  <c r="AA8" i="2"/>
  <c r="Z8" i="2"/>
  <c r="Y8" i="2"/>
  <c r="X8" i="2"/>
  <c r="AC7" i="2"/>
  <c r="AB7" i="2"/>
  <c r="AA7" i="2"/>
  <c r="Z7" i="2"/>
  <c r="Y7" i="2"/>
  <c r="X7" i="2"/>
  <c r="AC6" i="2"/>
  <c r="AA6" i="2"/>
  <c r="Z6" i="2"/>
  <c r="Y6" i="2"/>
  <c r="X6" i="2"/>
  <c r="AC5" i="2"/>
  <c r="AA5" i="2"/>
  <c r="Z5" i="2"/>
  <c r="AC4" i="2"/>
  <c r="AB4" i="2"/>
  <c r="AA4" i="2"/>
  <c r="Z4" i="2"/>
  <c r="Y4" i="2"/>
  <c r="X4" i="2"/>
  <c r="AC3" i="2"/>
  <c r="AB3" i="2"/>
  <c r="AA3" i="2"/>
  <c r="Z3" i="2"/>
  <c r="Y3" i="2"/>
  <c r="X3" i="2"/>
  <c r="AI29" i="1"/>
  <c r="AH29" i="1"/>
  <c r="AG29" i="1"/>
  <c r="AF29" i="1"/>
  <c r="AE29" i="1"/>
  <c r="AD29" i="1"/>
  <c r="AI28" i="1"/>
  <c r="AH28" i="1"/>
  <c r="AG28" i="1"/>
  <c r="AF28" i="1"/>
  <c r="AE28" i="1"/>
  <c r="AD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I25" i="1"/>
  <c r="AH25" i="1"/>
  <c r="AG25" i="1"/>
  <c r="AF25" i="1"/>
  <c r="AE25" i="1"/>
  <c r="AD25" i="1"/>
  <c r="AI34" i="1"/>
  <c r="AH34" i="1"/>
  <c r="AG34" i="1"/>
  <c r="AF34" i="1"/>
  <c r="AE34" i="1"/>
  <c r="AD34" i="1"/>
  <c r="AI33" i="1"/>
  <c r="AH33" i="1"/>
  <c r="AG33" i="1"/>
  <c r="AF33" i="1"/>
  <c r="AE33" i="1"/>
  <c r="AD33" i="1"/>
  <c r="AI32" i="1"/>
  <c r="AH32" i="1"/>
  <c r="AG32" i="1"/>
  <c r="AF32" i="1"/>
  <c r="AE32" i="1"/>
  <c r="AD32" i="1"/>
  <c r="AI31" i="1"/>
  <c r="AH31" i="1"/>
  <c r="AG31" i="1"/>
  <c r="AF31" i="1"/>
  <c r="AE31" i="1"/>
  <c r="AD31" i="1"/>
  <c r="AI30" i="1"/>
  <c r="AH30" i="1"/>
  <c r="AG30" i="1"/>
  <c r="AF30" i="1"/>
  <c r="AE30" i="1"/>
  <c r="AD30" i="1"/>
  <c r="AI24" i="1"/>
  <c r="AH24" i="1"/>
  <c r="AG24" i="1"/>
  <c r="AF24" i="1"/>
  <c r="AE24" i="1"/>
  <c r="AD24" i="1"/>
  <c r="AI23" i="1"/>
  <c r="AH23" i="1"/>
  <c r="AG23" i="1"/>
  <c r="AF23" i="1"/>
  <c r="AE23" i="1"/>
  <c r="AD23" i="1"/>
  <c r="AI22" i="1"/>
  <c r="AH22" i="1"/>
  <c r="AG22" i="1"/>
  <c r="AF22" i="1"/>
  <c r="AE22" i="1"/>
  <c r="AD22" i="1"/>
  <c r="AI21" i="1"/>
  <c r="AH21" i="1"/>
  <c r="AG21" i="1"/>
  <c r="AF21" i="1"/>
  <c r="AE21" i="1"/>
  <c r="AD21" i="1"/>
  <c r="AI20" i="1"/>
  <c r="AH20" i="1"/>
  <c r="AG20" i="1"/>
  <c r="AF20" i="1"/>
  <c r="AE20" i="1"/>
  <c r="AD20" i="1"/>
  <c r="AI81" i="1"/>
  <c r="AH81" i="1"/>
  <c r="AG81" i="1"/>
  <c r="AF81" i="1"/>
  <c r="AE81" i="1"/>
  <c r="AD81" i="1"/>
  <c r="AI80" i="1"/>
  <c r="AH80" i="1"/>
  <c r="AG80" i="1"/>
  <c r="AF80" i="1"/>
  <c r="AE80" i="1"/>
  <c r="AD80" i="1"/>
  <c r="AI79" i="1"/>
  <c r="AH79" i="1"/>
  <c r="AG79" i="1"/>
  <c r="AF79" i="1"/>
  <c r="AE79" i="1"/>
  <c r="AD79" i="1"/>
  <c r="AI78" i="1"/>
  <c r="AH78" i="1"/>
  <c r="AG78" i="1"/>
  <c r="AF78" i="1"/>
  <c r="AE78" i="1"/>
  <c r="AD78" i="1"/>
  <c r="AI77" i="1"/>
  <c r="AH77" i="1"/>
  <c r="AG77" i="1"/>
  <c r="AF77" i="1"/>
  <c r="AE77" i="1"/>
  <c r="AD77" i="1"/>
  <c r="AI76" i="1"/>
  <c r="AH76" i="1"/>
  <c r="AG76" i="1"/>
  <c r="AF76" i="1"/>
  <c r="AE76" i="1"/>
  <c r="AD76" i="1"/>
  <c r="AI13" i="1"/>
  <c r="AH13" i="1"/>
  <c r="AG13" i="1"/>
  <c r="AF13" i="1"/>
  <c r="AE13" i="1"/>
  <c r="AD13" i="1"/>
  <c r="AI65" i="1"/>
  <c r="AH65" i="1"/>
  <c r="AG65" i="1"/>
  <c r="AF65" i="1"/>
  <c r="AE65" i="1"/>
  <c r="AD65" i="1"/>
  <c r="AI64" i="1"/>
  <c r="AH64" i="1"/>
  <c r="AG64" i="1"/>
  <c r="AF64" i="1"/>
  <c r="AE64" i="1"/>
  <c r="AD64" i="1"/>
  <c r="AI63" i="1"/>
  <c r="AH63" i="1"/>
  <c r="AG63" i="1"/>
  <c r="AF63" i="1"/>
  <c r="AE63" i="1"/>
  <c r="AD63" i="1"/>
  <c r="AI62" i="1"/>
  <c r="AH62" i="1"/>
  <c r="AG62" i="1"/>
  <c r="AF62" i="1"/>
  <c r="AE62" i="1"/>
  <c r="AD62" i="1"/>
  <c r="AI61" i="1"/>
  <c r="AH61" i="1"/>
  <c r="AG61" i="1"/>
  <c r="AF61" i="1"/>
  <c r="AE61" i="1"/>
  <c r="AD61" i="1"/>
  <c r="AI56" i="1"/>
  <c r="AH56" i="1"/>
  <c r="AG56" i="1"/>
  <c r="AF56" i="1"/>
  <c r="AE56" i="1"/>
  <c r="AD56" i="1"/>
  <c r="AI55" i="1"/>
  <c r="AH55" i="1"/>
  <c r="AG55" i="1"/>
  <c r="AF55" i="1"/>
  <c r="AE55" i="1"/>
  <c r="AD55" i="1"/>
  <c r="AI54" i="1"/>
  <c r="AH54" i="1"/>
  <c r="AG54" i="1"/>
  <c r="AF54" i="1"/>
  <c r="AE54" i="1"/>
  <c r="AD54" i="1"/>
  <c r="AI53" i="1"/>
  <c r="AH53" i="1"/>
  <c r="AG53" i="1"/>
  <c r="AF53" i="1"/>
  <c r="AE53" i="1"/>
  <c r="AD53" i="1"/>
  <c r="AI52" i="1"/>
  <c r="AH52" i="1"/>
  <c r="AG52" i="1"/>
  <c r="AF52" i="1"/>
  <c r="AE52" i="1"/>
  <c r="AD52" i="1"/>
  <c r="AI12" i="1"/>
  <c r="AH12" i="1"/>
  <c r="AG12" i="1"/>
  <c r="AF12" i="1"/>
  <c r="AE12" i="1"/>
  <c r="AD12" i="1"/>
  <c r="AI93" i="1"/>
  <c r="AH93" i="1"/>
  <c r="AG93" i="1"/>
  <c r="AF93" i="1"/>
  <c r="AE93" i="1"/>
  <c r="AD93" i="1"/>
  <c r="AI92" i="1"/>
  <c r="AH92" i="1"/>
  <c r="AG92" i="1"/>
  <c r="AF92" i="1"/>
  <c r="AE92" i="1"/>
  <c r="AD92" i="1"/>
  <c r="AI91" i="1"/>
  <c r="AH91" i="1"/>
  <c r="AG91" i="1"/>
  <c r="AF91" i="1"/>
  <c r="AE91" i="1"/>
  <c r="AD91" i="1"/>
  <c r="AI90" i="1"/>
  <c r="AH90" i="1"/>
  <c r="AG90" i="1"/>
  <c r="AF90" i="1"/>
  <c r="AE90" i="1"/>
  <c r="AD90" i="1"/>
  <c r="AI89" i="1"/>
  <c r="AH89" i="1"/>
  <c r="AG89" i="1"/>
  <c r="AF89" i="1"/>
  <c r="AE89" i="1"/>
  <c r="AD89" i="1"/>
  <c r="AI88" i="1"/>
  <c r="AH88" i="1"/>
  <c r="AG88" i="1"/>
  <c r="AF88" i="1"/>
  <c r="AE88" i="1"/>
  <c r="AD88" i="1"/>
  <c r="AI87" i="1"/>
  <c r="AH87" i="1"/>
  <c r="AG87" i="1"/>
  <c r="AF87" i="1"/>
  <c r="AE87" i="1"/>
  <c r="AD87" i="1"/>
  <c r="AI86" i="1"/>
  <c r="AH86" i="1"/>
  <c r="AG86" i="1"/>
  <c r="AF86" i="1"/>
  <c r="AE86" i="1"/>
  <c r="AD86" i="1"/>
  <c r="AI85" i="1"/>
  <c r="AH85" i="1"/>
  <c r="AG85" i="1"/>
  <c r="AF85" i="1"/>
  <c r="AE85" i="1"/>
  <c r="AD85" i="1"/>
  <c r="AI84" i="1"/>
  <c r="AH84" i="1"/>
  <c r="AG84" i="1"/>
  <c r="AF84" i="1"/>
  <c r="AE84" i="1"/>
  <c r="AD84" i="1"/>
  <c r="AI83" i="1"/>
  <c r="AH83" i="1"/>
  <c r="AG83" i="1"/>
  <c r="AF83" i="1"/>
  <c r="AE83" i="1"/>
  <c r="AD83" i="1"/>
  <c r="AI82" i="1"/>
  <c r="AH82" i="1"/>
  <c r="AG82" i="1"/>
  <c r="AF82" i="1"/>
  <c r="AE82" i="1"/>
  <c r="AD82" i="1"/>
  <c r="AI72" i="1"/>
  <c r="AH72" i="1"/>
  <c r="AG72" i="1"/>
  <c r="AF72" i="1"/>
  <c r="AE72" i="1"/>
  <c r="AD72" i="1"/>
  <c r="AI71" i="1"/>
  <c r="AH71" i="1"/>
  <c r="AG71" i="1"/>
  <c r="AF71" i="1"/>
  <c r="AE71" i="1"/>
  <c r="AD71" i="1"/>
  <c r="AI70" i="1"/>
  <c r="AH70" i="1"/>
  <c r="AG70" i="1"/>
  <c r="AF70" i="1"/>
  <c r="AE70" i="1"/>
  <c r="AD70" i="1"/>
  <c r="AI69" i="1"/>
  <c r="AH69" i="1"/>
  <c r="AG69" i="1"/>
  <c r="AF69" i="1"/>
  <c r="AE69" i="1"/>
  <c r="AD69" i="1"/>
  <c r="AI68" i="1"/>
  <c r="AH68" i="1"/>
  <c r="AG68" i="1"/>
  <c r="AF68" i="1"/>
  <c r="AE68" i="1"/>
  <c r="AD68" i="1"/>
  <c r="AI67" i="1"/>
  <c r="AH67" i="1"/>
  <c r="AG67" i="1"/>
  <c r="AF67" i="1"/>
  <c r="AE67" i="1"/>
  <c r="AD67" i="1"/>
  <c r="AI6" i="1"/>
  <c r="AH6" i="1"/>
  <c r="AG6" i="1"/>
  <c r="AF6" i="1"/>
  <c r="AE6" i="1"/>
  <c r="AD6" i="1"/>
  <c r="AI5" i="1"/>
  <c r="AH5" i="1"/>
  <c r="AG5" i="1"/>
  <c r="AF5" i="1"/>
  <c r="AE5" i="1"/>
  <c r="AD5" i="1"/>
  <c r="AI4" i="1"/>
  <c r="AH4" i="1"/>
  <c r="AG4" i="1"/>
  <c r="AF4" i="1"/>
  <c r="AE4" i="1"/>
  <c r="AD4" i="1"/>
  <c r="AI60" i="1"/>
  <c r="AH60" i="1"/>
  <c r="AG60" i="1"/>
  <c r="AF60" i="1"/>
  <c r="AE60" i="1"/>
  <c r="AD60" i="1"/>
  <c r="AI59" i="1"/>
  <c r="AH59" i="1"/>
  <c r="AG59" i="1"/>
  <c r="AF59" i="1"/>
  <c r="AE59" i="1"/>
  <c r="AD59" i="1"/>
  <c r="AI58" i="1"/>
  <c r="AH58" i="1"/>
  <c r="AG58" i="1"/>
  <c r="AF58" i="1"/>
  <c r="AE58" i="1"/>
  <c r="AD58" i="1"/>
  <c r="AI57" i="1"/>
  <c r="AH57" i="1"/>
  <c r="AG57" i="1"/>
  <c r="AF57" i="1"/>
  <c r="AE57" i="1"/>
  <c r="AD57" i="1"/>
  <c r="AI51" i="1"/>
  <c r="AH51" i="1"/>
  <c r="AG51" i="1"/>
  <c r="AF51" i="1"/>
  <c r="AE51" i="1"/>
  <c r="AD51" i="1"/>
  <c r="AI50" i="1"/>
  <c r="AH50" i="1"/>
  <c r="AG50" i="1"/>
  <c r="AF50" i="1"/>
  <c r="AE50" i="1"/>
  <c r="AD50" i="1"/>
  <c r="AI49" i="1"/>
  <c r="AH49" i="1"/>
  <c r="AG49" i="1"/>
  <c r="AF49" i="1"/>
  <c r="AE49" i="1"/>
  <c r="AD49" i="1"/>
  <c r="AI48" i="1"/>
  <c r="AH48" i="1"/>
  <c r="AG48" i="1"/>
  <c r="AF48" i="1"/>
  <c r="AE48" i="1"/>
  <c r="AD48" i="1"/>
  <c r="AI47" i="1"/>
  <c r="AH47" i="1"/>
  <c r="AG47" i="1"/>
  <c r="AF47" i="1"/>
  <c r="AE47" i="1"/>
  <c r="AD47" i="1"/>
  <c r="AI46" i="1"/>
  <c r="AH46" i="1"/>
  <c r="AG46" i="1"/>
  <c r="AF46" i="1"/>
  <c r="AE46" i="1"/>
  <c r="AD46" i="1"/>
  <c r="AI45" i="1"/>
  <c r="AH45" i="1"/>
  <c r="AG45" i="1"/>
  <c r="AF45" i="1"/>
  <c r="AE45" i="1"/>
  <c r="AD45" i="1"/>
  <c r="AI44" i="1"/>
  <c r="AH44" i="1"/>
  <c r="AG44" i="1"/>
  <c r="AF44" i="1"/>
  <c r="AE44" i="1"/>
  <c r="AD44" i="1"/>
  <c r="AI43" i="1"/>
  <c r="AH43" i="1"/>
  <c r="AG43" i="1"/>
  <c r="AF43" i="1"/>
  <c r="AE43" i="1"/>
  <c r="AD43" i="1"/>
  <c r="AI42" i="1"/>
  <c r="AH42" i="1"/>
  <c r="AG42" i="1"/>
  <c r="AF42" i="1"/>
  <c r="AE42" i="1"/>
  <c r="AD42" i="1"/>
  <c r="AI41" i="1"/>
  <c r="AH41" i="1"/>
  <c r="AG41" i="1"/>
  <c r="AF41" i="1"/>
  <c r="AE41" i="1"/>
  <c r="AD41" i="1"/>
  <c r="AI40" i="1"/>
  <c r="AH40" i="1"/>
  <c r="AG40" i="1"/>
  <c r="AF40" i="1"/>
  <c r="AE40" i="1"/>
  <c r="AD40" i="1"/>
  <c r="AI39" i="1"/>
  <c r="AH39" i="1"/>
  <c r="AG39" i="1"/>
  <c r="AF39" i="1"/>
  <c r="AE39" i="1"/>
  <c r="AD39" i="1"/>
  <c r="AI38" i="1"/>
  <c r="AH38" i="1"/>
  <c r="AG38" i="1"/>
  <c r="AF38" i="1"/>
  <c r="AE38" i="1"/>
  <c r="AD38" i="1"/>
  <c r="AI37" i="1"/>
  <c r="AH37" i="1"/>
  <c r="AG37" i="1"/>
  <c r="AF37" i="1"/>
  <c r="AE37" i="1"/>
  <c r="AD37" i="1"/>
  <c r="AI36" i="1"/>
  <c r="AH36" i="1"/>
  <c r="AG36" i="1"/>
  <c r="AF36" i="1"/>
  <c r="AE36" i="1"/>
  <c r="AD36" i="1"/>
  <c r="AI75" i="1"/>
  <c r="AH75" i="1"/>
  <c r="AG75" i="1"/>
  <c r="AF75" i="1"/>
  <c r="AE75" i="1"/>
  <c r="AD75" i="1"/>
  <c r="AI74" i="1"/>
  <c r="AH74" i="1"/>
  <c r="AG74" i="1"/>
  <c r="AF74" i="1"/>
  <c r="AE74" i="1"/>
  <c r="AD74" i="1"/>
  <c r="AI73" i="1"/>
  <c r="AH73" i="1"/>
  <c r="AG73" i="1"/>
  <c r="AF73" i="1"/>
  <c r="AE73" i="1"/>
  <c r="AD73" i="1"/>
  <c r="AI66" i="1"/>
  <c r="AH66" i="1"/>
  <c r="AG66" i="1"/>
  <c r="AF66" i="1"/>
  <c r="AE66" i="1"/>
  <c r="AD66" i="1"/>
  <c r="AI19" i="1"/>
  <c r="AH19" i="1"/>
  <c r="AG19" i="1"/>
  <c r="AF19" i="1"/>
  <c r="AE19" i="1"/>
  <c r="AD19" i="1"/>
  <c r="AI18" i="1"/>
  <c r="AH18" i="1"/>
  <c r="AG18" i="1"/>
  <c r="AF18" i="1"/>
  <c r="AE18" i="1"/>
  <c r="AD18" i="1"/>
  <c r="AI17" i="1"/>
  <c r="AH17" i="1"/>
  <c r="AG17" i="1"/>
  <c r="AF17" i="1"/>
  <c r="AE17" i="1"/>
  <c r="AD17" i="1"/>
  <c r="AI16" i="1"/>
  <c r="AH16" i="1"/>
  <c r="AG16" i="1"/>
  <c r="AF16" i="1"/>
  <c r="AE16" i="1"/>
  <c r="AD16" i="1"/>
  <c r="AI15" i="1"/>
  <c r="AH15" i="1"/>
  <c r="AG15" i="1"/>
  <c r="AF15" i="1"/>
  <c r="AE15" i="1"/>
  <c r="AD15" i="1"/>
  <c r="AI14" i="1"/>
  <c r="AH14" i="1"/>
  <c r="AG14" i="1"/>
  <c r="AF14" i="1"/>
  <c r="AE14" i="1"/>
  <c r="AD14" i="1"/>
  <c r="AI11" i="1"/>
  <c r="AH11" i="1"/>
  <c r="AG11" i="1"/>
  <c r="AF11" i="1"/>
  <c r="AE11" i="1"/>
  <c r="AD11" i="1"/>
  <c r="AI10" i="1"/>
  <c r="AH10" i="1"/>
  <c r="AG10" i="1"/>
  <c r="AF10" i="1"/>
  <c r="AE10" i="1"/>
  <c r="AD10" i="1"/>
  <c r="AI9" i="1"/>
  <c r="AH9" i="1"/>
  <c r="AG9" i="1"/>
  <c r="AF9" i="1"/>
  <c r="AE9" i="1"/>
  <c r="AD9" i="1"/>
  <c r="AI8" i="1"/>
  <c r="AH8" i="1"/>
  <c r="AG8" i="1"/>
  <c r="AF8" i="1"/>
  <c r="AE8" i="1"/>
  <c r="AD8" i="1"/>
  <c r="AI7" i="1"/>
  <c r="AH7" i="1"/>
  <c r="AG7" i="1"/>
  <c r="AF7" i="1"/>
  <c r="AE7" i="1"/>
  <c r="AD7" i="1"/>
  <c r="AI35" i="1"/>
  <c r="AH35" i="1"/>
  <c r="AG35" i="1"/>
  <c r="AF35" i="1"/>
  <c r="AE35" i="1"/>
  <c r="AD35" i="1"/>
  <c r="AI3" i="1"/>
  <c r="AH3" i="1"/>
  <c r="AG3" i="1"/>
  <c r="AF3" i="1"/>
  <c r="AE3" i="1"/>
  <c r="AD3" i="1"/>
</calcChain>
</file>

<file path=xl/sharedStrings.xml><?xml version="1.0" encoding="utf-8"?>
<sst xmlns="http://schemas.openxmlformats.org/spreadsheetml/2006/main" count="3077" uniqueCount="407">
  <si>
    <t xml:space="preserve">실험 </t>
    <phoneticPr fontId="1" type="noConversion"/>
  </si>
  <si>
    <t>통제</t>
    <phoneticPr fontId="1" type="noConversion"/>
  </si>
  <si>
    <t>실험</t>
    <phoneticPr fontId="1" type="noConversion"/>
  </si>
  <si>
    <t>실험</t>
    <phoneticPr fontId="1" type="noConversion"/>
  </si>
  <si>
    <t>논문제목</t>
    <phoneticPr fontId="1" type="noConversion"/>
  </si>
  <si>
    <t>출판유형</t>
    <phoneticPr fontId="1" type="noConversion"/>
  </si>
  <si>
    <t>학회지</t>
    <phoneticPr fontId="1" type="noConversion"/>
  </si>
  <si>
    <t>권</t>
    <phoneticPr fontId="1" type="noConversion"/>
  </si>
  <si>
    <t>대상</t>
    <phoneticPr fontId="1" type="noConversion"/>
  </si>
  <si>
    <t>지역</t>
    <phoneticPr fontId="1" type="noConversion"/>
  </si>
  <si>
    <t>학년</t>
    <phoneticPr fontId="1" type="noConversion"/>
  </si>
  <si>
    <t>회기수</t>
    <phoneticPr fontId="1" type="noConversion"/>
  </si>
  <si>
    <t>측정도구</t>
    <phoneticPr fontId="1" type="noConversion"/>
  </si>
  <si>
    <t>내용</t>
    <phoneticPr fontId="1" type="noConversion"/>
  </si>
  <si>
    <t>문항수</t>
    <phoneticPr fontId="1" type="noConversion"/>
  </si>
  <si>
    <t>회기시간</t>
    <phoneticPr fontId="1" type="noConversion"/>
  </si>
  <si>
    <t>장소</t>
    <phoneticPr fontId="1" type="noConversion"/>
  </si>
  <si>
    <t>교과시간</t>
    <phoneticPr fontId="1" type="noConversion"/>
  </si>
  <si>
    <t>개발근거</t>
    <phoneticPr fontId="1" type="noConversion"/>
  </si>
  <si>
    <t>방법</t>
    <phoneticPr fontId="1" type="noConversion"/>
  </si>
  <si>
    <t>프로그램 특징</t>
    <phoneticPr fontId="1" type="noConversion"/>
  </si>
  <si>
    <t>M1</t>
    <phoneticPr fontId="1" type="noConversion"/>
  </si>
  <si>
    <t>SD1</t>
    <phoneticPr fontId="1" type="noConversion"/>
  </si>
  <si>
    <t>N2</t>
    <phoneticPr fontId="1" type="noConversion"/>
  </si>
  <si>
    <t>M2</t>
    <phoneticPr fontId="1" type="noConversion"/>
  </si>
  <si>
    <t>SD2</t>
    <phoneticPr fontId="1" type="noConversion"/>
  </si>
  <si>
    <t>N2</t>
    <phoneticPr fontId="1" type="noConversion"/>
  </si>
  <si>
    <t>SD1</t>
    <phoneticPr fontId="1" type="noConversion"/>
  </si>
  <si>
    <t>실험후-전</t>
    <phoneticPr fontId="1" type="noConversion"/>
  </si>
  <si>
    <t>편차후-전</t>
    <phoneticPr fontId="1" type="noConversion"/>
  </si>
  <si>
    <t>통제후-전</t>
    <phoneticPr fontId="1" type="noConversion"/>
  </si>
  <si>
    <t>개별문항별제시</t>
    <phoneticPr fontId="1" type="noConversion"/>
  </si>
  <si>
    <t>김병섭(2006)</t>
  </si>
  <si>
    <t>지렁이화분을 가꾸는 프로그램이 음식물류 폐기물의 감량과 환경소양에 미치는 효과</t>
  </si>
  <si>
    <t>석사학위논문</t>
    <phoneticPr fontId="1" type="noConversion"/>
  </si>
  <si>
    <t>한국교원대학교 교육대학원</t>
  </si>
  <si>
    <t>국내석사학위논문</t>
  </si>
  <si>
    <t>중학교</t>
    <phoneticPr fontId="1" type="noConversion"/>
  </si>
  <si>
    <t>인천광역시</t>
    <phoneticPr fontId="1" type="noConversion"/>
  </si>
  <si>
    <t>진옥화, 2004</t>
  </si>
  <si>
    <t>생태적지식, 환경쟁점지식, 환경쟁점조사-행동전략지식, 환경태도, 환경관심, 환경가치, 환경위기, 환경감수성, 환경기능, 조절점, 책임있는환경행동</t>
    <phoneticPr fontId="1" type="noConversion"/>
  </si>
  <si>
    <t>교실,체험</t>
    <phoneticPr fontId="1" type="noConversion"/>
  </si>
  <si>
    <t>강의, 체험</t>
    <phoneticPr fontId="1" type="noConversion"/>
  </si>
  <si>
    <t>지렁이화분 가꾸기 프로그램</t>
    <phoneticPr fontId="1" type="noConversion"/>
  </si>
  <si>
    <t>총점</t>
    <phoneticPr fontId="1" type="noConversion"/>
  </si>
  <si>
    <t>통합제시X</t>
    <phoneticPr fontId="1" type="noConversion"/>
  </si>
  <si>
    <t>study11</t>
  </si>
  <si>
    <t>윤주영, 서우석(2010)</t>
  </si>
  <si>
    <t>생태그림동화를 활용한 수업이 초등학생의 환경소양에 미치는 효과</t>
  </si>
  <si>
    <t>실과교육연구</t>
    <phoneticPr fontId="1" type="noConversion"/>
  </si>
  <si>
    <t>123-140</t>
  </si>
  <si>
    <t>초등</t>
    <phoneticPr fontId="1" type="noConversion"/>
  </si>
  <si>
    <t>경기도 용인시</t>
    <phoneticPr fontId="1" type="noConversion"/>
  </si>
  <si>
    <t>홍지명(2003)</t>
    <phoneticPr fontId="1" type="noConversion"/>
  </si>
  <si>
    <t>환경 지식, 환경 정서, 환경 기능, 환경 행동</t>
    <phoneticPr fontId="1" type="noConversion"/>
  </si>
  <si>
    <t>교실</t>
    <phoneticPr fontId="1" type="noConversion"/>
  </si>
  <si>
    <t>서우석(1999)</t>
    <phoneticPr fontId="1" type="noConversion"/>
  </si>
  <si>
    <t>그림</t>
    <phoneticPr fontId="1" type="noConversion"/>
  </si>
  <si>
    <t>생태그림동화 활용</t>
    <phoneticPr fontId="1" type="noConversion"/>
  </si>
  <si>
    <t>평점</t>
    <phoneticPr fontId="1" type="noConversion"/>
  </si>
  <si>
    <t>최양림(2006)</t>
  </si>
  <si>
    <t>생태지향적 과학 교수?학습 활동이 초등학생의 환경소양에 미치는 효과</t>
    <phoneticPr fontId="1" type="noConversion"/>
  </si>
  <si>
    <t>서울교육대학교 교육대학원</t>
  </si>
  <si>
    <t>서울시</t>
    <phoneticPr fontId="1" type="noConversion"/>
  </si>
  <si>
    <t>NAAEE, 진옥화(2004), 박준희(2003)</t>
    <phoneticPr fontId="1" type="noConversion"/>
  </si>
  <si>
    <t>정의적, 행동적, 인지적</t>
    <phoneticPr fontId="1" type="noConversion"/>
  </si>
  <si>
    <t>교실,화단</t>
    <phoneticPr fontId="1" type="noConversion"/>
  </si>
  <si>
    <t>생태지향적 과학 교수?학습 활동</t>
  </si>
  <si>
    <t>기타</t>
    <phoneticPr fontId="1" type="noConversion"/>
  </si>
  <si>
    <t>정의적</t>
    <phoneticPr fontId="1" type="noConversion"/>
  </si>
  <si>
    <t>기타</t>
    <phoneticPr fontId="1" type="noConversion"/>
  </si>
  <si>
    <t>행동적</t>
    <phoneticPr fontId="1" type="noConversion"/>
  </si>
  <si>
    <t>인지적</t>
    <phoneticPr fontId="1" type="noConversion"/>
  </si>
  <si>
    <t>김영진(2007)</t>
  </si>
  <si>
    <t>플로 러닝을 이용한 자연 나눔이 초등학생의 소양에 미치는 영향</t>
  </si>
  <si>
    <t>경기도 부천시</t>
    <phoneticPr fontId="1" type="noConversion"/>
  </si>
  <si>
    <t>권중희(2002), 임혜자(2002)</t>
    <phoneticPr fontId="1" type="noConversion"/>
  </si>
  <si>
    <t>생태학적지식, 환경논쟁점, 환경태도, 환경가치, 개인적책임감, 환경책임적 행동</t>
    <phoneticPr fontId="1" type="noConversion"/>
  </si>
  <si>
    <t>국어,과학,미술,도덕,체육,실과,음악</t>
    <phoneticPr fontId="1" type="noConversion"/>
  </si>
  <si>
    <t>‘아이들과 함께하는 자연체험1·2(장상욱 역, 2002)’</t>
  </si>
  <si>
    <t>플로 러닝을 이용한 자연 나눔’프로그램</t>
  </si>
  <si>
    <t>김신배(2009)</t>
  </si>
  <si>
    <t>환경UCC 제작 프로그램이 초등학생의 환경소양에 미치는 영향</t>
  </si>
  <si>
    <t>경기도 용인시</t>
    <phoneticPr fontId="1" type="noConversion"/>
  </si>
  <si>
    <t>이재영(2007), 정현희(2006)</t>
    <phoneticPr fontId="1" type="noConversion"/>
  </si>
  <si>
    <t>환경인식, 환경 또는 환경문제에 대한 태도, 환경 행동, 환경 기능, 환경 지식, 환경 UCC 제작</t>
    <phoneticPr fontId="1" type="noConversion"/>
  </si>
  <si>
    <t>실내</t>
    <phoneticPr fontId="1" type="noConversion"/>
  </si>
  <si>
    <t>환경UCC 제작 프로그램</t>
  </si>
  <si>
    <t>인식</t>
    <phoneticPr fontId="1" type="noConversion"/>
  </si>
  <si>
    <t>태도</t>
    <phoneticPr fontId="1" type="noConversion"/>
  </si>
  <si>
    <t>행동</t>
    <phoneticPr fontId="1" type="noConversion"/>
  </si>
  <si>
    <t>기능</t>
    <phoneticPr fontId="1" type="noConversion"/>
  </si>
  <si>
    <t>실내</t>
    <phoneticPr fontId="1" type="noConversion"/>
  </si>
  <si>
    <t>동질통제집단 전ㆍ후 검사설계(equivalent control group pretest-posttest design</t>
    <phoneticPr fontId="1" type="noConversion"/>
  </si>
  <si>
    <t>지식</t>
    <phoneticPr fontId="1" type="noConversion"/>
  </si>
  <si>
    <t>study20</t>
  </si>
  <si>
    <t>홍기정(2014)</t>
  </si>
  <si>
    <t>1인1나무 환경미술교육이 초등학생의 환경소양에 미치는 영향</t>
  </si>
  <si>
    <t>서울교육대학교 교육전문대학원</t>
  </si>
  <si>
    <t>경기도 용인식</t>
    <phoneticPr fontId="1" type="noConversion"/>
  </si>
  <si>
    <t>윤주영(2010)</t>
    <phoneticPr fontId="1" type="noConversion"/>
  </si>
  <si>
    <t>환경지식, 환경정서, 환경기능, 환경행동</t>
    <phoneticPr fontId="1" type="noConversion"/>
  </si>
  <si>
    <t>교실, 야외</t>
    <phoneticPr fontId="1" type="noConversion"/>
  </si>
  <si>
    <t>1인1나무 환경미술교육</t>
  </si>
  <si>
    <t>study23</t>
  </si>
  <si>
    <t>강보미(2015)</t>
  </si>
  <si>
    <t>생태적 접근에 따른 식물체험활동이 초등학생의 환경소양, 과학적 태도, 식물친숙도에 미치는 영향</t>
  </si>
  <si>
    <t>부산교육대학교 교육대학원</t>
  </si>
  <si>
    <t>광역시</t>
    <phoneticPr fontId="1" type="noConversion"/>
  </si>
  <si>
    <t>김규현(2007)</t>
  </si>
  <si>
    <t>정의적(환경태도와 가치, 감수성), 행동적(친환경적 행동, 환경기능)</t>
    <phoneticPr fontId="1" type="noConversion"/>
  </si>
  <si>
    <t>정의적</t>
    <phoneticPr fontId="1" type="noConversion"/>
  </si>
  <si>
    <t>행동적</t>
    <phoneticPr fontId="1" type="noConversion"/>
  </si>
  <si>
    <t>환경지식</t>
    <phoneticPr fontId="1" type="noConversion"/>
  </si>
  <si>
    <t>환경정서</t>
    <phoneticPr fontId="1" type="noConversion"/>
  </si>
  <si>
    <t>환경기능</t>
    <phoneticPr fontId="1" type="noConversion"/>
  </si>
  <si>
    <t>목적수준별제시</t>
    <phoneticPr fontId="1" type="noConversion"/>
  </si>
  <si>
    <t>환경행동</t>
    <phoneticPr fontId="1" type="noConversion"/>
  </si>
  <si>
    <t>study12</t>
  </si>
  <si>
    <t>이상원, 이영희(2010)</t>
  </si>
  <si>
    <t>NIE를 활용한 환경 글쓰기 교육프로그램이 초등학생의 환경소양에 미치는 영향</t>
  </si>
  <si>
    <t>서울특별시</t>
    <phoneticPr fontId="1" type="noConversion"/>
  </si>
  <si>
    <t>최혜란과 이상원(2009)</t>
    <phoneticPr fontId="1" type="noConversion"/>
  </si>
  <si>
    <t>기초, 개념적 인식, 조사와 평가, 환경적 행동기능</t>
    <phoneticPr fontId="1" type="noConversion"/>
  </si>
  <si>
    <t>국어,과학,수학,도덕,사회,체육</t>
    <phoneticPr fontId="1" type="noConversion"/>
  </si>
  <si>
    <t>제 7차 교육과정과 선행연구의</t>
  </si>
  <si>
    <t>NIE를 활용한 환경 글쓰기 교육이</t>
  </si>
  <si>
    <t>총점</t>
    <phoneticPr fontId="1" type="noConversion"/>
  </si>
  <si>
    <t>study13</t>
  </si>
  <si>
    <t>정하림, 정남용(2010)</t>
  </si>
  <si>
    <t>지속가능발전교육을 위한 e-PBL 수업이 초등학생의 환경소양에 미치는 영향</t>
  </si>
  <si>
    <t>한국실과교육학회지</t>
  </si>
  <si>
    <t>149-170</t>
  </si>
  <si>
    <t>대구광역시</t>
    <phoneticPr fontId="1" type="noConversion"/>
  </si>
  <si>
    <t>김주현(2007)</t>
    <phoneticPr fontId="1" type="noConversion"/>
  </si>
  <si>
    <t>인지적, 정의적, 행동적 영역</t>
    <phoneticPr fontId="1" type="noConversion"/>
  </si>
  <si>
    <t>실과</t>
    <phoneticPr fontId="1" type="noConversion"/>
  </si>
  <si>
    <t>제7차실과교육과정</t>
    <phoneticPr fontId="1" type="noConversion"/>
  </si>
  <si>
    <t>지속가능발전교육으로서의 e-PBL 수업을</t>
  </si>
  <si>
    <t>study14</t>
  </si>
  <si>
    <t>한자영(2011)</t>
  </si>
  <si>
    <t>에듀테인먼트 활용 환경수업이 환경소양에 미치는 영향</t>
  </si>
  <si>
    <t>경기도 화성시</t>
    <phoneticPr fontId="1" type="noConversion"/>
  </si>
  <si>
    <t>주혜은 외(2005), 정현희(2006), 홍지명(2003), 윤주형(2010)</t>
    <phoneticPr fontId="1" type="noConversion"/>
  </si>
  <si>
    <t>2007 개정 교육과정</t>
  </si>
  <si>
    <t>에듀테인먼트를 활용한 환경수업</t>
  </si>
  <si>
    <t>총점</t>
    <phoneticPr fontId="1" type="noConversion"/>
  </si>
  <si>
    <t>초등</t>
    <phoneticPr fontId="1" type="noConversion"/>
  </si>
  <si>
    <t>경기도 화성시</t>
    <phoneticPr fontId="1" type="noConversion"/>
  </si>
  <si>
    <t>환경지식</t>
    <phoneticPr fontId="1" type="noConversion"/>
  </si>
  <si>
    <t>교실</t>
    <phoneticPr fontId="1" type="noConversion"/>
  </si>
  <si>
    <t>환경정서</t>
    <phoneticPr fontId="1" type="noConversion"/>
  </si>
  <si>
    <t>환경기능</t>
    <phoneticPr fontId="1" type="noConversion"/>
  </si>
  <si>
    <t>개별문항별제시</t>
    <phoneticPr fontId="1" type="noConversion"/>
  </si>
  <si>
    <t>환경행동</t>
    <phoneticPr fontId="1" type="noConversion"/>
  </si>
  <si>
    <t>목적수준별제시</t>
    <phoneticPr fontId="1" type="noConversion"/>
  </si>
  <si>
    <t>study15</t>
  </si>
  <si>
    <t>이지현, 최지연(2011)</t>
  </si>
  <si>
    <t>실과 ‘환경을 살리는 나의 생활’ 단원에서 실천적 문제 해결 수업이 초등학생의 환경 소양에 미치는 효과</t>
  </si>
  <si>
    <t>55-80</t>
  </si>
  <si>
    <t>충북 청주시</t>
    <phoneticPr fontId="1" type="noConversion"/>
  </si>
  <si>
    <t>김미진(2005)</t>
    <phoneticPr fontId="1" type="noConversion"/>
  </si>
  <si>
    <t>생태적지식, 환경쟁점지식, 환경쟁점조사-행동전략지식, 환경태도, 환경관심, 환경가치, 환경위기, 환경감수성, 환경기능, 조절점, 책임있는환경행동</t>
    <phoneticPr fontId="1" type="noConversion"/>
  </si>
  <si>
    <t>교실, 화단</t>
    <phoneticPr fontId="1" type="noConversion"/>
  </si>
  <si>
    <t>실과</t>
    <phoneticPr fontId="1" type="noConversion"/>
  </si>
  <si>
    <t>제7차실과교육과정</t>
    <phoneticPr fontId="1" type="noConversion"/>
  </si>
  <si>
    <t>협동학습</t>
    <phoneticPr fontId="1" type="noConversion"/>
  </si>
  <si>
    <t>실천적 문제 해결 수업</t>
    <phoneticPr fontId="1" type="noConversion"/>
  </si>
  <si>
    <t>평점</t>
    <phoneticPr fontId="1" type="noConversion"/>
  </si>
  <si>
    <t>study16</t>
  </si>
  <si>
    <t>고석호(2012)</t>
  </si>
  <si>
    <t>제주 오름 체험학습 프로그램이 초등학생의 환경소양에 미치는 영향</t>
  </si>
  <si>
    <t>석사학위논문</t>
    <phoneticPr fontId="1" type="noConversion"/>
  </si>
  <si>
    <t>제주시</t>
    <phoneticPr fontId="1" type="noConversion"/>
  </si>
  <si>
    <t>진옥화(2004)</t>
    <phoneticPr fontId="1" type="noConversion"/>
  </si>
  <si>
    <t>기초수준,개념적인식수준,조사와평가수준,환경적행동 기능 수준</t>
    <phoneticPr fontId="1" type="noConversion"/>
  </si>
  <si>
    <t>교실,체험</t>
    <phoneticPr fontId="1" type="noConversion"/>
  </si>
  <si>
    <t>도덕, 미술, 과학, 체육, 미술, 실과</t>
    <phoneticPr fontId="1" type="noConversion"/>
  </si>
  <si>
    <t xml:space="preserve">2007 개정 교육과정 </t>
    <phoneticPr fontId="1" type="noConversion"/>
  </si>
  <si>
    <t>체험</t>
    <phoneticPr fontId="1" type="noConversion"/>
  </si>
  <si>
    <t>제주 오름 체험학습 프로그램</t>
  </si>
  <si>
    <t>study18</t>
  </si>
  <si>
    <t>박현철, 홍승호(2013)</t>
  </si>
  <si>
    <t>지역 특성을 고려한 지구온난화 교육 프로그램이 초등학생의 환경소양 변화에 미치는 영향</t>
  </si>
  <si>
    <t>교육과학연구</t>
  </si>
  <si>
    <t>97-122</t>
  </si>
  <si>
    <t>유미(2008)</t>
    <phoneticPr fontId="1" type="noConversion"/>
  </si>
  <si>
    <t>환경인식, 환경 감수성, 환경 행동</t>
    <phoneticPr fontId="1" type="noConversion"/>
  </si>
  <si>
    <t>과학</t>
    <phoneticPr fontId="1" type="noConversion"/>
  </si>
  <si>
    <t>강의,실험,발표,체험</t>
    <phoneticPr fontId="1" type="noConversion"/>
  </si>
  <si>
    <t>지구온난화 교육 프로그램</t>
    <phoneticPr fontId="1" type="noConversion"/>
  </si>
  <si>
    <t>환경인식</t>
    <phoneticPr fontId="1" type="noConversion"/>
  </si>
  <si>
    <t>환경 감수성</t>
    <phoneticPr fontId="1" type="noConversion"/>
  </si>
  <si>
    <t>환경 행동</t>
    <phoneticPr fontId="1" type="noConversion"/>
  </si>
  <si>
    <t>김현숙(2006)</t>
  </si>
  <si>
    <t>홀리스틱 환경교육이 초등학생의 환경소양에 미치는 영향</t>
  </si>
  <si>
    <t>서울시 서초구</t>
    <phoneticPr fontId="1" type="noConversion"/>
  </si>
  <si>
    <t>NAAEE(The North America Association of Environmental Education)</t>
    <phoneticPr fontId="1" type="noConversion"/>
  </si>
  <si>
    <t>환경태도, 환경행동</t>
    <phoneticPr fontId="1" type="noConversion"/>
  </si>
  <si>
    <t>교실, 화분</t>
    <phoneticPr fontId="1" type="noConversion"/>
  </si>
  <si>
    <t>홀리스틱 환경 교육</t>
    <phoneticPr fontId="1" type="noConversion"/>
  </si>
  <si>
    <t>환경태도</t>
    <phoneticPr fontId="1" type="noConversion"/>
  </si>
  <si>
    <t>study21</t>
  </si>
  <si>
    <t>황영호(2014)</t>
  </si>
  <si>
    <t>EM(유용미생물)을 활용한 창의적 체험활동 프로그램이 초등학생의 환경 소양에 미치는 영향</t>
  </si>
  <si>
    <t>경인교육대학교</t>
  </si>
  <si>
    <t>경기도 용인시</t>
    <phoneticPr fontId="1" type="noConversion"/>
  </si>
  <si>
    <t>주혜은 외(2005), 정현희(2006), 홍지명(2003), 윤주형(2010)</t>
  </si>
  <si>
    <t>환경지식, 환경정서, 환경기능, 환경행동</t>
    <phoneticPr fontId="1" type="noConversion"/>
  </si>
  <si>
    <t>EM을 활용한 창의적 체험활동 프로그램</t>
    <phoneticPr fontId="1" type="noConversion"/>
  </si>
  <si>
    <t>study22</t>
  </si>
  <si>
    <t>최선희, 최선영(2014)</t>
  </si>
  <si>
    <t>육색사고모자기법을 적용한 토의활동 프로그램이 초등학생의 환경 친화적 태도 및 환경소양에 미치는 효과</t>
  </si>
  <si>
    <t>학회지</t>
    <phoneticPr fontId="1" type="noConversion"/>
  </si>
  <si>
    <t>과학교육연구지</t>
  </si>
  <si>
    <t>인천광역시</t>
    <phoneticPr fontId="1" type="noConversion"/>
  </si>
  <si>
    <t>최혜란(2008)</t>
    <phoneticPr fontId="1" type="noConversion"/>
  </si>
  <si>
    <t>기초, 개념적 인식, 조사와 평가, 환경적 행동기능</t>
    <phoneticPr fontId="1" type="noConversion"/>
  </si>
  <si>
    <t>de Bono(1985</t>
    <phoneticPr fontId="1" type="noConversion"/>
  </si>
  <si>
    <t>토의활동</t>
    <phoneticPr fontId="1" type="noConversion"/>
  </si>
  <si>
    <t>육생사고모자기법 적용</t>
    <phoneticPr fontId="1" type="noConversion"/>
  </si>
  <si>
    <t>study27</t>
  </si>
  <si>
    <t>김혜영, 이상원(2016)</t>
  </si>
  <si>
    <t>그림동화를 활용한 스토리텔링 환경교육이 초등학생의 환경소양에 미치는 영향</t>
  </si>
  <si>
    <t>한국초등교육</t>
  </si>
  <si>
    <t>서울 광진구</t>
    <phoneticPr fontId="1" type="noConversion"/>
  </si>
  <si>
    <t>최혜란과 이상원(2009)</t>
    <phoneticPr fontId="1" type="noConversion"/>
  </si>
  <si>
    <t>국어,도덕,사회,과학,실과,음악,미술,체육</t>
    <phoneticPr fontId="1" type="noConversion"/>
  </si>
  <si>
    <t>2009 개정교육과정, 환경부(2014)</t>
    <phoneticPr fontId="1" type="noConversion"/>
  </si>
  <si>
    <t>그림동화를 활용한 스토리텔링 환경교육 프로그램을</t>
  </si>
  <si>
    <t>study29</t>
  </si>
  <si>
    <t>오현주(2017)</t>
  </si>
  <si>
    <t>지속가능발전교육(ESD)에 기반을 둔 창의적 체험활동이 초등학생의 환경소양과 과학적 태도에 미치는 효과</t>
  </si>
  <si>
    <t>경인교육대학교 교육전문대학원</t>
  </si>
  <si>
    <t>경기 성남시</t>
    <phoneticPr fontId="1" type="noConversion"/>
  </si>
  <si>
    <t>주혜은(2005), 정현희(2006), 황영호와 박재근(2014)</t>
    <phoneticPr fontId="1" type="noConversion"/>
  </si>
  <si>
    <t>지속가능발전교육에 기반을 둔 창의적 체험활동 프로그램의 적용</t>
  </si>
  <si>
    <t>study30</t>
  </si>
  <si>
    <t>이상균(2017)</t>
  </si>
  <si>
    <t>과학과 Eco-STEAM 수업이 초등학생들의 환경소양과 STEAM 태도에 미치는 효과</t>
  </si>
  <si>
    <t>대한지구과학교육학회지</t>
  </si>
  <si>
    <t>62-75</t>
  </si>
  <si>
    <t>경남 C시</t>
    <phoneticPr fontId="1" type="noConversion"/>
  </si>
  <si>
    <t>서우석(2008)</t>
    <phoneticPr fontId="1" type="noConversion"/>
  </si>
  <si>
    <t>환경지식, 환경 정서, 환경기능, 환경 행동</t>
    <phoneticPr fontId="1" type="noConversion"/>
  </si>
  <si>
    <t>2009개정과학과 교육과정</t>
    <phoneticPr fontId="1" type="noConversion"/>
  </si>
  <si>
    <t>Eco- STEAM 프로그램</t>
  </si>
  <si>
    <t>동질통제집단 전ㆍ후 검사설계(equivalent control group pretest-posttest design</t>
    <phoneticPr fontId="1" type="noConversion"/>
  </si>
  <si>
    <t>study31</t>
  </si>
  <si>
    <t>나원미, 김선영(2017)</t>
  </si>
  <si>
    <t>IEEIA 프로그램을 활용한 수업이 고등학생의 환경 소양에 미치는 영향 - 생명과학Ⅰ의 ‘자연속의 인간’ 단원을 중심으로</t>
  </si>
  <si>
    <t>에너지기후변화교육</t>
  </si>
  <si>
    <t>고등</t>
    <phoneticPr fontId="1" type="noConversion"/>
  </si>
  <si>
    <t>전남</t>
    <phoneticPr fontId="1" type="noConversion"/>
  </si>
  <si>
    <t>smith-sebasto dcosta(1995), 임형백(2002)</t>
    <phoneticPr fontId="1" type="noConversion"/>
  </si>
  <si>
    <t>인지적변인, 정의적 변인, 개성 변인</t>
    <phoneticPr fontId="1" type="noConversion"/>
  </si>
  <si>
    <t>생명과학1</t>
    <phoneticPr fontId="1" type="noConversion"/>
  </si>
  <si>
    <t>Hungerford et al.(1996)이</t>
    <phoneticPr fontId="1" type="noConversion"/>
  </si>
  <si>
    <t>조사, 토의 등</t>
    <phoneticPr fontId="1" type="noConversion"/>
  </si>
  <si>
    <t>(Investigating and Evaluating Environmental Issues and Actions) program</t>
    <phoneticPr fontId="1" type="noConversion"/>
  </si>
  <si>
    <t>최혜란(2008)</t>
  </si>
  <si>
    <t>교육연극을 활용한 감성중심 환경교육이 초등학생의 환경소양에 미치는 영향</t>
    <phoneticPr fontId="1" type="noConversion"/>
  </si>
  <si>
    <t>서울시 영등포구</t>
    <phoneticPr fontId="1" type="noConversion"/>
  </si>
  <si>
    <t>Hungerford et al.(1994), 김미진(2006)</t>
    <phoneticPr fontId="1" type="noConversion"/>
  </si>
  <si>
    <t>도덕,국어,사회,과학,체육,음악,미술,실과</t>
    <phoneticPr fontId="1" type="noConversion"/>
  </si>
  <si>
    <t>교육연극을 활용한 감성중심 환경교육</t>
  </si>
  <si>
    <t>study17</t>
  </si>
  <si>
    <t>김경희(2013)</t>
  </si>
  <si>
    <t>환경이야기 창작 활동이 초등학생 환경소양에 미치는 영향</t>
    <phoneticPr fontId="1" type="noConversion"/>
  </si>
  <si>
    <t>대구시</t>
    <phoneticPr fontId="1" type="noConversion"/>
  </si>
  <si>
    <t>정현희와 서우석(2008)</t>
  </si>
  <si>
    <t>교실,운동장</t>
    <phoneticPr fontId="1" type="noConversion"/>
  </si>
  <si>
    <t>비교과</t>
    <phoneticPr fontId="1" type="noConversion"/>
  </si>
  <si>
    <t>2007 개정 교육과정</t>
    <phoneticPr fontId="1" type="noConversion"/>
  </si>
  <si>
    <t>글쓰기</t>
    <phoneticPr fontId="1" type="noConversion"/>
  </si>
  <si>
    <t>글쓰기 환경이야기 창작 활동</t>
    <phoneticPr fontId="1" type="noConversion"/>
  </si>
  <si>
    <t>study19</t>
  </si>
  <si>
    <t>이정아, 문성환(2013)</t>
  </si>
  <si>
    <t>초등학생의 환경소양 함양을 위한 교과연계 공익광고활용 환경교육 프로그램 개발</t>
  </si>
  <si>
    <t>정현희(2008)</t>
    <phoneticPr fontId="1" type="noConversion"/>
  </si>
  <si>
    <t>환경지식,환경정서,환경기능,환경행동</t>
    <phoneticPr fontId="1" type="noConversion"/>
  </si>
  <si>
    <t>실과, 과학, 사회</t>
  </si>
  <si>
    <t>2007년 개정교육과정</t>
  </si>
  <si>
    <t>교과연계 공익광고활용 환경교육 프로그램</t>
  </si>
  <si>
    <t>총점</t>
    <phoneticPr fontId="1" type="noConversion"/>
  </si>
  <si>
    <t>표준편차X</t>
    <phoneticPr fontId="1" type="noConversion"/>
  </si>
  <si>
    <t>개별문항별제시</t>
    <phoneticPr fontId="1" type="noConversion"/>
  </si>
  <si>
    <t>초등</t>
    <phoneticPr fontId="1" type="noConversion"/>
  </si>
  <si>
    <t>환경행동</t>
    <phoneticPr fontId="1" type="noConversion"/>
  </si>
  <si>
    <t>교실</t>
    <phoneticPr fontId="1" type="noConversion"/>
  </si>
  <si>
    <t>전제총점만제시</t>
    <phoneticPr fontId="1" type="noConversion"/>
  </si>
  <si>
    <t>형근영(2008)</t>
  </si>
  <si>
    <t>Blended-Learning을 적용한 환경수업이 환경소양에 미치는 효과</t>
  </si>
  <si>
    <t>석사학위논문</t>
    <phoneticPr fontId="1" type="noConversion"/>
  </si>
  <si>
    <t>고둥학교</t>
    <phoneticPr fontId="1" type="noConversion"/>
  </si>
  <si>
    <t>경기도 남양주시</t>
    <phoneticPr fontId="1" type="noConversion"/>
  </si>
  <si>
    <t>개인변인, 생태적 지식, 환경쟁점지식, 환경쟁점조사와 행동전략지식, 환경태도, 환경감수성, 환경기능, 환경관심, 환경가치, 환경위기, 조절점, 책임있는행동</t>
    <phoneticPr fontId="1" type="noConversion"/>
  </si>
  <si>
    <t>국어, 통합, 창체</t>
    <phoneticPr fontId="1" type="noConversion"/>
  </si>
  <si>
    <t>Blended-Learning을 적용한 환경 수업</t>
  </si>
  <si>
    <t>study25</t>
    <phoneticPr fontId="1" type="noConversion"/>
  </si>
  <si>
    <t>김남경(2015)</t>
  </si>
  <si>
    <t>가네(Gagné)의 목표별 수업이론에 기초한 초등학교 환경교육 프로그램 개발 및 효과분석</t>
  </si>
  <si>
    <t>학회지</t>
    <phoneticPr fontId="1" type="noConversion"/>
  </si>
  <si>
    <t>경기도 용인</t>
    <phoneticPr fontId="1" type="noConversion"/>
  </si>
  <si>
    <t>김미진(2005)</t>
    <phoneticPr fontId="1" type="noConversion"/>
  </si>
  <si>
    <t>생태적 지식, 환경쟁점지식, 환경쟁점조사와 행동전략지식, 환경태도, 환경감수성, 환경기능, 환경관심, 환경가치, 환경위기, 조절점, 책임있는행동</t>
    <phoneticPr fontId="1" type="noConversion"/>
  </si>
  <si>
    <t>교실, 교외</t>
    <phoneticPr fontId="1" type="noConversion"/>
  </si>
  <si>
    <t>비교과</t>
    <phoneticPr fontId="1" type="noConversion"/>
  </si>
  <si>
    <t>가네(Gagne, 1965)</t>
  </si>
  <si>
    <t>교실, 화분</t>
    <phoneticPr fontId="1" type="noConversion"/>
  </si>
  <si>
    <t>가네(Gagné)의 목표별 수업이론</t>
  </si>
  <si>
    <t>study26</t>
  </si>
  <si>
    <t>이영기, 손장호(2016)</t>
  </si>
  <si>
    <t>‘실과-STEAM-환경’ 프로그램이 초등학생의 창의적 문제해결력과 환경소양에 미치는 영향</t>
  </si>
  <si>
    <t>실과교육연구</t>
    <phoneticPr fontId="1" type="noConversion"/>
  </si>
  <si>
    <t>경북 구미시</t>
    <phoneticPr fontId="1" type="noConversion"/>
  </si>
  <si>
    <t>금지헌과 김진모(2011), 금지헌(2011), 허미란과 이상원(2013)</t>
    <phoneticPr fontId="1" type="noConversion"/>
  </si>
  <si>
    <t>환경태도, 환경행동, 환경지식</t>
    <phoneticPr fontId="1" type="noConversion"/>
  </si>
  <si>
    <t>교실, 실습</t>
    <phoneticPr fontId="1" type="noConversion"/>
  </si>
  <si>
    <t>실과</t>
    <phoneticPr fontId="1" type="noConversion"/>
  </si>
  <si>
    <t>한국과학창의재단</t>
    <phoneticPr fontId="1" type="noConversion"/>
  </si>
  <si>
    <t>‘실과-STEAM-환경 프로그램</t>
  </si>
  <si>
    <t>환경태도</t>
    <phoneticPr fontId="1" type="noConversion"/>
  </si>
  <si>
    <t>환경지식</t>
    <phoneticPr fontId="1" type="noConversion"/>
  </si>
  <si>
    <t>이성수, 서우석(2009)</t>
  </si>
  <si>
    <t>환경교육 e-Learning 콘텐츠가 초등학생의 환경소양에 미치는 효과</t>
  </si>
  <si>
    <t>391-408</t>
  </si>
  <si>
    <t>인천광역시</t>
    <phoneticPr fontId="1" type="noConversion"/>
  </si>
  <si>
    <t>정현희(2006)</t>
    <phoneticPr fontId="1" type="noConversion"/>
  </si>
  <si>
    <t>환경지식, 환경정서, 환경기능, 환경행동</t>
    <phoneticPr fontId="1" type="noConversion"/>
  </si>
  <si>
    <t>과학</t>
    <phoneticPr fontId="1" type="noConversion"/>
  </si>
  <si>
    <t>홀리스틱 환경 교육</t>
    <phoneticPr fontId="1" type="noConversion"/>
  </si>
  <si>
    <t>평점</t>
    <phoneticPr fontId="1" type="noConversion"/>
  </si>
  <si>
    <t>환경정서</t>
    <phoneticPr fontId="1" type="noConversion"/>
  </si>
  <si>
    <t>환경기능</t>
    <phoneticPr fontId="1" type="noConversion"/>
  </si>
  <si>
    <t>study10</t>
  </si>
  <si>
    <t>이상원, 유경희(2010)</t>
  </si>
  <si>
    <t>주제중심통합 환경사 학습이 초등학생의 환경소양에 미치는 영향</t>
  </si>
  <si>
    <t>서울시</t>
    <phoneticPr fontId="1" type="noConversion"/>
  </si>
  <si>
    <t>서우석(2008)</t>
    <phoneticPr fontId="1" type="noConversion"/>
  </si>
  <si>
    <t>환경지식, 환경 정서, 환경기능, 환경 행동</t>
    <phoneticPr fontId="1" type="noConversion"/>
  </si>
  <si>
    <t>실내</t>
    <phoneticPr fontId="1" type="noConversion"/>
  </si>
  <si>
    <t>환경사 학습 프로그램</t>
    <phoneticPr fontId="1" type="noConversion"/>
  </si>
  <si>
    <t>안정은, 서우석(2009)</t>
  </si>
  <si>
    <t>환경윤리교육 프로그램이 초등학생의 환경소양에 미치는 효과</t>
  </si>
  <si>
    <t>111-125</t>
  </si>
  <si>
    <t>경기도 고양시</t>
    <phoneticPr fontId="1" type="noConversion"/>
  </si>
  <si>
    <t>환경지식,환경정서,환경기능,환경행동</t>
    <phoneticPr fontId="1" type="noConversion"/>
  </si>
  <si>
    <t xml:space="preserve">      </t>
    <phoneticPr fontId="1" type="noConversion"/>
  </si>
  <si>
    <t>유병영(2002), 고창택(2005), 변종헌(2004), 최돈형(1992), 조영승(2001)의</t>
    <phoneticPr fontId="1" type="noConversion"/>
  </si>
  <si>
    <t>환경윤리교육 프로그램</t>
    <phoneticPr fontId="1" type="noConversion"/>
  </si>
  <si>
    <t>study01</t>
    <phoneticPr fontId="1" type="noConversion"/>
  </si>
  <si>
    <t>study09</t>
    <phoneticPr fontId="1" type="noConversion"/>
  </si>
  <si>
    <t>study08</t>
    <phoneticPr fontId="1" type="noConversion"/>
  </si>
  <si>
    <t>study06</t>
    <phoneticPr fontId="1" type="noConversion"/>
  </si>
  <si>
    <t>study05</t>
    <phoneticPr fontId="1" type="noConversion"/>
  </si>
  <si>
    <t>study02</t>
    <phoneticPr fontId="1" type="noConversion"/>
  </si>
  <si>
    <t>study07</t>
    <phoneticPr fontId="1" type="noConversion"/>
  </si>
  <si>
    <t>study04</t>
    <phoneticPr fontId="1" type="noConversion"/>
  </si>
  <si>
    <t>study03</t>
    <phoneticPr fontId="1" type="noConversion"/>
  </si>
  <si>
    <t>학회지</t>
    <phoneticPr fontId="1" type="noConversion"/>
  </si>
  <si>
    <t>‘실과-STEAM-환경’ 프로그램이 초등학생의 창의적 문제해결력과 환경소양에 미치는 영향</t>
    <phoneticPr fontId="1" type="noConversion"/>
  </si>
  <si>
    <t>실과-STEAM-환경’ 프로그램</t>
  </si>
  <si>
    <t>지속가능발전교육(ESD)에 기반을 둔 창의적 체험활동이 초등학생의 환경소양과 과학적 태도에 미치는 효과</t>
    <phoneticPr fontId="1" type="noConversion"/>
  </si>
  <si>
    <t>지속가능발전교육(ESD)에 기반을 둔 창의적 체험활동</t>
  </si>
  <si>
    <t>과학과 Eco-STEAM 수업이 초등학생들의 환경소양과 STEAM 태도에 미치는 효과</t>
    <phoneticPr fontId="1" type="noConversion"/>
  </si>
  <si>
    <t>과학과 Eco-STEAM 수업</t>
  </si>
  <si>
    <t>both</t>
    <phoneticPr fontId="1" type="noConversion"/>
  </si>
  <si>
    <t>inside</t>
    <phoneticPr fontId="1" type="noConversion"/>
  </si>
  <si>
    <t>construct</t>
    <phoneticPr fontId="1" type="noConversion"/>
  </si>
  <si>
    <t>choi(2006)</t>
    <phoneticPr fontId="1" type="noConversion"/>
  </si>
  <si>
    <t>kim(2009)</t>
    <phoneticPr fontId="1" type="noConversion"/>
  </si>
  <si>
    <t>lee and you(2010)</t>
    <phoneticPr fontId="1" type="noConversion"/>
  </si>
  <si>
    <t>han(2011)</t>
    <phoneticPr fontId="1" type="noConversion"/>
  </si>
  <si>
    <t>kim(2013)</t>
    <phoneticPr fontId="1" type="noConversion"/>
  </si>
  <si>
    <t>lee and moon(2013)</t>
    <phoneticPr fontId="1" type="noConversion"/>
  </si>
  <si>
    <t>kang(2015)</t>
    <phoneticPr fontId="1" type="noConversion"/>
  </si>
  <si>
    <t>lee and son(2016)</t>
    <phoneticPr fontId="1" type="noConversion"/>
  </si>
  <si>
    <t>kim(2006)</t>
    <phoneticPr fontId="1" type="noConversion"/>
  </si>
  <si>
    <t>grade</t>
    <phoneticPr fontId="1" type="noConversion"/>
  </si>
  <si>
    <t>total</t>
    <phoneticPr fontId="1" type="noConversion"/>
  </si>
  <si>
    <t>place</t>
    <phoneticPr fontId="1" type="noConversion"/>
  </si>
  <si>
    <t>both</t>
    <phoneticPr fontId="1" type="noConversion"/>
  </si>
  <si>
    <t>m1</t>
    <phoneticPr fontId="1" type="noConversion"/>
  </si>
  <si>
    <t>s1</t>
    <phoneticPr fontId="1" type="noConversion"/>
  </si>
  <si>
    <t>n1</t>
    <phoneticPr fontId="1" type="noConversion"/>
  </si>
  <si>
    <t>m2</t>
    <phoneticPr fontId="1" type="noConversion"/>
  </si>
  <si>
    <t>s2</t>
    <phoneticPr fontId="1" type="noConversion"/>
  </si>
  <si>
    <t>n2</t>
    <phoneticPr fontId="1" type="noConversion"/>
  </si>
  <si>
    <t>sum</t>
    <phoneticPr fontId="1" type="noConversion"/>
  </si>
  <si>
    <t>mean</t>
    <phoneticPr fontId="1" type="noConversion"/>
  </si>
  <si>
    <t>calculate</t>
    <phoneticPr fontId="1" type="noConversion"/>
  </si>
  <si>
    <t>study</t>
    <phoneticPr fontId="1" type="noConversion"/>
  </si>
  <si>
    <t>number</t>
    <phoneticPr fontId="1" type="noConversion"/>
  </si>
  <si>
    <t>action</t>
  </si>
  <si>
    <t>attitude</t>
  </si>
  <si>
    <t>function</t>
  </si>
  <si>
    <t>knowledge</t>
  </si>
  <si>
    <t>knowledge</t>
    <phoneticPr fontId="1" type="noConversion"/>
  </si>
  <si>
    <t>action</t>
    <phoneticPr fontId="1" type="noConversion"/>
  </si>
  <si>
    <t>knowledge</t>
    <phoneticPr fontId="1" type="noConversion"/>
  </si>
  <si>
    <t>kim(2006)</t>
    <phoneticPr fontId="1" type="noConversion"/>
  </si>
  <si>
    <t>sum</t>
    <phoneticPr fontId="1" type="noConversion"/>
  </si>
  <si>
    <t>sum</t>
    <phoneticPr fontId="1" type="noConversion"/>
  </si>
  <si>
    <t>sum</t>
    <phoneticPr fontId="1" type="noConversion"/>
  </si>
  <si>
    <t>mean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</si>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</sst>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zoomScale="70" zoomScaleNormal="70" workbookViewId="0">
      <selection activeCell="AL49" sqref="AL49"/>
    </sheetView>
  </sheetViews>
  <sheetFormatPr defaultColWidth="9" defaultRowHeight="17.399999999999999" x14ac:dyDescent="0.4"/>
  <cols>
    <col min="1" max="1" width="9" style="16"/>
    <col min="2" max="2" width="17.69921875" style="16" customWidth="1"/>
    <col min="3" max="3" width="62.19921875" style="16" customWidth="1"/>
    <col min="4" max="6" width="9" style="16"/>
    <col min="7" max="10" width="9" style="17"/>
    <col min="11" max="11" width="23.3984375" style="17" customWidth="1"/>
    <col min="12" max="12" width="35.59765625" style="17" customWidth="1"/>
    <col min="13" max="14" width="9" style="17"/>
    <col min="15" max="15" width="9" style="4"/>
    <col min="16" max="16" width="9" style="17"/>
    <col min="17" max="17" width="12.5" style="17" customWidth="1"/>
    <col min="18" max="18" width="9" style="17"/>
    <col min="19" max="19" width="33.59765625" style="17" customWidth="1"/>
    <col min="20" max="22" width="9" style="18"/>
    <col min="23" max="25" width="9" style="19"/>
    <col min="26" max="27" width="9" style="18"/>
    <col min="28" max="29" width="9" style="19"/>
    <col min="30" max="37" width="9" style="2"/>
    <col min="38" max="38" width="13.5" style="2" customWidth="1"/>
    <col min="39" max="16384" width="9" style="2"/>
  </cols>
  <sheetData>
    <row r="1" spans="1:38" x14ac:dyDescent="0.4">
      <c r="A1" s="3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  <c r="T1" s="5" t="s">
        <v>0</v>
      </c>
      <c r="U1" s="5"/>
      <c r="V1" s="5"/>
      <c r="W1" s="6" t="s">
        <v>1</v>
      </c>
      <c r="X1" s="6"/>
      <c r="Y1" s="6"/>
      <c r="Z1" s="5" t="s">
        <v>2</v>
      </c>
      <c r="AA1" s="5"/>
      <c r="AB1" s="6" t="s">
        <v>1</v>
      </c>
      <c r="AC1" s="6"/>
      <c r="AD1" s="1" t="s">
        <v>3</v>
      </c>
      <c r="AE1" s="1"/>
      <c r="AF1" s="1"/>
      <c r="AG1" s="1" t="s">
        <v>1</v>
      </c>
      <c r="AH1" s="1"/>
      <c r="AI1" s="1"/>
      <c r="AJ1" s="1"/>
      <c r="AK1" s="1"/>
      <c r="AL1" s="1"/>
    </row>
    <row r="2" spans="1:38" x14ac:dyDescent="0.4">
      <c r="A2" s="3"/>
      <c r="B2" s="3"/>
      <c r="C2" s="20" t="s">
        <v>4</v>
      </c>
      <c r="D2" s="20" t="s">
        <v>5</v>
      </c>
      <c r="E2" s="20" t="s">
        <v>6</v>
      </c>
      <c r="F2" s="20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22" t="s">
        <v>21</v>
      </c>
      <c r="U2" s="22" t="s">
        <v>22</v>
      </c>
      <c r="V2" s="22" t="s">
        <v>23</v>
      </c>
      <c r="W2" s="23" t="s">
        <v>24</v>
      </c>
      <c r="X2" s="23" t="s">
        <v>25</v>
      </c>
      <c r="Y2" s="23" t="s">
        <v>26</v>
      </c>
      <c r="Z2" s="22" t="s">
        <v>21</v>
      </c>
      <c r="AA2" s="22" t="s">
        <v>27</v>
      </c>
      <c r="AB2" s="23" t="s">
        <v>24</v>
      </c>
      <c r="AC2" s="23" t="s">
        <v>25</v>
      </c>
      <c r="AD2" s="24" t="s">
        <v>28</v>
      </c>
      <c r="AE2" s="24" t="s">
        <v>29</v>
      </c>
      <c r="AF2" s="24"/>
      <c r="AG2" s="24" t="s">
        <v>30</v>
      </c>
      <c r="AH2" s="24" t="s">
        <v>29</v>
      </c>
      <c r="AI2" s="24"/>
      <c r="AJ2" s="24"/>
      <c r="AK2" s="8"/>
      <c r="AL2" s="1" t="s">
        <v>31</v>
      </c>
    </row>
    <row r="3" spans="1:38" x14ac:dyDescent="0.4">
      <c r="A3" s="3" t="s">
        <v>351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4" t="s">
        <v>37</v>
      </c>
      <c r="H3" s="4" t="s">
        <v>38</v>
      </c>
      <c r="I3" s="4">
        <v>1</v>
      </c>
      <c r="J3" s="4">
        <v>10</v>
      </c>
      <c r="K3" s="4" t="s">
        <v>39</v>
      </c>
      <c r="L3" s="4" t="s">
        <v>40</v>
      </c>
      <c r="M3" s="4">
        <v>84</v>
      </c>
      <c r="N3" s="4"/>
      <c r="O3" s="4" t="s">
        <v>41</v>
      </c>
      <c r="P3" s="4"/>
      <c r="Q3" s="4"/>
      <c r="R3" s="4" t="s">
        <v>42</v>
      </c>
      <c r="S3" s="4" t="s">
        <v>43</v>
      </c>
      <c r="T3" s="5">
        <v>251.346</v>
      </c>
      <c r="U3" s="5">
        <v>18.382000000000001</v>
      </c>
      <c r="V3" s="5">
        <v>77</v>
      </c>
      <c r="W3" s="6">
        <v>249.7662</v>
      </c>
      <c r="X3" s="6">
        <v>21.989799999999999</v>
      </c>
      <c r="Y3" s="6">
        <v>77</v>
      </c>
      <c r="Z3" s="5">
        <v>245.29300000000001</v>
      </c>
      <c r="AA3" s="5">
        <v>16.556000000000001</v>
      </c>
      <c r="AB3" s="6">
        <v>248.6234</v>
      </c>
      <c r="AC3" s="6">
        <v>21.282</v>
      </c>
      <c r="AD3" s="1">
        <f t="shared" ref="AD3:AD34" si="0">ABS(T3-Z3)</f>
        <v>6.0529999999999973</v>
      </c>
      <c r="AE3" s="1">
        <f t="shared" ref="AE3:AE34" si="1">ABS(U3-AA3)</f>
        <v>1.8260000000000005</v>
      </c>
      <c r="AF3" s="1">
        <f t="shared" ref="AF3:AF34" si="2">V3</f>
        <v>77</v>
      </c>
      <c r="AG3" s="1">
        <f t="shared" ref="AG3:AG34" si="3">ABS(W3-AB3)</f>
        <v>1.142799999999994</v>
      </c>
      <c r="AH3" s="1">
        <f t="shared" ref="AH3:AH34" si="4">ABS(Y3-AC3)</f>
        <v>55.718000000000004</v>
      </c>
      <c r="AI3" s="1">
        <f t="shared" ref="AI3:AI34" si="5">Y3</f>
        <v>77</v>
      </c>
      <c r="AJ3" s="1" t="s">
        <v>44</v>
      </c>
      <c r="AK3" s="1" t="s">
        <v>45</v>
      </c>
      <c r="AL3" s="1"/>
    </row>
    <row r="4" spans="1:38" x14ac:dyDescent="0.4">
      <c r="A4" s="3" t="s">
        <v>356</v>
      </c>
      <c r="B4" s="3" t="s">
        <v>194</v>
      </c>
      <c r="C4" s="3" t="s">
        <v>195</v>
      </c>
      <c r="D4" s="3" t="s">
        <v>62</v>
      </c>
      <c r="E4" s="3" t="s">
        <v>36</v>
      </c>
      <c r="F4" s="3"/>
      <c r="G4" s="4" t="s">
        <v>147</v>
      </c>
      <c r="H4" s="4" t="s">
        <v>196</v>
      </c>
      <c r="I4" s="4">
        <v>3</v>
      </c>
      <c r="J4" s="4">
        <v>16</v>
      </c>
      <c r="K4" s="4" t="s">
        <v>197</v>
      </c>
      <c r="L4" s="4" t="s">
        <v>198</v>
      </c>
      <c r="M4" s="4">
        <v>40</v>
      </c>
      <c r="N4" s="4"/>
      <c r="O4" s="4" t="s">
        <v>199</v>
      </c>
      <c r="P4" s="4"/>
      <c r="Q4" s="4"/>
      <c r="R4" s="4"/>
      <c r="S4" s="4" t="s">
        <v>200</v>
      </c>
      <c r="T4" s="5">
        <v>4.55</v>
      </c>
      <c r="U4" s="5">
        <v>0.23699999999999999</v>
      </c>
      <c r="V4" s="5">
        <v>39</v>
      </c>
      <c r="W4" s="6">
        <v>4.0999999999999996</v>
      </c>
      <c r="X4" s="6">
        <v>0.23799999999999999</v>
      </c>
      <c r="Y4" s="6">
        <v>39</v>
      </c>
      <c r="Z4" s="5">
        <v>3.89</v>
      </c>
      <c r="AA4" s="5">
        <v>0.36899999999999999</v>
      </c>
      <c r="AB4" s="6">
        <v>3.97</v>
      </c>
      <c r="AC4" s="6">
        <v>0.38600000000000001</v>
      </c>
      <c r="AD4" s="1">
        <f t="shared" si="0"/>
        <v>0.6599999999999997</v>
      </c>
      <c r="AE4" s="1">
        <f t="shared" si="1"/>
        <v>0.13200000000000001</v>
      </c>
      <c r="AF4" s="1">
        <f t="shared" si="2"/>
        <v>39</v>
      </c>
      <c r="AG4" s="1">
        <f t="shared" si="3"/>
        <v>0.12999999999999945</v>
      </c>
      <c r="AH4" s="1">
        <f t="shared" si="4"/>
        <v>38.613999999999997</v>
      </c>
      <c r="AI4" s="1">
        <f t="shared" si="5"/>
        <v>39</v>
      </c>
      <c r="AJ4" s="1" t="s">
        <v>168</v>
      </c>
      <c r="AK4" s="1"/>
      <c r="AL4" s="1"/>
    </row>
    <row r="5" spans="1:38" x14ac:dyDescent="0.4">
      <c r="A5" s="3" t="s">
        <v>356</v>
      </c>
      <c r="B5" s="3" t="s">
        <v>194</v>
      </c>
      <c r="C5" s="3" t="s">
        <v>195</v>
      </c>
      <c r="D5" s="3"/>
      <c r="E5" s="3"/>
      <c r="F5" s="3"/>
      <c r="G5" s="4" t="s">
        <v>147</v>
      </c>
      <c r="H5" s="4"/>
      <c r="I5" s="4">
        <v>3</v>
      </c>
      <c r="J5" s="4">
        <v>16</v>
      </c>
      <c r="K5" s="4"/>
      <c r="L5" s="4" t="s">
        <v>201</v>
      </c>
      <c r="M5" s="4"/>
      <c r="N5" s="4"/>
      <c r="O5" s="4" t="s">
        <v>199</v>
      </c>
      <c r="P5" s="4"/>
      <c r="Q5" s="4"/>
      <c r="R5" s="4"/>
      <c r="S5" s="4" t="s">
        <v>200</v>
      </c>
      <c r="T5" s="5">
        <v>4.66</v>
      </c>
      <c r="U5" s="5">
        <v>0.221</v>
      </c>
      <c r="V5" s="5">
        <v>39</v>
      </c>
      <c r="W5" s="6">
        <v>4.22</v>
      </c>
      <c r="X5" s="6">
        <v>0.26600000000000001</v>
      </c>
      <c r="Y5" s="6">
        <v>39</v>
      </c>
      <c r="Z5" s="5">
        <v>4.1100000000000003</v>
      </c>
      <c r="AA5" s="5">
        <v>0.38100000000000001</v>
      </c>
      <c r="AB5" s="6">
        <v>4.12</v>
      </c>
      <c r="AC5" s="6">
        <v>0.39200000000000002</v>
      </c>
      <c r="AD5" s="1">
        <f t="shared" si="0"/>
        <v>0.54999999999999982</v>
      </c>
      <c r="AE5" s="1">
        <f t="shared" si="1"/>
        <v>0.16</v>
      </c>
      <c r="AF5" s="1">
        <f t="shared" si="2"/>
        <v>39</v>
      </c>
      <c r="AG5" s="1">
        <f t="shared" si="3"/>
        <v>9.9999999999999645E-2</v>
      </c>
      <c r="AH5" s="1">
        <f t="shared" si="4"/>
        <v>38.607999999999997</v>
      </c>
      <c r="AI5" s="1">
        <f t="shared" si="5"/>
        <v>39</v>
      </c>
      <c r="AJ5" s="1" t="s">
        <v>168</v>
      </c>
      <c r="AK5" s="1"/>
      <c r="AL5" s="1"/>
    </row>
    <row r="6" spans="1:38" x14ac:dyDescent="0.4">
      <c r="A6" s="3" t="s">
        <v>356</v>
      </c>
      <c r="B6" s="3" t="s">
        <v>194</v>
      </c>
      <c r="C6" s="3" t="s">
        <v>195</v>
      </c>
      <c r="D6" s="3"/>
      <c r="E6" s="3"/>
      <c r="F6" s="3"/>
      <c r="G6" s="4" t="s">
        <v>147</v>
      </c>
      <c r="H6" s="4"/>
      <c r="I6" s="4">
        <v>3</v>
      </c>
      <c r="J6" s="4">
        <v>16</v>
      </c>
      <c r="K6" s="4"/>
      <c r="L6" s="4" t="s">
        <v>154</v>
      </c>
      <c r="M6" s="4"/>
      <c r="N6" s="4"/>
      <c r="O6" s="4" t="s">
        <v>199</v>
      </c>
      <c r="P6" s="4"/>
      <c r="Q6" s="4"/>
      <c r="R6" s="4"/>
      <c r="S6" s="4" t="s">
        <v>200</v>
      </c>
      <c r="T6" s="5">
        <v>4.43</v>
      </c>
      <c r="U6" s="5">
        <v>0.30499999999999999</v>
      </c>
      <c r="V6" s="5">
        <v>39</v>
      </c>
      <c r="W6" s="6">
        <v>3.98</v>
      </c>
      <c r="X6" s="6">
        <v>0.29199999999999998</v>
      </c>
      <c r="Y6" s="6">
        <v>39</v>
      </c>
      <c r="Z6" s="5">
        <v>3.67</v>
      </c>
      <c r="AA6" s="5">
        <v>0.44</v>
      </c>
      <c r="AB6" s="6">
        <v>3.82</v>
      </c>
      <c r="AC6" s="6">
        <v>0.44700000000000001</v>
      </c>
      <c r="AD6" s="1">
        <f t="shared" si="0"/>
        <v>0.75999999999999979</v>
      </c>
      <c r="AE6" s="1">
        <f t="shared" si="1"/>
        <v>0.13500000000000001</v>
      </c>
      <c r="AF6" s="1">
        <f t="shared" si="2"/>
        <v>39</v>
      </c>
      <c r="AG6" s="1">
        <f t="shared" si="3"/>
        <v>0.16000000000000014</v>
      </c>
      <c r="AH6" s="1">
        <f t="shared" si="4"/>
        <v>38.552999999999997</v>
      </c>
      <c r="AI6" s="1">
        <f t="shared" si="5"/>
        <v>39</v>
      </c>
      <c r="AJ6" s="1" t="s">
        <v>168</v>
      </c>
      <c r="AK6" s="1"/>
      <c r="AL6" s="1"/>
    </row>
    <row r="7" spans="1:38" x14ac:dyDescent="0.4">
      <c r="A7" s="3" t="s">
        <v>359</v>
      </c>
      <c r="B7" s="3" t="s">
        <v>60</v>
      </c>
      <c r="C7" s="3" t="s">
        <v>61</v>
      </c>
      <c r="D7" s="3" t="s">
        <v>34</v>
      </c>
      <c r="E7" s="3" t="s">
        <v>62</v>
      </c>
      <c r="F7" s="3" t="s">
        <v>36</v>
      </c>
      <c r="G7" s="4" t="s">
        <v>51</v>
      </c>
      <c r="H7" s="4" t="s">
        <v>63</v>
      </c>
      <c r="I7" s="4">
        <v>6</v>
      </c>
      <c r="J7" s="4">
        <v>9</v>
      </c>
      <c r="K7" s="4" t="s">
        <v>64</v>
      </c>
      <c r="L7" s="4" t="s">
        <v>65</v>
      </c>
      <c r="M7" s="4">
        <v>70</v>
      </c>
      <c r="N7" s="4"/>
      <c r="O7" s="4" t="s">
        <v>66</v>
      </c>
      <c r="P7" s="4"/>
      <c r="Q7" s="4"/>
      <c r="R7" s="4"/>
      <c r="S7" s="4" t="s">
        <v>67</v>
      </c>
      <c r="T7" s="5"/>
      <c r="U7" s="5"/>
      <c r="V7" s="5">
        <v>39</v>
      </c>
      <c r="W7" s="6"/>
      <c r="X7" s="6"/>
      <c r="Y7" s="6">
        <v>39</v>
      </c>
      <c r="Z7" s="5"/>
      <c r="AA7" s="5"/>
      <c r="AB7" s="6"/>
      <c r="AC7" s="6"/>
      <c r="AD7" s="1">
        <f t="shared" si="0"/>
        <v>0</v>
      </c>
      <c r="AE7" s="1">
        <f t="shared" si="1"/>
        <v>0</v>
      </c>
      <c r="AF7" s="1">
        <f t="shared" si="2"/>
        <v>39</v>
      </c>
      <c r="AG7" s="1">
        <f t="shared" si="3"/>
        <v>0</v>
      </c>
      <c r="AH7" s="1">
        <f t="shared" si="4"/>
        <v>39</v>
      </c>
      <c r="AI7" s="1">
        <f t="shared" si="5"/>
        <v>39</v>
      </c>
      <c r="AJ7" s="1" t="s">
        <v>68</v>
      </c>
      <c r="AK7" s="1"/>
      <c r="AL7" s="1"/>
    </row>
    <row r="8" spans="1:38" x14ac:dyDescent="0.4">
      <c r="A8" s="3" t="s">
        <v>359</v>
      </c>
      <c r="B8" s="3" t="s">
        <v>60</v>
      </c>
      <c r="C8" s="3" t="s">
        <v>61</v>
      </c>
      <c r="D8" s="3"/>
      <c r="E8" s="3"/>
      <c r="F8" s="3"/>
      <c r="G8" s="4" t="s">
        <v>51</v>
      </c>
      <c r="H8" s="4"/>
      <c r="I8" s="4">
        <v>6</v>
      </c>
      <c r="J8" s="4">
        <v>9</v>
      </c>
      <c r="K8" s="4"/>
      <c r="L8" s="4" t="s">
        <v>69</v>
      </c>
      <c r="M8" s="4">
        <v>30</v>
      </c>
      <c r="N8" s="4"/>
      <c r="O8" s="4" t="s">
        <v>66</v>
      </c>
      <c r="P8" s="4"/>
      <c r="Q8" s="4"/>
      <c r="R8" s="4"/>
      <c r="S8" s="4"/>
      <c r="T8" s="5">
        <v>113.4</v>
      </c>
      <c r="U8" s="5">
        <v>12.81</v>
      </c>
      <c r="V8" s="5">
        <v>39</v>
      </c>
      <c r="W8" s="6">
        <v>103.1</v>
      </c>
      <c r="X8" s="6">
        <v>9.5299999999999994</v>
      </c>
      <c r="Y8" s="6">
        <v>39</v>
      </c>
      <c r="Z8" s="5">
        <v>106.2</v>
      </c>
      <c r="AA8" s="5">
        <v>12.3</v>
      </c>
      <c r="AB8" s="6">
        <v>104.7</v>
      </c>
      <c r="AC8" s="6">
        <v>11.14</v>
      </c>
      <c r="AD8" s="1">
        <f t="shared" si="0"/>
        <v>7.2000000000000028</v>
      </c>
      <c r="AE8" s="1">
        <f t="shared" si="1"/>
        <v>0.50999999999999979</v>
      </c>
      <c r="AF8" s="1">
        <f t="shared" si="2"/>
        <v>39</v>
      </c>
      <c r="AG8" s="1">
        <f t="shared" si="3"/>
        <v>1.6000000000000085</v>
      </c>
      <c r="AH8" s="1">
        <f t="shared" si="4"/>
        <v>27.86</v>
      </c>
      <c r="AI8" s="1">
        <f t="shared" si="5"/>
        <v>39</v>
      </c>
      <c r="AJ8" s="1" t="s">
        <v>70</v>
      </c>
      <c r="AK8" s="1"/>
      <c r="AL8" s="1"/>
    </row>
    <row r="9" spans="1:38" x14ac:dyDescent="0.4">
      <c r="A9" s="3" t="s">
        <v>359</v>
      </c>
      <c r="B9" s="3" t="s">
        <v>60</v>
      </c>
      <c r="C9" s="3" t="s">
        <v>61</v>
      </c>
      <c r="D9" s="3"/>
      <c r="E9" s="3"/>
      <c r="F9" s="3"/>
      <c r="G9" s="4" t="s">
        <v>51</v>
      </c>
      <c r="H9" s="4"/>
      <c r="I9" s="4">
        <v>6</v>
      </c>
      <c r="J9" s="4">
        <v>9</v>
      </c>
      <c r="K9" s="4"/>
      <c r="L9" s="4" t="s">
        <v>71</v>
      </c>
      <c r="M9" s="4">
        <v>19</v>
      </c>
      <c r="N9" s="4"/>
      <c r="O9" s="4" t="s">
        <v>66</v>
      </c>
      <c r="P9" s="4"/>
      <c r="Q9" s="4"/>
      <c r="R9" s="4"/>
      <c r="S9" s="4"/>
      <c r="T9" s="5">
        <v>64.5</v>
      </c>
      <c r="U9" s="5">
        <v>8.2799999999999994</v>
      </c>
      <c r="V9" s="5">
        <v>39</v>
      </c>
      <c r="W9" s="6">
        <v>61.1</v>
      </c>
      <c r="X9" s="6">
        <v>7.41</v>
      </c>
      <c r="Y9" s="6">
        <v>39</v>
      </c>
      <c r="Z9" s="5">
        <v>60.1</v>
      </c>
      <c r="AA9" s="5">
        <v>8.5500000000000007</v>
      </c>
      <c r="AB9" s="6">
        <v>58.5</v>
      </c>
      <c r="AC9" s="6">
        <v>9.65</v>
      </c>
      <c r="AD9" s="1">
        <f t="shared" si="0"/>
        <v>4.3999999999999986</v>
      </c>
      <c r="AE9" s="1">
        <f t="shared" si="1"/>
        <v>0.27000000000000135</v>
      </c>
      <c r="AF9" s="1">
        <f t="shared" si="2"/>
        <v>39</v>
      </c>
      <c r="AG9" s="1">
        <f t="shared" si="3"/>
        <v>2.6000000000000014</v>
      </c>
      <c r="AH9" s="1">
        <f t="shared" si="4"/>
        <v>29.35</v>
      </c>
      <c r="AI9" s="1">
        <f t="shared" si="5"/>
        <v>39</v>
      </c>
      <c r="AJ9" s="1" t="s">
        <v>68</v>
      </c>
      <c r="AK9" s="1" t="s">
        <v>45</v>
      </c>
      <c r="AL9" s="1" t="s">
        <v>31</v>
      </c>
    </row>
    <row r="10" spans="1:38" x14ac:dyDescent="0.4">
      <c r="A10" s="3" t="s">
        <v>359</v>
      </c>
      <c r="B10" s="3" t="s">
        <v>60</v>
      </c>
      <c r="C10" s="3" t="s">
        <v>61</v>
      </c>
      <c r="D10" s="3"/>
      <c r="E10" s="3"/>
      <c r="F10" s="3"/>
      <c r="G10" s="4" t="s">
        <v>51</v>
      </c>
      <c r="H10" s="4"/>
      <c r="I10" s="4">
        <v>6</v>
      </c>
      <c r="J10" s="4">
        <v>9</v>
      </c>
      <c r="K10" s="4"/>
      <c r="L10" s="4" t="s">
        <v>72</v>
      </c>
      <c r="M10" s="4">
        <v>21</v>
      </c>
      <c r="N10" s="4"/>
      <c r="O10" s="4" t="s">
        <v>66</v>
      </c>
      <c r="P10" s="4"/>
      <c r="Q10" s="4"/>
      <c r="R10" s="4"/>
      <c r="S10" s="4"/>
      <c r="T10" s="5">
        <v>28.9</v>
      </c>
      <c r="U10" s="5">
        <v>3.1</v>
      </c>
      <c r="V10" s="5">
        <v>39</v>
      </c>
      <c r="W10" s="6">
        <v>25.9</v>
      </c>
      <c r="X10" s="6">
        <v>2.95</v>
      </c>
      <c r="Y10" s="6">
        <v>39</v>
      </c>
      <c r="Z10" s="5">
        <v>23.6</v>
      </c>
      <c r="AA10" s="5">
        <v>4.3</v>
      </c>
      <c r="AB10" s="6">
        <v>23.4</v>
      </c>
      <c r="AC10" s="6">
        <v>4.79</v>
      </c>
      <c r="AD10" s="1">
        <f t="shared" si="0"/>
        <v>5.2999999999999972</v>
      </c>
      <c r="AE10" s="1">
        <f t="shared" si="1"/>
        <v>1.1999999999999997</v>
      </c>
      <c r="AF10" s="1">
        <f t="shared" si="2"/>
        <v>39</v>
      </c>
      <c r="AG10" s="1">
        <f t="shared" si="3"/>
        <v>2.5</v>
      </c>
      <c r="AH10" s="1">
        <f t="shared" si="4"/>
        <v>34.21</v>
      </c>
      <c r="AI10" s="1">
        <f t="shared" si="5"/>
        <v>39</v>
      </c>
      <c r="AJ10" s="1" t="s">
        <v>68</v>
      </c>
      <c r="AK10" s="1" t="s">
        <v>45</v>
      </c>
      <c r="AL10" s="1"/>
    </row>
    <row r="11" spans="1:38" x14ac:dyDescent="0.4">
      <c r="A11" s="3" t="s">
        <v>358</v>
      </c>
      <c r="B11" s="3" t="s">
        <v>73</v>
      </c>
      <c r="C11" s="3" t="s">
        <v>74</v>
      </c>
      <c r="D11" s="3" t="s">
        <v>34</v>
      </c>
      <c r="E11" s="3" t="s">
        <v>62</v>
      </c>
      <c r="F11" s="3" t="s">
        <v>36</v>
      </c>
      <c r="G11" s="4" t="s">
        <v>51</v>
      </c>
      <c r="H11" s="4" t="s">
        <v>75</v>
      </c>
      <c r="I11" s="4">
        <v>6</v>
      </c>
      <c r="J11" s="4">
        <v>5</v>
      </c>
      <c r="K11" s="4" t="s">
        <v>76</v>
      </c>
      <c r="L11" s="4" t="s">
        <v>77</v>
      </c>
      <c r="M11" s="4">
        <v>26</v>
      </c>
      <c r="N11" s="4"/>
      <c r="O11" s="4" t="s">
        <v>66</v>
      </c>
      <c r="P11" s="4" t="s">
        <v>78</v>
      </c>
      <c r="Q11" s="4" t="s">
        <v>79</v>
      </c>
      <c r="R11" s="4"/>
      <c r="S11" s="4" t="s">
        <v>80</v>
      </c>
      <c r="T11" s="5"/>
      <c r="U11" s="5"/>
      <c r="V11" s="5">
        <v>40</v>
      </c>
      <c r="W11" s="6"/>
      <c r="X11" s="6"/>
      <c r="Y11" s="6">
        <v>38</v>
      </c>
      <c r="Z11" s="5"/>
      <c r="AA11" s="5"/>
      <c r="AB11" s="6"/>
      <c r="AC11" s="6"/>
      <c r="AD11" s="1">
        <f t="shared" si="0"/>
        <v>0</v>
      </c>
      <c r="AE11" s="1">
        <f t="shared" si="1"/>
        <v>0</v>
      </c>
      <c r="AF11" s="1">
        <f t="shared" si="2"/>
        <v>40</v>
      </c>
      <c r="AG11" s="1">
        <f t="shared" si="3"/>
        <v>0</v>
      </c>
      <c r="AH11" s="1">
        <f t="shared" si="4"/>
        <v>38</v>
      </c>
      <c r="AI11" s="1">
        <f t="shared" si="5"/>
        <v>38</v>
      </c>
      <c r="AJ11" s="1" t="s">
        <v>68</v>
      </c>
      <c r="AK11" s="1"/>
      <c r="AL11" s="1"/>
    </row>
    <row r="12" spans="1:38" x14ac:dyDescent="0.4">
      <c r="A12" s="3" t="s">
        <v>355</v>
      </c>
      <c r="B12" s="3" t="s">
        <v>260</v>
      </c>
      <c r="C12" s="3" t="s">
        <v>261</v>
      </c>
      <c r="D12" s="3" t="s">
        <v>172</v>
      </c>
      <c r="E12" s="3" t="s">
        <v>62</v>
      </c>
      <c r="F12" s="3" t="s">
        <v>36</v>
      </c>
      <c r="G12" s="4" t="s">
        <v>147</v>
      </c>
      <c r="H12" s="4" t="s">
        <v>262</v>
      </c>
      <c r="I12" s="4">
        <v>5</v>
      </c>
      <c r="J12" s="4">
        <v>20</v>
      </c>
      <c r="K12" s="4" t="s">
        <v>263</v>
      </c>
      <c r="L12" s="4" t="s">
        <v>175</v>
      </c>
      <c r="M12" s="4">
        <v>50</v>
      </c>
      <c r="N12" s="4"/>
      <c r="O12" s="4" t="s">
        <v>150</v>
      </c>
      <c r="P12" s="4" t="s">
        <v>264</v>
      </c>
      <c r="Q12" s="4"/>
      <c r="R12" s="4" t="s">
        <v>150</v>
      </c>
      <c r="S12" s="4" t="s">
        <v>265</v>
      </c>
      <c r="T12" s="5">
        <v>162.75</v>
      </c>
      <c r="U12" s="5">
        <v>12.659000000000001</v>
      </c>
      <c r="V12" s="5">
        <v>32</v>
      </c>
      <c r="W12" s="6">
        <v>134</v>
      </c>
      <c r="X12" s="6">
        <v>13.260999999999999</v>
      </c>
      <c r="Y12" s="6">
        <v>32</v>
      </c>
      <c r="Z12" s="5">
        <v>137.34</v>
      </c>
      <c r="AA12" s="5">
        <v>13.202</v>
      </c>
      <c r="AB12" s="6">
        <v>131.78</v>
      </c>
      <c r="AC12" s="6">
        <v>13.547000000000001</v>
      </c>
      <c r="AD12" s="1">
        <f t="shared" si="0"/>
        <v>25.409999999999997</v>
      </c>
      <c r="AE12" s="1">
        <f t="shared" si="1"/>
        <v>0.54299999999999926</v>
      </c>
      <c r="AF12" s="1">
        <f t="shared" si="2"/>
        <v>32</v>
      </c>
      <c r="AG12" s="1">
        <f t="shared" si="3"/>
        <v>2.2199999999999989</v>
      </c>
      <c r="AH12" s="1">
        <f t="shared" si="4"/>
        <v>18.452999999999999</v>
      </c>
      <c r="AI12" s="1">
        <f t="shared" si="5"/>
        <v>32</v>
      </c>
      <c r="AJ12" s="1" t="s">
        <v>146</v>
      </c>
      <c r="AK12" s="1"/>
      <c r="AL12" s="1"/>
    </row>
    <row r="13" spans="1:38" x14ac:dyDescent="0.4">
      <c r="A13" s="3" t="s">
        <v>354</v>
      </c>
      <c r="B13" s="3" t="s">
        <v>291</v>
      </c>
      <c r="C13" s="3" t="s">
        <v>292</v>
      </c>
      <c r="D13" s="3" t="s">
        <v>293</v>
      </c>
      <c r="E13" s="3" t="s">
        <v>35</v>
      </c>
      <c r="F13" s="3" t="s">
        <v>36</v>
      </c>
      <c r="G13" s="4" t="s">
        <v>294</v>
      </c>
      <c r="H13" s="4" t="s">
        <v>295</v>
      </c>
      <c r="I13" s="4">
        <v>1</v>
      </c>
      <c r="J13" s="4">
        <v>10</v>
      </c>
      <c r="K13" s="4" t="s">
        <v>39</v>
      </c>
      <c r="L13" s="4" t="s">
        <v>296</v>
      </c>
      <c r="M13" s="4">
        <v>80</v>
      </c>
      <c r="N13" s="4"/>
      <c r="O13" s="4" t="s">
        <v>289</v>
      </c>
      <c r="P13" s="4" t="s">
        <v>297</v>
      </c>
      <c r="Q13" s="4"/>
      <c r="R13" s="4" t="s">
        <v>289</v>
      </c>
      <c r="S13" s="4" t="s">
        <v>298</v>
      </c>
      <c r="T13" s="5">
        <v>321.68669999999997</v>
      </c>
      <c r="U13" s="5">
        <v>13.35256</v>
      </c>
      <c r="V13" s="5">
        <v>83</v>
      </c>
      <c r="W13" s="6">
        <v>288.83120000000002</v>
      </c>
      <c r="X13" s="6">
        <v>21.97092</v>
      </c>
      <c r="Y13" s="6">
        <v>77</v>
      </c>
      <c r="Z13" s="5">
        <v>276.97590000000002</v>
      </c>
      <c r="AA13" s="5">
        <v>27.459050000000001</v>
      </c>
      <c r="AB13" s="6">
        <v>273.87009999999998</v>
      </c>
      <c r="AC13" s="6">
        <v>35.357329999999997</v>
      </c>
      <c r="AD13" s="1">
        <f t="shared" si="0"/>
        <v>44.710799999999949</v>
      </c>
      <c r="AE13" s="1">
        <f t="shared" si="1"/>
        <v>14.106490000000001</v>
      </c>
      <c r="AF13" s="1">
        <f t="shared" si="2"/>
        <v>83</v>
      </c>
      <c r="AG13" s="1">
        <f t="shared" si="3"/>
        <v>14.961100000000044</v>
      </c>
      <c r="AH13" s="1">
        <f t="shared" si="4"/>
        <v>41.642670000000003</v>
      </c>
      <c r="AI13" s="1">
        <f t="shared" si="5"/>
        <v>77</v>
      </c>
      <c r="AJ13" s="1" t="s">
        <v>284</v>
      </c>
      <c r="AK13" s="1"/>
      <c r="AL13" s="1" t="s">
        <v>290</v>
      </c>
    </row>
    <row r="14" spans="1:38" x14ac:dyDescent="0.4">
      <c r="A14" s="3" t="s">
        <v>357</v>
      </c>
      <c r="B14" s="3" t="s">
        <v>81</v>
      </c>
      <c r="C14" s="3" t="s">
        <v>82</v>
      </c>
      <c r="D14" s="3" t="s">
        <v>34</v>
      </c>
      <c r="E14" s="3" t="s">
        <v>35</v>
      </c>
      <c r="F14" s="3" t="s">
        <v>36</v>
      </c>
      <c r="G14" s="4" t="s">
        <v>51</v>
      </c>
      <c r="H14" s="4" t="s">
        <v>83</v>
      </c>
      <c r="I14" s="4">
        <v>6</v>
      </c>
      <c r="J14" s="4">
        <v>9</v>
      </c>
      <c r="K14" s="4" t="s">
        <v>84</v>
      </c>
      <c r="L14" s="4" t="s">
        <v>85</v>
      </c>
      <c r="M14" s="4">
        <v>56</v>
      </c>
      <c r="N14" s="4"/>
      <c r="O14" s="4" t="s">
        <v>86</v>
      </c>
      <c r="P14" s="4"/>
      <c r="Q14" s="4"/>
      <c r="R14" s="4"/>
      <c r="S14" s="4" t="s">
        <v>87</v>
      </c>
      <c r="T14" s="5"/>
      <c r="U14" s="5"/>
      <c r="V14" s="5">
        <v>36</v>
      </c>
      <c r="W14" s="6"/>
      <c r="X14" s="6"/>
      <c r="Y14" s="6">
        <v>36</v>
      </c>
      <c r="Z14" s="5"/>
      <c r="AA14" s="5"/>
      <c r="AB14" s="6"/>
      <c r="AC14" s="6"/>
      <c r="AD14" s="1">
        <f t="shared" si="0"/>
        <v>0</v>
      </c>
      <c r="AE14" s="1">
        <f t="shared" si="1"/>
        <v>0</v>
      </c>
      <c r="AF14" s="1">
        <f t="shared" si="2"/>
        <v>36</v>
      </c>
      <c r="AG14" s="1">
        <f t="shared" si="3"/>
        <v>0</v>
      </c>
      <c r="AH14" s="1">
        <f t="shared" si="4"/>
        <v>36</v>
      </c>
      <c r="AI14" s="1">
        <f t="shared" si="5"/>
        <v>36</v>
      </c>
      <c r="AJ14" s="1" t="s">
        <v>68</v>
      </c>
      <c r="AK14" s="1"/>
      <c r="AL14" s="1"/>
    </row>
    <row r="15" spans="1:38" x14ac:dyDescent="0.4">
      <c r="A15" s="3" t="s">
        <v>357</v>
      </c>
      <c r="B15" s="3" t="s">
        <v>81</v>
      </c>
      <c r="C15" s="3" t="s">
        <v>82</v>
      </c>
      <c r="D15" s="3"/>
      <c r="E15" s="3"/>
      <c r="F15" s="3"/>
      <c r="G15" s="4" t="s">
        <v>51</v>
      </c>
      <c r="H15" s="4"/>
      <c r="I15" s="4">
        <v>6</v>
      </c>
      <c r="J15" s="4">
        <v>9</v>
      </c>
      <c r="K15" s="4"/>
      <c r="L15" s="4" t="s">
        <v>88</v>
      </c>
      <c r="M15" s="4">
        <v>3</v>
      </c>
      <c r="N15" s="4"/>
      <c r="O15" s="4" t="s">
        <v>86</v>
      </c>
      <c r="P15" s="4"/>
      <c r="Q15" s="4"/>
      <c r="R15" s="4"/>
      <c r="S15" s="4" t="s">
        <v>87</v>
      </c>
      <c r="T15" s="5">
        <v>10.611000000000001</v>
      </c>
      <c r="U15" s="5">
        <v>2.6429999999999998</v>
      </c>
      <c r="V15" s="5">
        <v>36</v>
      </c>
      <c r="W15" s="6">
        <v>8.75</v>
      </c>
      <c r="X15" s="6">
        <v>2.3580000000000001</v>
      </c>
      <c r="Y15" s="6">
        <v>36</v>
      </c>
      <c r="Z15" s="5">
        <v>8.9719999999999995</v>
      </c>
      <c r="AA15" s="5">
        <v>2.4079999999999999</v>
      </c>
      <c r="AB15" s="6">
        <v>9.1379999999999999</v>
      </c>
      <c r="AC15" s="6">
        <v>1.8540000000000001</v>
      </c>
      <c r="AD15" s="1">
        <f t="shared" si="0"/>
        <v>1.6390000000000011</v>
      </c>
      <c r="AE15" s="1">
        <f t="shared" si="1"/>
        <v>0.23499999999999988</v>
      </c>
      <c r="AF15" s="1">
        <f t="shared" si="2"/>
        <v>36</v>
      </c>
      <c r="AG15" s="1">
        <f t="shared" si="3"/>
        <v>0.3879999999999999</v>
      </c>
      <c r="AH15" s="1">
        <f t="shared" si="4"/>
        <v>34.146000000000001</v>
      </c>
      <c r="AI15" s="1">
        <f t="shared" si="5"/>
        <v>36</v>
      </c>
      <c r="AJ15" s="1" t="s">
        <v>68</v>
      </c>
      <c r="AK15" s="1"/>
      <c r="AL15" s="1"/>
    </row>
    <row r="16" spans="1:38" x14ac:dyDescent="0.4">
      <c r="A16" s="3" t="s">
        <v>357</v>
      </c>
      <c r="B16" s="3" t="s">
        <v>81</v>
      </c>
      <c r="C16" s="3" t="s">
        <v>82</v>
      </c>
      <c r="D16" s="3"/>
      <c r="E16" s="3"/>
      <c r="F16" s="3"/>
      <c r="G16" s="4" t="s">
        <v>51</v>
      </c>
      <c r="H16" s="4"/>
      <c r="I16" s="4">
        <v>6</v>
      </c>
      <c r="J16" s="4">
        <v>9</v>
      </c>
      <c r="K16" s="4"/>
      <c r="L16" s="4" t="s">
        <v>89</v>
      </c>
      <c r="M16" s="4">
        <v>5</v>
      </c>
      <c r="N16" s="4"/>
      <c r="O16" s="4" t="s">
        <v>86</v>
      </c>
      <c r="P16" s="4"/>
      <c r="Q16" s="4"/>
      <c r="R16" s="4"/>
      <c r="S16" s="4" t="s">
        <v>87</v>
      </c>
      <c r="T16" s="5">
        <v>12.77</v>
      </c>
      <c r="U16" s="5">
        <v>2.8795000000000002</v>
      </c>
      <c r="V16" s="5">
        <v>36</v>
      </c>
      <c r="W16" s="6">
        <v>12.888</v>
      </c>
      <c r="X16" s="6">
        <v>2.7120000000000002</v>
      </c>
      <c r="Y16" s="6">
        <v>36</v>
      </c>
      <c r="Z16" s="5">
        <v>12.75</v>
      </c>
      <c r="AA16" s="5">
        <v>2.3220000000000001</v>
      </c>
      <c r="AB16" s="6">
        <v>13.44</v>
      </c>
      <c r="AC16" s="6">
        <v>1.8580000000000001</v>
      </c>
      <c r="AD16" s="1">
        <f t="shared" si="0"/>
        <v>1.9999999999999574E-2</v>
      </c>
      <c r="AE16" s="1">
        <f t="shared" si="1"/>
        <v>0.55750000000000011</v>
      </c>
      <c r="AF16" s="1">
        <f t="shared" si="2"/>
        <v>36</v>
      </c>
      <c r="AG16" s="1">
        <f t="shared" si="3"/>
        <v>0.5519999999999996</v>
      </c>
      <c r="AH16" s="1">
        <f t="shared" si="4"/>
        <v>34.142000000000003</v>
      </c>
      <c r="AI16" s="1">
        <f t="shared" si="5"/>
        <v>36</v>
      </c>
      <c r="AJ16" s="1" t="s">
        <v>68</v>
      </c>
      <c r="AK16" s="1"/>
      <c r="AL16" s="1"/>
    </row>
    <row r="17" spans="1:38" x14ac:dyDescent="0.4">
      <c r="A17" s="3" t="s">
        <v>357</v>
      </c>
      <c r="B17" s="3" t="s">
        <v>81</v>
      </c>
      <c r="C17" s="3" t="s">
        <v>82</v>
      </c>
      <c r="D17" s="3"/>
      <c r="E17" s="3"/>
      <c r="F17" s="3"/>
      <c r="G17" s="4" t="s">
        <v>51</v>
      </c>
      <c r="H17" s="4"/>
      <c r="I17" s="4">
        <v>6</v>
      </c>
      <c r="J17" s="4">
        <v>9</v>
      </c>
      <c r="K17" s="4"/>
      <c r="L17" s="4" t="s">
        <v>90</v>
      </c>
      <c r="M17" s="4">
        <v>5</v>
      </c>
      <c r="N17" s="4"/>
      <c r="O17" s="4" t="s">
        <v>86</v>
      </c>
      <c r="P17" s="4"/>
      <c r="Q17" s="4"/>
      <c r="R17" s="4"/>
      <c r="S17" s="4" t="s">
        <v>87</v>
      </c>
      <c r="T17" s="5">
        <v>40.277000000000001</v>
      </c>
      <c r="U17" s="5">
        <v>15.43</v>
      </c>
      <c r="V17" s="5">
        <v>36</v>
      </c>
      <c r="W17" s="6">
        <v>38.909999999999997</v>
      </c>
      <c r="X17" s="6">
        <v>18.643000000000001</v>
      </c>
      <c r="Y17" s="6">
        <v>36</v>
      </c>
      <c r="Z17" s="5">
        <v>34.880000000000003</v>
      </c>
      <c r="AA17" s="5">
        <v>11.956</v>
      </c>
      <c r="AB17" s="6">
        <v>36.222000000000001</v>
      </c>
      <c r="AC17" s="6">
        <v>11.773999999999999</v>
      </c>
      <c r="AD17" s="1">
        <f t="shared" si="0"/>
        <v>5.3969999999999985</v>
      </c>
      <c r="AE17" s="1">
        <f t="shared" si="1"/>
        <v>3.4740000000000002</v>
      </c>
      <c r="AF17" s="1">
        <f t="shared" si="2"/>
        <v>36</v>
      </c>
      <c r="AG17" s="1">
        <f t="shared" si="3"/>
        <v>2.6879999999999953</v>
      </c>
      <c r="AH17" s="1">
        <f t="shared" si="4"/>
        <v>24.225999999999999</v>
      </c>
      <c r="AI17" s="1">
        <f t="shared" si="5"/>
        <v>36</v>
      </c>
      <c r="AJ17" s="1" t="s">
        <v>68</v>
      </c>
      <c r="AK17" s="1"/>
      <c r="AL17" s="1"/>
    </row>
    <row r="18" spans="1:38" x14ac:dyDescent="0.4">
      <c r="A18" s="3" t="s">
        <v>357</v>
      </c>
      <c r="B18" s="3" t="s">
        <v>81</v>
      </c>
      <c r="C18" s="3" t="s">
        <v>82</v>
      </c>
      <c r="D18" s="3"/>
      <c r="E18" s="3"/>
      <c r="F18" s="3"/>
      <c r="G18" s="4" t="s">
        <v>51</v>
      </c>
      <c r="H18" s="4"/>
      <c r="I18" s="4">
        <v>6</v>
      </c>
      <c r="J18" s="4">
        <v>9</v>
      </c>
      <c r="K18" s="4"/>
      <c r="L18" s="4" t="s">
        <v>91</v>
      </c>
      <c r="M18" s="4">
        <v>10</v>
      </c>
      <c r="N18" s="4"/>
      <c r="O18" s="4" t="s">
        <v>92</v>
      </c>
      <c r="P18" s="4"/>
      <c r="Q18" s="4"/>
      <c r="R18" s="4"/>
      <c r="S18" s="4" t="s">
        <v>87</v>
      </c>
      <c r="T18" s="5">
        <v>34.805</v>
      </c>
      <c r="U18" s="5">
        <v>6.4044999999999996</v>
      </c>
      <c r="V18" s="5">
        <v>36</v>
      </c>
      <c r="W18" s="6">
        <v>30.277000000000001</v>
      </c>
      <c r="X18" s="6">
        <v>7.4969999999999999</v>
      </c>
      <c r="Y18" s="6">
        <v>36</v>
      </c>
      <c r="Z18" s="5">
        <v>31.582999999999998</v>
      </c>
      <c r="AA18" s="5">
        <v>6.4729999999999999</v>
      </c>
      <c r="AB18" s="6">
        <v>33.5</v>
      </c>
      <c r="AC18" s="6">
        <v>5.0961999999999996</v>
      </c>
      <c r="AD18" s="1">
        <f t="shared" si="0"/>
        <v>3.2220000000000013</v>
      </c>
      <c r="AE18" s="1">
        <f t="shared" si="1"/>
        <v>6.8500000000000227E-2</v>
      </c>
      <c r="AF18" s="1">
        <f t="shared" si="2"/>
        <v>36</v>
      </c>
      <c r="AG18" s="1">
        <f t="shared" si="3"/>
        <v>3.222999999999999</v>
      </c>
      <c r="AH18" s="1">
        <f t="shared" si="4"/>
        <v>30.9038</v>
      </c>
      <c r="AI18" s="1">
        <f t="shared" si="5"/>
        <v>36</v>
      </c>
      <c r="AJ18" s="1" t="s">
        <v>68</v>
      </c>
      <c r="AK18" s="1" t="s">
        <v>93</v>
      </c>
      <c r="AL18" s="1" t="s">
        <v>31</v>
      </c>
    </row>
    <row r="19" spans="1:38" x14ac:dyDescent="0.4">
      <c r="A19" s="3" t="s">
        <v>357</v>
      </c>
      <c r="B19" s="3" t="s">
        <v>81</v>
      </c>
      <c r="C19" s="3" t="s">
        <v>82</v>
      </c>
      <c r="D19" s="3"/>
      <c r="E19" s="3"/>
      <c r="F19" s="3"/>
      <c r="G19" s="4" t="s">
        <v>51</v>
      </c>
      <c r="H19" s="4"/>
      <c r="I19" s="4">
        <v>6</v>
      </c>
      <c r="J19" s="4">
        <v>9</v>
      </c>
      <c r="K19" s="4"/>
      <c r="L19" s="4" t="s">
        <v>94</v>
      </c>
      <c r="M19" s="4">
        <v>25</v>
      </c>
      <c r="N19" s="4"/>
      <c r="O19" s="4" t="s">
        <v>86</v>
      </c>
      <c r="P19" s="4"/>
      <c r="Q19" s="4"/>
      <c r="R19" s="4"/>
      <c r="S19" s="4" t="s">
        <v>87</v>
      </c>
      <c r="T19" s="5">
        <v>77.11</v>
      </c>
      <c r="U19" s="5">
        <v>13.509</v>
      </c>
      <c r="V19" s="5">
        <v>36</v>
      </c>
      <c r="W19" s="6">
        <v>59.444000000000003</v>
      </c>
      <c r="X19" s="6">
        <v>21.722999999999999</v>
      </c>
      <c r="Y19" s="6">
        <v>36</v>
      </c>
      <c r="Z19" s="5">
        <v>48.555</v>
      </c>
      <c r="AA19" s="5">
        <v>13.323</v>
      </c>
      <c r="AB19" s="6">
        <v>49.75</v>
      </c>
      <c r="AC19" s="6">
        <v>10.145</v>
      </c>
      <c r="AD19" s="1">
        <f t="shared" si="0"/>
        <v>28.555</v>
      </c>
      <c r="AE19" s="1">
        <f t="shared" si="1"/>
        <v>0.18599999999999994</v>
      </c>
      <c r="AF19" s="1">
        <f t="shared" si="2"/>
        <v>36</v>
      </c>
      <c r="AG19" s="1">
        <f t="shared" si="3"/>
        <v>9.6940000000000026</v>
      </c>
      <c r="AH19" s="1">
        <f t="shared" si="4"/>
        <v>25.855</v>
      </c>
      <c r="AI19" s="1">
        <f t="shared" si="5"/>
        <v>36</v>
      </c>
      <c r="AJ19" s="1" t="s">
        <v>68</v>
      </c>
      <c r="AK19" s="1" t="s">
        <v>45</v>
      </c>
      <c r="AL19" s="1"/>
    </row>
    <row r="20" spans="1:38" x14ac:dyDescent="0.4">
      <c r="A20" s="3" t="s">
        <v>353</v>
      </c>
      <c r="B20" s="3" t="s">
        <v>324</v>
      </c>
      <c r="C20" s="3" t="s">
        <v>325</v>
      </c>
      <c r="D20" s="3" t="s">
        <v>314</v>
      </c>
      <c r="E20" s="3">
        <v>15</v>
      </c>
      <c r="F20" s="3" t="s">
        <v>326</v>
      </c>
      <c r="G20" s="4" t="s">
        <v>287</v>
      </c>
      <c r="H20" s="4" t="s">
        <v>327</v>
      </c>
      <c r="I20" s="4">
        <v>5</v>
      </c>
      <c r="J20" s="4">
        <v>12</v>
      </c>
      <c r="K20" s="4" t="s">
        <v>328</v>
      </c>
      <c r="L20" s="4" t="s">
        <v>329</v>
      </c>
      <c r="M20" s="4"/>
      <c r="N20" s="4"/>
      <c r="O20" s="4" t="s">
        <v>289</v>
      </c>
      <c r="P20" s="4" t="s">
        <v>330</v>
      </c>
      <c r="Q20" s="4"/>
      <c r="R20" s="4"/>
      <c r="S20" s="4" t="s">
        <v>331</v>
      </c>
      <c r="T20" s="5">
        <v>4.2610000000000001</v>
      </c>
      <c r="U20" s="5">
        <v>0.20399999999999999</v>
      </c>
      <c r="V20" s="5">
        <v>30</v>
      </c>
      <c r="W20" s="6">
        <v>3.7679999999999998</v>
      </c>
      <c r="X20" s="6">
        <v>0.39</v>
      </c>
      <c r="Y20" s="6">
        <v>30</v>
      </c>
      <c r="Z20" s="5">
        <v>3.8039999999999998</v>
      </c>
      <c r="AA20" s="5">
        <v>0.55100000000000005</v>
      </c>
      <c r="AB20" s="6">
        <v>3.6760000000000002</v>
      </c>
      <c r="AC20" s="6">
        <v>0.47899999999999998</v>
      </c>
      <c r="AD20" s="1">
        <f t="shared" si="0"/>
        <v>0.45700000000000029</v>
      </c>
      <c r="AE20" s="1">
        <f t="shared" si="1"/>
        <v>0.34700000000000009</v>
      </c>
      <c r="AF20" s="1">
        <f t="shared" si="2"/>
        <v>30</v>
      </c>
      <c r="AG20" s="1">
        <f t="shared" si="3"/>
        <v>9.1999999999999638E-2</v>
      </c>
      <c r="AH20" s="1">
        <f t="shared" si="4"/>
        <v>29.521000000000001</v>
      </c>
      <c r="AI20" s="1">
        <f t="shared" si="5"/>
        <v>30</v>
      </c>
      <c r="AJ20" s="1" t="s">
        <v>332</v>
      </c>
      <c r="AK20" s="1"/>
      <c r="AL20" s="1"/>
    </row>
    <row r="21" spans="1:38" x14ac:dyDescent="0.4">
      <c r="A21" s="3" t="s">
        <v>353</v>
      </c>
      <c r="B21" s="3" t="s">
        <v>324</v>
      </c>
      <c r="C21" s="3" t="s">
        <v>325</v>
      </c>
      <c r="D21" s="3"/>
      <c r="E21" s="3"/>
      <c r="F21" s="3"/>
      <c r="G21" s="4" t="s">
        <v>287</v>
      </c>
      <c r="H21" s="4"/>
      <c r="I21" s="4">
        <v>5</v>
      </c>
      <c r="J21" s="4">
        <v>12</v>
      </c>
      <c r="K21" s="4"/>
      <c r="L21" s="4" t="s">
        <v>323</v>
      </c>
      <c r="M21" s="4"/>
      <c r="N21" s="4"/>
      <c r="O21" s="4" t="s">
        <v>289</v>
      </c>
      <c r="P21" s="4"/>
      <c r="Q21" s="4"/>
      <c r="R21" s="4"/>
      <c r="S21" s="4" t="s">
        <v>331</v>
      </c>
      <c r="T21" s="5">
        <v>4.5389999999999997</v>
      </c>
      <c r="U21" s="5">
        <v>0.23699999999999999</v>
      </c>
      <c r="V21" s="5">
        <v>30</v>
      </c>
      <c r="W21" s="6">
        <v>4.1139999999999999</v>
      </c>
      <c r="X21" s="6">
        <v>0.442</v>
      </c>
      <c r="Y21" s="6">
        <v>30</v>
      </c>
      <c r="Z21" s="5">
        <v>4.32</v>
      </c>
      <c r="AA21" s="5">
        <v>0.41199999999999998</v>
      </c>
      <c r="AB21" s="6">
        <v>4.202</v>
      </c>
      <c r="AC21" s="6">
        <v>0.38800000000000001</v>
      </c>
      <c r="AD21" s="1">
        <f t="shared" si="0"/>
        <v>0.21899999999999942</v>
      </c>
      <c r="AE21" s="1">
        <f t="shared" si="1"/>
        <v>0.17499999999999999</v>
      </c>
      <c r="AF21" s="1">
        <f t="shared" si="2"/>
        <v>30</v>
      </c>
      <c r="AG21" s="1">
        <f t="shared" si="3"/>
        <v>8.8000000000000078E-2</v>
      </c>
      <c r="AH21" s="1">
        <f t="shared" si="4"/>
        <v>29.611999999999998</v>
      </c>
      <c r="AI21" s="1">
        <f t="shared" si="5"/>
        <v>30</v>
      </c>
      <c r="AJ21" s="1" t="s">
        <v>332</v>
      </c>
      <c r="AK21" s="1"/>
      <c r="AL21" s="1"/>
    </row>
    <row r="22" spans="1:38" x14ac:dyDescent="0.4">
      <c r="A22" s="3" t="s">
        <v>353</v>
      </c>
      <c r="B22" s="3" t="s">
        <v>324</v>
      </c>
      <c r="C22" s="3" t="s">
        <v>325</v>
      </c>
      <c r="D22" s="3"/>
      <c r="E22" s="3"/>
      <c r="F22" s="3"/>
      <c r="G22" s="4" t="s">
        <v>287</v>
      </c>
      <c r="H22" s="4"/>
      <c r="I22" s="4">
        <v>5</v>
      </c>
      <c r="J22" s="4">
        <v>12</v>
      </c>
      <c r="K22" s="4"/>
      <c r="L22" s="4" t="s">
        <v>333</v>
      </c>
      <c r="M22" s="4"/>
      <c r="N22" s="4"/>
      <c r="O22" s="4" t="s">
        <v>289</v>
      </c>
      <c r="P22" s="4"/>
      <c r="Q22" s="4"/>
      <c r="R22" s="4"/>
      <c r="S22" s="4" t="s">
        <v>331</v>
      </c>
      <c r="T22" s="5">
        <v>4.0590000000000002</v>
      </c>
      <c r="U22" s="5">
        <v>0.246</v>
      </c>
      <c r="V22" s="5">
        <v>30</v>
      </c>
      <c r="W22" s="6">
        <v>3.802</v>
      </c>
      <c r="X22" s="6">
        <v>0.40799999999999997</v>
      </c>
      <c r="Y22" s="6">
        <v>30</v>
      </c>
      <c r="Z22" s="5">
        <v>3.762</v>
      </c>
      <c r="AA22" s="5">
        <v>0.59899999999999998</v>
      </c>
      <c r="AB22" s="6">
        <v>3.7440000000000002</v>
      </c>
      <c r="AC22" s="6">
        <v>0.43</v>
      </c>
      <c r="AD22" s="1">
        <f t="shared" si="0"/>
        <v>0.29700000000000015</v>
      </c>
      <c r="AE22" s="1">
        <f t="shared" si="1"/>
        <v>0.35299999999999998</v>
      </c>
      <c r="AF22" s="1">
        <f t="shared" si="2"/>
        <v>30</v>
      </c>
      <c r="AG22" s="1">
        <f t="shared" si="3"/>
        <v>5.7999999999999829E-2</v>
      </c>
      <c r="AH22" s="1">
        <f t="shared" si="4"/>
        <v>29.57</v>
      </c>
      <c r="AI22" s="1">
        <f t="shared" si="5"/>
        <v>30</v>
      </c>
      <c r="AJ22" s="1" t="s">
        <v>332</v>
      </c>
      <c r="AK22" s="1"/>
      <c r="AL22" s="1"/>
    </row>
    <row r="23" spans="1:38" x14ac:dyDescent="0.4">
      <c r="A23" s="3" t="s">
        <v>353</v>
      </c>
      <c r="B23" s="3" t="s">
        <v>324</v>
      </c>
      <c r="C23" s="3" t="s">
        <v>325</v>
      </c>
      <c r="D23" s="3"/>
      <c r="E23" s="3"/>
      <c r="F23" s="3"/>
      <c r="G23" s="4" t="s">
        <v>287</v>
      </c>
      <c r="H23" s="4"/>
      <c r="I23" s="4">
        <v>5</v>
      </c>
      <c r="J23" s="4">
        <v>12</v>
      </c>
      <c r="K23" s="4"/>
      <c r="L23" s="4" t="s">
        <v>334</v>
      </c>
      <c r="M23" s="4"/>
      <c r="N23" s="4"/>
      <c r="O23" s="4" t="s">
        <v>289</v>
      </c>
      <c r="P23" s="4"/>
      <c r="Q23" s="4"/>
      <c r="R23" s="4"/>
      <c r="S23" s="4" t="s">
        <v>331</v>
      </c>
      <c r="T23" s="5">
        <v>4.25</v>
      </c>
      <c r="U23" s="5">
        <v>0.30199999999999999</v>
      </c>
      <c r="V23" s="5">
        <v>30</v>
      </c>
      <c r="W23" s="6">
        <v>3.46</v>
      </c>
      <c r="X23" s="6">
        <v>0.6</v>
      </c>
      <c r="Y23" s="6">
        <v>30</v>
      </c>
      <c r="Z23" s="5">
        <v>3.4929999999999999</v>
      </c>
      <c r="AA23" s="5">
        <v>0.84899999999999998</v>
      </c>
      <c r="AB23" s="6">
        <v>3.56</v>
      </c>
      <c r="AC23" s="6">
        <v>0.64400000000000002</v>
      </c>
      <c r="AD23" s="1">
        <f t="shared" si="0"/>
        <v>0.75700000000000012</v>
      </c>
      <c r="AE23" s="1">
        <f t="shared" si="1"/>
        <v>0.54699999999999993</v>
      </c>
      <c r="AF23" s="1">
        <f t="shared" si="2"/>
        <v>30</v>
      </c>
      <c r="AG23" s="1">
        <f t="shared" si="3"/>
        <v>0.10000000000000009</v>
      </c>
      <c r="AH23" s="1">
        <f t="shared" si="4"/>
        <v>29.356000000000002</v>
      </c>
      <c r="AI23" s="1">
        <f t="shared" si="5"/>
        <v>30</v>
      </c>
      <c r="AJ23" s="1" t="s">
        <v>332</v>
      </c>
      <c r="AK23" s="8">
        <v>5</v>
      </c>
    </row>
    <row r="24" spans="1:38" x14ac:dyDescent="0.4">
      <c r="A24" s="3" t="s">
        <v>353</v>
      </c>
      <c r="B24" s="3" t="s">
        <v>324</v>
      </c>
      <c r="C24" s="3" t="s">
        <v>325</v>
      </c>
      <c r="D24" s="3"/>
      <c r="E24" s="3"/>
      <c r="F24" s="3"/>
      <c r="G24" s="4" t="s">
        <v>287</v>
      </c>
      <c r="H24" s="4"/>
      <c r="I24" s="4">
        <v>5</v>
      </c>
      <c r="J24" s="4">
        <v>12</v>
      </c>
      <c r="K24" s="4"/>
      <c r="L24" s="4" t="s">
        <v>288</v>
      </c>
      <c r="M24" s="4"/>
      <c r="N24" s="4"/>
      <c r="O24" s="4" t="s">
        <v>289</v>
      </c>
      <c r="P24" s="4"/>
      <c r="Q24" s="4"/>
      <c r="R24" s="4"/>
      <c r="S24" s="4" t="s">
        <v>331</v>
      </c>
      <c r="T24" s="5">
        <v>4.2380000000000004</v>
      </c>
      <c r="U24" s="5">
        <v>0.246</v>
      </c>
      <c r="V24" s="5">
        <v>30</v>
      </c>
      <c r="W24" s="6">
        <v>3.617</v>
      </c>
      <c r="X24" s="6">
        <v>0.41599999999999998</v>
      </c>
      <c r="Y24" s="6">
        <v>30</v>
      </c>
      <c r="Z24" s="5">
        <v>3.8039999999999998</v>
      </c>
      <c r="AA24" s="5">
        <v>0.55100000000000005</v>
      </c>
      <c r="AB24" s="6">
        <v>3.6760000000000002</v>
      </c>
      <c r="AC24" s="6">
        <v>0.47899999999999998</v>
      </c>
      <c r="AD24" s="1">
        <f t="shared" si="0"/>
        <v>0.43400000000000061</v>
      </c>
      <c r="AE24" s="1">
        <f t="shared" si="1"/>
        <v>0.30500000000000005</v>
      </c>
      <c r="AF24" s="1">
        <f t="shared" si="2"/>
        <v>30</v>
      </c>
      <c r="AG24" s="1">
        <f t="shared" si="3"/>
        <v>5.9000000000000163E-2</v>
      </c>
      <c r="AH24" s="1">
        <f t="shared" si="4"/>
        <v>29.521000000000001</v>
      </c>
      <c r="AI24" s="1">
        <f t="shared" si="5"/>
        <v>30</v>
      </c>
      <c r="AJ24" s="1" t="s">
        <v>332</v>
      </c>
      <c r="AK24" s="8"/>
    </row>
    <row r="25" spans="1:38" x14ac:dyDescent="0.4">
      <c r="A25" s="3" t="s">
        <v>352</v>
      </c>
      <c r="B25" s="3" t="s">
        <v>343</v>
      </c>
      <c r="C25" s="3" t="s">
        <v>344</v>
      </c>
      <c r="D25" s="3" t="s">
        <v>131</v>
      </c>
      <c r="E25" s="3">
        <v>22</v>
      </c>
      <c r="F25" s="3" t="s">
        <v>345</v>
      </c>
      <c r="G25" s="4" t="s">
        <v>287</v>
      </c>
      <c r="H25" s="4" t="s">
        <v>346</v>
      </c>
      <c r="I25" s="4">
        <v>5</v>
      </c>
      <c r="J25" s="4">
        <v>16</v>
      </c>
      <c r="K25" s="4" t="s">
        <v>328</v>
      </c>
      <c r="L25" s="4" t="s">
        <v>347</v>
      </c>
      <c r="M25" s="4">
        <v>76</v>
      </c>
      <c r="N25" s="4"/>
      <c r="O25" s="4" t="s">
        <v>289</v>
      </c>
      <c r="P25" s="4" t="s">
        <v>348</v>
      </c>
      <c r="Q25" s="4" t="s">
        <v>349</v>
      </c>
      <c r="R25" s="4"/>
      <c r="S25" s="4" t="s">
        <v>350</v>
      </c>
      <c r="T25" s="5">
        <v>4.08</v>
      </c>
      <c r="U25" s="5">
        <v>0.3</v>
      </c>
      <c r="V25" s="5">
        <v>35</v>
      </c>
      <c r="W25" s="6">
        <v>3.79</v>
      </c>
      <c r="X25" s="6">
        <v>0.36</v>
      </c>
      <c r="Y25" s="6">
        <v>34</v>
      </c>
      <c r="Z25" s="5">
        <v>3.65</v>
      </c>
      <c r="AA25" s="5">
        <v>0.47</v>
      </c>
      <c r="AB25" s="6">
        <v>3.75</v>
      </c>
      <c r="AC25" s="6">
        <v>0.41</v>
      </c>
      <c r="AD25" s="1">
        <f t="shared" si="0"/>
        <v>0.43000000000000016</v>
      </c>
      <c r="AE25" s="1">
        <f t="shared" si="1"/>
        <v>0.16999999999999998</v>
      </c>
      <c r="AF25" s="1">
        <f t="shared" si="2"/>
        <v>35</v>
      </c>
      <c r="AG25" s="1">
        <f t="shared" si="3"/>
        <v>4.0000000000000036E-2</v>
      </c>
      <c r="AH25" s="1">
        <f t="shared" si="4"/>
        <v>33.590000000000003</v>
      </c>
      <c r="AI25" s="1">
        <f t="shared" si="5"/>
        <v>34</v>
      </c>
      <c r="AJ25" s="1" t="s">
        <v>332</v>
      </c>
      <c r="AK25" s="1"/>
      <c r="AL25" s="1"/>
    </row>
    <row r="26" spans="1:38" x14ac:dyDescent="0.4">
      <c r="A26" s="3" t="s">
        <v>352</v>
      </c>
      <c r="B26" s="3" t="s">
        <v>343</v>
      </c>
      <c r="C26" s="3" t="s">
        <v>344</v>
      </c>
      <c r="D26" s="3"/>
      <c r="E26" s="3"/>
      <c r="F26" s="3"/>
      <c r="G26" s="4" t="s">
        <v>287</v>
      </c>
      <c r="H26" s="4"/>
      <c r="I26" s="4">
        <v>5</v>
      </c>
      <c r="J26" s="4">
        <v>16</v>
      </c>
      <c r="K26" s="4"/>
      <c r="L26" s="4" t="s">
        <v>323</v>
      </c>
      <c r="M26" s="4"/>
      <c r="N26" s="4"/>
      <c r="O26" s="4" t="s">
        <v>289</v>
      </c>
      <c r="P26" s="4"/>
      <c r="Q26" s="4"/>
      <c r="R26" s="4"/>
      <c r="S26" s="4" t="s">
        <v>350</v>
      </c>
      <c r="T26" s="5">
        <v>4.33</v>
      </c>
      <c r="U26" s="5">
        <v>0.37</v>
      </c>
      <c r="V26" s="5">
        <v>35</v>
      </c>
      <c r="W26" s="6">
        <v>4.07</v>
      </c>
      <c r="X26" s="6">
        <v>0.39</v>
      </c>
      <c r="Y26" s="6">
        <v>35</v>
      </c>
      <c r="Z26" s="5">
        <v>3.98</v>
      </c>
      <c r="AA26" s="5">
        <v>0.59</v>
      </c>
      <c r="AB26" s="6">
        <v>4.04</v>
      </c>
      <c r="AC26" s="6">
        <v>0.41</v>
      </c>
      <c r="AD26" s="1">
        <f t="shared" si="0"/>
        <v>0.35000000000000009</v>
      </c>
      <c r="AE26" s="1">
        <f t="shared" si="1"/>
        <v>0.21999999999999997</v>
      </c>
      <c r="AF26" s="1">
        <f t="shared" si="2"/>
        <v>35</v>
      </c>
      <c r="AG26" s="1">
        <f t="shared" si="3"/>
        <v>3.0000000000000249E-2</v>
      </c>
      <c r="AH26" s="1">
        <f t="shared" si="4"/>
        <v>34.590000000000003</v>
      </c>
      <c r="AI26" s="1">
        <f t="shared" si="5"/>
        <v>35</v>
      </c>
      <c r="AJ26" s="1" t="s">
        <v>332</v>
      </c>
      <c r="AK26" s="1"/>
      <c r="AL26" s="1"/>
    </row>
    <row r="27" spans="1:38" x14ac:dyDescent="0.4">
      <c r="A27" s="3" t="s">
        <v>352</v>
      </c>
      <c r="B27" s="3" t="s">
        <v>343</v>
      </c>
      <c r="C27" s="3" t="s">
        <v>344</v>
      </c>
      <c r="D27" s="3"/>
      <c r="E27" s="3"/>
      <c r="F27" s="3"/>
      <c r="G27" s="4" t="s">
        <v>287</v>
      </c>
      <c r="H27" s="4"/>
      <c r="I27" s="4">
        <v>5</v>
      </c>
      <c r="J27" s="4">
        <v>16</v>
      </c>
      <c r="K27" s="4"/>
      <c r="L27" s="4" t="s">
        <v>333</v>
      </c>
      <c r="M27" s="4"/>
      <c r="N27" s="4"/>
      <c r="O27" s="4" t="s">
        <v>289</v>
      </c>
      <c r="P27" s="4"/>
      <c r="Q27" s="4"/>
      <c r="R27" s="4"/>
      <c r="S27" s="4" t="s">
        <v>350</v>
      </c>
      <c r="T27" s="5">
        <v>4.05</v>
      </c>
      <c r="U27" s="5">
        <v>0.3</v>
      </c>
      <c r="V27" s="5">
        <v>35</v>
      </c>
      <c r="W27" s="6">
        <v>3.78</v>
      </c>
      <c r="X27" s="6">
        <v>0.5</v>
      </c>
      <c r="Y27" s="6">
        <v>35</v>
      </c>
      <c r="Z27" s="5">
        <v>3.72</v>
      </c>
      <c r="AA27" s="5">
        <v>0.54</v>
      </c>
      <c r="AB27" s="6">
        <v>3.75</v>
      </c>
      <c r="AC27" s="6">
        <v>0.49</v>
      </c>
      <c r="AD27" s="1">
        <f t="shared" si="0"/>
        <v>0.32999999999999963</v>
      </c>
      <c r="AE27" s="1">
        <f t="shared" si="1"/>
        <v>0.24000000000000005</v>
      </c>
      <c r="AF27" s="1">
        <f t="shared" si="2"/>
        <v>35</v>
      </c>
      <c r="AG27" s="1">
        <f t="shared" si="3"/>
        <v>2.9999999999999805E-2</v>
      </c>
      <c r="AH27" s="1">
        <f t="shared" si="4"/>
        <v>34.51</v>
      </c>
      <c r="AI27" s="1">
        <f t="shared" si="5"/>
        <v>35</v>
      </c>
      <c r="AJ27" s="1" t="s">
        <v>332</v>
      </c>
      <c r="AK27" s="1"/>
      <c r="AL27" s="1"/>
    </row>
    <row r="28" spans="1:38" x14ac:dyDescent="0.4">
      <c r="A28" s="3" t="s">
        <v>352</v>
      </c>
      <c r="B28" s="3" t="s">
        <v>343</v>
      </c>
      <c r="C28" s="3" t="s">
        <v>344</v>
      </c>
      <c r="D28" s="3"/>
      <c r="E28" s="3"/>
      <c r="F28" s="3"/>
      <c r="G28" s="4" t="s">
        <v>287</v>
      </c>
      <c r="H28" s="4"/>
      <c r="I28" s="4">
        <v>5</v>
      </c>
      <c r="J28" s="4">
        <v>16</v>
      </c>
      <c r="K28" s="4"/>
      <c r="L28" s="4" t="s">
        <v>334</v>
      </c>
      <c r="M28" s="4"/>
      <c r="N28" s="4"/>
      <c r="O28" s="4" t="s">
        <v>289</v>
      </c>
      <c r="P28" s="4"/>
      <c r="Q28" s="4"/>
      <c r="R28" s="4"/>
      <c r="S28" s="4" t="s">
        <v>350</v>
      </c>
      <c r="T28" s="5">
        <v>3.87</v>
      </c>
      <c r="U28" s="5">
        <v>0.43</v>
      </c>
      <c r="V28" s="5">
        <v>35</v>
      </c>
      <c r="W28" s="6">
        <v>3.48</v>
      </c>
      <c r="X28" s="6">
        <v>0.73</v>
      </c>
      <c r="Y28" s="6">
        <v>35</v>
      </c>
      <c r="Z28" s="5">
        <v>3.05</v>
      </c>
      <c r="AA28" s="5">
        <v>0.86</v>
      </c>
      <c r="AB28" s="6">
        <v>3.36</v>
      </c>
      <c r="AC28" s="6">
        <v>0.61</v>
      </c>
      <c r="AD28" s="1">
        <f t="shared" si="0"/>
        <v>0.82000000000000028</v>
      </c>
      <c r="AE28" s="1">
        <f t="shared" si="1"/>
        <v>0.43</v>
      </c>
      <c r="AF28" s="1">
        <f t="shared" si="2"/>
        <v>35</v>
      </c>
      <c r="AG28" s="1">
        <f t="shared" si="3"/>
        <v>0.12000000000000011</v>
      </c>
      <c r="AH28" s="1">
        <f t="shared" si="4"/>
        <v>34.39</v>
      </c>
      <c r="AI28" s="1">
        <f t="shared" si="5"/>
        <v>35</v>
      </c>
      <c r="AJ28" s="1" t="s">
        <v>332</v>
      </c>
      <c r="AK28" s="1"/>
      <c r="AL28" s="1"/>
    </row>
    <row r="29" spans="1:38" x14ac:dyDescent="0.4">
      <c r="A29" s="3" t="s">
        <v>352</v>
      </c>
      <c r="B29" s="3" t="s">
        <v>343</v>
      </c>
      <c r="C29" s="3" t="s">
        <v>344</v>
      </c>
      <c r="D29" s="3"/>
      <c r="E29" s="3"/>
      <c r="F29" s="3"/>
      <c r="G29" s="4" t="s">
        <v>287</v>
      </c>
      <c r="H29" s="4"/>
      <c r="I29" s="4">
        <v>5</v>
      </c>
      <c r="J29" s="4">
        <v>16</v>
      </c>
      <c r="K29" s="4"/>
      <c r="L29" s="4" t="s">
        <v>288</v>
      </c>
      <c r="M29" s="4"/>
      <c r="N29" s="4"/>
      <c r="O29" s="4" t="s">
        <v>289</v>
      </c>
      <c r="P29" s="4"/>
      <c r="Q29" s="4"/>
      <c r="R29" s="4"/>
      <c r="S29" s="4" t="s">
        <v>350</v>
      </c>
      <c r="T29" s="5">
        <v>4.03</v>
      </c>
      <c r="U29" s="5">
        <v>0.47</v>
      </c>
      <c r="V29" s="5">
        <v>35</v>
      </c>
      <c r="W29" s="6">
        <v>3.75</v>
      </c>
      <c r="X29" s="6">
        <v>0.35</v>
      </c>
      <c r="Y29" s="6">
        <v>35</v>
      </c>
      <c r="Z29" s="5">
        <v>3.59</v>
      </c>
      <c r="AA29" s="5">
        <v>0.59</v>
      </c>
      <c r="AB29" s="6">
        <v>3.71</v>
      </c>
      <c r="AC29" s="6">
        <v>0.5</v>
      </c>
      <c r="AD29" s="1">
        <f t="shared" si="0"/>
        <v>0.44000000000000039</v>
      </c>
      <c r="AE29" s="1">
        <f t="shared" si="1"/>
        <v>0.12</v>
      </c>
      <c r="AF29" s="1">
        <f t="shared" si="2"/>
        <v>35</v>
      </c>
      <c r="AG29" s="1">
        <f t="shared" si="3"/>
        <v>4.0000000000000036E-2</v>
      </c>
      <c r="AH29" s="1">
        <f t="shared" si="4"/>
        <v>34.5</v>
      </c>
      <c r="AI29" s="1">
        <f t="shared" si="5"/>
        <v>35</v>
      </c>
      <c r="AJ29" s="1" t="s">
        <v>332</v>
      </c>
      <c r="AK29" s="1"/>
      <c r="AL29" s="1"/>
    </row>
    <row r="30" spans="1:38" x14ac:dyDescent="0.4">
      <c r="A30" s="3" t="s">
        <v>335</v>
      </c>
      <c r="B30" s="3" t="s">
        <v>336</v>
      </c>
      <c r="C30" s="3" t="s">
        <v>337</v>
      </c>
      <c r="D30" s="3" t="s">
        <v>302</v>
      </c>
      <c r="E30" s="3" t="s">
        <v>184</v>
      </c>
      <c r="F30" s="3">
        <v>41</v>
      </c>
      <c r="G30" s="4" t="s">
        <v>287</v>
      </c>
      <c r="H30" s="4" t="s">
        <v>338</v>
      </c>
      <c r="I30" s="4">
        <v>6</v>
      </c>
      <c r="J30" s="4">
        <v>14</v>
      </c>
      <c r="K30" s="4" t="s">
        <v>339</v>
      </c>
      <c r="L30" s="4" t="s">
        <v>340</v>
      </c>
      <c r="M30" s="4">
        <v>30</v>
      </c>
      <c r="N30" s="4"/>
      <c r="O30" s="4" t="s">
        <v>341</v>
      </c>
      <c r="P30" s="4" t="s">
        <v>307</v>
      </c>
      <c r="Q30" s="4"/>
      <c r="R30" s="4"/>
      <c r="S30" s="4" t="s">
        <v>342</v>
      </c>
      <c r="T30" s="5">
        <v>118.85</v>
      </c>
      <c r="U30" s="5">
        <v>4.22</v>
      </c>
      <c r="V30" s="5">
        <v>34</v>
      </c>
      <c r="W30" s="6">
        <v>99</v>
      </c>
      <c r="X30" s="6">
        <v>4.63</v>
      </c>
      <c r="Y30" s="6">
        <v>34</v>
      </c>
      <c r="Z30" s="5">
        <v>91.3</v>
      </c>
      <c r="AA30" s="5">
        <v>5.41</v>
      </c>
      <c r="AB30" s="6">
        <v>90.3</v>
      </c>
      <c r="AC30" s="6">
        <v>4.3600000000000003</v>
      </c>
      <c r="AD30" s="1">
        <f t="shared" si="0"/>
        <v>27.549999999999997</v>
      </c>
      <c r="AE30" s="1">
        <f t="shared" si="1"/>
        <v>1.1900000000000004</v>
      </c>
      <c r="AF30" s="1">
        <f t="shared" si="2"/>
        <v>34</v>
      </c>
      <c r="AG30" s="1">
        <f t="shared" si="3"/>
        <v>8.7000000000000028</v>
      </c>
      <c r="AH30" s="1">
        <f t="shared" si="4"/>
        <v>29.64</v>
      </c>
      <c r="AI30" s="1">
        <f t="shared" si="5"/>
        <v>34</v>
      </c>
      <c r="AJ30" s="1" t="s">
        <v>284</v>
      </c>
      <c r="AK30" s="8"/>
    </row>
    <row r="31" spans="1:38" x14ac:dyDescent="0.4">
      <c r="A31" s="3" t="s">
        <v>335</v>
      </c>
      <c r="B31" s="3" t="s">
        <v>336</v>
      </c>
      <c r="C31" s="3" t="s">
        <v>337</v>
      </c>
      <c r="D31" s="3"/>
      <c r="E31" s="3"/>
      <c r="F31" s="3"/>
      <c r="G31" s="4" t="s">
        <v>287</v>
      </c>
      <c r="H31" s="4" t="s">
        <v>338</v>
      </c>
      <c r="I31" s="4">
        <v>6</v>
      </c>
      <c r="J31" s="4">
        <v>14</v>
      </c>
      <c r="K31" s="4"/>
      <c r="L31" s="4" t="s">
        <v>323</v>
      </c>
      <c r="M31" s="4">
        <v>6</v>
      </c>
      <c r="N31" s="4"/>
      <c r="O31" s="4" t="s">
        <v>341</v>
      </c>
      <c r="P31" s="4"/>
      <c r="Q31" s="4"/>
      <c r="R31" s="4"/>
      <c r="S31" s="4"/>
      <c r="T31" s="5">
        <v>21.48</v>
      </c>
      <c r="U31" s="5">
        <v>1.66</v>
      </c>
      <c r="V31" s="5">
        <v>34</v>
      </c>
      <c r="W31" s="6">
        <v>19.52</v>
      </c>
      <c r="X31" s="6">
        <v>1.39</v>
      </c>
      <c r="Y31" s="6">
        <v>34</v>
      </c>
      <c r="Z31" s="5">
        <v>17.670000000000002</v>
      </c>
      <c r="AA31" s="5">
        <v>1.69</v>
      </c>
      <c r="AB31" s="6">
        <v>17.7</v>
      </c>
      <c r="AC31" s="6">
        <v>1.98</v>
      </c>
      <c r="AD31" s="1">
        <f t="shared" si="0"/>
        <v>3.8099999999999987</v>
      </c>
      <c r="AE31" s="1">
        <f t="shared" si="1"/>
        <v>3.0000000000000027E-2</v>
      </c>
      <c r="AF31" s="1">
        <f t="shared" si="2"/>
        <v>34</v>
      </c>
      <c r="AG31" s="1">
        <f t="shared" si="3"/>
        <v>1.8200000000000003</v>
      </c>
      <c r="AH31" s="1">
        <f t="shared" si="4"/>
        <v>32.020000000000003</v>
      </c>
      <c r="AI31" s="1">
        <f t="shared" si="5"/>
        <v>34</v>
      </c>
      <c r="AJ31" s="1" t="s">
        <v>284</v>
      </c>
      <c r="AK31" s="8"/>
    </row>
    <row r="32" spans="1:38" x14ac:dyDescent="0.4">
      <c r="A32" s="3" t="s">
        <v>335</v>
      </c>
      <c r="B32" s="3" t="s">
        <v>336</v>
      </c>
      <c r="C32" s="3" t="s">
        <v>337</v>
      </c>
      <c r="D32" s="3"/>
      <c r="E32" s="3"/>
      <c r="F32" s="3"/>
      <c r="G32" s="4" t="s">
        <v>287</v>
      </c>
      <c r="H32" s="4" t="s">
        <v>338</v>
      </c>
      <c r="I32" s="4">
        <v>6</v>
      </c>
      <c r="J32" s="4">
        <v>14</v>
      </c>
      <c r="K32" s="4"/>
      <c r="L32" s="4" t="s">
        <v>333</v>
      </c>
      <c r="M32" s="4">
        <v>10</v>
      </c>
      <c r="N32" s="4"/>
      <c r="O32" s="4" t="s">
        <v>341</v>
      </c>
      <c r="P32" s="4"/>
      <c r="Q32" s="4"/>
      <c r="R32" s="4"/>
      <c r="S32" s="4"/>
      <c r="T32" s="5">
        <v>41.18</v>
      </c>
      <c r="U32" s="5">
        <v>2.13</v>
      </c>
      <c r="V32" s="5">
        <v>34</v>
      </c>
      <c r="W32" s="6">
        <v>36</v>
      </c>
      <c r="X32" s="6">
        <v>2.2599999999999998</v>
      </c>
      <c r="Y32" s="6">
        <v>34</v>
      </c>
      <c r="Z32" s="5">
        <v>33.85</v>
      </c>
      <c r="AA32" s="5">
        <v>2.8</v>
      </c>
      <c r="AB32" s="6">
        <v>32.97</v>
      </c>
      <c r="AC32" s="6">
        <v>2.57</v>
      </c>
      <c r="AD32" s="1">
        <f t="shared" si="0"/>
        <v>7.3299999999999983</v>
      </c>
      <c r="AE32" s="1">
        <f t="shared" si="1"/>
        <v>0.66999999999999993</v>
      </c>
      <c r="AF32" s="1">
        <f t="shared" si="2"/>
        <v>34</v>
      </c>
      <c r="AG32" s="1">
        <f t="shared" si="3"/>
        <v>3.0300000000000011</v>
      </c>
      <c r="AH32" s="1">
        <f t="shared" si="4"/>
        <v>31.43</v>
      </c>
      <c r="AI32" s="1">
        <f t="shared" si="5"/>
        <v>34</v>
      </c>
      <c r="AJ32" s="1" t="s">
        <v>284</v>
      </c>
      <c r="AK32" s="8"/>
    </row>
    <row r="33" spans="1:38" x14ac:dyDescent="0.4">
      <c r="A33" s="3" t="s">
        <v>335</v>
      </c>
      <c r="B33" s="3" t="s">
        <v>336</v>
      </c>
      <c r="C33" s="3" t="s">
        <v>337</v>
      </c>
      <c r="D33" s="3"/>
      <c r="E33" s="3"/>
      <c r="F33" s="3"/>
      <c r="G33" s="4" t="s">
        <v>287</v>
      </c>
      <c r="H33" s="4" t="s">
        <v>338</v>
      </c>
      <c r="I33" s="4">
        <v>6</v>
      </c>
      <c r="J33" s="4">
        <v>14</v>
      </c>
      <c r="K33" s="4"/>
      <c r="L33" s="4" t="s">
        <v>334</v>
      </c>
      <c r="M33" s="4">
        <v>6</v>
      </c>
      <c r="N33" s="4"/>
      <c r="O33" s="4" t="s">
        <v>341</v>
      </c>
      <c r="P33" s="4"/>
      <c r="Q33" s="4"/>
      <c r="R33" s="4"/>
      <c r="S33" s="4"/>
      <c r="T33" s="5">
        <v>24.52</v>
      </c>
      <c r="U33" s="5">
        <v>1.84</v>
      </c>
      <c r="V33" s="5">
        <v>34</v>
      </c>
      <c r="W33" s="6">
        <v>19.61</v>
      </c>
      <c r="X33" s="6">
        <v>1.2</v>
      </c>
      <c r="Y33" s="6">
        <v>34</v>
      </c>
      <c r="Z33" s="5">
        <v>17.27</v>
      </c>
      <c r="AA33" s="5">
        <v>1.97</v>
      </c>
      <c r="AB33" s="6">
        <v>17.61</v>
      </c>
      <c r="AC33" s="6">
        <v>1.34</v>
      </c>
      <c r="AD33" s="1">
        <f t="shared" si="0"/>
        <v>7.25</v>
      </c>
      <c r="AE33" s="1">
        <f t="shared" si="1"/>
        <v>0.12999999999999989</v>
      </c>
      <c r="AF33" s="1">
        <f t="shared" si="2"/>
        <v>34</v>
      </c>
      <c r="AG33" s="1">
        <f t="shared" si="3"/>
        <v>2</v>
      </c>
      <c r="AH33" s="1">
        <f t="shared" si="4"/>
        <v>32.659999999999997</v>
      </c>
      <c r="AI33" s="1">
        <f t="shared" si="5"/>
        <v>34</v>
      </c>
      <c r="AJ33" s="1" t="s">
        <v>284</v>
      </c>
      <c r="AK33" s="1"/>
      <c r="AL33" s="1"/>
    </row>
    <row r="34" spans="1:38" x14ac:dyDescent="0.4">
      <c r="A34" s="3" t="s">
        <v>335</v>
      </c>
      <c r="B34" s="3" t="s">
        <v>336</v>
      </c>
      <c r="C34" s="3" t="s">
        <v>337</v>
      </c>
      <c r="D34" s="3"/>
      <c r="E34" s="3"/>
      <c r="F34" s="3"/>
      <c r="G34" s="4" t="s">
        <v>287</v>
      </c>
      <c r="H34" s="4" t="s">
        <v>338</v>
      </c>
      <c r="I34" s="4">
        <v>6</v>
      </c>
      <c r="J34" s="4">
        <v>14</v>
      </c>
      <c r="K34" s="4"/>
      <c r="L34" s="4" t="s">
        <v>288</v>
      </c>
      <c r="M34" s="4">
        <v>8</v>
      </c>
      <c r="N34" s="4"/>
      <c r="O34" s="4" t="s">
        <v>341</v>
      </c>
      <c r="P34" s="4"/>
      <c r="Q34" s="4"/>
      <c r="R34" s="4"/>
      <c r="S34" s="4"/>
      <c r="T34" s="5">
        <v>31.67</v>
      </c>
      <c r="U34" s="5">
        <v>1.91</v>
      </c>
      <c r="V34" s="5">
        <v>34</v>
      </c>
      <c r="W34" s="6">
        <v>23.88</v>
      </c>
      <c r="X34" s="6">
        <v>2.23</v>
      </c>
      <c r="Y34" s="6">
        <v>34</v>
      </c>
      <c r="Z34" s="5">
        <v>22.52</v>
      </c>
      <c r="AA34" s="5">
        <v>1.7</v>
      </c>
      <c r="AB34" s="6">
        <v>22.03</v>
      </c>
      <c r="AC34" s="6">
        <v>2.16</v>
      </c>
      <c r="AD34" s="1">
        <f t="shared" si="0"/>
        <v>9.1500000000000021</v>
      </c>
      <c r="AE34" s="1">
        <f t="shared" si="1"/>
        <v>0.20999999999999996</v>
      </c>
      <c r="AF34" s="1">
        <f t="shared" si="2"/>
        <v>34</v>
      </c>
      <c r="AG34" s="1">
        <f t="shared" si="3"/>
        <v>1.8499999999999979</v>
      </c>
      <c r="AH34" s="1">
        <f t="shared" si="4"/>
        <v>31.84</v>
      </c>
      <c r="AI34" s="1">
        <f t="shared" si="5"/>
        <v>34</v>
      </c>
      <c r="AJ34" s="1" t="s">
        <v>284</v>
      </c>
      <c r="AK34" s="1"/>
      <c r="AL34" s="1"/>
    </row>
    <row r="35" spans="1:38" x14ac:dyDescent="0.4">
      <c r="A35" s="3" t="s">
        <v>46</v>
      </c>
      <c r="B35" s="3" t="s">
        <v>47</v>
      </c>
      <c r="C35" s="3" t="s">
        <v>48</v>
      </c>
      <c r="D35" s="3" t="s">
        <v>49</v>
      </c>
      <c r="E35" s="3">
        <v>16</v>
      </c>
      <c r="F35" s="3" t="s">
        <v>50</v>
      </c>
      <c r="G35" s="4" t="s">
        <v>51</v>
      </c>
      <c r="H35" s="4" t="s">
        <v>52</v>
      </c>
      <c r="I35" s="4">
        <v>1</v>
      </c>
      <c r="J35" s="4">
        <v>12</v>
      </c>
      <c r="K35" s="4" t="s">
        <v>53</v>
      </c>
      <c r="L35" s="4" t="s">
        <v>54</v>
      </c>
      <c r="M35" s="4">
        <v>33</v>
      </c>
      <c r="N35" s="4"/>
      <c r="O35" s="4" t="s">
        <v>55</v>
      </c>
      <c r="P35" s="4"/>
      <c r="Q35" s="4" t="s">
        <v>56</v>
      </c>
      <c r="R35" s="4" t="s">
        <v>57</v>
      </c>
      <c r="S35" s="4" t="s">
        <v>58</v>
      </c>
      <c r="T35" s="5">
        <v>2.73</v>
      </c>
      <c r="U35" s="5">
        <v>0.113</v>
      </c>
      <c r="V35" s="5">
        <v>35</v>
      </c>
      <c r="W35" s="6">
        <v>2.52</v>
      </c>
      <c r="X35" s="6">
        <v>0.20200000000000001</v>
      </c>
      <c r="Y35" s="6">
        <v>36</v>
      </c>
      <c r="Z35" s="5">
        <v>2.35</v>
      </c>
      <c r="AA35" s="5">
        <v>0.26200000000000001</v>
      </c>
      <c r="AB35" s="6">
        <v>2.35</v>
      </c>
      <c r="AC35" s="6">
        <v>0.27300000000000002</v>
      </c>
      <c r="AD35" s="1">
        <f t="shared" ref="AD35:AD66" si="6">ABS(T35-Z35)</f>
        <v>0.37999999999999989</v>
      </c>
      <c r="AE35" s="1">
        <f t="shared" ref="AE35:AE66" si="7">ABS(U35-AA35)</f>
        <v>0.14900000000000002</v>
      </c>
      <c r="AF35" s="1">
        <f t="shared" ref="AF35:AF66" si="8">V35</f>
        <v>35</v>
      </c>
      <c r="AG35" s="1">
        <f t="shared" ref="AG35:AG66" si="9">ABS(W35-AB35)</f>
        <v>0.16999999999999993</v>
      </c>
      <c r="AH35" s="1">
        <f t="shared" ref="AH35:AH66" si="10">ABS(Y35-AC35)</f>
        <v>35.726999999999997</v>
      </c>
      <c r="AI35" s="1">
        <f t="shared" ref="AI35:AI66" si="11">Y35</f>
        <v>36</v>
      </c>
      <c r="AJ35" s="1" t="s">
        <v>59</v>
      </c>
      <c r="AK35" s="1"/>
      <c r="AL35" s="1"/>
    </row>
    <row r="36" spans="1:38" x14ac:dyDescent="0.4">
      <c r="A36" s="3" t="s">
        <v>46</v>
      </c>
      <c r="B36" s="3" t="s">
        <v>47</v>
      </c>
      <c r="C36" s="3" t="s">
        <v>48</v>
      </c>
      <c r="D36" s="3"/>
      <c r="E36" s="3"/>
      <c r="F36" s="3"/>
      <c r="G36" s="4" t="s">
        <v>51</v>
      </c>
      <c r="H36" s="4"/>
      <c r="I36" s="4">
        <v>1</v>
      </c>
      <c r="J36" s="4">
        <v>12</v>
      </c>
      <c r="K36" s="4"/>
      <c r="L36" s="4" t="s">
        <v>113</v>
      </c>
      <c r="M36" s="4"/>
      <c r="N36" s="4"/>
      <c r="O36" s="4" t="s">
        <v>55</v>
      </c>
      <c r="P36" s="4"/>
      <c r="Q36" s="4"/>
      <c r="R36" s="4"/>
      <c r="S36" s="4" t="s">
        <v>58</v>
      </c>
      <c r="T36" s="5">
        <v>2.94</v>
      </c>
      <c r="U36" s="5">
        <v>0.115</v>
      </c>
      <c r="V36" s="5">
        <v>35</v>
      </c>
      <c r="W36" s="6">
        <v>2.37</v>
      </c>
      <c r="X36" s="6">
        <v>0.28899999999999998</v>
      </c>
      <c r="Y36" s="6">
        <v>36</v>
      </c>
      <c r="Z36" s="5">
        <v>2.3199999999999998</v>
      </c>
      <c r="AA36" s="5">
        <v>0.39900000000000002</v>
      </c>
      <c r="AB36" s="6">
        <v>2.2799999999999998</v>
      </c>
      <c r="AC36" s="6">
        <v>0.43</v>
      </c>
      <c r="AD36" s="1">
        <f t="shared" si="6"/>
        <v>0.62000000000000011</v>
      </c>
      <c r="AE36" s="1">
        <f t="shared" si="7"/>
        <v>0.28400000000000003</v>
      </c>
      <c r="AF36" s="1">
        <f t="shared" si="8"/>
        <v>35</v>
      </c>
      <c r="AG36" s="1">
        <f t="shared" si="9"/>
        <v>9.0000000000000302E-2</v>
      </c>
      <c r="AH36" s="1">
        <f t="shared" si="10"/>
        <v>35.57</v>
      </c>
      <c r="AI36" s="1">
        <f t="shared" si="11"/>
        <v>36</v>
      </c>
      <c r="AJ36" s="1" t="s">
        <v>59</v>
      </c>
      <c r="AK36" s="1"/>
      <c r="AL36" s="1"/>
    </row>
    <row r="37" spans="1:38" x14ac:dyDescent="0.4">
      <c r="A37" s="3" t="s">
        <v>46</v>
      </c>
      <c r="B37" s="3" t="s">
        <v>47</v>
      </c>
      <c r="C37" s="3" t="s">
        <v>48</v>
      </c>
      <c r="D37" s="3"/>
      <c r="E37" s="3"/>
      <c r="F37" s="3"/>
      <c r="G37" s="4" t="s">
        <v>51</v>
      </c>
      <c r="H37" s="4"/>
      <c r="I37" s="4">
        <v>1</v>
      </c>
      <c r="J37" s="4">
        <v>12</v>
      </c>
      <c r="K37" s="4"/>
      <c r="L37" s="4" t="s">
        <v>114</v>
      </c>
      <c r="M37" s="4"/>
      <c r="N37" s="4"/>
      <c r="O37" s="4" t="s">
        <v>55</v>
      </c>
      <c r="P37" s="4"/>
      <c r="Q37" s="4"/>
      <c r="R37" s="4"/>
      <c r="S37" s="4" t="s">
        <v>58</v>
      </c>
      <c r="T37" s="5">
        <v>2.71</v>
      </c>
      <c r="U37" s="5">
        <v>0.19400000000000001</v>
      </c>
      <c r="V37" s="5">
        <v>35</v>
      </c>
      <c r="W37" s="6">
        <v>2.52</v>
      </c>
      <c r="X37" s="6">
        <v>0.27500000000000002</v>
      </c>
      <c r="Y37" s="6">
        <v>36</v>
      </c>
      <c r="Z37" s="5">
        <v>2.35</v>
      </c>
      <c r="AA37" s="5">
        <v>0.30299999999999999</v>
      </c>
      <c r="AB37" s="6">
        <v>2.37</v>
      </c>
      <c r="AC37" s="6">
        <v>0.26800000000000002</v>
      </c>
      <c r="AD37" s="1">
        <f t="shared" si="6"/>
        <v>0.35999999999999988</v>
      </c>
      <c r="AE37" s="1">
        <f t="shared" si="7"/>
        <v>0.10899999999999999</v>
      </c>
      <c r="AF37" s="1">
        <f t="shared" si="8"/>
        <v>35</v>
      </c>
      <c r="AG37" s="1">
        <f t="shared" si="9"/>
        <v>0.14999999999999991</v>
      </c>
      <c r="AH37" s="1">
        <f t="shared" si="10"/>
        <v>35.731999999999999</v>
      </c>
      <c r="AI37" s="1">
        <f t="shared" si="11"/>
        <v>36</v>
      </c>
      <c r="AJ37" s="1" t="s">
        <v>59</v>
      </c>
      <c r="AK37" s="1"/>
      <c r="AL37" s="1"/>
    </row>
    <row r="38" spans="1:38" x14ac:dyDescent="0.4">
      <c r="A38" s="3" t="s">
        <v>46</v>
      </c>
      <c r="B38" s="3" t="s">
        <v>47</v>
      </c>
      <c r="C38" s="3" t="s">
        <v>48</v>
      </c>
      <c r="D38" s="3"/>
      <c r="E38" s="3"/>
      <c r="F38" s="3"/>
      <c r="G38" s="4" t="s">
        <v>51</v>
      </c>
      <c r="H38" s="4"/>
      <c r="I38" s="4">
        <v>1</v>
      </c>
      <c r="J38" s="4">
        <v>12</v>
      </c>
      <c r="K38" s="4"/>
      <c r="L38" s="4" t="s">
        <v>115</v>
      </c>
      <c r="M38" s="4"/>
      <c r="N38" s="4"/>
      <c r="O38" s="4" t="s">
        <v>55</v>
      </c>
      <c r="P38" s="4"/>
      <c r="Q38" s="4"/>
      <c r="R38" s="4"/>
      <c r="S38" s="4" t="s">
        <v>58</v>
      </c>
      <c r="T38" s="5">
        <v>2.5499999999999998</v>
      </c>
      <c r="U38" s="5">
        <v>0.27900000000000003</v>
      </c>
      <c r="V38" s="5">
        <v>35</v>
      </c>
      <c r="W38" s="6">
        <v>2.35</v>
      </c>
      <c r="X38" s="6">
        <v>0.39100000000000001</v>
      </c>
      <c r="Y38" s="6">
        <v>36</v>
      </c>
      <c r="Z38" s="5">
        <v>2.2599999999999998</v>
      </c>
      <c r="AA38" s="5">
        <v>0.42199999999999999</v>
      </c>
      <c r="AB38" s="6">
        <v>2.97</v>
      </c>
      <c r="AC38" s="6">
        <v>0.374</v>
      </c>
      <c r="AD38" s="1">
        <f t="shared" si="6"/>
        <v>0.29000000000000004</v>
      </c>
      <c r="AE38" s="1">
        <f t="shared" si="7"/>
        <v>0.14299999999999996</v>
      </c>
      <c r="AF38" s="1">
        <f t="shared" si="8"/>
        <v>35</v>
      </c>
      <c r="AG38" s="1">
        <f t="shared" si="9"/>
        <v>0.62000000000000011</v>
      </c>
      <c r="AH38" s="1">
        <f t="shared" si="10"/>
        <v>35.625999999999998</v>
      </c>
      <c r="AI38" s="1">
        <f t="shared" si="11"/>
        <v>36</v>
      </c>
      <c r="AJ38" s="1" t="s">
        <v>59</v>
      </c>
      <c r="AK38" s="8"/>
      <c r="AL38" s="7" t="s">
        <v>116</v>
      </c>
    </row>
    <row r="39" spans="1:38" x14ac:dyDescent="0.4">
      <c r="A39" s="3" t="s">
        <v>46</v>
      </c>
      <c r="B39" s="3" t="s">
        <v>47</v>
      </c>
      <c r="C39" s="3" t="s">
        <v>48</v>
      </c>
      <c r="D39" s="3"/>
      <c r="E39" s="3"/>
      <c r="F39" s="3"/>
      <c r="G39" s="4" t="s">
        <v>51</v>
      </c>
      <c r="H39" s="4"/>
      <c r="I39" s="4">
        <v>1</v>
      </c>
      <c r="J39" s="4">
        <v>12</v>
      </c>
      <c r="K39" s="4"/>
      <c r="L39" s="4" t="s">
        <v>117</v>
      </c>
      <c r="M39" s="4"/>
      <c r="N39" s="4"/>
      <c r="O39" s="4" t="s">
        <v>55</v>
      </c>
      <c r="P39" s="4"/>
      <c r="Q39" s="4"/>
      <c r="R39" s="4"/>
      <c r="S39" s="4" t="s">
        <v>58</v>
      </c>
      <c r="T39" s="5">
        <v>2.69</v>
      </c>
      <c r="U39" s="5">
        <v>0.18099999999999999</v>
      </c>
      <c r="V39" s="5">
        <v>35</v>
      </c>
      <c r="W39" s="6">
        <v>2.56</v>
      </c>
      <c r="X39" s="6">
        <v>0.28399999999999997</v>
      </c>
      <c r="Y39" s="6">
        <v>36</v>
      </c>
      <c r="Z39" s="5">
        <v>2.4</v>
      </c>
      <c r="AA39" s="5">
        <v>0.32800000000000001</v>
      </c>
      <c r="AB39" s="6">
        <v>2.39</v>
      </c>
      <c r="AC39" s="6">
        <v>0.33600000000000002</v>
      </c>
      <c r="AD39" s="1">
        <f t="shared" si="6"/>
        <v>0.29000000000000004</v>
      </c>
      <c r="AE39" s="1">
        <f t="shared" si="7"/>
        <v>0.14700000000000002</v>
      </c>
      <c r="AF39" s="1">
        <f t="shared" si="8"/>
        <v>35</v>
      </c>
      <c r="AG39" s="1">
        <f t="shared" si="9"/>
        <v>0.16999999999999993</v>
      </c>
      <c r="AH39" s="1">
        <f t="shared" si="10"/>
        <v>35.664000000000001</v>
      </c>
      <c r="AI39" s="1">
        <f t="shared" si="11"/>
        <v>36</v>
      </c>
      <c r="AJ39" s="1" t="s">
        <v>59</v>
      </c>
      <c r="AK39" s="1"/>
      <c r="AL39" s="1"/>
    </row>
    <row r="40" spans="1:38" x14ac:dyDescent="0.4">
      <c r="A40" s="3" t="s">
        <v>118</v>
      </c>
      <c r="B40" s="3" t="s">
        <v>119</v>
      </c>
      <c r="C40" s="3" t="s">
        <v>120</v>
      </c>
      <c r="D40" s="3" t="s">
        <v>6</v>
      </c>
      <c r="E40" s="3" t="s">
        <v>49</v>
      </c>
      <c r="F40" s="3">
        <v>16</v>
      </c>
      <c r="G40" s="4" t="s">
        <v>51</v>
      </c>
      <c r="H40" s="4" t="s">
        <v>121</v>
      </c>
      <c r="I40" s="4">
        <v>4</v>
      </c>
      <c r="J40" s="4">
        <v>16</v>
      </c>
      <c r="K40" s="4" t="s">
        <v>122</v>
      </c>
      <c r="L40" s="4" t="s">
        <v>123</v>
      </c>
      <c r="M40" s="4">
        <v>46</v>
      </c>
      <c r="N40" s="4"/>
      <c r="O40" s="4" t="s">
        <v>55</v>
      </c>
      <c r="P40" s="4" t="s">
        <v>124</v>
      </c>
      <c r="Q40" s="4" t="s">
        <v>125</v>
      </c>
      <c r="R40" s="4" t="s">
        <v>55</v>
      </c>
      <c r="S40" s="4" t="s">
        <v>126</v>
      </c>
      <c r="T40" s="5">
        <v>163.07</v>
      </c>
      <c r="U40" s="5">
        <v>11.71</v>
      </c>
      <c r="V40" s="5">
        <v>27</v>
      </c>
      <c r="W40" s="6">
        <v>132.81</v>
      </c>
      <c r="X40" s="6">
        <v>15.73</v>
      </c>
      <c r="Y40" s="6">
        <v>27</v>
      </c>
      <c r="Z40" s="5">
        <v>131.07</v>
      </c>
      <c r="AA40" s="5">
        <v>18.45</v>
      </c>
      <c r="AB40" s="6">
        <v>131.11000000000001</v>
      </c>
      <c r="AC40" s="6">
        <v>18.18</v>
      </c>
      <c r="AD40" s="1">
        <f t="shared" si="6"/>
        <v>32</v>
      </c>
      <c r="AE40" s="1">
        <f t="shared" si="7"/>
        <v>6.7399999999999984</v>
      </c>
      <c r="AF40" s="1">
        <f t="shared" si="8"/>
        <v>27</v>
      </c>
      <c r="AG40" s="1">
        <f t="shared" si="9"/>
        <v>1.6999999999999886</v>
      </c>
      <c r="AH40" s="1">
        <f t="shared" si="10"/>
        <v>8.82</v>
      </c>
      <c r="AI40" s="1">
        <f t="shared" si="11"/>
        <v>27</v>
      </c>
      <c r="AJ40" s="1" t="s">
        <v>127</v>
      </c>
      <c r="AK40" s="1"/>
      <c r="AL40" s="1"/>
    </row>
    <row r="41" spans="1:38" x14ac:dyDescent="0.4">
      <c r="A41" s="3" t="s">
        <v>128</v>
      </c>
      <c r="B41" s="3" t="s">
        <v>129</v>
      </c>
      <c r="C41" s="3" t="s">
        <v>130</v>
      </c>
      <c r="D41" s="3" t="s">
        <v>131</v>
      </c>
      <c r="E41" s="3">
        <v>23</v>
      </c>
      <c r="F41" s="3" t="s">
        <v>132</v>
      </c>
      <c r="G41" s="4" t="s">
        <v>51</v>
      </c>
      <c r="H41" s="4" t="s">
        <v>133</v>
      </c>
      <c r="I41" s="4">
        <v>6</v>
      </c>
      <c r="J41" s="4">
        <v>8</v>
      </c>
      <c r="K41" s="4" t="s">
        <v>134</v>
      </c>
      <c r="L41" s="4" t="s">
        <v>135</v>
      </c>
      <c r="M41" s="4"/>
      <c r="N41" s="4"/>
      <c r="O41" s="4" t="s">
        <v>55</v>
      </c>
      <c r="P41" s="4" t="s">
        <v>136</v>
      </c>
      <c r="Q41" s="4" t="s">
        <v>137</v>
      </c>
      <c r="R41" s="4"/>
      <c r="S41" s="4" t="s">
        <v>138</v>
      </c>
      <c r="T41" s="5">
        <v>3.86</v>
      </c>
      <c r="U41" s="5">
        <v>0.37</v>
      </c>
      <c r="V41" s="5">
        <v>34</v>
      </c>
      <c r="W41" s="6">
        <v>3.59</v>
      </c>
      <c r="X41" s="6">
        <v>0.42</v>
      </c>
      <c r="Y41" s="6">
        <v>35</v>
      </c>
      <c r="Z41" s="5">
        <v>3.29</v>
      </c>
      <c r="AA41" s="5">
        <v>0.28000000000000003</v>
      </c>
      <c r="AB41" s="6">
        <v>3.4</v>
      </c>
      <c r="AC41" s="6">
        <v>0.36</v>
      </c>
      <c r="AD41" s="1">
        <f t="shared" si="6"/>
        <v>0.56999999999999984</v>
      </c>
      <c r="AE41" s="1">
        <f t="shared" si="7"/>
        <v>8.9999999999999969E-2</v>
      </c>
      <c r="AF41" s="1">
        <f t="shared" si="8"/>
        <v>34</v>
      </c>
      <c r="AG41" s="1">
        <f t="shared" si="9"/>
        <v>0.18999999999999995</v>
      </c>
      <c r="AH41" s="1">
        <f t="shared" si="10"/>
        <v>34.64</v>
      </c>
      <c r="AI41" s="1">
        <f t="shared" si="11"/>
        <v>35</v>
      </c>
      <c r="AJ41" s="1" t="s">
        <v>59</v>
      </c>
      <c r="AK41" s="1"/>
      <c r="AL41" s="1"/>
    </row>
    <row r="42" spans="1:38" x14ac:dyDescent="0.4">
      <c r="A42" s="3" t="s">
        <v>128</v>
      </c>
      <c r="B42" s="3" t="s">
        <v>129</v>
      </c>
      <c r="C42" s="3" t="s">
        <v>130</v>
      </c>
      <c r="D42" s="3"/>
      <c r="E42" s="3"/>
      <c r="F42" s="3"/>
      <c r="G42" s="4" t="s">
        <v>51</v>
      </c>
      <c r="H42" s="4"/>
      <c r="I42" s="4">
        <v>6</v>
      </c>
      <c r="J42" s="4">
        <v>8</v>
      </c>
      <c r="K42" s="4"/>
      <c r="L42" s="4" t="s">
        <v>72</v>
      </c>
      <c r="M42" s="4"/>
      <c r="N42" s="4"/>
      <c r="O42" s="4" t="s">
        <v>55</v>
      </c>
      <c r="P42" s="4"/>
      <c r="Q42" s="4"/>
      <c r="R42" s="4"/>
      <c r="S42" s="4" t="s">
        <v>138</v>
      </c>
      <c r="T42" s="5">
        <v>4.04</v>
      </c>
      <c r="U42" s="5">
        <v>0.5</v>
      </c>
      <c r="V42" s="5">
        <v>34</v>
      </c>
      <c r="W42" s="6">
        <v>3.68</v>
      </c>
      <c r="X42" s="6">
        <v>0.5</v>
      </c>
      <c r="Y42" s="6">
        <v>35</v>
      </c>
      <c r="Z42" s="5">
        <v>3.31</v>
      </c>
      <c r="AA42" s="5">
        <v>0.37</v>
      </c>
      <c r="AB42" s="6">
        <v>3.48</v>
      </c>
      <c r="AC42" s="6">
        <v>0.44</v>
      </c>
      <c r="AD42" s="1">
        <f t="shared" si="6"/>
        <v>0.73</v>
      </c>
      <c r="AE42" s="1">
        <f t="shared" si="7"/>
        <v>0.13</v>
      </c>
      <c r="AF42" s="1">
        <f t="shared" si="8"/>
        <v>34</v>
      </c>
      <c r="AG42" s="1">
        <f t="shared" si="9"/>
        <v>0.20000000000000018</v>
      </c>
      <c r="AH42" s="1">
        <f t="shared" si="10"/>
        <v>34.56</v>
      </c>
      <c r="AI42" s="1">
        <f t="shared" si="11"/>
        <v>35</v>
      </c>
      <c r="AJ42" s="1" t="s">
        <v>59</v>
      </c>
      <c r="AK42" s="1"/>
      <c r="AL42" s="1"/>
    </row>
    <row r="43" spans="1:38" x14ac:dyDescent="0.4">
      <c r="A43" s="3" t="s">
        <v>128</v>
      </c>
      <c r="B43" s="3" t="s">
        <v>129</v>
      </c>
      <c r="C43" s="3" t="s">
        <v>130</v>
      </c>
      <c r="D43" s="3"/>
      <c r="E43" s="3"/>
      <c r="F43" s="3"/>
      <c r="G43" s="4" t="s">
        <v>51</v>
      </c>
      <c r="H43" s="4"/>
      <c r="I43" s="4">
        <v>6</v>
      </c>
      <c r="J43" s="4">
        <v>8</v>
      </c>
      <c r="K43" s="4"/>
      <c r="L43" s="4" t="s">
        <v>69</v>
      </c>
      <c r="M43" s="4"/>
      <c r="N43" s="4"/>
      <c r="O43" s="4" t="s">
        <v>55</v>
      </c>
      <c r="P43" s="4"/>
      <c r="Q43" s="4"/>
      <c r="R43" s="4"/>
      <c r="S43" s="4" t="s">
        <v>138</v>
      </c>
      <c r="T43" s="5">
        <v>3.92</v>
      </c>
      <c r="U43" s="5">
        <v>0.43</v>
      </c>
      <c r="V43" s="5">
        <v>34</v>
      </c>
      <c r="W43" s="6">
        <v>3.67</v>
      </c>
      <c r="X43" s="6">
        <v>0.54</v>
      </c>
      <c r="Y43" s="6">
        <v>35</v>
      </c>
      <c r="Z43" s="5">
        <v>3.5</v>
      </c>
      <c r="AA43" s="5">
        <v>0.37</v>
      </c>
      <c r="AB43" s="6">
        <v>3.54</v>
      </c>
      <c r="AC43" s="6">
        <v>0.5</v>
      </c>
      <c r="AD43" s="1">
        <f t="shared" si="6"/>
        <v>0.41999999999999993</v>
      </c>
      <c r="AE43" s="1">
        <f t="shared" si="7"/>
        <v>0.06</v>
      </c>
      <c r="AF43" s="1">
        <f t="shared" si="8"/>
        <v>34</v>
      </c>
      <c r="AG43" s="1">
        <f t="shared" si="9"/>
        <v>0.12999999999999989</v>
      </c>
      <c r="AH43" s="1">
        <f t="shared" si="10"/>
        <v>34.5</v>
      </c>
      <c r="AI43" s="1">
        <f t="shared" si="11"/>
        <v>35</v>
      </c>
      <c r="AJ43" s="1" t="s">
        <v>59</v>
      </c>
      <c r="AK43" s="8" t="s">
        <v>93</v>
      </c>
    </row>
    <row r="44" spans="1:38" x14ac:dyDescent="0.4">
      <c r="A44" s="3" t="s">
        <v>128</v>
      </c>
      <c r="B44" s="3" t="s">
        <v>129</v>
      </c>
      <c r="C44" s="3" t="s">
        <v>130</v>
      </c>
      <c r="D44" s="3"/>
      <c r="E44" s="3"/>
      <c r="F44" s="3"/>
      <c r="G44" s="4" t="s">
        <v>51</v>
      </c>
      <c r="H44" s="4"/>
      <c r="I44" s="4">
        <v>6</v>
      </c>
      <c r="J44" s="4">
        <v>8</v>
      </c>
      <c r="K44" s="4"/>
      <c r="L44" s="4" t="s">
        <v>71</v>
      </c>
      <c r="M44" s="4"/>
      <c r="N44" s="4"/>
      <c r="O44" s="4" t="s">
        <v>55</v>
      </c>
      <c r="P44" s="4"/>
      <c r="Q44" s="4"/>
      <c r="R44" s="4"/>
      <c r="S44" s="4" t="s">
        <v>138</v>
      </c>
      <c r="T44" s="5">
        <v>3.62</v>
      </c>
      <c r="U44" s="5">
        <v>0.36</v>
      </c>
      <c r="V44" s="5">
        <v>34</v>
      </c>
      <c r="W44" s="6">
        <v>3.43</v>
      </c>
      <c r="X44" s="6">
        <v>0.56000000000000005</v>
      </c>
      <c r="Y44" s="6">
        <v>35</v>
      </c>
      <c r="Z44" s="5">
        <v>3.05</v>
      </c>
      <c r="AA44" s="5">
        <v>0.39</v>
      </c>
      <c r="AB44" s="6">
        <v>3.2</v>
      </c>
      <c r="AC44" s="6">
        <v>0.35</v>
      </c>
      <c r="AD44" s="1">
        <f t="shared" si="6"/>
        <v>0.57000000000000028</v>
      </c>
      <c r="AE44" s="1">
        <f t="shared" si="7"/>
        <v>3.0000000000000027E-2</v>
      </c>
      <c r="AF44" s="1">
        <f t="shared" si="8"/>
        <v>34</v>
      </c>
      <c r="AG44" s="1">
        <f t="shared" si="9"/>
        <v>0.22999999999999998</v>
      </c>
      <c r="AH44" s="1">
        <f t="shared" si="10"/>
        <v>34.65</v>
      </c>
      <c r="AI44" s="1">
        <f t="shared" si="11"/>
        <v>35</v>
      </c>
      <c r="AJ44" s="1" t="s">
        <v>59</v>
      </c>
      <c r="AK44" s="8"/>
      <c r="AL44" s="8"/>
    </row>
    <row r="45" spans="1:38" x14ac:dyDescent="0.4">
      <c r="A45" s="3" t="s">
        <v>139</v>
      </c>
      <c r="B45" s="3" t="s">
        <v>140</v>
      </c>
      <c r="C45" s="3" t="s">
        <v>141</v>
      </c>
      <c r="D45" s="3" t="s">
        <v>34</v>
      </c>
      <c r="E45" s="3" t="s">
        <v>35</v>
      </c>
      <c r="F45" s="3" t="s">
        <v>36</v>
      </c>
      <c r="G45" s="4" t="s">
        <v>51</v>
      </c>
      <c r="H45" s="4" t="s">
        <v>142</v>
      </c>
      <c r="I45" s="4">
        <v>2</v>
      </c>
      <c r="J45" s="4">
        <v>14</v>
      </c>
      <c r="K45" s="4" t="s">
        <v>143</v>
      </c>
      <c r="L45" s="4" t="s">
        <v>101</v>
      </c>
      <c r="M45" s="4">
        <v>33</v>
      </c>
      <c r="N45" s="4"/>
      <c r="O45" s="4" t="s">
        <v>55</v>
      </c>
      <c r="P45" s="4"/>
      <c r="Q45" s="4" t="s">
        <v>144</v>
      </c>
      <c r="R45" s="4"/>
      <c r="S45" s="4" t="s">
        <v>145</v>
      </c>
      <c r="T45" s="5">
        <v>116.133</v>
      </c>
      <c r="U45" s="5">
        <v>9.9670000000000005</v>
      </c>
      <c r="V45" s="5">
        <v>30</v>
      </c>
      <c r="W45" s="6">
        <v>104.26600000000001</v>
      </c>
      <c r="X45" s="6">
        <v>21.821999999999999</v>
      </c>
      <c r="Y45" s="6">
        <v>30</v>
      </c>
      <c r="Z45" s="5">
        <v>99.733000000000004</v>
      </c>
      <c r="AA45" s="5">
        <v>12.875</v>
      </c>
      <c r="AB45" s="6">
        <v>100.633</v>
      </c>
      <c r="AC45" s="6">
        <v>10.542</v>
      </c>
      <c r="AD45" s="1">
        <f t="shared" si="6"/>
        <v>16.399999999999991</v>
      </c>
      <c r="AE45" s="1">
        <f t="shared" si="7"/>
        <v>2.9079999999999995</v>
      </c>
      <c r="AF45" s="1">
        <f t="shared" si="8"/>
        <v>30</v>
      </c>
      <c r="AG45" s="1">
        <f t="shared" si="9"/>
        <v>3.6330000000000098</v>
      </c>
      <c r="AH45" s="1">
        <f t="shared" si="10"/>
        <v>19.457999999999998</v>
      </c>
      <c r="AI45" s="1">
        <f t="shared" si="11"/>
        <v>30</v>
      </c>
      <c r="AJ45" s="1" t="s">
        <v>146</v>
      </c>
      <c r="AK45" s="8"/>
      <c r="AL45" s="8"/>
    </row>
    <row r="46" spans="1:38" x14ac:dyDescent="0.4">
      <c r="A46" s="3" t="s">
        <v>139</v>
      </c>
      <c r="B46" s="3" t="s">
        <v>140</v>
      </c>
      <c r="C46" s="3" t="s">
        <v>141</v>
      </c>
      <c r="D46" s="3"/>
      <c r="E46" s="3"/>
      <c r="F46" s="3"/>
      <c r="G46" s="4" t="s">
        <v>147</v>
      </c>
      <c r="H46" s="4" t="s">
        <v>148</v>
      </c>
      <c r="I46" s="4">
        <v>2</v>
      </c>
      <c r="J46" s="4">
        <v>14</v>
      </c>
      <c r="K46" s="4"/>
      <c r="L46" s="4" t="s">
        <v>149</v>
      </c>
      <c r="M46" s="4">
        <v>6</v>
      </c>
      <c r="N46" s="4"/>
      <c r="O46" s="4" t="s">
        <v>150</v>
      </c>
      <c r="P46" s="4"/>
      <c r="Q46" s="4"/>
      <c r="R46" s="4"/>
      <c r="S46" s="4"/>
      <c r="T46" s="5">
        <v>22.132999999999999</v>
      </c>
      <c r="U46" s="5">
        <v>2.4449999999999998</v>
      </c>
      <c r="V46" s="5">
        <v>30</v>
      </c>
      <c r="W46" s="6">
        <v>19.433</v>
      </c>
      <c r="X46" s="6">
        <v>4.673</v>
      </c>
      <c r="Y46" s="6">
        <v>30</v>
      </c>
      <c r="Z46" s="5">
        <v>18.899999999999999</v>
      </c>
      <c r="AA46" s="5">
        <v>3.262</v>
      </c>
      <c r="AB46" s="6">
        <v>18.765999999999998</v>
      </c>
      <c r="AC46" s="6">
        <v>2.1440000000000001</v>
      </c>
      <c r="AD46" s="1">
        <f t="shared" si="6"/>
        <v>3.2330000000000005</v>
      </c>
      <c r="AE46" s="1">
        <f t="shared" si="7"/>
        <v>0.81700000000000017</v>
      </c>
      <c r="AF46" s="1">
        <f t="shared" si="8"/>
        <v>30</v>
      </c>
      <c r="AG46" s="1">
        <f t="shared" si="9"/>
        <v>0.66700000000000159</v>
      </c>
      <c r="AH46" s="1">
        <f t="shared" si="10"/>
        <v>27.856000000000002</v>
      </c>
      <c r="AI46" s="1">
        <f t="shared" si="11"/>
        <v>30</v>
      </c>
      <c r="AJ46" s="1" t="s">
        <v>146</v>
      </c>
      <c r="AK46" s="8"/>
      <c r="AL46" s="8"/>
    </row>
    <row r="47" spans="1:38" x14ac:dyDescent="0.4">
      <c r="A47" s="3" t="s">
        <v>139</v>
      </c>
      <c r="B47" s="3" t="s">
        <v>140</v>
      </c>
      <c r="C47" s="3" t="s">
        <v>141</v>
      </c>
      <c r="D47" s="3"/>
      <c r="E47" s="3"/>
      <c r="F47" s="3"/>
      <c r="G47" s="4" t="s">
        <v>147</v>
      </c>
      <c r="H47" s="4" t="s">
        <v>148</v>
      </c>
      <c r="I47" s="4">
        <v>2</v>
      </c>
      <c r="J47" s="4">
        <v>14</v>
      </c>
      <c r="K47" s="4"/>
      <c r="L47" s="4" t="s">
        <v>151</v>
      </c>
      <c r="M47" s="4">
        <v>9</v>
      </c>
      <c r="N47" s="4"/>
      <c r="O47" s="4" t="s">
        <v>150</v>
      </c>
      <c r="P47" s="4"/>
      <c r="Q47" s="4"/>
      <c r="R47" s="4"/>
      <c r="S47" s="4"/>
      <c r="T47" s="5">
        <v>32.200000000000003</v>
      </c>
      <c r="U47" s="5">
        <v>3.448</v>
      </c>
      <c r="V47" s="5">
        <v>30</v>
      </c>
      <c r="W47" s="6">
        <v>29.2</v>
      </c>
      <c r="X47" s="6">
        <v>6.37</v>
      </c>
      <c r="Y47" s="6">
        <v>30</v>
      </c>
      <c r="Z47" s="5">
        <v>29.132999999999999</v>
      </c>
      <c r="AA47" s="5">
        <v>4.423</v>
      </c>
      <c r="AB47" s="6">
        <v>27.533000000000001</v>
      </c>
      <c r="AC47" s="6">
        <v>3.9969999999999999</v>
      </c>
      <c r="AD47" s="1">
        <f t="shared" si="6"/>
        <v>3.0670000000000037</v>
      </c>
      <c r="AE47" s="1">
        <f t="shared" si="7"/>
        <v>0.97500000000000009</v>
      </c>
      <c r="AF47" s="1">
        <f t="shared" si="8"/>
        <v>30</v>
      </c>
      <c r="AG47" s="1">
        <f t="shared" si="9"/>
        <v>1.666999999999998</v>
      </c>
      <c r="AH47" s="1">
        <f t="shared" si="10"/>
        <v>26.003</v>
      </c>
      <c r="AI47" s="1">
        <f t="shared" si="11"/>
        <v>30</v>
      </c>
      <c r="AJ47" s="1" t="s">
        <v>146</v>
      </c>
      <c r="AK47" s="8"/>
      <c r="AL47" s="8"/>
    </row>
    <row r="48" spans="1:38" x14ac:dyDescent="0.4">
      <c r="A48" s="3" t="s">
        <v>139</v>
      </c>
      <c r="B48" s="3" t="s">
        <v>140</v>
      </c>
      <c r="C48" s="3" t="s">
        <v>141</v>
      </c>
      <c r="D48" s="3"/>
      <c r="E48" s="3"/>
      <c r="F48" s="3"/>
      <c r="G48" s="4" t="s">
        <v>147</v>
      </c>
      <c r="H48" s="4" t="s">
        <v>148</v>
      </c>
      <c r="I48" s="4">
        <v>2</v>
      </c>
      <c r="J48" s="4">
        <v>14</v>
      </c>
      <c r="K48" s="4"/>
      <c r="L48" s="4" t="s">
        <v>152</v>
      </c>
      <c r="M48" s="4">
        <v>5</v>
      </c>
      <c r="N48" s="4"/>
      <c r="O48" s="4" t="s">
        <v>150</v>
      </c>
      <c r="P48" s="4"/>
      <c r="Q48" s="4"/>
      <c r="R48" s="4"/>
      <c r="S48" s="4"/>
      <c r="T48" s="5">
        <v>17.265999999999998</v>
      </c>
      <c r="U48" s="5">
        <v>2.3029999999999999</v>
      </c>
      <c r="V48" s="5">
        <v>30</v>
      </c>
      <c r="W48" s="6">
        <v>15.366</v>
      </c>
      <c r="X48" s="6">
        <v>4.0380000000000003</v>
      </c>
      <c r="Y48" s="6">
        <v>30</v>
      </c>
      <c r="Z48" s="5">
        <v>14.2</v>
      </c>
      <c r="AA48" s="5">
        <v>3.7080000000000002</v>
      </c>
      <c r="AB48" s="6">
        <v>14.733000000000001</v>
      </c>
      <c r="AC48" s="6">
        <v>2.476</v>
      </c>
      <c r="AD48" s="1">
        <f t="shared" si="6"/>
        <v>3.0659999999999989</v>
      </c>
      <c r="AE48" s="1">
        <f t="shared" si="7"/>
        <v>1.4050000000000002</v>
      </c>
      <c r="AF48" s="1">
        <f t="shared" si="8"/>
        <v>30</v>
      </c>
      <c r="AG48" s="1">
        <f t="shared" si="9"/>
        <v>0.63299999999999912</v>
      </c>
      <c r="AH48" s="1">
        <f t="shared" si="10"/>
        <v>27.524000000000001</v>
      </c>
      <c r="AI48" s="1">
        <f t="shared" si="11"/>
        <v>30</v>
      </c>
      <c r="AJ48" s="1" t="s">
        <v>146</v>
      </c>
      <c r="AK48" s="1"/>
      <c r="AL48" s="1" t="s">
        <v>153</v>
      </c>
    </row>
    <row r="49" spans="1:38" x14ac:dyDescent="0.4">
      <c r="A49" s="3" t="s">
        <v>139</v>
      </c>
      <c r="B49" s="3" t="s">
        <v>140</v>
      </c>
      <c r="C49" s="3" t="s">
        <v>141</v>
      </c>
      <c r="D49" s="3"/>
      <c r="E49" s="3"/>
      <c r="F49" s="3"/>
      <c r="G49" s="4" t="s">
        <v>147</v>
      </c>
      <c r="H49" s="4" t="s">
        <v>148</v>
      </c>
      <c r="I49" s="4">
        <v>2</v>
      </c>
      <c r="J49" s="4">
        <v>14</v>
      </c>
      <c r="K49" s="4"/>
      <c r="L49" s="4" t="s">
        <v>154</v>
      </c>
      <c r="M49" s="4">
        <v>13</v>
      </c>
      <c r="N49" s="4"/>
      <c r="O49" s="4" t="s">
        <v>150</v>
      </c>
      <c r="P49" s="4"/>
      <c r="Q49" s="4"/>
      <c r="R49" s="4"/>
      <c r="S49" s="4"/>
      <c r="T49" s="5">
        <v>44.533000000000001</v>
      </c>
      <c r="U49" s="5">
        <v>4.8970000000000002</v>
      </c>
      <c r="V49" s="5">
        <v>30</v>
      </c>
      <c r="W49" s="6">
        <v>40.265999999999998</v>
      </c>
      <c r="X49" s="6">
        <v>8.9740000000000002</v>
      </c>
      <c r="Y49" s="6">
        <v>30</v>
      </c>
      <c r="Z49" s="5">
        <v>37.5</v>
      </c>
      <c r="AA49" s="5">
        <v>6.2350000000000003</v>
      </c>
      <c r="AB49" s="6">
        <v>39.6</v>
      </c>
      <c r="AC49" s="6">
        <v>5.6779999999999999</v>
      </c>
      <c r="AD49" s="1">
        <f t="shared" si="6"/>
        <v>7.0330000000000013</v>
      </c>
      <c r="AE49" s="1">
        <f t="shared" si="7"/>
        <v>1.3380000000000001</v>
      </c>
      <c r="AF49" s="1">
        <f t="shared" si="8"/>
        <v>30</v>
      </c>
      <c r="AG49" s="1">
        <f t="shared" si="9"/>
        <v>0.66599999999999682</v>
      </c>
      <c r="AH49" s="1">
        <f t="shared" si="10"/>
        <v>24.321999999999999</v>
      </c>
      <c r="AI49" s="1">
        <f t="shared" si="11"/>
        <v>30</v>
      </c>
      <c r="AJ49" s="1" t="s">
        <v>146</v>
      </c>
      <c r="AK49" s="8"/>
      <c r="AL49" s="9" t="s">
        <v>155</v>
      </c>
    </row>
    <row r="50" spans="1:38" x14ac:dyDescent="0.4">
      <c r="A50" s="3" t="s">
        <v>156</v>
      </c>
      <c r="B50" s="3" t="s">
        <v>157</v>
      </c>
      <c r="C50" s="3" t="s">
        <v>158</v>
      </c>
      <c r="D50" s="3" t="s">
        <v>131</v>
      </c>
      <c r="E50" s="3">
        <v>24</v>
      </c>
      <c r="F50" s="3" t="s">
        <v>159</v>
      </c>
      <c r="G50" s="4" t="s">
        <v>147</v>
      </c>
      <c r="H50" s="4" t="s">
        <v>160</v>
      </c>
      <c r="I50" s="4">
        <v>5</v>
      </c>
      <c r="J50" s="4">
        <v>8</v>
      </c>
      <c r="K50" s="4" t="s">
        <v>161</v>
      </c>
      <c r="L50" s="4" t="s">
        <v>162</v>
      </c>
      <c r="M50" s="4">
        <v>39</v>
      </c>
      <c r="N50" s="4"/>
      <c r="O50" s="4" t="s">
        <v>163</v>
      </c>
      <c r="P50" s="4" t="s">
        <v>164</v>
      </c>
      <c r="Q50" s="4" t="s">
        <v>165</v>
      </c>
      <c r="R50" s="4" t="s">
        <v>166</v>
      </c>
      <c r="S50" s="4" t="s">
        <v>167</v>
      </c>
      <c r="T50" s="5">
        <v>4.33</v>
      </c>
      <c r="U50" s="5">
        <v>0.318</v>
      </c>
      <c r="V50" s="5">
        <v>32</v>
      </c>
      <c r="W50" s="6">
        <v>3.91</v>
      </c>
      <c r="X50" s="6">
        <v>0.52300000000000002</v>
      </c>
      <c r="Y50" s="6">
        <v>32</v>
      </c>
      <c r="Z50" s="5">
        <v>3.92</v>
      </c>
      <c r="AA50" s="5">
        <v>0.47799999999999998</v>
      </c>
      <c r="AB50" s="6">
        <v>3.98</v>
      </c>
      <c r="AC50" s="6">
        <v>0.44600000000000001</v>
      </c>
      <c r="AD50" s="1">
        <f t="shared" si="6"/>
        <v>0.41000000000000014</v>
      </c>
      <c r="AE50" s="1">
        <f t="shared" si="7"/>
        <v>0.15999999999999998</v>
      </c>
      <c r="AF50" s="1">
        <f t="shared" si="8"/>
        <v>32</v>
      </c>
      <c r="AG50" s="1">
        <f t="shared" si="9"/>
        <v>6.999999999999984E-2</v>
      </c>
      <c r="AH50" s="1">
        <f t="shared" si="10"/>
        <v>31.553999999999998</v>
      </c>
      <c r="AI50" s="1">
        <f t="shared" si="11"/>
        <v>32</v>
      </c>
      <c r="AJ50" s="1" t="s">
        <v>168</v>
      </c>
      <c r="AK50" s="1"/>
      <c r="AL50" s="1"/>
    </row>
    <row r="51" spans="1:38" x14ac:dyDescent="0.4">
      <c r="A51" s="3" t="s">
        <v>169</v>
      </c>
      <c r="B51" s="3" t="s">
        <v>170</v>
      </c>
      <c r="C51" s="3" t="s">
        <v>171</v>
      </c>
      <c r="D51" s="3" t="s">
        <v>172</v>
      </c>
      <c r="E51" s="3" t="s">
        <v>35</v>
      </c>
      <c r="F51" s="3" t="s">
        <v>36</v>
      </c>
      <c r="G51" s="4" t="s">
        <v>147</v>
      </c>
      <c r="H51" s="4" t="s">
        <v>173</v>
      </c>
      <c r="I51" s="4">
        <v>6</v>
      </c>
      <c r="J51" s="4">
        <v>10</v>
      </c>
      <c r="K51" s="4" t="s">
        <v>174</v>
      </c>
      <c r="L51" s="4" t="s">
        <v>175</v>
      </c>
      <c r="M51" s="4">
        <v>47</v>
      </c>
      <c r="N51" s="4"/>
      <c r="O51" s="4" t="s">
        <v>176</v>
      </c>
      <c r="P51" s="4" t="s">
        <v>177</v>
      </c>
      <c r="Q51" s="4" t="s">
        <v>178</v>
      </c>
      <c r="R51" s="4" t="s">
        <v>179</v>
      </c>
      <c r="S51" s="4" t="s">
        <v>180</v>
      </c>
      <c r="T51" s="5">
        <v>161.76</v>
      </c>
      <c r="U51" s="5">
        <v>12.627000000000001</v>
      </c>
      <c r="V51" s="5">
        <v>28</v>
      </c>
      <c r="W51" s="6">
        <v>133.49</v>
      </c>
      <c r="X51" s="6">
        <v>13.196999999999999</v>
      </c>
      <c r="Y51" s="6">
        <v>28</v>
      </c>
      <c r="Z51" s="5">
        <v>132.52000000000001</v>
      </c>
      <c r="AA51" s="5">
        <v>13.175000000000001</v>
      </c>
      <c r="AB51" s="6">
        <v>132.25</v>
      </c>
      <c r="AC51" s="6">
        <v>13.423</v>
      </c>
      <c r="AD51" s="1">
        <f t="shared" si="6"/>
        <v>29.239999999999981</v>
      </c>
      <c r="AE51" s="1">
        <f t="shared" si="7"/>
        <v>0.54800000000000004</v>
      </c>
      <c r="AF51" s="1">
        <f t="shared" si="8"/>
        <v>28</v>
      </c>
      <c r="AG51" s="1">
        <f t="shared" si="9"/>
        <v>1.2400000000000091</v>
      </c>
      <c r="AH51" s="1">
        <f t="shared" si="10"/>
        <v>14.577</v>
      </c>
      <c r="AI51" s="1">
        <f t="shared" si="11"/>
        <v>28</v>
      </c>
      <c r="AJ51" s="1" t="s">
        <v>146</v>
      </c>
      <c r="AK51" s="1"/>
      <c r="AL51" s="1"/>
    </row>
    <row r="52" spans="1:38" x14ac:dyDescent="0.4">
      <c r="A52" s="3" t="s">
        <v>266</v>
      </c>
      <c r="B52" s="3" t="s">
        <v>267</v>
      </c>
      <c r="C52" s="3" t="s">
        <v>268</v>
      </c>
      <c r="D52" s="3" t="s">
        <v>172</v>
      </c>
      <c r="E52" s="3" t="s">
        <v>35</v>
      </c>
      <c r="F52" s="3" t="s">
        <v>36</v>
      </c>
      <c r="G52" s="4" t="s">
        <v>147</v>
      </c>
      <c r="H52" s="4" t="s">
        <v>269</v>
      </c>
      <c r="I52" s="4">
        <v>5</v>
      </c>
      <c r="J52" s="4">
        <v>24</v>
      </c>
      <c r="K52" s="4" t="s">
        <v>270</v>
      </c>
      <c r="L52" s="4" t="s">
        <v>208</v>
      </c>
      <c r="M52" s="4">
        <v>30</v>
      </c>
      <c r="N52" s="4"/>
      <c r="O52" s="4" t="s">
        <v>271</v>
      </c>
      <c r="P52" s="4" t="s">
        <v>272</v>
      </c>
      <c r="Q52" s="4" t="s">
        <v>273</v>
      </c>
      <c r="R52" s="4" t="s">
        <v>274</v>
      </c>
      <c r="S52" s="4" t="s">
        <v>275</v>
      </c>
      <c r="T52" s="5">
        <v>127.57</v>
      </c>
      <c r="U52" s="5">
        <v>11.44</v>
      </c>
      <c r="V52" s="5">
        <v>28</v>
      </c>
      <c r="W52" s="6">
        <v>111.75</v>
      </c>
      <c r="X52" s="6">
        <v>13.12</v>
      </c>
      <c r="Y52" s="6">
        <v>28</v>
      </c>
      <c r="Z52" s="5">
        <v>117.14</v>
      </c>
      <c r="AA52" s="5">
        <v>14.42</v>
      </c>
      <c r="AB52" s="6">
        <v>117.29</v>
      </c>
      <c r="AC52" s="6">
        <v>13.52</v>
      </c>
      <c r="AD52" s="1">
        <f t="shared" si="6"/>
        <v>10.429999999999993</v>
      </c>
      <c r="AE52" s="1">
        <f t="shared" si="7"/>
        <v>2.9800000000000004</v>
      </c>
      <c r="AF52" s="1">
        <f t="shared" si="8"/>
        <v>28</v>
      </c>
      <c r="AG52" s="1">
        <f t="shared" si="9"/>
        <v>5.5400000000000063</v>
      </c>
      <c r="AH52" s="1">
        <f t="shared" si="10"/>
        <v>14.48</v>
      </c>
      <c r="AI52" s="1">
        <f t="shared" si="11"/>
        <v>28</v>
      </c>
      <c r="AJ52" s="1" t="s">
        <v>146</v>
      </c>
      <c r="AK52" s="1"/>
      <c r="AL52" s="1"/>
    </row>
    <row r="53" spans="1:38" x14ac:dyDescent="0.4">
      <c r="A53" s="3" t="s">
        <v>266</v>
      </c>
      <c r="B53" s="3" t="s">
        <v>267</v>
      </c>
      <c r="C53" s="3" t="s">
        <v>268</v>
      </c>
      <c r="D53" s="3"/>
      <c r="E53" s="3"/>
      <c r="F53" s="3"/>
      <c r="G53" s="4" t="s">
        <v>147</v>
      </c>
      <c r="H53" s="4"/>
      <c r="I53" s="4">
        <v>5</v>
      </c>
      <c r="J53" s="4">
        <v>24</v>
      </c>
      <c r="K53" s="4"/>
      <c r="L53" s="4" t="s">
        <v>149</v>
      </c>
      <c r="M53" s="4">
        <v>5</v>
      </c>
      <c r="N53" s="4"/>
      <c r="O53" s="4" t="s">
        <v>271</v>
      </c>
      <c r="P53" s="4"/>
      <c r="Q53" s="4"/>
      <c r="R53" s="4"/>
      <c r="S53" s="4"/>
      <c r="T53" s="5">
        <v>22</v>
      </c>
      <c r="U53" s="5">
        <v>2.2599999999999998</v>
      </c>
      <c r="V53" s="5">
        <v>28</v>
      </c>
      <c r="W53" s="6">
        <v>19.25</v>
      </c>
      <c r="X53" s="6">
        <v>2.2200000000000002</v>
      </c>
      <c r="Y53" s="6">
        <v>28</v>
      </c>
      <c r="Z53" s="5">
        <v>20.29</v>
      </c>
      <c r="AA53" s="5">
        <v>2.71</v>
      </c>
      <c r="AB53" s="6">
        <v>20.82</v>
      </c>
      <c r="AC53" s="6">
        <v>1.98</v>
      </c>
      <c r="AD53" s="1">
        <f t="shared" si="6"/>
        <v>1.7100000000000009</v>
      </c>
      <c r="AE53" s="1">
        <f t="shared" si="7"/>
        <v>0.45000000000000018</v>
      </c>
      <c r="AF53" s="1">
        <f t="shared" si="8"/>
        <v>28</v>
      </c>
      <c r="AG53" s="1">
        <f t="shared" si="9"/>
        <v>1.5700000000000003</v>
      </c>
      <c r="AH53" s="1">
        <f t="shared" si="10"/>
        <v>26.02</v>
      </c>
      <c r="AI53" s="1">
        <f t="shared" si="11"/>
        <v>28</v>
      </c>
      <c r="AJ53" s="1" t="s">
        <v>146</v>
      </c>
      <c r="AK53" s="1"/>
      <c r="AL53" s="1"/>
    </row>
    <row r="54" spans="1:38" x14ac:dyDescent="0.4">
      <c r="A54" s="3" t="s">
        <v>266</v>
      </c>
      <c r="B54" s="3" t="s">
        <v>267</v>
      </c>
      <c r="C54" s="3" t="s">
        <v>268</v>
      </c>
      <c r="D54" s="3"/>
      <c r="E54" s="3"/>
      <c r="F54" s="3"/>
      <c r="G54" s="4" t="s">
        <v>147</v>
      </c>
      <c r="H54" s="4"/>
      <c r="I54" s="4">
        <v>5</v>
      </c>
      <c r="J54" s="4">
        <v>24</v>
      </c>
      <c r="K54" s="4"/>
      <c r="L54" s="4" t="s">
        <v>151</v>
      </c>
      <c r="M54" s="4">
        <v>9</v>
      </c>
      <c r="N54" s="4"/>
      <c r="O54" s="4" t="s">
        <v>271</v>
      </c>
      <c r="P54" s="4"/>
      <c r="Q54" s="4"/>
      <c r="R54" s="4"/>
      <c r="S54" s="4"/>
      <c r="T54" s="5">
        <v>40.36</v>
      </c>
      <c r="U54" s="5">
        <v>3.62</v>
      </c>
      <c r="V54" s="5">
        <v>28</v>
      </c>
      <c r="W54" s="6">
        <v>35.5</v>
      </c>
      <c r="X54" s="6">
        <v>5.04</v>
      </c>
      <c r="Y54" s="6">
        <v>28</v>
      </c>
      <c r="Z54" s="5">
        <v>37.79</v>
      </c>
      <c r="AA54" s="5">
        <v>4.53</v>
      </c>
      <c r="AB54" s="6">
        <v>36.5</v>
      </c>
      <c r="AC54" s="6">
        <v>4.82</v>
      </c>
      <c r="AD54" s="1">
        <f t="shared" si="6"/>
        <v>2.5700000000000003</v>
      </c>
      <c r="AE54" s="1">
        <f t="shared" si="7"/>
        <v>0.91000000000000014</v>
      </c>
      <c r="AF54" s="1">
        <f t="shared" si="8"/>
        <v>28</v>
      </c>
      <c r="AG54" s="1">
        <f t="shared" si="9"/>
        <v>1</v>
      </c>
      <c r="AH54" s="1">
        <f t="shared" si="10"/>
        <v>23.18</v>
      </c>
      <c r="AI54" s="1">
        <f t="shared" si="11"/>
        <v>28</v>
      </c>
      <c r="AJ54" s="1" t="s">
        <v>146</v>
      </c>
      <c r="AK54" s="1"/>
      <c r="AL54" s="1"/>
    </row>
    <row r="55" spans="1:38" x14ac:dyDescent="0.4">
      <c r="A55" s="3" t="s">
        <v>266</v>
      </c>
      <c r="B55" s="3" t="s">
        <v>267</v>
      </c>
      <c r="C55" s="3" t="s">
        <v>268</v>
      </c>
      <c r="D55" s="3"/>
      <c r="E55" s="3"/>
      <c r="F55" s="3"/>
      <c r="G55" s="4" t="s">
        <v>147</v>
      </c>
      <c r="H55" s="4"/>
      <c r="I55" s="4">
        <v>5</v>
      </c>
      <c r="J55" s="4">
        <v>24</v>
      </c>
      <c r="K55" s="4"/>
      <c r="L55" s="4" t="s">
        <v>152</v>
      </c>
      <c r="M55" s="4">
        <v>7</v>
      </c>
      <c r="N55" s="4"/>
      <c r="O55" s="4" t="s">
        <v>271</v>
      </c>
      <c r="P55" s="4"/>
      <c r="Q55" s="4"/>
      <c r="R55" s="4"/>
      <c r="S55" s="4"/>
      <c r="T55" s="5">
        <v>28.04</v>
      </c>
      <c r="U55" s="5">
        <v>4.51</v>
      </c>
      <c r="V55" s="5">
        <v>28</v>
      </c>
      <c r="W55" s="6">
        <v>23.93</v>
      </c>
      <c r="X55" s="6">
        <v>4.45</v>
      </c>
      <c r="Y55" s="6">
        <v>28</v>
      </c>
      <c r="Z55" s="5">
        <v>23.82</v>
      </c>
      <c r="AA55" s="5">
        <v>4.2</v>
      </c>
      <c r="AB55" s="6">
        <v>24</v>
      </c>
      <c r="AC55" s="6">
        <v>4.16</v>
      </c>
      <c r="AD55" s="1">
        <f t="shared" si="6"/>
        <v>4.2199999999999989</v>
      </c>
      <c r="AE55" s="1">
        <f t="shared" si="7"/>
        <v>0.30999999999999961</v>
      </c>
      <c r="AF55" s="1">
        <f t="shared" si="8"/>
        <v>28</v>
      </c>
      <c r="AG55" s="1">
        <f t="shared" si="9"/>
        <v>7.0000000000000284E-2</v>
      </c>
      <c r="AH55" s="1">
        <f t="shared" si="10"/>
        <v>23.84</v>
      </c>
      <c r="AI55" s="1">
        <f t="shared" si="11"/>
        <v>28</v>
      </c>
      <c r="AJ55" s="1" t="s">
        <v>146</v>
      </c>
      <c r="AK55" s="1"/>
      <c r="AL55" s="1"/>
    </row>
    <row r="56" spans="1:38" x14ac:dyDescent="0.4">
      <c r="A56" s="3" t="s">
        <v>266</v>
      </c>
      <c r="B56" s="3" t="s">
        <v>267</v>
      </c>
      <c r="C56" s="3" t="s">
        <v>268</v>
      </c>
      <c r="D56" s="3"/>
      <c r="E56" s="3"/>
      <c r="F56" s="3"/>
      <c r="G56" s="4" t="s">
        <v>147</v>
      </c>
      <c r="H56" s="4"/>
      <c r="I56" s="4">
        <v>5</v>
      </c>
      <c r="J56" s="4">
        <v>24</v>
      </c>
      <c r="K56" s="4"/>
      <c r="L56" s="4" t="s">
        <v>154</v>
      </c>
      <c r="M56" s="4">
        <v>9</v>
      </c>
      <c r="N56" s="4"/>
      <c r="O56" s="4" t="s">
        <v>271</v>
      </c>
      <c r="P56" s="4"/>
      <c r="Q56" s="4"/>
      <c r="R56" s="4"/>
      <c r="S56" s="4"/>
      <c r="T56" s="5">
        <v>37.5</v>
      </c>
      <c r="U56" s="5">
        <v>3.84</v>
      </c>
      <c r="V56" s="5">
        <v>28</v>
      </c>
      <c r="W56" s="6">
        <v>33.07</v>
      </c>
      <c r="X56" s="6">
        <v>25.11</v>
      </c>
      <c r="Y56" s="6">
        <v>28</v>
      </c>
      <c r="Z56" s="5">
        <v>35.25</v>
      </c>
      <c r="AA56" s="5">
        <v>6.16</v>
      </c>
      <c r="AB56" s="6">
        <v>35.96</v>
      </c>
      <c r="AC56" s="6">
        <v>5.16</v>
      </c>
      <c r="AD56" s="1">
        <f t="shared" si="6"/>
        <v>2.25</v>
      </c>
      <c r="AE56" s="1">
        <f t="shared" si="7"/>
        <v>2.3200000000000003</v>
      </c>
      <c r="AF56" s="1">
        <f t="shared" si="8"/>
        <v>28</v>
      </c>
      <c r="AG56" s="1">
        <f t="shared" si="9"/>
        <v>2.8900000000000006</v>
      </c>
      <c r="AH56" s="1">
        <f t="shared" si="10"/>
        <v>22.84</v>
      </c>
      <c r="AI56" s="1">
        <f t="shared" si="11"/>
        <v>28</v>
      </c>
      <c r="AJ56" s="1" t="s">
        <v>146</v>
      </c>
      <c r="AK56" s="1"/>
      <c r="AL56" s="1"/>
    </row>
    <row r="57" spans="1:38" x14ac:dyDescent="0.4">
      <c r="A57" s="3" t="s">
        <v>181</v>
      </c>
      <c r="B57" s="3" t="s">
        <v>182</v>
      </c>
      <c r="C57" s="3" t="s">
        <v>183</v>
      </c>
      <c r="D57" s="3" t="s">
        <v>184</v>
      </c>
      <c r="E57" s="3">
        <v>44</v>
      </c>
      <c r="F57" s="3" t="s">
        <v>185</v>
      </c>
      <c r="G57" s="4" t="s">
        <v>147</v>
      </c>
      <c r="H57" s="4" t="s">
        <v>173</v>
      </c>
      <c r="I57" s="4">
        <v>6</v>
      </c>
      <c r="J57" s="4">
        <v>7</v>
      </c>
      <c r="K57" s="4" t="s">
        <v>186</v>
      </c>
      <c r="L57" s="4" t="s">
        <v>187</v>
      </c>
      <c r="M57" s="4">
        <v>24</v>
      </c>
      <c r="N57" s="4">
        <v>40</v>
      </c>
      <c r="O57" s="4" t="s">
        <v>176</v>
      </c>
      <c r="P57" s="4" t="s">
        <v>188</v>
      </c>
      <c r="Q57" s="4"/>
      <c r="R57" s="4" t="s">
        <v>189</v>
      </c>
      <c r="S57" s="4" t="s">
        <v>190</v>
      </c>
      <c r="T57" s="5">
        <v>3.91</v>
      </c>
      <c r="U57" s="5">
        <v>0.98</v>
      </c>
      <c r="V57" s="5">
        <v>21</v>
      </c>
      <c r="W57" s="6">
        <v>3.69</v>
      </c>
      <c r="X57" s="6">
        <v>0.9</v>
      </c>
      <c r="Y57" s="6">
        <v>21</v>
      </c>
      <c r="Z57" s="5">
        <v>3.25</v>
      </c>
      <c r="AA57" s="5">
        <v>0.91</v>
      </c>
      <c r="AB57" s="6">
        <v>3.3</v>
      </c>
      <c r="AC57" s="6">
        <v>0.95</v>
      </c>
      <c r="AD57" s="1">
        <f t="shared" si="6"/>
        <v>0.66000000000000014</v>
      </c>
      <c r="AE57" s="1">
        <f t="shared" si="7"/>
        <v>6.9999999999999951E-2</v>
      </c>
      <c r="AF57" s="1">
        <f t="shared" si="8"/>
        <v>21</v>
      </c>
      <c r="AG57" s="1">
        <f t="shared" si="9"/>
        <v>0.39000000000000012</v>
      </c>
      <c r="AH57" s="1">
        <f t="shared" si="10"/>
        <v>20.05</v>
      </c>
      <c r="AI57" s="1">
        <f t="shared" si="11"/>
        <v>21</v>
      </c>
      <c r="AJ57" s="1" t="s">
        <v>168</v>
      </c>
      <c r="AK57" s="1"/>
      <c r="AL57" s="1"/>
    </row>
    <row r="58" spans="1:38" x14ac:dyDescent="0.4">
      <c r="A58" s="3" t="s">
        <v>181</v>
      </c>
      <c r="B58" s="3" t="s">
        <v>182</v>
      </c>
      <c r="C58" s="3" t="s">
        <v>183</v>
      </c>
      <c r="D58" s="3"/>
      <c r="E58" s="3"/>
      <c r="F58" s="3"/>
      <c r="G58" s="4" t="s">
        <v>147</v>
      </c>
      <c r="H58" s="4"/>
      <c r="I58" s="4">
        <v>6</v>
      </c>
      <c r="J58" s="4">
        <v>7</v>
      </c>
      <c r="K58" s="4"/>
      <c r="L58" s="4" t="s">
        <v>191</v>
      </c>
      <c r="M58" s="4"/>
      <c r="N58" s="4"/>
      <c r="O58" s="4" t="s">
        <v>176</v>
      </c>
      <c r="P58" s="4"/>
      <c r="Q58" s="4"/>
      <c r="R58" s="4"/>
      <c r="S58" s="4" t="s">
        <v>190</v>
      </c>
      <c r="T58" s="5">
        <v>3.91</v>
      </c>
      <c r="U58" s="5">
        <v>0.98</v>
      </c>
      <c r="V58" s="5">
        <v>21</v>
      </c>
      <c r="W58" s="6">
        <v>3.69</v>
      </c>
      <c r="X58" s="6">
        <v>0.9</v>
      </c>
      <c r="Y58" s="6">
        <v>21</v>
      </c>
      <c r="Z58" s="5">
        <v>3.19</v>
      </c>
      <c r="AA58" s="5">
        <v>0.89</v>
      </c>
      <c r="AB58" s="6">
        <v>3.24</v>
      </c>
      <c r="AC58" s="6">
        <v>0.98</v>
      </c>
      <c r="AD58" s="1">
        <f t="shared" si="6"/>
        <v>0.7200000000000002</v>
      </c>
      <c r="AE58" s="1">
        <f t="shared" si="7"/>
        <v>8.9999999999999969E-2</v>
      </c>
      <c r="AF58" s="1">
        <f t="shared" si="8"/>
        <v>21</v>
      </c>
      <c r="AG58" s="1">
        <f t="shared" si="9"/>
        <v>0.44999999999999973</v>
      </c>
      <c r="AH58" s="1">
        <f t="shared" si="10"/>
        <v>20.02</v>
      </c>
      <c r="AI58" s="1">
        <f t="shared" si="11"/>
        <v>21</v>
      </c>
      <c r="AJ58" s="1" t="s">
        <v>168</v>
      </c>
      <c r="AK58" s="1"/>
      <c r="AL58" s="1"/>
    </row>
    <row r="59" spans="1:38" x14ac:dyDescent="0.4">
      <c r="A59" s="3" t="s">
        <v>181</v>
      </c>
      <c r="B59" s="3" t="s">
        <v>182</v>
      </c>
      <c r="C59" s="3" t="s">
        <v>183</v>
      </c>
      <c r="D59" s="3"/>
      <c r="E59" s="3"/>
      <c r="F59" s="3"/>
      <c r="G59" s="4" t="s">
        <v>147</v>
      </c>
      <c r="H59" s="4"/>
      <c r="I59" s="4">
        <v>6</v>
      </c>
      <c r="J59" s="4">
        <v>7</v>
      </c>
      <c r="K59" s="4"/>
      <c r="L59" s="4" t="s">
        <v>192</v>
      </c>
      <c r="M59" s="4"/>
      <c r="N59" s="4"/>
      <c r="O59" s="4" t="s">
        <v>176</v>
      </c>
      <c r="P59" s="4"/>
      <c r="Q59" s="4"/>
      <c r="R59" s="4"/>
      <c r="S59" s="4" t="s">
        <v>190</v>
      </c>
      <c r="T59" s="5">
        <v>4.01</v>
      </c>
      <c r="U59" s="5">
        <v>1.03</v>
      </c>
      <c r="V59" s="5">
        <v>21</v>
      </c>
      <c r="W59" s="6">
        <v>3.88</v>
      </c>
      <c r="X59" s="6">
        <v>0.82</v>
      </c>
      <c r="Y59" s="6">
        <v>21</v>
      </c>
      <c r="Z59" s="5">
        <v>3.43</v>
      </c>
      <c r="AA59" s="5">
        <v>0.79</v>
      </c>
      <c r="AB59" s="6">
        <v>3.54</v>
      </c>
      <c r="AC59" s="6">
        <v>0.87</v>
      </c>
      <c r="AD59" s="1">
        <f t="shared" si="6"/>
        <v>0.57999999999999963</v>
      </c>
      <c r="AE59" s="1">
        <f t="shared" si="7"/>
        <v>0.24</v>
      </c>
      <c r="AF59" s="1">
        <f t="shared" si="8"/>
        <v>21</v>
      </c>
      <c r="AG59" s="1">
        <f t="shared" si="9"/>
        <v>0.33999999999999986</v>
      </c>
      <c r="AH59" s="1">
        <f t="shared" si="10"/>
        <v>20.13</v>
      </c>
      <c r="AI59" s="1">
        <f t="shared" si="11"/>
        <v>21</v>
      </c>
      <c r="AJ59" s="1" t="s">
        <v>168</v>
      </c>
      <c r="AK59" s="1"/>
      <c r="AL59" s="1"/>
    </row>
    <row r="60" spans="1:38" x14ac:dyDescent="0.4">
      <c r="A60" s="3" t="s">
        <v>181</v>
      </c>
      <c r="B60" s="3" t="s">
        <v>182</v>
      </c>
      <c r="C60" s="3" t="s">
        <v>183</v>
      </c>
      <c r="D60" s="3"/>
      <c r="E60" s="3"/>
      <c r="F60" s="3"/>
      <c r="G60" s="4" t="s">
        <v>147</v>
      </c>
      <c r="H60" s="4"/>
      <c r="I60" s="4">
        <v>6</v>
      </c>
      <c r="J60" s="4">
        <v>7</v>
      </c>
      <c r="K60" s="4"/>
      <c r="L60" s="4" t="s">
        <v>193</v>
      </c>
      <c r="M60" s="4"/>
      <c r="N60" s="4"/>
      <c r="O60" s="4" t="s">
        <v>176</v>
      </c>
      <c r="P60" s="4"/>
      <c r="Q60" s="4"/>
      <c r="R60" s="4"/>
      <c r="S60" s="4" t="s">
        <v>190</v>
      </c>
      <c r="T60" s="5">
        <v>3.76</v>
      </c>
      <c r="U60" s="5">
        <v>1.17</v>
      </c>
      <c r="V60" s="5">
        <v>21</v>
      </c>
      <c r="W60" s="6">
        <v>3.33</v>
      </c>
      <c r="X60" s="6">
        <v>0.92</v>
      </c>
      <c r="Y60" s="6">
        <v>21</v>
      </c>
      <c r="Z60" s="5">
        <v>3.18</v>
      </c>
      <c r="AA60" s="5">
        <v>0.02</v>
      </c>
      <c r="AB60" s="6">
        <v>3.15</v>
      </c>
      <c r="AC60" s="6">
        <v>0.94</v>
      </c>
      <c r="AD60" s="1">
        <f t="shared" si="6"/>
        <v>0.57999999999999963</v>
      </c>
      <c r="AE60" s="1">
        <f t="shared" si="7"/>
        <v>1.1499999999999999</v>
      </c>
      <c r="AF60" s="1">
        <f t="shared" si="8"/>
        <v>21</v>
      </c>
      <c r="AG60" s="1">
        <f t="shared" si="9"/>
        <v>0.18000000000000016</v>
      </c>
      <c r="AH60" s="1">
        <f t="shared" si="10"/>
        <v>20.059999999999999</v>
      </c>
      <c r="AI60" s="1">
        <f t="shared" si="11"/>
        <v>21</v>
      </c>
      <c r="AJ60" s="1" t="s">
        <v>168</v>
      </c>
      <c r="AK60" s="1"/>
      <c r="AL60" s="1"/>
    </row>
    <row r="61" spans="1:38" x14ac:dyDescent="0.4">
      <c r="A61" s="3" t="s">
        <v>276</v>
      </c>
      <c r="B61" s="3" t="s">
        <v>277</v>
      </c>
      <c r="C61" s="3" t="s">
        <v>278</v>
      </c>
      <c r="D61" s="3" t="s">
        <v>213</v>
      </c>
      <c r="E61" s="3" t="s">
        <v>224</v>
      </c>
      <c r="F61" s="3">
        <v>24</v>
      </c>
      <c r="G61" s="4" t="s">
        <v>147</v>
      </c>
      <c r="H61" s="4" t="s">
        <v>225</v>
      </c>
      <c r="I61" s="4">
        <v>6</v>
      </c>
      <c r="J61" s="4">
        <v>20</v>
      </c>
      <c r="K61" s="4" t="s">
        <v>279</v>
      </c>
      <c r="L61" s="4" t="s">
        <v>280</v>
      </c>
      <c r="M61" s="4">
        <v>42</v>
      </c>
      <c r="N61" s="4"/>
      <c r="O61" s="4" t="s">
        <v>150</v>
      </c>
      <c r="P61" s="4" t="s">
        <v>281</v>
      </c>
      <c r="Q61" s="4" t="s">
        <v>282</v>
      </c>
      <c r="R61" s="4"/>
      <c r="S61" s="4" t="s">
        <v>283</v>
      </c>
      <c r="T61" s="5">
        <v>182.92</v>
      </c>
      <c r="U61" s="5">
        <v>17.25</v>
      </c>
      <c r="V61" s="5">
        <v>26</v>
      </c>
      <c r="W61" s="6">
        <v>171</v>
      </c>
      <c r="X61" s="6">
        <v>16.86</v>
      </c>
      <c r="Y61" s="6">
        <v>26</v>
      </c>
      <c r="Z61" s="5">
        <v>162.22999999999999</v>
      </c>
      <c r="AA61" s="5">
        <v>20.11</v>
      </c>
      <c r="AB61" s="6">
        <v>163.69</v>
      </c>
      <c r="AC61" s="6">
        <v>12.08</v>
      </c>
      <c r="AD61" s="1">
        <f t="shared" si="6"/>
        <v>20.689999999999998</v>
      </c>
      <c r="AE61" s="1">
        <f t="shared" si="7"/>
        <v>2.8599999999999994</v>
      </c>
      <c r="AF61" s="1">
        <f t="shared" si="8"/>
        <v>26</v>
      </c>
      <c r="AG61" s="1">
        <f t="shared" si="9"/>
        <v>7.3100000000000023</v>
      </c>
      <c r="AH61" s="1">
        <f t="shared" si="10"/>
        <v>13.92</v>
      </c>
      <c r="AI61" s="1">
        <f t="shared" si="11"/>
        <v>26</v>
      </c>
      <c r="AJ61" s="1" t="s">
        <v>146</v>
      </c>
      <c r="AK61" s="1"/>
      <c r="AL61" s="1"/>
    </row>
    <row r="62" spans="1:38" x14ac:dyDescent="0.4">
      <c r="A62" s="3" t="s">
        <v>276</v>
      </c>
      <c r="B62" s="3" t="s">
        <v>277</v>
      </c>
      <c r="C62" s="3" t="s">
        <v>278</v>
      </c>
      <c r="D62" s="3"/>
      <c r="E62" s="3"/>
      <c r="F62" s="3"/>
      <c r="G62" s="4" t="s">
        <v>147</v>
      </c>
      <c r="H62" s="4"/>
      <c r="I62" s="4">
        <v>6</v>
      </c>
      <c r="J62" s="4">
        <v>20</v>
      </c>
      <c r="K62" s="4"/>
      <c r="L62" s="4" t="s">
        <v>149</v>
      </c>
      <c r="M62" s="4">
        <v>10</v>
      </c>
      <c r="N62" s="4"/>
      <c r="O62" s="4" t="s">
        <v>150</v>
      </c>
      <c r="P62" s="4"/>
      <c r="Q62" s="4"/>
      <c r="R62" s="4"/>
      <c r="S62" s="4"/>
      <c r="T62" s="5">
        <v>45.58</v>
      </c>
      <c r="U62" s="5">
        <v>4.33</v>
      </c>
      <c r="V62" s="5">
        <v>26</v>
      </c>
      <c r="W62" s="6">
        <v>43.35</v>
      </c>
      <c r="X62" s="6">
        <v>3.68</v>
      </c>
      <c r="Y62" s="6">
        <v>26</v>
      </c>
      <c r="Z62" s="5">
        <v>41.46</v>
      </c>
      <c r="AA62" s="5">
        <v>3.78</v>
      </c>
      <c r="AB62" s="6">
        <v>40.619999999999997</v>
      </c>
      <c r="AC62" s="6">
        <v>4.82</v>
      </c>
      <c r="AD62" s="1">
        <f t="shared" si="6"/>
        <v>4.1199999999999974</v>
      </c>
      <c r="AE62" s="1">
        <f t="shared" si="7"/>
        <v>0.55000000000000027</v>
      </c>
      <c r="AF62" s="1">
        <f t="shared" si="8"/>
        <v>26</v>
      </c>
      <c r="AG62" s="1">
        <f t="shared" si="9"/>
        <v>2.730000000000004</v>
      </c>
      <c r="AH62" s="1">
        <f t="shared" si="10"/>
        <v>21.18</v>
      </c>
      <c r="AI62" s="1">
        <f t="shared" si="11"/>
        <v>26</v>
      </c>
      <c r="AJ62" s="1" t="s">
        <v>146</v>
      </c>
      <c r="AK62" s="1"/>
      <c r="AL62" s="1"/>
    </row>
    <row r="63" spans="1:38" x14ac:dyDescent="0.4">
      <c r="A63" s="3" t="s">
        <v>276</v>
      </c>
      <c r="B63" s="3" t="s">
        <v>277</v>
      </c>
      <c r="C63" s="3" t="s">
        <v>278</v>
      </c>
      <c r="D63" s="3"/>
      <c r="E63" s="3"/>
      <c r="F63" s="3"/>
      <c r="G63" s="4" t="s">
        <v>147</v>
      </c>
      <c r="H63" s="4"/>
      <c r="I63" s="4">
        <v>6</v>
      </c>
      <c r="J63" s="4">
        <v>20</v>
      </c>
      <c r="K63" s="4"/>
      <c r="L63" s="4" t="s">
        <v>151</v>
      </c>
      <c r="M63" s="4">
        <v>12</v>
      </c>
      <c r="N63" s="4"/>
      <c r="O63" s="4" t="s">
        <v>150</v>
      </c>
      <c r="P63" s="4"/>
      <c r="Q63" s="4"/>
      <c r="R63" s="4"/>
      <c r="S63" s="4"/>
      <c r="T63" s="5">
        <v>52.23</v>
      </c>
      <c r="U63" s="5">
        <v>6.65</v>
      </c>
      <c r="V63" s="5">
        <v>26</v>
      </c>
      <c r="W63" s="6">
        <v>47.19</v>
      </c>
      <c r="X63" s="6">
        <v>7.92</v>
      </c>
      <c r="Y63" s="6">
        <v>26</v>
      </c>
      <c r="Z63" s="5">
        <v>45.85</v>
      </c>
      <c r="AA63" s="5">
        <v>8.7799999999999994</v>
      </c>
      <c r="AB63" s="6">
        <v>46.19</v>
      </c>
      <c r="AC63" s="6">
        <v>6.34</v>
      </c>
      <c r="AD63" s="1">
        <f t="shared" si="6"/>
        <v>6.3799999999999955</v>
      </c>
      <c r="AE63" s="1">
        <f t="shared" si="7"/>
        <v>2.129999999999999</v>
      </c>
      <c r="AF63" s="1">
        <f t="shared" si="8"/>
        <v>26</v>
      </c>
      <c r="AG63" s="1">
        <f t="shared" si="9"/>
        <v>1</v>
      </c>
      <c r="AH63" s="1">
        <f t="shared" si="10"/>
        <v>19.66</v>
      </c>
      <c r="AI63" s="1">
        <f t="shared" si="11"/>
        <v>26</v>
      </c>
      <c r="AJ63" s="1" t="s">
        <v>146</v>
      </c>
      <c r="AK63" s="1"/>
      <c r="AL63" s="1"/>
    </row>
    <row r="64" spans="1:38" x14ac:dyDescent="0.4">
      <c r="A64" s="3" t="s">
        <v>276</v>
      </c>
      <c r="B64" s="3" t="s">
        <v>277</v>
      </c>
      <c r="C64" s="3" t="s">
        <v>278</v>
      </c>
      <c r="D64" s="3"/>
      <c r="E64" s="3"/>
      <c r="F64" s="3"/>
      <c r="G64" s="4" t="s">
        <v>147</v>
      </c>
      <c r="H64" s="4"/>
      <c r="I64" s="4">
        <v>6</v>
      </c>
      <c r="J64" s="4">
        <v>20</v>
      </c>
      <c r="K64" s="4"/>
      <c r="L64" s="4" t="s">
        <v>152</v>
      </c>
      <c r="M64" s="4">
        <v>7</v>
      </c>
      <c r="N64" s="4"/>
      <c r="O64" s="4" t="s">
        <v>150</v>
      </c>
      <c r="P64" s="4"/>
      <c r="Q64" s="4"/>
      <c r="R64" s="4"/>
      <c r="S64" s="4"/>
      <c r="T64" s="5">
        <v>28.73</v>
      </c>
      <c r="U64" s="5">
        <v>4.6900000000000004</v>
      </c>
      <c r="V64" s="5">
        <v>26</v>
      </c>
      <c r="W64" s="6">
        <v>28.73</v>
      </c>
      <c r="X64" s="6">
        <v>3.64</v>
      </c>
      <c r="Y64" s="6">
        <v>26</v>
      </c>
      <c r="Z64" s="5">
        <v>25.77</v>
      </c>
      <c r="AA64" s="5">
        <v>5.93</v>
      </c>
      <c r="AB64" s="6">
        <v>26.38</v>
      </c>
      <c r="AC64" s="6">
        <v>4.22</v>
      </c>
      <c r="AD64" s="1">
        <f t="shared" si="6"/>
        <v>2.9600000000000009</v>
      </c>
      <c r="AE64" s="1">
        <f t="shared" si="7"/>
        <v>1.2399999999999993</v>
      </c>
      <c r="AF64" s="1">
        <f t="shared" si="8"/>
        <v>26</v>
      </c>
      <c r="AG64" s="1">
        <f t="shared" si="9"/>
        <v>2.3500000000000014</v>
      </c>
      <c r="AH64" s="1">
        <f t="shared" si="10"/>
        <v>21.78</v>
      </c>
      <c r="AI64" s="1">
        <f t="shared" si="11"/>
        <v>26</v>
      </c>
      <c r="AJ64" s="1" t="s">
        <v>284</v>
      </c>
      <c r="AK64" s="8" t="s">
        <v>285</v>
      </c>
      <c r="AL64" s="1" t="s">
        <v>286</v>
      </c>
    </row>
    <row r="65" spans="1:38" x14ac:dyDescent="0.4">
      <c r="A65" s="3" t="s">
        <v>276</v>
      </c>
      <c r="B65" s="3" t="s">
        <v>277</v>
      </c>
      <c r="C65" s="3" t="s">
        <v>278</v>
      </c>
      <c r="D65" s="3"/>
      <c r="E65" s="3"/>
      <c r="F65" s="3"/>
      <c r="G65" s="4" t="s">
        <v>287</v>
      </c>
      <c r="H65" s="4"/>
      <c r="I65" s="4">
        <v>6</v>
      </c>
      <c r="J65" s="4">
        <v>20</v>
      </c>
      <c r="K65" s="4"/>
      <c r="L65" s="4" t="s">
        <v>288</v>
      </c>
      <c r="M65" s="4">
        <v>13</v>
      </c>
      <c r="N65" s="4"/>
      <c r="O65" s="4" t="s">
        <v>289</v>
      </c>
      <c r="P65" s="4"/>
      <c r="Q65" s="4"/>
      <c r="R65" s="4"/>
      <c r="S65" s="4"/>
      <c r="T65" s="5">
        <v>56.38</v>
      </c>
      <c r="U65" s="5">
        <v>4.67</v>
      </c>
      <c r="V65" s="5">
        <v>26</v>
      </c>
      <c r="W65" s="6">
        <v>51.73</v>
      </c>
      <c r="X65" s="6">
        <v>6.98</v>
      </c>
      <c r="Y65" s="6">
        <v>26</v>
      </c>
      <c r="Z65" s="5">
        <v>49.15</v>
      </c>
      <c r="AA65" s="5">
        <v>7.18</v>
      </c>
      <c r="AB65" s="6">
        <v>50.5</v>
      </c>
      <c r="AC65" s="6">
        <v>4.71</v>
      </c>
      <c r="AD65" s="1">
        <f t="shared" si="6"/>
        <v>7.230000000000004</v>
      </c>
      <c r="AE65" s="1">
        <f t="shared" si="7"/>
        <v>2.5099999999999998</v>
      </c>
      <c r="AF65" s="1">
        <f t="shared" si="8"/>
        <v>26</v>
      </c>
      <c r="AG65" s="1">
        <f t="shared" si="9"/>
        <v>1.2299999999999969</v>
      </c>
      <c r="AH65" s="1">
        <f t="shared" si="10"/>
        <v>21.29</v>
      </c>
      <c r="AI65" s="1">
        <f t="shared" si="11"/>
        <v>26</v>
      </c>
      <c r="AJ65" s="1" t="s">
        <v>284</v>
      </c>
      <c r="AK65" s="1"/>
      <c r="AL65" s="1" t="s">
        <v>290</v>
      </c>
    </row>
    <row r="66" spans="1:38" x14ac:dyDescent="0.4">
      <c r="A66" s="3" t="s">
        <v>95</v>
      </c>
      <c r="B66" s="3" t="s">
        <v>96</v>
      </c>
      <c r="C66" s="3" t="s">
        <v>97</v>
      </c>
      <c r="D66" s="3" t="s">
        <v>34</v>
      </c>
      <c r="E66" s="3" t="s">
        <v>98</v>
      </c>
      <c r="F66" s="3" t="s">
        <v>36</v>
      </c>
      <c r="G66" s="4" t="s">
        <v>51</v>
      </c>
      <c r="H66" s="4" t="s">
        <v>99</v>
      </c>
      <c r="I66" s="4">
        <v>2</v>
      </c>
      <c r="J66" s="4">
        <v>12</v>
      </c>
      <c r="K66" s="4" t="s">
        <v>100</v>
      </c>
      <c r="L66" s="4" t="s">
        <v>101</v>
      </c>
      <c r="M66" s="4">
        <v>33</v>
      </c>
      <c r="N66" s="4"/>
      <c r="O66" s="4" t="s">
        <v>102</v>
      </c>
      <c r="P66" s="4"/>
      <c r="Q66" s="4"/>
      <c r="R66" s="4"/>
      <c r="S66" s="4" t="s">
        <v>103</v>
      </c>
      <c r="T66" s="5"/>
      <c r="U66" s="5"/>
      <c r="V66" s="5">
        <v>27</v>
      </c>
      <c r="W66" s="6"/>
      <c r="X66" s="6"/>
      <c r="Y66" s="6">
        <v>27</v>
      </c>
      <c r="Z66" s="5"/>
      <c r="AA66" s="5"/>
      <c r="AB66" s="6"/>
      <c r="AC66" s="6"/>
      <c r="AD66" s="1">
        <f t="shared" si="6"/>
        <v>0</v>
      </c>
      <c r="AE66" s="1">
        <f t="shared" si="7"/>
        <v>0</v>
      </c>
      <c r="AF66" s="1">
        <f t="shared" si="8"/>
        <v>27</v>
      </c>
      <c r="AG66" s="1">
        <f t="shared" si="9"/>
        <v>0</v>
      </c>
      <c r="AH66" s="1">
        <f t="shared" si="10"/>
        <v>27</v>
      </c>
      <c r="AI66" s="1">
        <f t="shared" si="11"/>
        <v>27</v>
      </c>
      <c r="AJ66" s="1" t="s">
        <v>68</v>
      </c>
      <c r="AK66" s="1"/>
      <c r="AL66" s="1"/>
    </row>
    <row r="67" spans="1:38" x14ac:dyDescent="0.4">
      <c r="A67" s="3" t="s">
        <v>202</v>
      </c>
      <c r="B67" s="3" t="s">
        <v>203</v>
      </c>
      <c r="C67" s="3" t="s">
        <v>204</v>
      </c>
      <c r="D67" s="3" t="s">
        <v>205</v>
      </c>
      <c r="E67" s="3" t="s">
        <v>36</v>
      </c>
      <c r="F67" s="3"/>
      <c r="G67" s="4" t="s">
        <v>147</v>
      </c>
      <c r="H67" s="4" t="s">
        <v>206</v>
      </c>
      <c r="I67" s="4">
        <v>3</v>
      </c>
      <c r="J67" s="4">
        <v>11</v>
      </c>
      <c r="K67" s="4" t="s">
        <v>207</v>
      </c>
      <c r="L67" s="4" t="s">
        <v>208</v>
      </c>
      <c r="M67" s="4">
        <v>33</v>
      </c>
      <c r="N67" s="4"/>
      <c r="O67" s="4" t="s">
        <v>176</v>
      </c>
      <c r="P67" s="4"/>
      <c r="Q67" s="4"/>
      <c r="R67" s="4"/>
      <c r="S67" s="4" t="s">
        <v>209</v>
      </c>
      <c r="T67" s="5">
        <v>4.37</v>
      </c>
      <c r="U67" s="5">
        <v>0.42</v>
      </c>
      <c r="V67" s="5">
        <v>27</v>
      </c>
      <c r="W67" s="6">
        <v>4.13</v>
      </c>
      <c r="X67" s="6">
        <v>0.35</v>
      </c>
      <c r="Y67" s="6">
        <v>27</v>
      </c>
      <c r="Z67" s="5">
        <v>3.82</v>
      </c>
      <c r="AA67" s="5">
        <v>0.56000000000000005</v>
      </c>
      <c r="AB67" s="6">
        <v>3.99</v>
      </c>
      <c r="AC67" s="6">
        <v>0.48</v>
      </c>
      <c r="AD67" s="1">
        <f t="shared" ref="AD67:AD93" si="12">ABS(T67-Z67)</f>
        <v>0.55000000000000027</v>
      </c>
      <c r="AE67" s="1">
        <f t="shared" ref="AE67:AE93" si="13">ABS(U67-AA67)</f>
        <v>0.14000000000000007</v>
      </c>
      <c r="AF67" s="1">
        <f t="shared" ref="AF67:AF93" si="14">V67</f>
        <v>27</v>
      </c>
      <c r="AG67" s="1">
        <f t="shared" ref="AG67:AG93" si="15">ABS(W67-AB67)</f>
        <v>0.13999999999999968</v>
      </c>
      <c r="AH67" s="1">
        <f t="shared" ref="AH67:AH93" si="16">ABS(Y67-AC67)</f>
        <v>26.52</v>
      </c>
      <c r="AI67" s="1">
        <f t="shared" ref="AI67:AI93" si="17">Y67</f>
        <v>27</v>
      </c>
      <c r="AJ67" s="1" t="s">
        <v>168</v>
      </c>
      <c r="AK67" s="1"/>
      <c r="AL67" s="1"/>
    </row>
    <row r="68" spans="1:38" x14ac:dyDescent="0.4">
      <c r="A68" s="3" t="s">
        <v>202</v>
      </c>
      <c r="B68" s="3" t="s">
        <v>203</v>
      </c>
      <c r="C68" s="3" t="s">
        <v>204</v>
      </c>
      <c r="D68" s="10"/>
      <c r="E68" s="10"/>
      <c r="F68" s="10"/>
      <c r="G68" s="4" t="s">
        <v>147</v>
      </c>
      <c r="H68" s="11"/>
      <c r="I68" s="4">
        <v>3</v>
      </c>
      <c r="J68" s="4">
        <v>11</v>
      </c>
      <c r="K68" s="11"/>
      <c r="L68" s="4" t="s">
        <v>149</v>
      </c>
      <c r="M68" s="11"/>
      <c r="N68" s="11"/>
      <c r="O68" s="4" t="s">
        <v>176</v>
      </c>
      <c r="P68" s="11"/>
      <c r="Q68" s="11"/>
      <c r="R68" s="11"/>
      <c r="S68" s="11"/>
      <c r="T68" s="12">
        <v>4.53</v>
      </c>
      <c r="U68" s="12">
        <v>0.65</v>
      </c>
      <c r="V68" s="5">
        <v>27</v>
      </c>
      <c r="W68" s="13">
        <v>4.71</v>
      </c>
      <c r="X68" s="13">
        <v>0.45</v>
      </c>
      <c r="Y68" s="6">
        <v>27</v>
      </c>
      <c r="Z68" s="14">
        <v>4.18</v>
      </c>
      <c r="AA68" s="12">
        <v>0.64</v>
      </c>
      <c r="AB68" s="13">
        <v>4.41</v>
      </c>
      <c r="AC68" s="13">
        <v>0.42</v>
      </c>
      <c r="AD68" s="1">
        <f t="shared" si="12"/>
        <v>0.35000000000000053</v>
      </c>
      <c r="AE68" s="1">
        <f t="shared" si="13"/>
        <v>1.0000000000000009E-2</v>
      </c>
      <c r="AF68" s="1">
        <f t="shared" si="14"/>
        <v>27</v>
      </c>
      <c r="AG68" s="1">
        <f t="shared" si="15"/>
        <v>0.29999999999999982</v>
      </c>
      <c r="AH68" s="1">
        <f t="shared" si="16"/>
        <v>26.58</v>
      </c>
      <c r="AI68" s="1">
        <f t="shared" si="17"/>
        <v>27</v>
      </c>
      <c r="AJ68" s="1" t="s">
        <v>168</v>
      </c>
      <c r="AK68" s="1"/>
      <c r="AL68" s="1"/>
    </row>
    <row r="69" spans="1:38" x14ac:dyDescent="0.4">
      <c r="A69" s="3" t="s">
        <v>202</v>
      </c>
      <c r="B69" s="3" t="s">
        <v>203</v>
      </c>
      <c r="C69" s="3" t="s">
        <v>204</v>
      </c>
      <c r="D69" s="10"/>
      <c r="E69" s="10"/>
      <c r="F69" s="10"/>
      <c r="G69" s="4" t="s">
        <v>147</v>
      </c>
      <c r="H69" s="11"/>
      <c r="I69" s="4">
        <v>3</v>
      </c>
      <c r="J69" s="4">
        <v>11</v>
      </c>
      <c r="K69" s="11"/>
      <c r="L69" s="4" t="s">
        <v>151</v>
      </c>
      <c r="M69" s="11"/>
      <c r="N69" s="11"/>
      <c r="O69" s="4" t="s">
        <v>176</v>
      </c>
      <c r="P69" s="11"/>
      <c r="Q69" s="11"/>
      <c r="R69" s="11"/>
      <c r="S69" s="11"/>
      <c r="T69" s="12">
        <v>4.42</v>
      </c>
      <c r="U69" s="12">
        <v>0.4</v>
      </c>
      <c r="V69" s="5">
        <v>27</v>
      </c>
      <c r="W69" s="13">
        <v>4.1100000000000003</v>
      </c>
      <c r="X69" s="13">
        <v>0.45</v>
      </c>
      <c r="Y69" s="6">
        <v>27</v>
      </c>
      <c r="Z69" s="14">
        <v>3.89</v>
      </c>
      <c r="AA69" s="12">
        <v>0.6</v>
      </c>
      <c r="AB69" s="13">
        <v>4.03</v>
      </c>
      <c r="AC69" s="13">
        <v>0.7</v>
      </c>
      <c r="AD69" s="1">
        <f t="shared" si="12"/>
        <v>0.5299999999999998</v>
      </c>
      <c r="AE69" s="1">
        <f t="shared" si="13"/>
        <v>0.19999999999999996</v>
      </c>
      <c r="AF69" s="1">
        <f t="shared" si="14"/>
        <v>27</v>
      </c>
      <c r="AG69" s="1">
        <f t="shared" si="15"/>
        <v>8.0000000000000071E-2</v>
      </c>
      <c r="AH69" s="1">
        <f t="shared" si="16"/>
        <v>26.3</v>
      </c>
      <c r="AI69" s="1">
        <f t="shared" si="17"/>
        <v>27</v>
      </c>
      <c r="AJ69" s="1" t="s">
        <v>168</v>
      </c>
      <c r="AK69" s="1"/>
      <c r="AL69" s="1"/>
    </row>
    <row r="70" spans="1:38" x14ac:dyDescent="0.4">
      <c r="A70" s="3" t="s">
        <v>202</v>
      </c>
      <c r="B70" s="3" t="s">
        <v>203</v>
      </c>
      <c r="C70" s="3" t="s">
        <v>204</v>
      </c>
      <c r="D70" s="10"/>
      <c r="E70" s="10"/>
      <c r="F70" s="10"/>
      <c r="G70" s="4" t="s">
        <v>147</v>
      </c>
      <c r="H70" s="11"/>
      <c r="I70" s="4">
        <v>3</v>
      </c>
      <c r="J70" s="4">
        <v>11</v>
      </c>
      <c r="K70" s="11"/>
      <c r="L70" s="4" t="s">
        <v>152</v>
      </c>
      <c r="M70" s="11"/>
      <c r="N70" s="11"/>
      <c r="O70" s="4" t="s">
        <v>176</v>
      </c>
      <c r="P70" s="11"/>
      <c r="Q70" s="11"/>
      <c r="R70" s="11"/>
      <c r="S70" s="11"/>
      <c r="T70" s="12">
        <v>4.18</v>
      </c>
      <c r="U70" s="12">
        <v>0.64</v>
      </c>
      <c r="V70" s="5">
        <v>27</v>
      </c>
      <c r="W70" s="13">
        <v>3.78</v>
      </c>
      <c r="X70" s="13">
        <v>0.78</v>
      </c>
      <c r="Y70" s="6">
        <v>27</v>
      </c>
      <c r="Z70" s="14">
        <v>3.55</v>
      </c>
      <c r="AA70" s="12">
        <v>0.79</v>
      </c>
      <c r="AB70" s="13">
        <v>3.61</v>
      </c>
      <c r="AC70" s="13">
        <v>0.74</v>
      </c>
      <c r="AD70" s="1">
        <f t="shared" si="12"/>
        <v>0.62999999999999989</v>
      </c>
      <c r="AE70" s="1">
        <f t="shared" si="13"/>
        <v>0.15000000000000002</v>
      </c>
      <c r="AF70" s="1">
        <f t="shared" si="14"/>
        <v>27</v>
      </c>
      <c r="AG70" s="1">
        <f t="shared" si="15"/>
        <v>0.16999999999999993</v>
      </c>
      <c r="AH70" s="1">
        <f t="shared" si="16"/>
        <v>26.26</v>
      </c>
      <c r="AI70" s="1">
        <f t="shared" si="17"/>
        <v>27</v>
      </c>
      <c r="AJ70" s="1" t="s">
        <v>168</v>
      </c>
      <c r="AK70" s="1"/>
      <c r="AL70" s="15" t="s">
        <v>155</v>
      </c>
    </row>
    <row r="71" spans="1:38" x14ac:dyDescent="0.4">
      <c r="A71" s="3" t="s">
        <v>202</v>
      </c>
      <c r="B71" s="3" t="s">
        <v>203</v>
      </c>
      <c r="C71" s="3" t="s">
        <v>204</v>
      </c>
      <c r="D71" s="10"/>
      <c r="E71" s="10"/>
      <c r="F71" s="10"/>
      <c r="G71" s="4" t="s">
        <v>147</v>
      </c>
      <c r="H71" s="11"/>
      <c r="I71" s="4">
        <v>3</v>
      </c>
      <c r="J71" s="4">
        <v>11</v>
      </c>
      <c r="K71" s="11"/>
      <c r="L71" s="4" t="s">
        <v>154</v>
      </c>
      <c r="M71" s="11"/>
      <c r="N71" s="11"/>
      <c r="O71" s="4" t="s">
        <v>176</v>
      </c>
      <c r="P71" s="11"/>
      <c r="Q71" s="11"/>
      <c r="R71" s="11"/>
      <c r="S71" s="11"/>
      <c r="T71" s="12">
        <v>4.34</v>
      </c>
      <c r="U71" s="12">
        <v>0.44</v>
      </c>
      <c r="V71" s="5">
        <v>27</v>
      </c>
      <c r="W71" s="13">
        <v>4</v>
      </c>
      <c r="X71" s="13">
        <v>0.45</v>
      </c>
      <c r="Y71" s="6">
        <v>27</v>
      </c>
      <c r="Z71" s="14">
        <v>3.71</v>
      </c>
      <c r="AA71" s="12">
        <v>0.67</v>
      </c>
      <c r="AB71" s="13">
        <v>3.9</v>
      </c>
      <c r="AC71" s="13">
        <v>0.56999999999999995</v>
      </c>
      <c r="AD71" s="1">
        <f t="shared" si="12"/>
        <v>0.62999999999999989</v>
      </c>
      <c r="AE71" s="1">
        <f t="shared" si="13"/>
        <v>0.23000000000000004</v>
      </c>
      <c r="AF71" s="1">
        <f t="shared" si="14"/>
        <v>27</v>
      </c>
      <c r="AG71" s="1">
        <f t="shared" si="15"/>
        <v>0.10000000000000009</v>
      </c>
      <c r="AH71" s="1">
        <f t="shared" si="16"/>
        <v>26.43</v>
      </c>
      <c r="AI71" s="1">
        <f t="shared" si="17"/>
        <v>27</v>
      </c>
      <c r="AJ71" s="1" t="s">
        <v>168</v>
      </c>
      <c r="AK71" s="1"/>
      <c r="AL71" s="9" t="s">
        <v>155</v>
      </c>
    </row>
    <row r="72" spans="1:38" x14ac:dyDescent="0.4">
      <c r="A72" s="3" t="s">
        <v>210</v>
      </c>
      <c r="B72" s="3" t="s">
        <v>211</v>
      </c>
      <c r="C72" s="3" t="s">
        <v>212</v>
      </c>
      <c r="D72" s="3" t="s">
        <v>213</v>
      </c>
      <c r="E72" s="3" t="s">
        <v>214</v>
      </c>
      <c r="F72" s="3">
        <v>38</v>
      </c>
      <c r="G72" s="4" t="s">
        <v>147</v>
      </c>
      <c r="H72" s="4" t="s">
        <v>215</v>
      </c>
      <c r="I72" s="4">
        <v>5</v>
      </c>
      <c r="J72" s="4">
        <v>10</v>
      </c>
      <c r="K72" s="4" t="s">
        <v>216</v>
      </c>
      <c r="L72" s="4" t="s">
        <v>217</v>
      </c>
      <c r="M72" s="4">
        <v>46</v>
      </c>
      <c r="N72" s="4">
        <v>40</v>
      </c>
      <c r="O72" s="4" t="s">
        <v>150</v>
      </c>
      <c r="P72" s="4" t="s">
        <v>188</v>
      </c>
      <c r="Q72" s="4" t="s">
        <v>218</v>
      </c>
      <c r="R72" s="4" t="s">
        <v>219</v>
      </c>
      <c r="S72" s="4" t="s">
        <v>220</v>
      </c>
      <c r="T72" s="5">
        <v>144.1</v>
      </c>
      <c r="U72" s="5">
        <v>27.469000000000001</v>
      </c>
      <c r="V72" s="5">
        <v>25</v>
      </c>
      <c r="W72" s="6">
        <v>133.69999999999999</v>
      </c>
      <c r="X72" s="6">
        <v>14.67</v>
      </c>
      <c r="Y72" s="6">
        <v>24</v>
      </c>
      <c r="Z72" s="5">
        <v>136.63999999999999</v>
      </c>
      <c r="AA72" s="5">
        <v>16.725000000000001</v>
      </c>
      <c r="AB72" s="6">
        <v>137.29</v>
      </c>
      <c r="AC72" s="6">
        <v>13.079000000000001</v>
      </c>
      <c r="AD72" s="1">
        <f t="shared" si="12"/>
        <v>7.460000000000008</v>
      </c>
      <c r="AE72" s="1">
        <f t="shared" si="13"/>
        <v>10.744</v>
      </c>
      <c r="AF72" s="1">
        <f t="shared" si="14"/>
        <v>25</v>
      </c>
      <c r="AG72" s="1">
        <f t="shared" si="15"/>
        <v>3.5900000000000034</v>
      </c>
      <c r="AH72" s="1">
        <f t="shared" si="16"/>
        <v>10.920999999999999</v>
      </c>
      <c r="AI72" s="1">
        <f t="shared" si="17"/>
        <v>24</v>
      </c>
      <c r="AJ72" s="1" t="s">
        <v>146</v>
      </c>
      <c r="AK72" s="1"/>
      <c r="AL72" s="1"/>
    </row>
    <row r="73" spans="1:38" x14ac:dyDescent="0.4">
      <c r="A73" s="3" t="s">
        <v>104</v>
      </c>
      <c r="B73" s="3" t="s">
        <v>105</v>
      </c>
      <c r="C73" s="3" t="s">
        <v>106</v>
      </c>
      <c r="D73" s="3" t="s">
        <v>34</v>
      </c>
      <c r="E73" s="3" t="s">
        <v>107</v>
      </c>
      <c r="F73" s="3" t="s">
        <v>36</v>
      </c>
      <c r="G73" s="4" t="s">
        <v>51</v>
      </c>
      <c r="H73" s="4" t="s">
        <v>108</v>
      </c>
      <c r="I73" s="4">
        <v>5</v>
      </c>
      <c r="J73" s="4">
        <v>10</v>
      </c>
      <c r="K73" s="4" t="s">
        <v>109</v>
      </c>
      <c r="L73" s="4" t="s">
        <v>110</v>
      </c>
      <c r="M73" s="4">
        <v>43</v>
      </c>
      <c r="N73" s="4"/>
      <c r="O73" s="4" t="s">
        <v>102</v>
      </c>
      <c r="P73" s="4"/>
      <c r="Q73" s="4"/>
      <c r="R73" s="4"/>
      <c r="S73" s="4" t="s">
        <v>103</v>
      </c>
      <c r="T73" s="5"/>
      <c r="U73" s="5"/>
      <c r="V73" s="5">
        <v>37</v>
      </c>
      <c r="W73" s="6"/>
      <c r="X73" s="6"/>
      <c r="Y73" s="6">
        <v>21</v>
      </c>
      <c r="Z73" s="5"/>
      <c r="AA73" s="5"/>
      <c r="AB73" s="6"/>
      <c r="AC73" s="6"/>
      <c r="AD73" s="1">
        <f t="shared" si="12"/>
        <v>0</v>
      </c>
      <c r="AE73" s="1">
        <f t="shared" si="13"/>
        <v>0</v>
      </c>
      <c r="AF73" s="1">
        <f t="shared" si="14"/>
        <v>37</v>
      </c>
      <c r="AG73" s="1">
        <f t="shared" si="15"/>
        <v>0</v>
      </c>
      <c r="AH73" s="1">
        <f t="shared" si="16"/>
        <v>21</v>
      </c>
      <c r="AI73" s="1">
        <f t="shared" si="17"/>
        <v>21</v>
      </c>
      <c r="AJ73" s="1" t="s">
        <v>68</v>
      </c>
      <c r="AK73" s="1"/>
      <c r="AL73" s="1"/>
    </row>
    <row r="74" spans="1:38" x14ac:dyDescent="0.4">
      <c r="A74" s="3" t="s">
        <v>104</v>
      </c>
      <c r="B74" s="3" t="s">
        <v>105</v>
      </c>
      <c r="C74" s="3" t="s">
        <v>106</v>
      </c>
      <c r="D74" s="3"/>
      <c r="E74" s="3"/>
      <c r="F74" s="3"/>
      <c r="G74" s="4" t="s">
        <v>51</v>
      </c>
      <c r="H74" s="4"/>
      <c r="I74" s="4">
        <v>5</v>
      </c>
      <c r="J74" s="4">
        <v>10</v>
      </c>
      <c r="K74" s="4"/>
      <c r="L74" s="4" t="s">
        <v>111</v>
      </c>
      <c r="M74" s="4">
        <v>23</v>
      </c>
      <c r="N74" s="4"/>
      <c r="O74" s="4" t="s">
        <v>102</v>
      </c>
      <c r="P74" s="4"/>
      <c r="Q74" s="4"/>
      <c r="R74" s="4"/>
      <c r="S74" s="4" t="s">
        <v>103</v>
      </c>
      <c r="T74" s="5">
        <v>91.9</v>
      </c>
      <c r="U74" s="5">
        <v>9.64</v>
      </c>
      <c r="V74" s="5">
        <v>37</v>
      </c>
      <c r="W74" s="6">
        <v>82.48</v>
      </c>
      <c r="X74" s="6">
        <v>13.24</v>
      </c>
      <c r="Y74" s="6">
        <v>21</v>
      </c>
      <c r="Z74" s="5">
        <v>87.95</v>
      </c>
      <c r="AA74" s="5">
        <v>10.119999999999999</v>
      </c>
      <c r="AB74" s="6">
        <v>86.39</v>
      </c>
      <c r="AC74" s="6">
        <v>11.73</v>
      </c>
      <c r="AD74" s="1">
        <f t="shared" si="12"/>
        <v>3.9500000000000028</v>
      </c>
      <c r="AE74" s="1">
        <f t="shared" si="13"/>
        <v>0.47999999999999865</v>
      </c>
      <c r="AF74" s="1">
        <f t="shared" si="14"/>
        <v>37</v>
      </c>
      <c r="AG74" s="1">
        <f t="shared" si="15"/>
        <v>3.9099999999999966</v>
      </c>
      <c r="AH74" s="1">
        <f t="shared" si="16"/>
        <v>9.27</v>
      </c>
      <c r="AI74" s="1">
        <f t="shared" si="17"/>
        <v>21</v>
      </c>
      <c r="AJ74" s="1" t="s">
        <v>68</v>
      </c>
      <c r="AK74" s="1"/>
      <c r="AL74" s="1"/>
    </row>
    <row r="75" spans="1:38" x14ac:dyDescent="0.4">
      <c r="A75" s="3" t="s">
        <v>104</v>
      </c>
      <c r="B75" s="3"/>
      <c r="C75" s="3" t="s">
        <v>106</v>
      </c>
      <c r="D75" s="3"/>
      <c r="E75" s="3"/>
      <c r="F75" s="3"/>
      <c r="G75" s="4" t="s">
        <v>51</v>
      </c>
      <c r="H75" s="4"/>
      <c r="I75" s="4">
        <v>5</v>
      </c>
      <c r="J75" s="4">
        <v>10</v>
      </c>
      <c r="K75" s="4"/>
      <c r="L75" s="4" t="s">
        <v>112</v>
      </c>
      <c r="M75" s="4">
        <v>20</v>
      </c>
      <c r="N75" s="4"/>
      <c r="O75" s="4" t="s">
        <v>102</v>
      </c>
      <c r="P75" s="4"/>
      <c r="Q75" s="4"/>
      <c r="R75" s="4"/>
      <c r="S75" s="4" t="s">
        <v>103</v>
      </c>
      <c r="T75" s="5">
        <v>80.67</v>
      </c>
      <c r="U75" s="5">
        <v>9.56</v>
      </c>
      <c r="V75" s="5">
        <v>37</v>
      </c>
      <c r="W75" s="6">
        <v>71.150000000000006</v>
      </c>
      <c r="X75" s="6">
        <v>13.11</v>
      </c>
      <c r="Y75" s="6">
        <v>21</v>
      </c>
      <c r="Z75" s="5">
        <v>73.569999999999993</v>
      </c>
      <c r="AA75" s="5">
        <v>10.44</v>
      </c>
      <c r="AB75" s="6">
        <v>71</v>
      </c>
      <c r="AC75" s="6">
        <v>10.55</v>
      </c>
      <c r="AD75" s="1">
        <f t="shared" si="12"/>
        <v>7.1000000000000085</v>
      </c>
      <c r="AE75" s="1">
        <f t="shared" si="13"/>
        <v>0.87999999999999901</v>
      </c>
      <c r="AF75" s="1">
        <f t="shared" si="14"/>
        <v>37</v>
      </c>
      <c r="AG75" s="1">
        <f t="shared" si="15"/>
        <v>0.15000000000000568</v>
      </c>
      <c r="AH75" s="1">
        <f t="shared" si="16"/>
        <v>10.45</v>
      </c>
      <c r="AI75" s="1">
        <f t="shared" si="17"/>
        <v>21</v>
      </c>
      <c r="AJ75" s="1" t="s">
        <v>68</v>
      </c>
      <c r="AK75" s="1"/>
      <c r="AL75" s="1"/>
    </row>
    <row r="76" spans="1:38" x14ac:dyDescent="0.4">
      <c r="A76" s="3" t="s">
        <v>299</v>
      </c>
      <c r="B76" s="3" t="s">
        <v>300</v>
      </c>
      <c r="C76" s="3" t="s">
        <v>301</v>
      </c>
      <c r="D76" s="3" t="s">
        <v>302</v>
      </c>
      <c r="E76" s="3" t="s">
        <v>131</v>
      </c>
      <c r="F76" s="3">
        <v>28</v>
      </c>
      <c r="G76" s="4" t="s">
        <v>287</v>
      </c>
      <c r="H76" s="4" t="s">
        <v>303</v>
      </c>
      <c r="I76" s="4">
        <v>3</v>
      </c>
      <c r="J76" s="4">
        <v>12</v>
      </c>
      <c r="K76" s="4" t="s">
        <v>304</v>
      </c>
      <c r="L76" s="4" t="s">
        <v>305</v>
      </c>
      <c r="M76" s="4">
        <v>75</v>
      </c>
      <c r="N76" s="4"/>
      <c r="O76" s="4" t="s">
        <v>306</v>
      </c>
      <c r="P76" s="4" t="s">
        <v>307</v>
      </c>
      <c r="Q76" s="4" t="s">
        <v>308</v>
      </c>
      <c r="R76" s="4" t="s">
        <v>309</v>
      </c>
      <c r="S76" s="4" t="s">
        <v>310</v>
      </c>
      <c r="T76" s="5">
        <v>141</v>
      </c>
      <c r="U76" s="5">
        <v>8</v>
      </c>
      <c r="V76" s="5">
        <v>20</v>
      </c>
      <c r="W76" s="6">
        <v>136.44999999999999</v>
      </c>
      <c r="X76" s="6">
        <v>8.1329999999999991</v>
      </c>
      <c r="Y76" s="6">
        <v>20</v>
      </c>
      <c r="Z76" s="5">
        <v>131.94999999999999</v>
      </c>
      <c r="AA76" s="5">
        <v>7.2290000000000001</v>
      </c>
      <c r="AB76" s="6">
        <v>132.30000000000001</v>
      </c>
      <c r="AC76" s="6">
        <v>8.4979999999999993</v>
      </c>
      <c r="AD76" s="1">
        <f t="shared" si="12"/>
        <v>9.0500000000000114</v>
      </c>
      <c r="AE76" s="1">
        <f t="shared" si="13"/>
        <v>0.77099999999999991</v>
      </c>
      <c r="AF76" s="1">
        <f t="shared" si="14"/>
        <v>20</v>
      </c>
      <c r="AG76" s="1">
        <f t="shared" si="15"/>
        <v>4.1499999999999773</v>
      </c>
      <c r="AH76" s="1">
        <f t="shared" si="16"/>
        <v>11.502000000000001</v>
      </c>
      <c r="AI76" s="1">
        <f t="shared" si="17"/>
        <v>20</v>
      </c>
      <c r="AJ76" s="1" t="s">
        <v>284</v>
      </c>
      <c r="AK76" s="1"/>
      <c r="AL76" s="1"/>
    </row>
    <row r="77" spans="1:38" x14ac:dyDescent="0.4">
      <c r="A77" s="3" t="s">
        <v>299</v>
      </c>
      <c r="B77" s="3" t="s">
        <v>300</v>
      </c>
      <c r="C77" s="3" t="s">
        <v>301</v>
      </c>
      <c r="D77" s="3" t="s">
        <v>302</v>
      </c>
      <c r="E77" s="3" t="s">
        <v>131</v>
      </c>
      <c r="F77" s="3">
        <v>28</v>
      </c>
      <c r="G77" s="4" t="s">
        <v>287</v>
      </c>
      <c r="H77" s="4" t="s">
        <v>303</v>
      </c>
      <c r="I77" s="4">
        <v>5</v>
      </c>
      <c r="J77" s="4">
        <v>12</v>
      </c>
      <c r="K77" s="4" t="s">
        <v>304</v>
      </c>
      <c r="L77" s="4" t="s">
        <v>305</v>
      </c>
      <c r="M77" s="4">
        <v>75</v>
      </c>
      <c r="N77" s="4"/>
      <c r="O77" s="4" t="s">
        <v>306</v>
      </c>
      <c r="P77" s="4" t="s">
        <v>307</v>
      </c>
      <c r="Q77" s="4" t="s">
        <v>308</v>
      </c>
      <c r="R77" s="4" t="s">
        <v>309</v>
      </c>
      <c r="S77" s="4" t="s">
        <v>310</v>
      </c>
      <c r="T77" s="5">
        <v>162.35</v>
      </c>
      <c r="U77" s="5">
        <v>8.19</v>
      </c>
      <c r="V77" s="5">
        <v>20</v>
      </c>
      <c r="W77" s="6">
        <v>158.4</v>
      </c>
      <c r="X77" s="6">
        <v>7.3369999999999997</v>
      </c>
      <c r="Y77" s="6">
        <v>20</v>
      </c>
      <c r="Z77" s="5">
        <v>151.1</v>
      </c>
      <c r="AA77" s="5">
        <v>7.3760000000000003</v>
      </c>
      <c r="AB77" s="6">
        <v>151.30000000000001</v>
      </c>
      <c r="AC77" s="6">
        <v>7.32</v>
      </c>
      <c r="AD77" s="1">
        <f t="shared" si="12"/>
        <v>11.25</v>
      </c>
      <c r="AE77" s="1">
        <f t="shared" si="13"/>
        <v>0.81399999999999917</v>
      </c>
      <c r="AF77" s="1">
        <f t="shared" si="14"/>
        <v>20</v>
      </c>
      <c r="AG77" s="1">
        <f t="shared" si="15"/>
        <v>7.0999999999999943</v>
      </c>
      <c r="AH77" s="1">
        <f t="shared" si="16"/>
        <v>12.68</v>
      </c>
      <c r="AI77" s="1">
        <f t="shared" si="17"/>
        <v>20</v>
      </c>
      <c r="AJ77" s="1" t="s">
        <v>284</v>
      </c>
      <c r="AK77" s="1"/>
      <c r="AL77" s="1"/>
    </row>
    <row r="78" spans="1:38" x14ac:dyDescent="0.4">
      <c r="A78" s="3" t="s">
        <v>311</v>
      </c>
      <c r="B78" s="3" t="s">
        <v>312</v>
      </c>
      <c r="C78" s="3" t="s">
        <v>313</v>
      </c>
      <c r="D78" s="3" t="s">
        <v>302</v>
      </c>
      <c r="E78" s="3" t="s">
        <v>314</v>
      </c>
      <c r="F78" s="3">
        <v>22</v>
      </c>
      <c r="G78" s="4" t="s">
        <v>287</v>
      </c>
      <c r="H78" s="4" t="s">
        <v>315</v>
      </c>
      <c r="I78" s="4">
        <v>5</v>
      </c>
      <c r="J78" s="4">
        <v>12</v>
      </c>
      <c r="K78" s="4" t="s">
        <v>316</v>
      </c>
      <c r="L78" s="4" t="s">
        <v>317</v>
      </c>
      <c r="M78" s="4"/>
      <c r="N78" s="4"/>
      <c r="O78" s="4" t="s">
        <v>318</v>
      </c>
      <c r="P78" s="4" t="s">
        <v>319</v>
      </c>
      <c r="Q78" s="4" t="s">
        <v>320</v>
      </c>
      <c r="R78" s="4"/>
      <c r="S78" s="4" t="s">
        <v>321</v>
      </c>
      <c r="T78" s="5">
        <v>111.36</v>
      </c>
      <c r="U78" s="5">
        <v>5.85</v>
      </c>
      <c r="V78" s="5">
        <v>16</v>
      </c>
      <c r="W78" s="6">
        <v>107.66</v>
      </c>
      <c r="X78" s="6">
        <v>8.58</v>
      </c>
      <c r="Y78" s="6">
        <v>24</v>
      </c>
      <c r="Z78" s="5">
        <v>103.63</v>
      </c>
      <c r="AA78" s="5">
        <v>7.16</v>
      </c>
      <c r="AB78" s="6">
        <v>107.38</v>
      </c>
      <c r="AC78" s="6">
        <v>7.97</v>
      </c>
      <c r="AD78" s="1">
        <f t="shared" si="12"/>
        <v>7.730000000000004</v>
      </c>
      <c r="AE78" s="1">
        <f t="shared" si="13"/>
        <v>1.3100000000000005</v>
      </c>
      <c r="AF78" s="1">
        <f t="shared" si="14"/>
        <v>16</v>
      </c>
      <c r="AG78" s="1">
        <f t="shared" si="15"/>
        <v>0.28000000000000114</v>
      </c>
      <c r="AH78" s="1">
        <f t="shared" si="16"/>
        <v>16.03</v>
      </c>
      <c r="AI78" s="1">
        <f t="shared" si="17"/>
        <v>24</v>
      </c>
      <c r="AJ78" s="1" t="s">
        <v>284</v>
      </c>
      <c r="AK78" s="1"/>
      <c r="AL78" s="1"/>
    </row>
    <row r="79" spans="1:38" x14ac:dyDescent="0.4">
      <c r="A79" s="3" t="s">
        <v>311</v>
      </c>
      <c r="B79" s="3" t="s">
        <v>312</v>
      </c>
      <c r="C79" s="3" t="s">
        <v>313</v>
      </c>
      <c r="D79" s="3"/>
      <c r="E79" s="3"/>
      <c r="F79" s="3"/>
      <c r="G79" s="4" t="s">
        <v>287</v>
      </c>
      <c r="H79" s="4"/>
      <c r="I79" s="4">
        <v>5</v>
      </c>
      <c r="J79" s="4">
        <v>12</v>
      </c>
      <c r="K79" s="4"/>
      <c r="L79" s="4" t="s">
        <v>322</v>
      </c>
      <c r="M79" s="4"/>
      <c r="N79" s="4"/>
      <c r="O79" s="4" t="s">
        <v>318</v>
      </c>
      <c r="P79" s="4"/>
      <c r="Q79" s="4"/>
      <c r="R79" s="4"/>
      <c r="S79" s="4"/>
      <c r="T79" s="5">
        <v>42.27</v>
      </c>
      <c r="U79" s="5">
        <v>3.35</v>
      </c>
      <c r="V79" s="5">
        <v>16</v>
      </c>
      <c r="W79" s="6">
        <v>40.43</v>
      </c>
      <c r="X79" s="6">
        <v>3.71</v>
      </c>
      <c r="Y79" s="6">
        <v>24</v>
      </c>
      <c r="Z79" s="5">
        <v>40.54</v>
      </c>
      <c r="AA79" s="5">
        <v>5.45</v>
      </c>
      <c r="AB79" s="6">
        <v>40.76</v>
      </c>
      <c r="AC79" s="6">
        <v>3.11</v>
      </c>
      <c r="AD79" s="1">
        <f t="shared" si="12"/>
        <v>1.730000000000004</v>
      </c>
      <c r="AE79" s="1">
        <f t="shared" si="13"/>
        <v>2.1</v>
      </c>
      <c r="AF79" s="1">
        <f t="shared" si="14"/>
        <v>16</v>
      </c>
      <c r="AG79" s="1">
        <f t="shared" si="15"/>
        <v>0.32999999999999829</v>
      </c>
      <c r="AH79" s="1">
        <f t="shared" si="16"/>
        <v>20.89</v>
      </c>
      <c r="AI79" s="1">
        <f t="shared" si="17"/>
        <v>24</v>
      </c>
      <c r="AJ79" s="1" t="s">
        <v>284</v>
      </c>
      <c r="AK79" s="1"/>
      <c r="AL79" s="1"/>
    </row>
    <row r="80" spans="1:38" x14ac:dyDescent="0.4">
      <c r="A80" s="3" t="s">
        <v>311</v>
      </c>
      <c r="B80" s="3" t="s">
        <v>312</v>
      </c>
      <c r="C80" s="3" t="s">
        <v>313</v>
      </c>
      <c r="D80" s="3"/>
      <c r="E80" s="3"/>
      <c r="F80" s="3"/>
      <c r="G80" s="4" t="s">
        <v>287</v>
      </c>
      <c r="H80" s="4"/>
      <c r="I80" s="4">
        <v>5</v>
      </c>
      <c r="J80" s="4">
        <v>12</v>
      </c>
      <c r="K80" s="4"/>
      <c r="L80" s="4" t="s">
        <v>288</v>
      </c>
      <c r="M80" s="4"/>
      <c r="N80" s="4"/>
      <c r="O80" s="4" t="s">
        <v>318</v>
      </c>
      <c r="P80" s="4"/>
      <c r="Q80" s="4"/>
      <c r="R80" s="4"/>
      <c r="S80" s="4"/>
      <c r="T80" s="5">
        <v>48.91</v>
      </c>
      <c r="U80" s="5">
        <v>3.15</v>
      </c>
      <c r="V80" s="5">
        <v>16</v>
      </c>
      <c r="W80" s="6">
        <v>48.33</v>
      </c>
      <c r="X80" s="6">
        <v>7.54</v>
      </c>
      <c r="Y80" s="6">
        <v>24</v>
      </c>
      <c r="Z80" s="5">
        <v>44.63</v>
      </c>
      <c r="AA80" s="5">
        <v>4.9800000000000004</v>
      </c>
      <c r="AB80" s="6">
        <v>47.26</v>
      </c>
      <c r="AC80" s="6">
        <v>7.77</v>
      </c>
      <c r="AD80" s="1">
        <f t="shared" si="12"/>
        <v>4.279999999999994</v>
      </c>
      <c r="AE80" s="1">
        <f t="shared" si="13"/>
        <v>1.8300000000000005</v>
      </c>
      <c r="AF80" s="1">
        <f t="shared" si="14"/>
        <v>16</v>
      </c>
      <c r="AG80" s="1">
        <f t="shared" si="15"/>
        <v>1.0700000000000003</v>
      </c>
      <c r="AH80" s="1">
        <f t="shared" si="16"/>
        <v>16.23</v>
      </c>
      <c r="AI80" s="1">
        <f t="shared" si="17"/>
        <v>24</v>
      </c>
      <c r="AJ80" s="1" t="s">
        <v>284</v>
      </c>
      <c r="AK80" s="1"/>
      <c r="AL80" s="1"/>
    </row>
    <row r="81" spans="1:38" x14ac:dyDescent="0.4">
      <c r="A81" s="3" t="s">
        <v>311</v>
      </c>
      <c r="B81" s="3" t="s">
        <v>312</v>
      </c>
      <c r="C81" s="3" t="s">
        <v>313</v>
      </c>
      <c r="D81" s="3"/>
      <c r="E81" s="3"/>
      <c r="F81" s="3"/>
      <c r="G81" s="4" t="s">
        <v>287</v>
      </c>
      <c r="H81" s="4"/>
      <c r="I81" s="4">
        <v>5</v>
      </c>
      <c r="J81" s="4">
        <v>12</v>
      </c>
      <c r="K81" s="4"/>
      <c r="L81" s="4" t="s">
        <v>323</v>
      </c>
      <c r="M81" s="4"/>
      <c r="N81" s="4"/>
      <c r="O81" s="4" t="s">
        <v>318</v>
      </c>
      <c r="P81" s="4"/>
      <c r="Q81" s="4"/>
      <c r="R81" s="4"/>
      <c r="S81" s="4"/>
      <c r="T81" s="5">
        <v>19.54</v>
      </c>
      <c r="U81" s="5">
        <v>1.49</v>
      </c>
      <c r="V81" s="5">
        <v>16</v>
      </c>
      <c r="W81" s="6">
        <v>18.91</v>
      </c>
      <c r="X81" s="6">
        <v>2.0710000000000002</v>
      </c>
      <c r="Y81" s="6">
        <v>24</v>
      </c>
      <c r="Z81" s="5">
        <v>18.45</v>
      </c>
      <c r="AA81" s="5">
        <v>2.33</v>
      </c>
      <c r="AB81" s="6">
        <v>19.329999999999998</v>
      </c>
      <c r="AC81" s="6">
        <v>3.01</v>
      </c>
      <c r="AD81" s="1">
        <f t="shared" si="12"/>
        <v>1.0899999999999999</v>
      </c>
      <c r="AE81" s="1">
        <f t="shared" si="13"/>
        <v>0.84000000000000008</v>
      </c>
      <c r="AF81" s="1">
        <f t="shared" si="14"/>
        <v>16</v>
      </c>
      <c r="AG81" s="1">
        <f t="shared" si="15"/>
        <v>0.41999999999999815</v>
      </c>
      <c r="AH81" s="1">
        <f t="shared" si="16"/>
        <v>20.990000000000002</v>
      </c>
      <c r="AI81" s="1">
        <f t="shared" si="17"/>
        <v>24</v>
      </c>
      <c r="AJ81" s="1" t="s">
        <v>284</v>
      </c>
      <c r="AK81" s="1"/>
      <c r="AL81" s="1"/>
    </row>
    <row r="82" spans="1:38" x14ac:dyDescent="0.4">
      <c r="A82" s="3" t="s">
        <v>221</v>
      </c>
      <c r="B82" s="3" t="s">
        <v>222</v>
      </c>
      <c r="C82" s="3" t="s">
        <v>223</v>
      </c>
      <c r="D82" s="3" t="s">
        <v>213</v>
      </c>
      <c r="E82" s="3" t="s">
        <v>224</v>
      </c>
      <c r="F82" s="3">
        <v>27</v>
      </c>
      <c r="G82" s="4" t="s">
        <v>147</v>
      </c>
      <c r="H82" s="4" t="s">
        <v>225</v>
      </c>
      <c r="I82" s="4">
        <v>5</v>
      </c>
      <c r="J82" s="4">
        <v>9</v>
      </c>
      <c r="K82" s="4" t="s">
        <v>226</v>
      </c>
      <c r="L82" s="4" t="s">
        <v>217</v>
      </c>
      <c r="M82" s="4">
        <v>50</v>
      </c>
      <c r="N82" s="4"/>
      <c r="O82" s="4" t="s">
        <v>150</v>
      </c>
      <c r="P82" s="4" t="s">
        <v>227</v>
      </c>
      <c r="Q82" s="4" t="s">
        <v>228</v>
      </c>
      <c r="R82" s="4" t="s">
        <v>150</v>
      </c>
      <c r="S82" s="4" t="s">
        <v>229</v>
      </c>
      <c r="T82" s="5">
        <v>170.55</v>
      </c>
      <c r="U82" s="5">
        <v>13.59</v>
      </c>
      <c r="V82" s="5">
        <v>20</v>
      </c>
      <c r="W82" s="6">
        <v>153.53</v>
      </c>
      <c r="X82" s="6">
        <v>16.73</v>
      </c>
      <c r="Y82" s="6">
        <v>20</v>
      </c>
      <c r="Z82" s="5">
        <v>146.25</v>
      </c>
      <c r="AA82" s="5">
        <v>18.34</v>
      </c>
      <c r="AB82" s="6">
        <v>142.41999999999999</v>
      </c>
      <c r="AC82" s="6">
        <v>17.399999999999999</v>
      </c>
      <c r="AD82" s="1">
        <f t="shared" si="12"/>
        <v>24.300000000000011</v>
      </c>
      <c r="AE82" s="1">
        <f t="shared" si="13"/>
        <v>4.75</v>
      </c>
      <c r="AF82" s="1">
        <f t="shared" si="14"/>
        <v>20</v>
      </c>
      <c r="AG82" s="1">
        <f t="shared" si="15"/>
        <v>11.110000000000014</v>
      </c>
      <c r="AH82" s="1">
        <f t="shared" si="16"/>
        <v>2.6000000000000014</v>
      </c>
      <c r="AI82" s="1">
        <f t="shared" si="17"/>
        <v>20</v>
      </c>
      <c r="AJ82" s="1" t="s">
        <v>146</v>
      </c>
      <c r="AK82" s="1"/>
      <c r="AL82" s="1"/>
    </row>
    <row r="83" spans="1:38" x14ac:dyDescent="0.4">
      <c r="A83" s="3" t="s">
        <v>230</v>
      </c>
      <c r="B83" s="3" t="s">
        <v>231</v>
      </c>
      <c r="C83" s="3" t="s">
        <v>232</v>
      </c>
      <c r="D83" s="3" t="s">
        <v>233</v>
      </c>
      <c r="E83" s="3" t="s">
        <v>36</v>
      </c>
      <c r="F83" s="3"/>
      <c r="G83" s="4" t="s">
        <v>147</v>
      </c>
      <c r="H83" s="4" t="s">
        <v>234</v>
      </c>
      <c r="I83" s="4">
        <v>5</v>
      </c>
      <c r="J83" s="4">
        <v>13</v>
      </c>
      <c r="K83" s="4" t="s">
        <v>235</v>
      </c>
      <c r="L83" s="4" t="s">
        <v>208</v>
      </c>
      <c r="M83" s="4">
        <v>30</v>
      </c>
      <c r="N83" s="4"/>
      <c r="O83" s="4" t="s">
        <v>176</v>
      </c>
      <c r="P83" s="4"/>
      <c r="Q83" s="4"/>
      <c r="R83" s="4"/>
      <c r="S83" s="4" t="s">
        <v>236</v>
      </c>
      <c r="T83" s="5">
        <v>4.1900000000000004</v>
      </c>
      <c r="U83" s="5">
        <v>0.45</v>
      </c>
      <c r="V83" s="5">
        <v>22</v>
      </c>
      <c r="W83" s="6">
        <v>3.84</v>
      </c>
      <c r="X83" s="6">
        <v>0.62</v>
      </c>
      <c r="Y83" s="6">
        <v>26</v>
      </c>
      <c r="Z83" s="5">
        <v>3.4</v>
      </c>
      <c r="AA83" s="5">
        <v>0.81</v>
      </c>
      <c r="AB83" s="6">
        <v>3.7</v>
      </c>
      <c r="AC83" s="6">
        <v>0.53</v>
      </c>
      <c r="AD83" s="1">
        <f t="shared" si="12"/>
        <v>0.79000000000000048</v>
      </c>
      <c r="AE83" s="1">
        <f t="shared" si="13"/>
        <v>0.36000000000000004</v>
      </c>
      <c r="AF83" s="1">
        <f t="shared" si="14"/>
        <v>22</v>
      </c>
      <c r="AG83" s="1">
        <f t="shared" si="15"/>
        <v>0.13999999999999968</v>
      </c>
      <c r="AH83" s="1">
        <f t="shared" si="16"/>
        <v>25.47</v>
      </c>
      <c r="AI83" s="1">
        <f t="shared" si="17"/>
        <v>26</v>
      </c>
      <c r="AJ83" s="1" t="s">
        <v>168</v>
      </c>
      <c r="AK83" s="1"/>
      <c r="AL83" s="1"/>
    </row>
    <row r="84" spans="1:38" x14ac:dyDescent="0.4">
      <c r="A84" s="3" t="s">
        <v>230</v>
      </c>
      <c r="B84" s="3" t="s">
        <v>231</v>
      </c>
      <c r="C84" s="3" t="s">
        <v>232</v>
      </c>
      <c r="D84" s="3"/>
      <c r="E84" s="3"/>
      <c r="F84" s="3"/>
      <c r="G84" s="4" t="s">
        <v>147</v>
      </c>
      <c r="H84" s="4"/>
      <c r="I84" s="4">
        <v>5</v>
      </c>
      <c r="J84" s="4">
        <v>13</v>
      </c>
      <c r="K84" s="4"/>
      <c r="L84" s="4" t="s">
        <v>149</v>
      </c>
      <c r="M84" s="4"/>
      <c r="N84" s="4"/>
      <c r="O84" s="4" t="s">
        <v>176</v>
      </c>
      <c r="P84" s="4"/>
      <c r="Q84" s="4"/>
      <c r="R84" s="4"/>
      <c r="S84" s="4"/>
      <c r="T84" s="5">
        <v>4.1399999999999997</v>
      </c>
      <c r="U84" s="5">
        <v>0.56000000000000005</v>
      </c>
      <c r="V84" s="5">
        <v>22</v>
      </c>
      <c r="W84" s="6">
        <v>4.03</v>
      </c>
      <c r="X84" s="6">
        <v>0.63</v>
      </c>
      <c r="Y84" s="6">
        <v>26</v>
      </c>
      <c r="Z84" s="5">
        <v>3.57</v>
      </c>
      <c r="AA84" s="5">
        <v>0.86</v>
      </c>
      <c r="AB84" s="6">
        <v>4</v>
      </c>
      <c r="AC84" s="6">
        <v>0.69</v>
      </c>
      <c r="AD84" s="1">
        <f t="shared" si="12"/>
        <v>0.56999999999999984</v>
      </c>
      <c r="AE84" s="1">
        <f t="shared" si="13"/>
        <v>0.29999999999999993</v>
      </c>
      <c r="AF84" s="1">
        <f t="shared" si="14"/>
        <v>22</v>
      </c>
      <c r="AG84" s="1">
        <f t="shared" si="15"/>
        <v>3.0000000000000249E-2</v>
      </c>
      <c r="AH84" s="1">
        <f t="shared" si="16"/>
        <v>25.31</v>
      </c>
      <c r="AI84" s="1">
        <f t="shared" si="17"/>
        <v>26</v>
      </c>
      <c r="AJ84" s="1" t="s">
        <v>168</v>
      </c>
      <c r="AK84" s="1"/>
      <c r="AL84" s="1"/>
    </row>
    <row r="85" spans="1:38" x14ac:dyDescent="0.4">
      <c r="A85" s="3" t="s">
        <v>230</v>
      </c>
      <c r="B85" s="3" t="s">
        <v>231</v>
      </c>
      <c r="C85" s="3" t="s">
        <v>232</v>
      </c>
      <c r="D85" s="3"/>
      <c r="E85" s="3"/>
      <c r="F85" s="3"/>
      <c r="G85" s="4" t="s">
        <v>147</v>
      </c>
      <c r="H85" s="4"/>
      <c r="I85" s="4">
        <v>5</v>
      </c>
      <c r="J85" s="4">
        <v>13</v>
      </c>
      <c r="K85" s="4"/>
      <c r="L85" s="4" t="s">
        <v>151</v>
      </c>
      <c r="M85" s="4"/>
      <c r="N85" s="4"/>
      <c r="O85" s="4" t="s">
        <v>176</v>
      </c>
      <c r="P85" s="4"/>
      <c r="Q85" s="4"/>
      <c r="R85" s="4"/>
      <c r="S85" s="4"/>
      <c r="T85" s="5">
        <v>4.29</v>
      </c>
      <c r="U85" s="5">
        <v>0.4</v>
      </c>
      <c r="V85" s="5">
        <v>22</v>
      </c>
      <c r="W85" s="6">
        <v>3.85</v>
      </c>
      <c r="X85" s="6">
        <v>0.75</v>
      </c>
      <c r="Y85" s="6">
        <v>26</v>
      </c>
      <c r="Z85" s="5">
        <v>3.41</v>
      </c>
      <c r="AA85" s="5">
        <v>0.78</v>
      </c>
      <c r="AB85" s="6">
        <v>3.65</v>
      </c>
      <c r="AC85" s="6">
        <v>0.55000000000000004</v>
      </c>
      <c r="AD85" s="1">
        <f t="shared" si="12"/>
        <v>0.87999999999999989</v>
      </c>
      <c r="AE85" s="1">
        <f t="shared" si="13"/>
        <v>0.38</v>
      </c>
      <c r="AF85" s="1">
        <f t="shared" si="14"/>
        <v>22</v>
      </c>
      <c r="AG85" s="1">
        <f t="shared" si="15"/>
        <v>0.20000000000000018</v>
      </c>
      <c r="AH85" s="1">
        <f t="shared" si="16"/>
        <v>25.45</v>
      </c>
      <c r="AI85" s="1">
        <f t="shared" si="17"/>
        <v>26</v>
      </c>
      <c r="AJ85" s="1" t="s">
        <v>168</v>
      </c>
      <c r="AK85" s="1"/>
      <c r="AL85" s="1"/>
    </row>
    <row r="86" spans="1:38" x14ac:dyDescent="0.4">
      <c r="A86" s="3" t="s">
        <v>230</v>
      </c>
      <c r="B86" s="3" t="s">
        <v>231</v>
      </c>
      <c r="C86" s="3" t="s">
        <v>232</v>
      </c>
      <c r="D86" s="3"/>
      <c r="E86" s="3"/>
      <c r="F86" s="3"/>
      <c r="G86" s="4" t="s">
        <v>147</v>
      </c>
      <c r="H86" s="4"/>
      <c r="I86" s="4">
        <v>5</v>
      </c>
      <c r="J86" s="4">
        <v>13</v>
      </c>
      <c r="K86" s="4"/>
      <c r="L86" s="4" t="s">
        <v>152</v>
      </c>
      <c r="M86" s="4"/>
      <c r="N86" s="4"/>
      <c r="O86" s="4" t="s">
        <v>176</v>
      </c>
      <c r="P86" s="4"/>
      <c r="Q86" s="4"/>
      <c r="R86" s="4"/>
      <c r="S86" s="4"/>
      <c r="T86" s="5">
        <v>4.2699999999999996</v>
      </c>
      <c r="U86" s="5">
        <v>0.68</v>
      </c>
      <c r="V86" s="5">
        <v>22</v>
      </c>
      <c r="W86" s="6">
        <v>3.71</v>
      </c>
      <c r="X86" s="6">
        <v>0.79</v>
      </c>
      <c r="Y86" s="6">
        <v>26</v>
      </c>
      <c r="Z86" s="5">
        <v>3.29</v>
      </c>
      <c r="AA86" s="5">
        <v>0.96</v>
      </c>
      <c r="AB86" s="6">
        <v>3.73</v>
      </c>
      <c r="AC86" s="6">
        <v>0.83</v>
      </c>
      <c r="AD86" s="1">
        <f t="shared" si="12"/>
        <v>0.97999999999999954</v>
      </c>
      <c r="AE86" s="1">
        <f t="shared" si="13"/>
        <v>0.27999999999999992</v>
      </c>
      <c r="AF86" s="1">
        <f t="shared" si="14"/>
        <v>22</v>
      </c>
      <c r="AG86" s="1">
        <f t="shared" si="15"/>
        <v>2.0000000000000018E-2</v>
      </c>
      <c r="AH86" s="1">
        <f t="shared" si="16"/>
        <v>25.17</v>
      </c>
      <c r="AI86" s="1">
        <f t="shared" si="17"/>
        <v>26</v>
      </c>
      <c r="AJ86" s="1" t="s">
        <v>168</v>
      </c>
      <c r="AK86" s="1"/>
      <c r="AL86" s="1"/>
    </row>
    <row r="87" spans="1:38" x14ac:dyDescent="0.4">
      <c r="A87" s="3" t="s">
        <v>230</v>
      </c>
      <c r="B87" s="3" t="s">
        <v>231</v>
      </c>
      <c r="C87" s="3" t="s">
        <v>232</v>
      </c>
      <c r="D87" s="3"/>
      <c r="E87" s="3"/>
      <c r="F87" s="3"/>
      <c r="G87" s="4" t="s">
        <v>147</v>
      </c>
      <c r="H87" s="4"/>
      <c r="I87" s="4">
        <v>5</v>
      </c>
      <c r="J87" s="4">
        <v>13</v>
      </c>
      <c r="K87" s="4"/>
      <c r="L87" s="4" t="s">
        <v>154</v>
      </c>
      <c r="M87" s="4"/>
      <c r="N87" s="4"/>
      <c r="O87" s="4" t="s">
        <v>176</v>
      </c>
      <c r="P87" s="4"/>
      <c r="Q87" s="4"/>
      <c r="R87" s="4"/>
      <c r="S87" s="4"/>
      <c r="T87" s="5">
        <v>4.08</v>
      </c>
      <c r="U87" s="5">
        <v>0.66</v>
      </c>
      <c r="V87" s="5">
        <v>22</v>
      </c>
      <c r="W87" s="6">
        <v>3.72</v>
      </c>
      <c r="X87" s="6">
        <v>0.66</v>
      </c>
      <c r="Y87" s="6">
        <v>26</v>
      </c>
      <c r="Z87" s="5">
        <v>3.3</v>
      </c>
      <c r="AA87" s="5">
        <v>0.85</v>
      </c>
      <c r="AB87" s="6">
        <v>3.51</v>
      </c>
      <c r="AC87" s="6">
        <v>0.56000000000000005</v>
      </c>
      <c r="AD87" s="1">
        <f t="shared" si="12"/>
        <v>0.78000000000000025</v>
      </c>
      <c r="AE87" s="1">
        <f t="shared" si="13"/>
        <v>0.18999999999999995</v>
      </c>
      <c r="AF87" s="1">
        <f t="shared" si="14"/>
        <v>22</v>
      </c>
      <c r="AG87" s="1">
        <f t="shared" si="15"/>
        <v>0.21000000000000041</v>
      </c>
      <c r="AH87" s="1">
        <f t="shared" si="16"/>
        <v>25.44</v>
      </c>
      <c r="AI87" s="1">
        <f t="shared" si="17"/>
        <v>26</v>
      </c>
      <c r="AJ87" s="1" t="s">
        <v>168</v>
      </c>
      <c r="AK87" s="1"/>
      <c r="AL87" s="1"/>
    </row>
    <row r="88" spans="1:38" x14ac:dyDescent="0.4">
      <c r="A88" s="3" t="s">
        <v>237</v>
      </c>
      <c r="B88" s="3" t="s">
        <v>238</v>
      </c>
      <c r="C88" s="3" t="s">
        <v>239</v>
      </c>
      <c r="D88" s="3" t="s">
        <v>240</v>
      </c>
      <c r="E88" s="3">
        <v>10</v>
      </c>
      <c r="F88" s="3" t="s">
        <v>241</v>
      </c>
      <c r="G88" s="4" t="s">
        <v>147</v>
      </c>
      <c r="H88" s="4" t="s">
        <v>242</v>
      </c>
      <c r="I88" s="4">
        <v>6</v>
      </c>
      <c r="J88" s="4">
        <v>8</v>
      </c>
      <c r="K88" s="4" t="s">
        <v>243</v>
      </c>
      <c r="L88" s="4" t="s">
        <v>244</v>
      </c>
      <c r="M88" s="4">
        <v>41</v>
      </c>
      <c r="N88" s="4"/>
      <c r="O88" s="4" t="s">
        <v>150</v>
      </c>
      <c r="P88" s="4"/>
      <c r="Q88" s="4" t="s">
        <v>245</v>
      </c>
      <c r="R88" s="4"/>
      <c r="S88" s="4" t="s">
        <v>246</v>
      </c>
      <c r="T88" s="5">
        <v>3.02</v>
      </c>
      <c r="U88" s="5">
        <v>0.53400000000000003</v>
      </c>
      <c r="V88" s="5">
        <v>28</v>
      </c>
      <c r="W88" s="6">
        <v>2.68</v>
      </c>
      <c r="X88" s="6">
        <v>0.40500000000000003</v>
      </c>
      <c r="Y88" s="6">
        <v>28</v>
      </c>
      <c r="Z88" s="5">
        <v>2.7</v>
      </c>
      <c r="AA88" s="5">
        <v>0.63900000000000001</v>
      </c>
      <c r="AB88" s="6">
        <v>2.68</v>
      </c>
      <c r="AC88" s="6">
        <v>0.57099999999999995</v>
      </c>
      <c r="AD88" s="1">
        <f t="shared" si="12"/>
        <v>0.31999999999999984</v>
      </c>
      <c r="AE88" s="1">
        <f t="shared" si="13"/>
        <v>0.10499999999999998</v>
      </c>
      <c r="AF88" s="1">
        <f t="shared" si="14"/>
        <v>28</v>
      </c>
      <c r="AG88" s="1">
        <f t="shared" si="15"/>
        <v>0</v>
      </c>
      <c r="AH88" s="1">
        <f t="shared" si="16"/>
        <v>27.428999999999998</v>
      </c>
      <c r="AI88" s="1">
        <f t="shared" si="17"/>
        <v>28</v>
      </c>
      <c r="AJ88" s="1" t="s">
        <v>168</v>
      </c>
      <c r="AK88" s="1"/>
      <c r="AL88" s="1"/>
    </row>
    <row r="89" spans="1:38" x14ac:dyDescent="0.4">
      <c r="A89" s="3" t="s">
        <v>237</v>
      </c>
      <c r="B89" s="3" t="s">
        <v>238</v>
      </c>
      <c r="C89" s="3" t="s">
        <v>239</v>
      </c>
      <c r="D89" s="3"/>
      <c r="E89" s="3"/>
      <c r="F89" s="3"/>
      <c r="G89" s="4" t="s">
        <v>147</v>
      </c>
      <c r="H89" s="4"/>
      <c r="I89" s="4">
        <v>6</v>
      </c>
      <c r="J89" s="4">
        <v>8</v>
      </c>
      <c r="K89" s="4"/>
      <c r="L89" s="4" t="s">
        <v>149</v>
      </c>
      <c r="M89" s="4"/>
      <c r="N89" s="4"/>
      <c r="O89" s="4" t="s">
        <v>150</v>
      </c>
      <c r="P89" s="4"/>
      <c r="Q89" s="4"/>
      <c r="R89" s="4"/>
      <c r="S89" s="4"/>
      <c r="T89" s="5">
        <v>3.13</v>
      </c>
      <c r="U89" s="5">
        <v>0.626</v>
      </c>
      <c r="V89" s="5">
        <v>28</v>
      </c>
      <c r="W89" s="6">
        <v>2.7</v>
      </c>
      <c r="X89" s="6">
        <v>0.57199999999999995</v>
      </c>
      <c r="Y89" s="6">
        <v>28</v>
      </c>
      <c r="Z89" s="5">
        <v>2.74</v>
      </c>
      <c r="AA89" s="5">
        <v>0.65</v>
      </c>
      <c r="AB89" s="6">
        <v>2.75</v>
      </c>
      <c r="AC89" s="6">
        <v>0.58399999999999996</v>
      </c>
      <c r="AD89" s="1">
        <f t="shared" si="12"/>
        <v>0.38999999999999968</v>
      </c>
      <c r="AE89" s="1">
        <f t="shared" si="13"/>
        <v>2.4000000000000021E-2</v>
      </c>
      <c r="AF89" s="1">
        <f t="shared" si="14"/>
        <v>28</v>
      </c>
      <c r="AG89" s="1">
        <f t="shared" si="15"/>
        <v>4.9999999999999822E-2</v>
      </c>
      <c r="AH89" s="1">
        <f t="shared" si="16"/>
        <v>27.416</v>
      </c>
      <c r="AI89" s="1">
        <f t="shared" si="17"/>
        <v>28</v>
      </c>
      <c r="AJ89" s="1" t="s">
        <v>168</v>
      </c>
      <c r="AK89" s="1"/>
      <c r="AL89" s="1"/>
    </row>
    <row r="90" spans="1:38" x14ac:dyDescent="0.4">
      <c r="A90" s="3" t="s">
        <v>237</v>
      </c>
      <c r="B90" s="3" t="s">
        <v>238</v>
      </c>
      <c r="C90" s="3" t="s">
        <v>239</v>
      </c>
      <c r="D90" s="3"/>
      <c r="E90" s="3"/>
      <c r="F90" s="3"/>
      <c r="G90" s="4" t="s">
        <v>147</v>
      </c>
      <c r="H90" s="4"/>
      <c r="I90" s="4">
        <v>6</v>
      </c>
      <c r="J90" s="4">
        <v>8</v>
      </c>
      <c r="K90" s="4"/>
      <c r="L90" s="4" t="s">
        <v>151</v>
      </c>
      <c r="M90" s="4"/>
      <c r="N90" s="4"/>
      <c r="O90" s="4" t="s">
        <v>150</v>
      </c>
      <c r="P90" s="4"/>
      <c r="Q90" s="4"/>
      <c r="R90" s="4"/>
      <c r="S90" s="4"/>
      <c r="T90" s="5">
        <v>3.01</v>
      </c>
      <c r="U90" s="5">
        <v>0.54900000000000004</v>
      </c>
      <c r="V90" s="5">
        <v>28</v>
      </c>
      <c r="W90" s="6">
        <v>2.73</v>
      </c>
      <c r="X90" s="6">
        <v>0.48499999999999999</v>
      </c>
      <c r="Y90" s="6">
        <v>28</v>
      </c>
      <c r="Z90" s="5">
        <v>2.77</v>
      </c>
      <c r="AA90" s="5">
        <v>0.64500000000000002</v>
      </c>
      <c r="AB90" s="6">
        <v>2.72</v>
      </c>
      <c r="AC90" s="6">
        <v>0.58099999999999996</v>
      </c>
      <c r="AD90" s="1">
        <f t="shared" si="12"/>
        <v>0.23999999999999977</v>
      </c>
      <c r="AE90" s="1">
        <f t="shared" si="13"/>
        <v>9.5999999999999974E-2</v>
      </c>
      <c r="AF90" s="1">
        <f t="shared" si="14"/>
        <v>28</v>
      </c>
      <c r="AG90" s="1">
        <f t="shared" si="15"/>
        <v>9.9999999999997868E-3</v>
      </c>
      <c r="AH90" s="1">
        <f t="shared" si="16"/>
        <v>27.419</v>
      </c>
      <c r="AI90" s="1">
        <f t="shared" si="17"/>
        <v>28</v>
      </c>
      <c r="AJ90" s="1" t="s">
        <v>168</v>
      </c>
      <c r="AK90" s="1"/>
      <c r="AL90" s="1"/>
    </row>
    <row r="91" spans="1:38" x14ac:dyDescent="0.4">
      <c r="A91" s="3" t="s">
        <v>237</v>
      </c>
      <c r="B91" s="3" t="s">
        <v>238</v>
      </c>
      <c r="C91" s="3" t="s">
        <v>239</v>
      </c>
      <c r="D91" s="3"/>
      <c r="E91" s="3"/>
      <c r="F91" s="3"/>
      <c r="G91" s="4" t="s">
        <v>147</v>
      </c>
      <c r="H91" s="4"/>
      <c r="I91" s="4">
        <v>6</v>
      </c>
      <c r="J91" s="4">
        <v>8</v>
      </c>
      <c r="K91" s="4"/>
      <c r="L91" s="4" t="s">
        <v>152</v>
      </c>
      <c r="M91" s="4"/>
      <c r="N91" s="4"/>
      <c r="O91" s="4" t="s">
        <v>150</v>
      </c>
      <c r="P91" s="4"/>
      <c r="Q91" s="4"/>
      <c r="R91" s="4"/>
      <c r="S91" s="4"/>
      <c r="T91" s="5">
        <v>3.02</v>
      </c>
      <c r="U91" s="5">
        <v>0.52800000000000002</v>
      </c>
      <c r="V91" s="5">
        <v>28</v>
      </c>
      <c r="W91" s="6">
        <v>2.58</v>
      </c>
      <c r="X91" s="6">
        <v>0.79300000000000004</v>
      </c>
      <c r="Y91" s="6">
        <v>28</v>
      </c>
      <c r="Z91" s="5">
        <v>2.68</v>
      </c>
      <c r="AA91" s="5">
        <v>0.68500000000000005</v>
      </c>
      <c r="AB91" s="6">
        <v>2.57</v>
      </c>
      <c r="AC91" s="6">
        <v>0.81200000000000006</v>
      </c>
      <c r="AD91" s="1">
        <f t="shared" si="12"/>
        <v>0.33999999999999986</v>
      </c>
      <c r="AE91" s="1">
        <f t="shared" si="13"/>
        <v>0.15700000000000003</v>
      </c>
      <c r="AF91" s="1">
        <f t="shared" si="14"/>
        <v>28</v>
      </c>
      <c r="AG91" s="1">
        <f t="shared" si="15"/>
        <v>1.0000000000000231E-2</v>
      </c>
      <c r="AH91" s="1">
        <f t="shared" si="16"/>
        <v>27.187999999999999</v>
      </c>
      <c r="AI91" s="1">
        <f t="shared" si="17"/>
        <v>28</v>
      </c>
      <c r="AJ91" s="1" t="s">
        <v>168</v>
      </c>
      <c r="AK91" s="1"/>
      <c r="AL91" s="1"/>
    </row>
    <row r="92" spans="1:38" x14ac:dyDescent="0.4">
      <c r="A92" s="3" t="s">
        <v>237</v>
      </c>
      <c r="B92" s="3" t="s">
        <v>238</v>
      </c>
      <c r="C92" s="3" t="s">
        <v>239</v>
      </c>
      <c r="D92" s="3"/>
      <c r="E92" s="3"/>
      <c r="F92" s="3"/>
      <c r="G92" s="4" t="s">
        <v>147</v>
      </c>
      <c r="H92" s="4"/>
      <c r="I92" s="4">
        <v>6</v>
      </c>
      <c r="J92" s="4">
        <v>8</v>
      </c>
      <c r="K92" s="4"/>
      <c r="L92" s="4" t="s">
        <v>154</v>
      </c>
      <c r="M92" s="4"/>
      <c r="N92" s="4"/>
      <c r="O92" s="4" t="s">
        <v>150</v>
      </c>
      <c r="P92" s="4"/>
      <c r="Q92" s="4"/>
      <c r="R92" s="4"/>
      <c r="S92" s="4"/>
      <c r="T92" s="5">
        <v>2.93</v>
      </c>
      <c r="U92" s="5">
        <v>0.50700000000000001</v>
      </c>
      <c r="V92" s="5">
        <v>28</v>
      </c>
      <c r="W92" s="6">
        <v>2.68</v>
      </c>
      <c r="X92" s="6">
        <v>0.51200000000000001</v>
      </c>
      <c r="Y92" s="6">
        <v>28</v>
      </c>
      <c r="Z92" s="5">
        <v>2.61</v>
      </c>
      <c r="AA92" s="5">
        <v>0.61699999999999999</v>
      </c>
      <c r="AB92" s="6">
        <v>2.67</v>
      </c>
      <c r="AC92" s="6">
        <v>0.54300000000000004</v>
      </c>
      <c r="AD92" s="1">
        <f t="shared" si="12"/>
        <v>0.32000000000000028</v>
      </c>
      <c r="AE92" s="1">
        <f t="shared" si="13"/>
        <v>0.10999999999999999</v>
      </c>
      <c r="AF92" s="1">
        <f t="shared" si="14"/>
        <v>28</v>
      </c>
      <c r="AG92" s="1">
        <f t="shared" si="15"/>
        <v>1.0000000000000231E-2</v>
      </c>
      <c r="AH92" s="1">
        <f t="shared" si="16"/>
        <v>27.457000000000001</v>
      </c>
      <c r="AI92" s="1">
        <f t="shared" si="17"/>
        <v>28</v>
      </c>
      <c r="AJ92" s="1" t="s">
        <v>168</v>
      </c>
      <c r="AK92" s="8" t="s">
        <v>247</v>
      </c>
      <c r="AL92" s="7" t="s">
        <v>155</v>
      </c>
    </row>
    <row r="93" spans="1:38" x14ac:dyDescent="0.4">
      <c r="A93" s="3" t="s">
        <v>248</v>
      </c>
      <c r="B93" s="3" t="s">
        <v>249</v>
      </c>
      <c r="C93" s="3" t="s">
        <v>250</v>
      </c>
      <c r="D93" s="3" t="s">
        <v>213</v>
      </c>
      <c r="E93" s="3" t="s">
        <v>251</v>
      </c>
      <c r="F93" s="3">
        <v>7</v>
      </c>
      <c r="G93" s="4" t="s">
        <v>252</v>
      </c>
      <c r="H93" s="4" t="s">
        <v>253</v>
      </c>
      <c r="I93" s="4">
        <v>1</v>
      </c>
      <c r="J93" s="4">
        <v>8</v>
      </c>
      <c r="K93" s="4" t="s">
        <v>254</v>
      </c>
      <c r="L93" s="4" t="s">
        <v>255</v>
      </c>
      <c r="M93" s="4">
        <v>96</v>
      </c>
      <c r="N93" s="4"/>
      <c r="O93" s="4" t="s">
        <v>150</v>
      </c>
      <c r="P93" s="4" t="s">
        <v>256</v>
      </c>
      <c r="Q93" s="4" t="s">
        <v>257</v>
      </c>
      <c r="R93" s="4" t="s">
        <v>258</v>
      </c>
      <c r="S93" s="4" t="s">
        <v>259</v>
      </c>
      <c r="T93" s="5">
        <v>375.85</v>
      </c>
      <c r="U93" s="5">
        <v>38.24</v>
      </c>
      <c r="V93" s="5">
        <v>54</v>
      </c>
      <c r="W93" s="6">
        <v>319.62</v>
      </c>
      <c r="X93" s="6">
        <v>43.19</v>
      </c>
      <c r="Y93" s="6">
        <v>29</v>
      </c>
      <c r="Z93" s="5">
        <v>325</v>
      </c>
      <c r="AA93" s="5">
        <v>41.62</v>
      </c>
      <c r="AB93" s="6">
        <v>323.89</v>
      </c>
      <c r="AC93" s="6">
        <v>34.89</v>
      </c>
      <c r="AD93" s="1">
        <f t="shared" si="12"/>
        <v>50.850000000000023</v>
      </c>
      <c r="AE93" s="1">
        <f t="shared" si="13"/>
        <v>3.3799999999999955</v>
      </c>
      <c r="AF93" s="1">
        <f t="shared" si="14"/>
        <v>54</v>
      </c>
      <c r="AG93" s="1">
        <f t="shared" si="15"/>
        <v>4.2699999999999818</v>
      </c>
      <c r="AH93" s="1">
        <f t="shared" si="16"/>
        <v>5.8900000000000006</v>
      </c>
      <c r="AI93" s="1">
        <f t="shared" si="17"/>
        <v>29</v>
      </c>
      <c r="AJ93" s="1" t="s">
        <v>146</v>
      </c>
      <c r="AK93" s="1"/>
      <c r="AL93" s="1"/>
    </row>
  </sheetData>
  <sortState ref="A2:AL94">
    <sortCondition ref="A2:A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93"/>
  <sheetViews>
    <sheetView tabSelected="1" zoomScale="70" zoomScaleNormal="70" workbookViewId="0">
      <selection activeCell="C115" sqref="C115"/>
    </sheetView>
  </sheetViews>
  <sheetFormatPr defaultColWidth="9" defaultRowHeight="17.399999999999999" x14ac:dyDescent="0.4"/>
  <cols>
    <col min="1" max="1" width="9" style="16"/>
    <col min="2" max="2" width="17.69921875" style="16" customWidth="1"/>
    <col min="3" max="3" width="62.19921875" style="16" customWidth="1"/>
    <col min="4" max="6" width="9" style="16" customWidth="1"/>
    <col min="7" max="9" width="9" style="17" customWidth="1"/>
    <col min="10" max="10" width="37.796875" style="17" customWidth="1"/>
    <col min="11" max="11" width="9" style="17"/>
    <col min="12" max="12" width="9" style="4"/>
    <col min="13" max="13" width="38.09765625" style="17" customWidth="1"/>
    <col min="14" max="16" width="9" style="18" customWidth="1"/>
    <col min="17" max="19" width="9" style="19" customWidth="1"/>
    <col min="20" max="21" width="9" style="18" customWidth="1"/>
    <col min="22" max="23" width="9" style="19" customWidth="1"/>
    <col min="24" max="31" width="9" style="2"/>
    <col min="32" max="32" width="13.5" style="2" customWidth="1"/>
    <col min="33" max="16384" width="9" style="2"/>
  </cols>
  <sheetData>
    <row r="1" spans="1:32" x14ac:dyDescent="0.4">
      <c r="A1" s="3"/>
      <c r="B1" s="3"/>
      <c r="C1" s="3"/>
      <c r="D1" s="3"/>
      <c r="E1" s="3"/>
      <c r="F1" s="3"/>
      <c r="G1" s="4"/>
      <c r="H1" s="4"/>
      <c r="I1" s="4"/>
      <c r="J1" s="4"/>
      <c r="K1" s="4"/>
      <c r="M1" s="4"/>
      <c r="N1" s="5" t="s">
        <v>0</v>
      </c>
      <c r="O1" s="5"/>
      <c r="P1" s="5"/>
      <c r="Q1" s="6" t="s">
        <v>1</v>
      </c>
      <c r="R1" s="6"/>
      <c r="S1" s="6"/>
      <c r="T1" s="5" t="s">
        <v>2</v>
      </c>
      <c r="U1" s="5"/>
      <c r="V1" s="6" t="s">
        <v>1</v>
      </c>
      <c r="W1" s="6"/>
      <c r="X1" s="1" t="s">
        <v>3</v>
      </c>
      <c r="Y1" s="1"/>
      <c r="Z1" s="1"/>
      <c r="AA1" s="1" t="s">
        <v>1</v>
      </c>
      <c r="AB1" s="1"/>
      <c r="AC1" s="1"/>
      <c r="AD1" s="1"/>
      <c r="AE1" s="1"/>
      <c r="AF1" s="1"/>
    </row>
    <row r="2" spans="1:32" hidden="1" x14ac:dyDescent="0.4">
      <c r="A2" s="3"/>
      <c r="B2" s="3"/>
      <c r="C2" s="20" t="s">
        <v>4</v>
      </c>
      <c r="D2" s="20" t="s">
        <v>5</v>
      </c>
      <c r="E2" s="20" t="s">
        <v>6</v>
      </c>
      <c r="F2" s="20" t="s">
        <v>7</v>
      </c>
      <c r="G2" s="21" t="s">
        <v>8</v>
      </c>
      <c r="H2" s="21" t="s">
        <v>10</v>
      </c>
      <c r="I2" s="21" t="s">
        <v>11</v>
      </c>
      <c r="J2" s="21" t="s">
        <v>13</v>
      </c>
      <c r="K2" s="21" t="s">
        <v>14</v>
      </c>
      <c r="L2" s="21" t="s">
        <v>16</v>
      </c>
      <c r="M2" s="21" t="s">
        <v>20</v>
      </c>
      <c r="N2" s="22" t="s">
        <v>21</v>
      </c>
      <c r="O2" s="22" t="s">
        <v>22</v>
      </c>
      <c r="P2" s="22" t="s">
        <v>23</v>
      </c>
      <c r="Q2" s="23" t="s">
        <v>24</v>
      </c>
      <c r="R2" s="23" t="s">
        <v>25</v>
      </c>
      <c r="S2" s="23" t="s">
        <v>26</v>
      </c>
      <c r="T2" s="22" t="s">
        <v>21</v>
      </c>
      <c r="U2" s="22" t="s">
        <v>27</v>
      </c>
      <c r="V2" s="23" t="s">
        <v>24</v>
      </c>
      <c r="W2" s="23" t="s">
        <v>25</v>
      </c>
      <c r="X2" s="24" t="s">
        <v>28</v>
      </c>
      <c r="Y2" s="24" t="s">
        <v>29</v>
      </c>
      <c r="Z2" s="24"/>
      <c r="AA2" s="24" t="s">
        <v>30</v>
      </c>
      <c r="AB2" s="24" t="s">
        <v>29</v>
      </c>
      <c r="AC2" s="24"/>
      <c r="AD2" s="24"/>
      <c r="AE2" s="8"/>
      <c r="AF2" s="1" t="s">
        <v>31</v>
      </c>
    </row>
    <row r="3" spans="1:32" x14ac:dyDescent="0.4">
      <c r="A3" s="3" t="s">
        <v>351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4" t="s">
        <v>37</v>
      </c>
      <c r="H3" s="4">
        <v>1</v>
      </c>
      <c r="I3" s="4">
        <v>10</v>
      </c>
      <c r="J3" s="4" t="s">
        <v>162</v>
      </c>
      <c r="K3" s="4">
        <v>84</v>
      </c>
      <c r="L3" s="4" t="s">
        <v>41</v>
      </c>
      <c r="M3" s="4" t="s">
        <v>43</v>
      </c>
      <c r="N3" s="5">
        <v>251.346</v>
      </c>
      <c r="O3" s="5">
        <v>18.382000000000001</v>
      </c>
      <c r="P3" s="5">
        <v>77</v>
      </c>
      <c r="Q3" s="6">
        <v>249.7662</v>
      </c>
      <c r="R3" s="6">
        <v>21.989799999999999</v>
      </c>
      <c r="S3" s="6">
        <v>77</v>
      </c>
      <c r="T3" s="5">
        <v>245.29300000000001</v>
      </c>
      <c r="U3" s="5">
        <v>16.556000000000001</v>
      </c>
      <c r="V3" s="6">
        <v>248.6234</v>
      </c>
      <c r="W3" s="6">
        <v>21.282</v>
      </c>
      <c r="X3" s="1">
        <f t="shared" ref="X3:X34" si="0">ABS(N3-T3)</f>
        <v>6.0529999999999973</v>
      </c>
      <c r="Y3" s="1">
        <f t="shared" ref="Y3:Y34" si="1">ABS(O3-U3)</f>
        <v>1.8260000000000005</v>
      </c>
      <c r="Z3" s="1">
        <f t="shared" ref="Z3:Z34" si="2">P3</f>
        <v>77</v>
      </c>
      <c r="AA3" s="1">
        <f t="shared" ref="AA3:AA34" si="3">ABS(Q3-V3)</f>
        <v>1.142799999999994</v>
      </c>
      <c r="AB3" s="1">
        <f>ABS(S3-W3)</f>
        <v>55.718000000000004</v>
      </c>
      <c r="AC3" s="1">
        <f t="shared" ref="AC3:AC34" si="4">S3</f>
        <v>77</v>
      </c>
      <c r="AD3" s="1" t="s">
        <v>44</v>
      </c>
      <c r="AE3" s="1" t="s">
        <v>45</v>
      </c>
      <c r="AF3" s="1"/>
    </row>
    <row r="4" spans="1:32" hidden="1" x14ac:dyDescent="0.4">
      <c r="A4" s="3" t="s">
        <v>356</v>
      </c>
      <c r="B4" s="3" t="s">
        <v>194</v>
      </c>
      <c r="C4" s="3" t="s">
        <v>195</v>
      </c>
      <c r="D4" s="3" t="s">
        <v>36</v>
      </c>
      <c r="E4" s="3" t="s">
        <v>62</v>
      </c>
      <c r="F4" s="3"/>
      <c r="G4" s="4" t="s">
        <v>147</v>
      </c>
      <c r="H4" s="4">
        <v>3</v>
      </c>
      <c r="I4" s="4">
        <v>16</v>
      </c>
      <c r="J4" s="4" t="s">
        <v>198</v>
      </c>
      <c r="K4" s="4">
        <v>40</v>
      </c>
      <c r="L4" s="4" t="s">
        <v>199</v>
      </c>
      <c r="M4" s="4" t="s">
        <v>200</v>
      </c>
      <c r="N4" s="5">
        <v>4.55</v>
      </c>
      <c r="O4" s="5">
        <v>0.23699999999999999</v>
      </c>
      <c r="P4" s="5">
        <v>39</v>
      </c>
      <c r="Q4" s="6">
        <v>4.0999999999999996</v>
      </c>
      <c r="R4" s="6">
        <v>0.23799999999999999</v>
      </c>
      <c r="S4" s="6">
        <v>39</v>
      </c>
      <c r="T4" s="5">
        <v>3.89</v>
      </c>
      <c r="U4" s="5">
        <v>0.36899999999999999</v>
      </c>
      <c r="V4" s="6">
        <v>3.97</v>
      </c>
      <c r="W4" s="6">
        <v>0.38600000000000001</v>
      </c>
      <c r="X4" s="1">
        <f t="shared" si="0"/>
        <v>0.6599999999999997</v>
      </c>
      <c r="Y4" s="1">
        <f t="shared" si="1"/>
        <v>0.13200000000000001</v>
      </c>
      <c r="Z4" s="1">
        <f t="shared" si="2"/>
        <v>39</v>
      </c>
      <c r="AA4" s="1">
        <f t="shared" si="3"/>
        <v>0.12999999999999945</v>
      </c>
      <c r="AB4" s="1">
        <f>ABS(S4-W4)</f>
        <v>38.613999999999997</v>
      </c>
      <c r="AC4" s="1">
        <f t="shared" si="4"/>
        <v>39</v>
      </c>
      <c r="AD4" s="1" t="s">
        <v>168</v>
      </c>
      <c r="AE4" s="1"/>
      <c r="AF4" s="1"/>
    </row>
    <row r="5" spans="1:32" hidden="1" x14ac:dyDescent="0.4">
      <c r="A5" s="3" t="s">
        <v>356</v>
      </c>
      <c r="B5" s="3" t="s">
        <v>194</v>
      </c>
      <c r="C5" s="3" t="s">
        <v>195</v>
      </c>
      <c r="D5" s="3" t="s">
        <v>36</v>
      </c>
      <c r="E5" s="2"/>
      <c r="F5" s="3"/>
      <c r="G5" s="4" t="s">
        <v>147</v>
      </c>
      <c r="H5" s="4">
        <v>3</v>
      </c>
      <c r="I5" s="4">
        <v>16</v>
      </c>
      <c r="J5" s="4" t="s">
        <v>201</v>
      </c>
      <c r="K5" s="4"/>
      <c r="L5" s="4" t="s">
        <v>199</v>
      </c>
      <c r="M5" s="4" t="s">
        <v>200</v>
      </c>
      <c r="N5" s="5">
        <v>4.66</v>
      </c>
      <c r="O5" s="5">
        <v>0.221</v>
      </c>
      <c r="P5" s="5">
        <v>39</v>
      </c>
      <c r="Q5" s="6">
        <v>4.22</v>
      </c>
      <c r="R5" s="6">
        <v>0.26600000000000001</v>
      </c>
      <c r="S5" s="6">
        <v>39</v>
      </c>
      <c r="T5" s="5">
        <v>4.1100000000000003</v>
      </c>
      <c r="U5" s="5">
        <v>0.38100000000000001</v>
      </c>
      <c r="V5" s="6">
        <v>4.12</v>
      </c>
      <c r="W5" s="6">
        <v>0.39200000000000002</v>
      </c>
      <c r="X5" s="1">
        <f t="shared" si="0"/>
        <v>0.54999999999999982</v>
      </c>
      <c r="Y5" s="1">
        <f t="shared" si="1"/>
        <v>0.16</v>
      </c>
      <c r="Z5" s="1">
        <f t="shared" si="2"/>
        <v>39</v>
      </c>
      <c r="AA5" s="1">
        <f t="shared" si="3"/>
        <v>9.9999999999999645E-2</v>
      </c>
      <c r="AB5" s="1">
        <f>ABS(R5-W5)</f>
        <v>0.126</v>
      </c>
      <c r="AC5" s="1">
        <f t="shared" si="4"/>
        <v>39</v>
      </c>
      <c r="AD5" s="1" t="s">
        <v>168</v>
      </c>
      <c r="AE5" s="1"/>
      <c r="AF5" s="1"/>
    </row>
    <row r="6" spans="1:32" hidden="1" x14ac:dyDescent="0.4">
      <c r="A6" s="3" t="s">
        <v>356</v>
      </c>
      <c r="B6" s="3" t="s">
        <v>194</v>
      </c>
      <c r="C6" s="3" t="s">
        <v>195</v>
      </c>
      <c r="D6" s="3" t="s">
        <v>36</v>
      </c>
      <c r="E6" s="3"/>
      <c r="F6" s="3"/>
      <c r="G6" s="4" t="s">
        <v>147</v>
      </c>
      <c r="H6" s="4">
        <v>3</v>
      </c>
      <c r="I6" s="4">
        <v>16</v>
      </c>
      <c r="J6" s="4" t="s">
        <v>154</v>
      </c>
      <c r="K6" s="4"/>
      <c r="L6" s="4" t="s">
        <v>199</v>
      </c>
      <c r="M6" s="4" t="s">
        <v>200</v>
      </c>
      <c r="N6" s="5">
        <v>4.43</v>
      </c>
      <c r="O6" s="5">
        <v>0.30499999999999999</v>
      </c>
      <c r="P6" s="5">
        <v>39</v>
      </c>
      <c r="Q6" s="6">
        <v>3.98</v>
      </c>
      <c r="R6" s="6">
        <v>0.29199999999999998</v>
      </c>
      <c r="S6" s="6">
        <v>39</v>
      </c>
      <c r="T6" s="5">
        <v>3.67</v>
      </c>
      <c r="U6" s="5">
        <v>0.44</v>
      </c>
      <c r="V6" s="6">
        <v>3.82</v>
      </c>
      <c r="W6" s="6">
        <v>0.44700000000000001</v>
      </c>
      <c r="X6" s="1">
        <f t="shared" si="0"/>
        <v>0.75999999999999979</v>
      </c>
      <c r="Y6" s="1">
        <f t="shared" si="1"/>
        <v>0.13500000000000001</v>
      </c>
      <c r="Z6" s="1">
        <f t="shared" si="2"/>
        <v>39</v>
      </c>
      <c r="AA6" s="1">
        <f t="shared" si="3"/>
        <v>0.16000000000000014</v>
      </c>
      <c r="AB6" s="1">
        <f>ABS(R6-W6)</f>
        <v>0.15500000000000003</v>
      </c>
      <c r="AC6" s="1">
        <f t="shared" si="4"/>
        <v>39</v>
      </c>
      <c r="AD6" s="1" t="s">
        <v>168</v>
      </c>
      <c r="AE6" s="1"/>
      <c r="AF6" s="1"/>
    </row>
    <row r="7" spans="1:32" hidden="1" x14ac:dyDescent="0.4">
      <c r="A7" s="3" t="s">
        <v>359</v>
      </c>
      <c r="B7" s="3" t="s">
        <v>60</v>
      </c>
      <c r="C7" s="3" t="s">
        <v>61</v>
      </c>
      <c r="D7" s="3" t="s">
        <v>34</v>
      </c>
      <c r="E7" s="3" t="s">
        <v>62</v>
      </c>
      <c r="F7" s="3" t="s">
        <v>36</v>
      </c>
      <c r="G7" s="4" t="s">
        <v>51</v>
      </c>
      <c r="H7" s="4">
        <v>6</v>
      </c>
      <c r="I7" s="4">
        <v>9</v>
      </c>
      <c r="J7" s="4" t="s">
        <v>65</v>
      </c>
      <c r="K7" s="4">
        <v>70</v>
      </c>
      <c r="L7" s="4" t="s">
        <v>66</v>
      </c>
      <c r="M7" s="4" t="s">
        <v>67</v>
      </c>
      <c r="N7" s="5"/>
      <c r="O7" s="5"/>
      <c r="P7" s="5">
        <v>39</v>
      </c>
      <c r="Q7" s="6"/>
      <c r="R7" s="6"/>
      <c r="S7" s="6">
        <v>39</v>
      </c>
      <c r="T7" s="5"/>
      <c r="U7" s="5"/>
      <c r="V7" s="6"/>
      <c r="W7" s="6"/>
      <c r="X7" s="1">
        <f t="shared" si="0"/>
        <v>0</v>
      </c>
      <c r="Y7" s="1">
        <f t="shared" si="1"/>
        <v>0</v>
      </c>
      <c r="Z7" s="1">
        <f t="shared" si="2"/>
        <v>39</v>
      </c>
      <c r="AA7" s="1">
        <f t="shared" si="3"/>
        <v>0</v>
      </c>
      <c r="AB7" s="1">
        <f>ABS(S7-W7)</f>
        <v>39</v>
      </c>
      <c r="AC7" s="1">
        <f t="shared" si="4"/>
        <v>39</v>
      </c>
      <c r="AD7" s="1" t="s">
        <v>68</v>
      </c>
      <c r="AE7" s="1"/>
      <c r="AF7" s="1"/>
    </row>
    <row r="8" spans="1:32" hidden="1" x14ac:dyDescent="0.4">
      <c r="A8" s="3" t="s">
        <v>359</v>
      </c>
      <c r="B8" s="3" t="s">
        <v>60</v>
      </c>
      <c r="C8" s="3" t="s">
        <v>61</v>
      </c>
      <c r="D8" s="3" t="s">
        <v>36</v>
      </c>
      <c r="E8" s="3"/>
      <c r="F8" s="3"/>
      <c r="G8" s="4" t="s">
        <v>51</v>
      </c>
      <c r="H8" s="4">
        <v>6</v>
      </c>
      <c r="I8" s="4">
        <v>9</v>
      </c>
      <c r="J8" s="4" t="s">
        <v>69</v>
      </c>
      <c r="K8" s="4">
        <v>30</v>
      </c>
      <c r="L8" s="4" t="s">
        <v>66</v>
      </c>
      <c r="M8" s="4" t="s">
        <v>67</v>
      </c>
      <c r="N8" s="5">
        <v>113.4</v>
      </c>
      <c r="O8" s="5">
        <v>12.81</v>
      </c>
      <c r="P8" s="5">
        <v>39</v>
      </c>
      <c r="Q8" s="6">
        <v>103.1</v>
      </c>
      <c r="R8" s="6">
        <v>9.5299999999999994</v>
      </c>
      <c r="S8" s="6">
        <v>39</v>
      </c>
      <c r="T8" s="5">
        <v>106.2</v>
      </c>
      <c r="U8" s="5">
        <v>12.3</v>
      </c>
      <c r="V8" s="6">
        <v>104.7</v>
      </c>
      <c r="W8" s="6">
        <v>11.14</v>
      </c>
      <c r="X8" s="1">
        <f t="shared" si="0"/>
        <v>7.2000000000000028</v>
      </c>
      <c r="Y8" s="1">
        <f t="shared" si="1"/>
        <v>0.50999999999999979</v>
      </c>
      <c r="Z8" s="1">
        <f t="shared" si="2"/>
        <v>39</v>
      </c>
      <c r="AA8" s="1">
        <f t="shared" si="3"/>
        <v>1.6000000000000085</v>
      </c>
      <c r="AB8" s="1">
        <f t="shared" ref="AB8:AB10" si="5">ABS(R8-W8)</f>
        <v>1.6100000000000012</v>
      </c>
      <c r="AC8" s="1">
        <f t="shared" si="4"/>
        <v>39</v>
      </c>
      <c r="AD8" s="1" t="s">
        <v>70</v>
      </c>
      <c r="AE8" s="1"/>
      <c r="AF8" s="1"/>
    </row>
    <row r="9" spans="1:32" hidden="1" x14ac:dyDescent="0.4">
      <c r="A9" s="3" t="s">
        <v>359</v>
      </c>
      <c r="B9" s="3" t="s">
        <v>60</v>
      </c>
      <c r="C9" s="3" t="s">
        <v>61</v>
      </c>
      <c r="D9" s="3" t="s">
        <v>36</v>
      </c>
      <c r="E9" s="3"/>
      <c r="F9" s="3"/>
      <c r="G9" s="4" t="s">
        <v>51</v>
      </c>
      <c r="H9" s="4">
        <v>6</v>
      </c>
      <c r="I9" s="4">
        <v>9</v>
      </c>
      <c r="J9" s="4" t="s">
        <v>71</v>
      </c>
      <c r="K9" s="4">
        <v>19</v>
      </c>
      <c r="L9" s="4" t="s">
        <v>66</v>
      </c>
      <c r="M9" s="4" t="s">
        <v>67</v>
      </c>
      <c r="N9" s="5">
        <v>64.5</v>
      </c>
      <c r="O9" s="5">
        <v>8.2799999999999994</v>
      </c>
      <c r="P9" s="5">
        <v>39</v>
      </c>
      <c r="Q9" s="6">
        <v>61.1</v>
      </c>
      <c r="R9" s="6">
        <v>7.41</v>
      </c>
      <c r="S9" s="6">
        <v>39</v>
      </c>
      <c r="T9" s="5">
        <v>60.1</v>
      </c>
      <c r="U9" s="5">
        <v>8.5500000000000007</v>
      </c>
      <c r="V9" s="6">
        <v>58.5</v>
      </c>
      <c r="W9" s="6">
        <v>9.65</v>
      </c>
      <c r="X9" s="1">
        <f t="shared" si="0"/>
        <v>4.3999999999999986</v>
      </c>
      <c r="Y9" s="1">
        <f t="shared" si="1"/>
        <v>0.27000000000000135</v>
      </c>
      <c r="Z9" s="1">
        <f t="shared" si="2"/>
        <v>39</v>
      </c>
      <c r="AA9" s="1">
        <f t="shared" si="3"/>
        <v>2.6000000000000014</v>
      </c>
      <c r="AB9" s="1">
        <f t="shared" si="5"/>
        <v>2.2400000000000002</v>
      </c>
      <c r="AC9" s="1">
        <f t="shared" si="4"/>
        <v>39</v>
      </c>
      <c r="AD9" s="1" t="s">
        <v>68</v>
      </c>
      <c r="AE9" s="1" t="s">
        <v>45</v>
      </c>
      <c r="AF9" s="1" t="s">
        <v>31</v>
      </c>
    </row>
    <row r="10" spans="1:32" hidden="1" x14ac:dyDescent="0.4">
      <c r="A10" s="3" t="s">
        <v>359</v>
      </c>
      <c r="B10" s="3" t="s">
        <v>60</v>
      </c>
      <c r="C10" s="3" t="s">
        <v>61</v>
      </c>
      <c r="D10" s="3" t="s">
        <v>36</v>
      </c>
      <c r="E10" s="3"/>
      <c r="F10" s="3"/>
      <c r="G10" s="4" t="s">
        <v>51</v>
      </c>
      <c r="H10" s="4">
        <v>6</v>
      </c>
      <c r="I10" s="4">
        <v>9</v>
      </c>
      <c r="J10" s="4" t="s">
        <v>72</v>
      </c>
      <c r="K10" s="4">
        <v>21</v>
      </c>
      <c r="L10" s="4" t="s">
        <v>66</v>
      </c>
      <c r="M10" s="4" t="s">
        <v>67</v>
      </c>
      <c r="N10" s="5">
        <v>28.9</v>
      </c>
      <c r="O10" s="5">
        <v>3.1</v>
      </c>
      <c r="P10" s="5">
        <v>39</v>
      </c>
      <c r="Q10" s="6">
        <v>25.9</v>
      </c>
      <c r="R10" s="6">
        <v>2.95</v>
      </c>
      <c r="S10" s="6">
        <v>39</v>
      </c>
      <c r="T10" s="5">
        <v>23.6</v>
      </c>
      <c r="U10" s="5">
        <v>4.3</v>
      </c>
      <c r="V10" s="6">
        <v>23.4</v>
      </c>
      <c r="W10" s="6">
        <v>4.79</v>
      </c>
      <c r="X10" s="1">
        <f t="shared" si="0"/>
        <v>5.2999999999999972</v>
      </c>
      <c r="Y10" s="1">
        <f t="shared" si="1"/>
        <v>1.1999999999999997</v>
      </c>
      <c r="Z10" s="1">
        <f t="shared" si="2"/>
        <v>39</v>
      </c>
      <c r="AA10" s="1">
        <f t="shared" si="3"/>
        <v>2.5</v>
      </c>
      <c r="AB10" s="1">
        <f t="shared" si="5"/>
        <v>1.8399999999999999</v>
      </c>
      <c r="AC10" s="1">
        <f t="shared" si="4"/>
        <v>39</v>
      </c>
      <c r="AD10" s="1" t="s">
        <v>68</v>
      </c>
      <c r="AE10" s="1" t="s">
        <v>45</v>
      </c>
      <c r="AF10" s="1"/>
    </row>
    <row r="11" spans="1:32" x14ac:dyDescent="0.4">
      <c r="A11" s="3" t="s">
        <v>358</v>
      </c>
      <c r="B11" s="3" t="s">
        <v>73</v>
      </c>
      <c r="C11" s="3" t="s">
        <v>74</v>
      </c>
      <c r="D11" s="3" t="s">
        <v>34</v>
      </c>
      <c r="E11" s="3" t="s">
        <v>62</v>
      </c>
      <c r="F11" s="3" t="s">
        <v>36</v>
      </c>
      <c r="G11" s="4" t="s">
        <v>51</v>
      </c>
      <c r="H11" s="4">
        <v>6</v>
      </c>
      <c r="I11" s="4">
        <v>5</v>
      </c>
      <c r="J11" s="4" t="s">
        <v>77</v>
      </c>
      <c r="K11" s="4">
        <v>26</v>
      </c>
      <c r="L11" s="4" t="s">
        <v>66</v>
      </c>
      <c r="M11" s="4" t="s">
        <v>80</v>
      </c>
      <c r="N11" s="5"/>
      <c r="O11" s="5"/>
      <c r="P11" s="5">
        <v>40</v>
      </c>
      <c r="Q11" s="6"/>
      <c r="R11" s="6"/>
      <c r="S11" s="6">
        <v>38</v>
      </c>
      <c r="T11" s="5"/>
      <c r="U11" s="5"/>
      <c r="V11" s="6"/>
      <c r="W11" s="6"/>
      <c r="X11" s="1">
        <f t="shared" si="0"/>
        <v>0</v>
      </c>
      <c r="Y11" s="1">
        <f t="shared" si="1"/>
        <v>0</v>
      </c>
      <c r="Z11" s="1">
        <f t="shared" si="2"/>
        <v>40</v>
      </c>
      <c r="AA11" s="1">
        <f t="shared" si="3"/>
        <v>0</v>
      </c>
      <c r="AB11" s="1">
        <f>ABS(S11-W11)</f>
        <v>38</v>
      </c>
      <c r="AC11" s="1">
        <f t="shared" si="4"/>
        <v>38</v>
      </c>
      <c r="AD11" s="1" t="s">
        <v>68</v>
      </c>
      <c r="AE11" s="1"/>
      <c r="AF11" s="1"/>
    </row>
    <row r="12" spans="1:32" x14ac:dyDescent="0.4">
      <c r="A12" s="3" t="s">
        <v>355</v>
      </c>
      <c r="B12" s="3" t="s">
        <v>260</v>
      </c>
      <c r="C12" s="3" t="s">
        <v>261</v>
      </c>
      <c r="D12" s="3" t="s">
        <v>172</v>
      </c>
      <c r="E12" s="3" t="s">
        <v>62</v>
      </c>
      <c r="F12" s="3" t="s">
        <v>36</v>
      </c>
      <c r="G12" s="4" t="s">
        <v>147</v>
      </c>
      <c r="H12" s="4">
        <v>5</v>
      </c>
      <c r="I12" s="4">
        <v>20</v>
      </c>
      <c r="J12" s="4" t="s">
        <v>123</v>
      </c>
      <c r="K12" s="4">
        <v>50</v>
      </c>
      <c r="L12" s="4" t="s">
        <v>150</v>
      </c>
      <c r="M12" s="4" t="s">
        <v>265</v>
      </c>
      <c r="N12" s="5">
        <v>162.75</v>
      </c>
      <c r="O12" s="5">
        <v>12.659000000000001</v>
      </c>
      <c r="P12" s="5">
        <v>32</v>
      </c>
      <c r="Q12" s="6">
        <v>134</v>
      </c>
      <c r="R12" s="6">
        <v>13.260999999999999</v>
      </c>
      <c r="S12" s="6">
        <v>32</v>
      </c>
      <c r="T12" s="5">
        <v>137.34</v>
      </c>
      <c r="U12" s="5">
        <v>13.202</v>
      </c>
      <c r="V12" s="6">
        <v>131.78</v>
      </c>
      <c r="W12" s="6">
        <v>13.547000000000001</v>
      </c>
      <c r="X12" s="1">
        <f t="shared" si="0"/>
        <v>25.409999999999997</v>
      </c>
      <c r="Y12" s="1">
        <f t="shared" si="1"/>
        <v>0.54299999999999926</v>
      </c>
      <c r="Z12" s="1">
        <f t="shared" si="2"/>
        <v>32</v>
      </c>
      <c r="AA12" s="1">
        <f t="shared" si="3"/>
        <v>2.2199999999999989</v>
      </c>
      <c r="AB12" s="1">
        <f>ABS(S12-W12)</f>
        <v>18.452999999999999</v>
      </c>
      <c r="AC12" s="1">
        <f t="shared" si="4"/>
        <v>32</v>
      </c>
      <c r="AD12" s="1" t="s">
        <v>146</v>
      </c>
      <c r="AE12" s="1"/>
      <c r="AF12" s="1"/>
    </row>
    <row r="13" spans="1:32" x14ac:dyDescent="0.4">
      <c r="A13" s="3" t="s">
        <v>354</v>
      </c>
      <c r="B13" s="3" t="s">
        <v>291</v>
      </c>
      <c r="C13" s="3" t="s">
        <v>292</v>
      </c>
      <c r="D13" s="3" t="s">
        <v>293</v>
      </c>
      <c r="E13" s="3" t="s">
        <v>35</v>
      </c>
      <c r="F13" s="3" t="s">
        <v>36</v>
      </c>
      <c r="G13" s="4" t="s">
        <v>294</v>
      </c>
      <c r="H13" s="4">
        <v>1</v>
      </c>
      <c r="I13" s="4">
        <v>10</v>
      </c>
      <c r="J13" s="4" t="s">
        <v>162</v>
      </c>
      <c r="K13" s="4">
        <v>80</v>
      </c>
      <c r="L13" s="4" t="s">
        <v>289</v>
      </c>
      <c r="M13" s="4" t="s">
        <v>298</v>
      </c>
      <c r="N13" s="5">
        <v>321.68669999999997</v>
      </c>
      <c r="O13" s="5">
        <v>13.35256</v>
      </c>
      <c r="P13" s="5">
        <v>83</v>
      </c>
      <c r="Q13" s="6">
        <v>288.83120000000002</v>
      </c>
      <c r="R13" s="6">
        <v>21.97092</v>
      </c>
      <c r="S13" s="6">
        <v>77</v>
      </c>
      <c r="T13" s="5">
        <v>276.97590000000002</v>
      </c>
      <c r="U13" s="5">
        <v>27.459050000000001</v>
      </c>
      <c r="V13" s="6">
        <v>273.87009999999998</v>
      </c>
      <c r="W13" s="6">
        <v>35.357329999999997</v>
      </c>
      <c r="X13" s="1">
        <f t="shared" si="0"/>
        <v>44.710799999999949</v>
      </c>
      <c r="Y13" s="1">
        <f t="shared" si="1"/>
        <v>14.106490000000001</v>
      </c>
      <c r="Z13" s="1">
        <f t="shared" si="2"/>
        <v>83</v>
      </c>
      <c r="AA13" s="1">
        <f t="shared" si="3"/>
        <v>14.961100000000044</v>
      </c>
      <c r="AB13" s="1">
        <f>ABS(S13-W13)</f>
        <v>41.642670000000003</v>
      </c>
      <c r="AC13" s="1">
        <f t="shared" si="4"/>
        <v>77</v>
      </c>
      <c r="AD13" s="1" t="s">
        <v>284</v>
      </c>
      <c r="AE13" s="1"/>
      <c r="AF13" s="1" t="s">
        <v>290</v>
      </c>
    </row>
    <row r="14" spans="1:32" hidden="1" x14ac:dyDescent="0.4">
      <c r="A14" s="3" t="s">
        <v>357</v>
      </c>
      <c r="B14" s="3" t="s">
        <v>81</v>
      </c>
      <c r="C14" s="3" t="s">
        <v>82</v>
      </c>
      <c r="D14" s="3" t="s">
        <v>34</v>
      </c>
      <c r="E14" s="3" t="s">
        <v>35</v>
      </c>
      <c r="F14" s="3" t="s">
        <v>36</v>
      </c>
      <c r="G14" s="4" t="s">
        <v>51</v>
      </c>
      <c r="H14" s="4">
        <v>6</v>
      </c>
      <c r="I14" s="4">
        <v>9</v>
      </c>
      <c r="J14" s="4" t="s">
        <v>85</v>
      </c>
      <c r="K14" s="4">
        <v>56</v>
      </c>
      <c r="L14" s="4" t="s">
        <v>86</v>
      </c>
      <c r="M14" s="4" t="s">
        <v>87</v>
      </c>
      <c r="N14" s="5"/>
      <c r="O14" s="5"/>
      <c r="P14" s="5">
        <v>36</v>
      </c>
      <c r="Q14" s="6"/>
      <c r="R14" s="6"/>
      <c r="S14" s="6">
        <v>36</v>
      </c>
      <c r="T14" s="5"/>
      <c r="U14" s="5"/>
      <c r="V14" s="6"/>
      <c r="W14" s="6"/>
      <c r="X14" s="1">
        <f t="shared" si="0"/>
        <v>0</v>
      </c>
      <c r="Y14" s="1">
        <f t="shared" si="1"/>
        <v>0</v>
      </c>
      <c r="Z14" s="1">
        <f t="shared" si="2"/>
        <v>36</v>
      </c>
      <c r="AA14" s="1">
        <f t="shared" si="3"/>
        <v>0</v>
      </c>
      <c r="AB14" s="1">
        <f>ABS(S14-W14)</f>
        <v>36</v>
      </c>
      <c r="AC14" s="1">
        <f t="shared" si="4"/>
        <v>36</v>
      </c>
      <c r="AD14" s="1" t="s">
        <v>68</v>
      </c>
      <c r="AE14" s="1"/>
      <c r="AF14" s="1"/>
    </row>
    <row r="15" spans="1:32" hidden="1" x14ac:dyDescent="0.4">
      <c r="A15" s="3" t="s">
        <v>357</v>
      </c>
      <c r="B15" s="3" t="s">
        <v>81</v>
      </c>
      <c r="C15" s="3" t="s">
        <v>82</v>
      </c>
      <c r="D15" s="3" t="s">
        <v>34</v>
      </c>
      <c r="E15" s="3"/>
      <c r="F15" s="3"/>
      <c r="G15" s="4" t="s">
        <v>51</v>
      </c>
      <c r="H15" s="4">
        <v>6</v>
      </c>
      <c r="I15" s="4">
        <v>9</v>
      </c>
      <c r="J15" s="4" t="s">
        <v>88</v>
      </c>
      <c r="K15" s="4">
        <v>3</v>
      </c>
      <c r="L15" s="4" t="s">
        <v>86</v>
      </c>
      <c r="M15" s="4" t="s">
        <v>87</v>
      </c>
      <c r="N15" s="5">
        <v>10.611000000000001</v>
      </c>
      <c r="O15" s="5">
        <v>2.6429999999999998</v>
      </c>
      <c r="P15" s="5">
        <v>36</v>
      </c>
      <c r="Q15" s="6">
        <v>8.75</v>
      </c>
      <c r="R15" s="6">
        <v>2.3580000000000001</v>
      </c>
      <c r="S15" s="6">
        <v>36</v>
      </c>
      <c r="T15" s="5">
        <v>8.9719999999999995</v>
      </c>
      <c r="U15" s="5">
        <v>2.4079999999999999</v>
      </c>
      <c r="V15" s="6">
        <v>9.1379999999999999</v>
      </c>
      <c r="W15" s="6">
        <v>1.8540000000000001</v>
      </c>
      <c r="X15" s="1">
        <f t="shared" si="0"/>
        <v>1.6390000000000011</v>
      </c>
      <c r="Y15" s="1">
        <f t="shared" si="1"/>
        <v>0.23499999999999988</v>
      </c>
      <c r="Z15" s="1">
        <f t="shared" si="2"/>
        <v>36</v>
      </c>
      <c r="AA15" s="1">
        <f t="shared" si="3"/>
        <v>0.3879999999999999</v>
      </c>
      <c r="AB15" s="1">
        <f t="shared" ref="AB15:AB19" si="6">ABS(R15-W15)</f>
        <v>0.504</v>
      </c>
      <c r="AC15" s="1">
        <f t="shared" si="4"/>
        <v>36</v>
      </c>
      <c r="AD15" s="1" t="s">
        <v>68</v>
      </c>
      <c r="AE15" s="1"/>
      <c r="AF15" s="1"/>
    </row>
    <row r="16" spans="1:32" hidden="1" x14ac:dyDescent="0.4">
      <c r="A16" s="3" t="s">
        <v>357</v>
      </c>
      <c r="B16" s="3" t="s">
        <v>81</v>
      </c>
      <c r="C16" s="3" t="s">
        <v>82</v>
      </c>
      <c r="D16" s="3" t="s">
        <v>34</v>
      </c>
      <c r="E16" s="3"/>
      <c r="F16" s="3"/>
      <c r="G16" s="4" t="s">
        <v>51</v>
      </c>
      <c r="H16" s="4">
        <v>6</v>
      </c>
      <c r="I16" s="4">
        <v>9</v>
      </c>
      <c r="J16" s="4" t="s">
        <v>89</v>
      </c>
      <c r="K16" s="4">
        <v>5</v>
      </c>
      <c r="L16" s="4" t="s">
        <v>86</v>
      </c>
      <c r="M16" s="4" t="s">
        <v>87</v>
      </c>
      <c r="N16" s="5">
        <v>12.77</v>
      </c>
      <c r="O16" s="5">
        <v>2.8795000000000002</v>
      </c>
      <c r="P16" s="5">
        <v>36</v>
      </c>
      <c r="Q16" s="6">
        <v>12.888</v>
      </c>
      <c r="R16" s="6">
        <v>2.7120000000000002</v>
      </c>
      <c r="S16" s="6">
        <v>36</v>
      </c>
      <c r="T16" s="5">
        <v>12.75</v>
      </c>
      <c r="U16" s="5">
        <v>2.3220000000000001</v>
      </c>
      <c r="V16" s="6">
        <v>13.44</v>
      </c>
      <c r="W16" s="6">
        <v>1.8580000000000001</v>
      </c>
      <c r="X16" s="1">
        <f t="shared" si="0"/>
        <v>1.9999999999999574E-2</v>
      </c>
      <c r="Y16" s="1">
        <f t="shared" si="1"/>
        <v>0.55750000000000011</v>
      </c>
      <c r="Z16" s="1">
        <f t="shared" si="2"/>
        <v>36</v>
      </c>
      <c r="AA16" s="1">
        <f t="shared" si="3"/>
        <v>0.5519999999999996</v>
      </c>
      <c r="AB16" s="1">
        <f t="shared" si="6"/>
        <v>0.85400000000000009</v>
      </c>
      <c r="AC16" s="1">
        <f t="shared" si="4"/>
        <v>36</v>
      </c>
      <c r="AD16" s="1" t="s">
        <v>68</v>
      </c>
      <c r="AE16" s="1"/>
      <c r="AF16" s="1"/>
    </row>
    <row r="17" spans="1:32" hidden="1" x14ac:dyDescent="0.4">
      <c r="A17" s="3" t="s">
        <v>357</v>
      </c>
      <c r="B17" s="3" t="s">
        <v>81</v>
      </c>
      <c r="C17" s="3" t="s">
        <v>82</v>
      </c>
      <c r="D17" s="3" t="s">
        <v>34</v>
      </c>
      <c r="E17" s="3"/>
      <c r="F17" s="3"/>
      <c r="G17" s="4" t="s">
        <v>51</v>
      </c>
      <c r="H17" s="4">
        <v>6</v>
      </c>
      <c r="I17" s="4">
        <v>9</v>
      </c>
      <c r="J17" s="4" t="s">
        <v>90</v>
      </c>
      <c r="K17" s="4">
        <v>5</v>
      </c>
      <c r="L17" s="4" t="s">
        <v>86</v>
      </c>
      <c r="M17" s="4" t="s">
        <v>87</v>
      </c>
      <c r="N17" s="5">
        <v>40.277000000000001</v>
      </c>
      <c r="O17" s="5">
        <v>15.43</v>
      </c>
      <c r="P17" s="5">
        <v>36</v>
      </c>
      <c r="Q17" s="6">
        <v>38.909999999999997</v>
      </c>
      <c r="R17" s="6">
        <v>18.643000000000001</v>
      </c>
      <c r="S17" s="6">
        <v>36</v>
      </c>
      <c r="T17" s="5">
        <v>34.880000000000003</v>
      </c>
      <c r="U17" s="5">
        <v>11.956</v>
      </c>
      <c r="V17" s="6">
        <v>36.222000000000001</v>
      </c>
      <c r="W17" s="6">
        <v>11.773999999999999</v>
      </c>
      <c r="X17" s="1">
        <f t="shared" si="0"/>
        <v>5.3969999999999985</v>
      </c>
      <c r="Y17" s="1">
        <f t="shared" si="1"/>
        <v>3.4740000000000002</v>
      </c>
      <c r="Z17" s="1">
        <f t="shared" si="2"/>
        <v>36</v>
      </c>
      <c r="AA17" s="1">
        <f t="shared" si="3"/>
        <v>2.6879999999999953</v>
      </c>
      <c r="AB17" s="1">
        <f t="shared" si="6"/>
        <v>6.8690000000000015</v>
      </c>
      <c r="AC17" s="1">
        <f t="shared" si="4"/>
        <v>36</v>
      </c>
      <c r="AD17" s="1" t="s">
        <v>68</v>
      </c>
      <c r="AE17" s="1"/>
      <c r="AF17" s="1"/>
    </row>
    <row r="18" spans="1:32" hidden="1" x14ac:dyDescent="0.4">
      <c r="A18" s="3" t="s">
        <v>357</v>
      </c>
      <c r="B18" s="3" t="s">
        <v>81</v>
      </c>
      <c r="C18" s="3" t="s">
        <v>82</v>
      </c>
      <c r="D18" s="3" t="s">
        <v>34</v>
      </c>
      <c r="E18" s="3"/>
      <c r="F18" s="3"/>
      <c r="G18" s="4" t="s">
        <v>51</v>
      </c>
      <c r="H18" s="4">
        <v>6</v>
      </c>
      <c r="I18" s="4">
        <v>9</v>
      </c>
      <c r="J18" s="4" t="s">
        <v>91</v>
      </c>
      <c r="K18" s="4">
        <v>10</v>
      </c>
      <c r="L18" s="4" t="s">
        <v>92</v>
      </c>
      <c r="M18" s="4" t="s">
        <v>87</v>
      </c>
      <c r="N18" s="5">
        <v>34.805</v>
      </c>
      <c r="O18" s="5">
        <v>6.4044999999999996</v>
      </c>
      <c r="P18" s="5">
        <v>36</v>
      </c>
      <c r="Q18" s="6">
        <v>30.277000000000001</v>
      </c>
      <c r="R18" s="6">
        <v>7.4969999999999999</v>
      </c>
      <c r="S18" s="6">
        <v>36</v>
      </c>
      <c r="T18" s="5">
        <v>31.582999999999998</v>
      </c>
      <c r="U18" s="5">
        <v>6.4729999999999999</v>
      </c>
      <c r="V18" s="6">
        <v>33.5</v>
      </c>
      <c r="W18" s="6">
        <v>5.0961999999999996</v>
      </c>
      <c r="X18" s="1">
        <f t="shared" si="0"/>
        <v>3.2220000000000013</v>
      </c>
      <c r="Y18" s="1">
        <f t="shared" si="1"/>
        <v>6.8500000000000227E-2</v>
      </c>
      <c r="Z18" s="1">
        <f t="shared" si="2"/>
        <v>36</v>
      </c>
      <c r="AA18" s="1">
        <f t="shared" si="3"/>
        <v>3.222999999999999</v>
      </c>
      <c r="AB18" s="1">
        <f t="shared" si="6"/>
        <v>2.4008000000000003</v>
      </c>
      <c r="AC18" s="1">
        <f t="shared" si="4"/>
        <v>36</v>
      </c>
      <c r="AD18" s="1" t="s">
        <v>68</v>
      </c>
      <c r="AE18" s="1" t="s">
        <v>93</v>
      </c>
      <c r="AF18" s="1" t="s">
        <v>31</v>
      </c>
    </row>
    <row r="19" spans="1:32" hidden="1" x14ac:dyDescent="0.4">
      <c r="A19" s="3" t="s">
        <v>357</v>
      </c>
      <c r="B19" s="3" t="s">
        <v>81</v>
      </c>
      <c r="C19" s="3" t="s">
        <v>82</v>
      </c>
      <c r="D19" s="3" t="s">
        <v>34</v>
      </c>
      <c r="E19" s="3"/>
      <c r="F19" s="3"/>
      <c r="G19" s="4" t="s">
        <v>51</v>
      </c>
      <c r="H19" s="4">
        <v>6</v>
      </c>
      <c r="I19" s="4">
        <v>9</v>
      </c>
      <c r="J19" s="4" t="s">
        <v>94</v>
      </c>
      <c r="K19" s="4">
        <v>25</v>
      </c>
      <c r="L19" s="4" t="s">
        <v>86</v>
      </c>
      <c r="M19" s="4" t="s">
        <v>87</v>
      </c>
      <c r="N19" s="5">
        <v>77.11</v>
      </c>
      <c r="O19" s="5">
        <v>13.509</v>
      </c>
      <c r="P19" s="5">
        <v>36</v>
      </c>
      <c r="Q19" s="6">
        <v>59.444000000000003</v>
      </c>
      <c r="R19" s="6">
        <v>21.722999999999999</v>
      </c>
      <c r="S19" s="6">
        <v>36</v>
      </c>
      <c r="T19" s="5">
        <v>48.555</v>
      </c>
      <c r="U19" s="5">
        <v>13.323</v>
      </c>
      <c r="V19" s="6">
        <v>49.75</v>
      </c>
      <c r="W19" s="6">
        <v>10.145</v>
      </c>
      <c r="X19" s="1">
        <f t="shared" si="0"/>
        <v>28.555</v>
      </c>
      <c r="Y19" s="1">
        <f t="shared" si="1"/>
        <v>0.18599999999999994</v>
      </c>
      <c r="Z19" s="1">
        <f t="shared" si="2"/>
        <v>36</v>
      </c>
      <c r="AA19" s="1">
        <f t="shared" si="3"/>
        <v>9.6940000000000026</v>
      </c>
      <c r="AB19" s="1">
        <f t="shared" si="6"/>
        <v>11.577999999999999</v>
      </c>
      <c r="AC19" s="1">
        <f t="shared" si="4"/>
        <v>36</v>
      </c>
      <c r="AD19" s="1" t="s">
        <v>68</v>
      </c>
      <c r="AE19" s="1" t="s">
        <v>45</v>
      </c>
      <c r="AF19" s="1"/>
    </row>
    <row r="20" spans="1:32" hidden="1" x14ac:dyDescent="0.4">
      <c r="A20" s="3" t="s">
        <v>353</v>
      </c>
      <c r="B20" s="3" t="s">
        <v>324</v>
      </c>
      <c r="C20" s="3" t="s">
        <v>325</v>
      </c>
      <c r="D20" s="3" t="s">
        <v>213</v>
      </c>
      <c r="E20" s="3">
        <v>15</v>
      </c>
      <c r="F20" s="3" t="s">
        <v>326</v>
      </c>
      <c r="G20" s="4" t="s">
        <v>287</v>
      </c>
      <c r="H20" s="4">
        <v>5</v>
      </c>
      <c r="I20" s="4">
        <v>12</v>
      </c>
      <c r="J20" s="4" t="s">
        <v>329</v>
      </c>
      <c r="K20" s="4">
        <v>25</v>
      </c>
      <c r="L20" s="4" t="s">
        <v>289</v>
      </c>
      <c r="M20" s="4" t="s">
        <v>331</v>
      </c>
      <c r="N20" s="5">
        <v>4.2610000000000001</v>
      </c>
      <c r="O20" s="5">
        <v>0.20399999999999999</v>
      </c>
      <c r="P20" s="5">
        <v>30</v>
      </c>
      <c r="Q20" s="6">
        <v>3.7679999999999998</v>
      </c>
      <c r="R20" s="6">
        <v>0.39</v>
      </c>
      <c r="S20" s="6">
        <v>30</v>
      </c>
      <c r="T20" s="5">
        <v>3.8039999999999998</v>
      </c>
      <c r="U20" s="5">
        <v>0.55100000000000005</v>
      </c>
      <c r="V20" s="6">
        <v>3.6760000000000002</v>
      </c>
      <c r="W20" s="6">
        <v>0.47899999999999998</v>
      </c>
      <c r="X20" s="1">
        <f t="shared" si="0"/>
        <v>0.45700000000000029</v>
      </c>
      <c r="Y20" s="1">
        <f t="shared" si="1"/>
        <v>0.34700000000000009</v>
      </c>
      <c r="Z20" s="1">
        <f t="shared" si="2"/>
        <v>30</v>
      </c>
      <c r="AA20" s="1">
        <f t="shared" si="3"/>
        <v>9.1999999999999638E-2</v>
      </c>
      <c r="AB20" s="1">
        <f>ABS(S20-W20)</f>
        <v>29.521000000000001</v>
      </c>
      <c r="AC20" s="1">
        <f t="shared" si="4"/>
        <v>30</v>
      </c>
      <c r="AD20" s="1" t="s">
        <v>332</v>
      </c>
      <c r="AE20" s="1"/>
      <c r="AF20" s="1"/>
    </row>
    <row r="21" spans="1:32" hidden="1" x14ac:dyDescent="0.4">
      <c r="A21" s="3" t="s">
        <v>353</v>
      </c>
      <c r="B21" s="3" t="s">
        <v>324</v>
      </c>
      <c r="C21" s="3" t="s">
        <v>325</v>
      </c>
      <c r="D21" s="3" t="s">
        <v>213</v>
      </c>
      <c r="E21" s="3"/>
      <c r="F21" s="3"/>
      <c r="G21" s="4" t="s">
        <v>287</v>
      </c>
      <c r="H21" s="4">
        <v>5</v>
      </c>
      <c r="I21" s="4">
        <v>12</v>
      </c>
      <c r="J21" s="4" t="s">
        <v>323</v>
      </c>
      <c r="K21" s="4">
        <v>25</v>
      </c>
      <c r="L21" s="4" t="s">
        <v>289</v>
      </c>
      <c r="M21" s="4" t="s">
        <v>331</v>
      </c>
      <c r="N21" s="5">
        <v>4.5389999999999997</v>
      </c>
      <c r="O21" s="5">
        <v>0.23699999999999999</v>
      </c>
      <c r="P21" s="5">
        <v>30</v>
      </c>
      <c r="Q21" s="6">
        <v>4.1139999999999999</v>
      </c>
      <c r="R21" s="6">
        <v>0.442</v>
      </c>
      <c r="S21" s="6">
        <v>30</v>
      </c>
      <c r="T21" s="5">
        <v>4.32</v>
      </c>
      <c r="U21" s="5">
        <v>0.41199999999999998</v>
      </c>
      <c r="V21" s="6">
        <v>4.202</v>
      </c>
      <c r="W21" s="6">
        <v>0.38800000000000001</v>
      </c>
      <c r="X21" s="1">
        <f t="shared" si="0"/>
        <v>0.21899999999999942</v>
      </c>
      <c r="Y21" s="1">
        <f t="shared" si="1"/>
        <v>0.17499999999999999</v>
      </c>
      <c r="Z21" s="1">
        <f t="shared" si="2"/>
        <v>30</v>
      </c>
      <c r="AA21" s="1">
        <f t="shared" si="3"/>
        <v>8.8000000000000078E-2</v>
      </c>
      <c r="AB21" s="1">
        <f t="shared" ref="AB21:AB24" si="7">ABS(R21-W21)</f>
        <v>5.3999999999999992E-2</v>
      </c>
      <c r="AC21" s="1">
        <f t="shared" si="4"/>
        <v>30</v>
      </c>
      <c r="AD21" s="1" t="s">
        <v>332</v>
      </c>
      <c r="AE21" s="1"/>
      <c r="AF21" s="1"/>
    </row>
    <row r="22" spans="1:32" hidden="1" x14ac:dyDescent="0.4">
      <c r="A22" s="3" t="s">
        <v>353</v>
      </c>
      <c r="B22" s="3" t="s">
        <v>324</v>
      </c>
      <c r="C22" s="3" t="s">
        <v>325</v>
      </c>
      <c r="D22" s="3" t="s">
        <v>213</v>
      </c>
      <c r="E22" s="3"/>
      <c r="F22" s="3"/>
      <c r="G22" s="4" t="s">
        <v>287</v>
      </c>
      <c r="H22" s="4">
        <v>5</v>
      </c>
      <c r="I22" s="4">
        <v>12</v>
      </c>
      <c r="J22" s="4" t="s">
        <v>333</v>
      </c>
      <c r="K22" s="4">
        <v>25</v>
      </c>
      <c r="L22" s="4" t="s">
        <v>289</v>
      </c>
      <c r="M22" s="4" t="s">
        <v>331</v>
      </c>
      <c r="N22" s="5">
        <v>4.0590000000000002</v>
      </c>
      <c r="O22" s="5">
        <v>0.246</v>
      </c>
      <c r="P22" s="5">
        <v>30</v>
      </c>
      <c r="Q22" s="6">
        <v>3.802</v>
      </c>
      <c r="R22" s="6">
        <v>0.40799999999999997</v>
      </c>
      <c r="S22" s="6">
        <v>30</v>
      </c>
      <c r="T22" s="5">
        <v>3.762</v>
      </c>
      <c r="U22" s="5">
        <v>0.59899999999999998</v>
      </c>
      <c r="V22" s="6">
        <v>3.7440000000000002</v>
      </c>
      <c r="W22" s="6">
        <v>0.43</v>
      </c>
      <c r="X22" s="1">
        <f t="shared" si="0"/>
        <v>0.29700000000000015</v>
      </c>
      <c r="Y22" s="1">
        <f t="shared" si="1"/>
        <v>0.35299999999999998</v>
      </c>
      <c r="Z22" s="1">
        <f t="shared" si="2"/>
        <v>30</v>
      </c>
      <c r="AA22" s="1">
        <f t="shared" si="3"/>
        <v>5.7999999999999829E-2</v>
      </c>
      <c r="AB22" s="1">
        <f t="shared" si="7"/>
        <v>2.200000000000002E-2</v>
      </c>
      <c r="AC22" s="1">
        <f t="shared" si="4"/>
        <v>30</v>
      </c>
      <c r="AD22" s="1" t="s">
        <v>332</v>
      </c>
      <c r="AE22" s="1"/>
      <c r="AF22" s="1"/>
    </row>
    <row r="23" spans="1:32" hidden="1" x14ac:dyDescent="0.4">
      <c r="A23" s="3" t="s">
        <v>353</v>
      </c>
      <c r="B23" s="3" t="s">
        <v>324</v>
      </c>
      <c r="C23" s="3" t="s">
        <v>325</v>
      </c>
      <c r="D23" s="3" t="s">
        <v>213</v>
      </c>
      <c r="E23" s="3"/>
      <c r="F23" s="3"/>
      <c r="G23" s="4" t="s">
        <v>287</v>
      </c>
      <c r="H23" s="4">
        <v>5</v>
      </c>
      <c r="I23" s="4">
        <v>12</v>
      </c>
      <c r="J23" s="4" t="s">
        <v>334</v>
      </c>
      <c r="K23" s="4">
        <v>25</v>
      </c>
      <c r="L23" s="4" t="s">
        <v>289</v>
      </c>
      <c r="M23" s="4" t="s">
        <v>331</v>
      </c>
      <c r="N23" s="5">
        <v>4.25</v>
      </c>
      <c r="O23" s="5">
        <v>0.30199999999999999</v>
      </c>
      <c r="P23" s="5">
        <v>30</v>
      </c>
      <c r="Q23" s="6">
        <v>3.46</v>
      </c>
      <c r="R23" s="6">
        <v>0.6</v>
      </c>
      <c r="S23" s="6">
        <v>30</v>
      </c>
      <c r="T23" s="5">
        <v>3.4929999999999999</v>
      </c>
      <c r="U23" s="5">
        <v>0.84899999999999998</v>
      </c>
      <c r="V23" s="6">
        <v>3.56</v>
      </c>
      <c r="W23" s="6">
        <v>0.64400000000000002</v>
      </c>
      <c r="X23" s="1">
        <f t="shared" si="0"/>
        <v>0.75700000000000012</v>
      </c>
      <c r="Y23" s="1">
        <f t="shared" si="1"/>
        <v>0.54699999999999993</v>
      </c>
      <c r="Z23" s="1">
        <f t="shared" si="2"/>
        <v>30</v>
      </c>
      <c r="AA23" s="1">
        <f t="shared" si="3"/>
        <v>0.10000000000000009</v>
      </c>
      <c r="AB23" s="1">
        <f t="shared" si="7"/>
        <v>4.4000000000000039E-2</v>
      </c>
      <c r="AC23" s="1">
        <f t="shared" si="4"/>
        <v>30</v>
      </c>
      <c r="AD23" s="1" t="s">
        <v>332</v>
      </c>
      <c r="AE23" s="8">
        <v>5</v>
      </c>
    </row>
    <row r="24" spans="1:32" hidden="1" x14ac:dyDescent="0.4">
      <c r="A24" s="3" t="s">
        <v>353</v>
      </c>
      <c r="B24" s="3" t="s">
        <v>324</v>
      </c>
      <c r="C24" s="3" t="s">
        <v>325</v>
      </c>
      <c r="D24" s="3" t="s">
        <v>213</v>
      </c>
      <c r="E24" s="3"/>
      <c r="F24" s="3"/>
      <c r="G24" s="4" t="s">
        <v>287</v>
      </c>
      <c r="H24" s="4">
        <v>5</v>
      </c>
      <c r="I24" s="4">
        <v>12</v>
      </c>
      <c r="J24" s="4" t="s">
        <v>288</v>
      </c>
      <c r="K24" s="4">
        <v>25</v>
      </c>
      <c r="L24" s="4" t="s">
        <v>289</v>
      </c>
      <c r="M24" s="4" t="s">
        <v>331</v>
      </c>
      <c r="N24" s="5">
        <v>4.2380000000000004</v>
      </c>
      <c r="O24" s="5">
        <v>0.246</v>
      </c>
      <c r="P24" s="5">
        <v>30</v>
      </c>
      <c r="Q24" s="6">
        <v>3.617</v>
      </c>
      <c r="R24" s="6">
        <v>0.41599999999999998</v>
      </c>
      <c r="S24" s="6">
        <v>30</v>
      </c>
      <c r="T24" s="5">
        <v>3.8039999999999998</v>
      </c>
      <c r="U24" s="5">
        <v>0.55100000000000005</v>
      </c>
      <c r="V24" s="6">
        <v>3.6760000000000002</v>
      </c>
      <c r="W24" s="6">
        <v>0.47899999999999998</v>
      </c>
      <c r="X24" s="1">
        <f t="shared" si="0"/>
        <v>0.43400000000000061</v>
      </c>
      <c r="Y24" s="1">
        <f t="shared" si="1"/>
        <v>0.30500000000000005</v>
      </c>
      <c r="Z24" s="1">
        <f t="shared" si="2"/>
        <v>30</v>
      </c>
      <c r="AA24" s="1">
        <f t="shared" si="3"/>
        <v>5.9000000000000163E-2</v>
      </c>
      <c r="AB24" s="1">
        <f t="shared" si="7"/>
        <v>6.3E-2</v>
      </c>
      <c r="AC24" s="1">
        <f t="shared" si="4"/>
        <v>30</v>
      </c>
      <c r="AD24" s="1" t="s">
        <v>332</v>
      </c>
      <c r="AE24" s="8"/>
    </row>
    <row r="25" spans="1:32" hidden="1" x14ac:dyDescent="0.4">
      <c r="A25" s="3" t="s">
        <v>352</v>
      </c>
      <c r="B25" s="3" t="s">
        <v>343</v>
      </c>
      <c r="C25" s="3" t="s">
        <v>344</v>
      </c>
      <c r="D25" s="3" t="s">
        <v>302</v>
      </c>
      <c r="E25" s="3">
        <v>22</v>
      </c>
      <c r="F25" s="3" t="s">
        <v>345</v>
      </c>
      <c r="G25" s="4" t="s">
        <v>287</v>
      </c>
      <c r="H25" s="4">
        <v>5</v>
      </c>
      <c r="I25" s="4">
        <v>16</v>
      </c>
      <c r="J25" s="4" t="s">
        <v>347</v>
      </c>
      <c r="K25" s="4">
        <v>76</v>
      </c>
      <c r="L25" s="4" t="s">
        <v>289</v>
      </c>
      <c r="M25" s="4" t="s">
        <v>350</v>
      </c>
      <c r="N25" s="5">
        <v>4.08</v>
      </c>
      <c r="O25" s="5">
        <v>0.3</v>
      </c>
      <c r="P25" s="5">
        <v>35</v>
      </c>
      <c r="Q25" s="6">
        <v>3.79</v>
      </c>
      <c r="R25" s="6">
        <v>0.36</v>
      </c>
      <c r="S25" s="6">
        <v>34</v>
      </c>
      <c r="T25" s="5">
        <v>3.65</v>
      </c>
      <c r="U25" s="5">
        <v>0.47</v>
      </c>
      <c r="V25" s="6">
        <v>3.75</v>
      </c>
      <c r="W25" s="6">
        <v>0.41</v>
      </c>
      <c r="X25" s="1">
        <f t="shared" si="0"/>
        <v>0.43000000000000016</v>
      </c>
      <c r="Y25" s="1">
        <f t="shared" si="1"/>
        <v>0.16999999999999998</v>
      </c>
      <c r="Z25" s="1">
        <f t="shared" si="2"/>
        <v>35</v>
      </c>
      <c r="AA25" s="1">
        <f t="shared" si="3"/>
        <v>4.0000000000000036E-2</v>
      </c>
      <c r="AB25" s="1">
        <f>ABS(S25-W25)</f>
        <v>33.590000000000003</v>
      </c>
      <c r="AC25" s="1">
        <f t="shared" si="4"/>
        <v>34</v>
      </c>
      <c r="AD25" s="1" t="s">
        <v>332</v>
      </c>
      <c r="AE25" s="1"/>
      <c r="AF25" s="1"/>
    </row>
    <row r="26" spans="1:32" hidden="1" x14ac:dyDescent="0.4">
      <c r="A26" s="3" t="s">
        <v>352</v>
      </c>
      <c r="B26" s="3" t="s">
        <v>343</v>
      </c>
      <c r="C26" s="3" t="s">
        <v>344</v>
      </c>
      <c r="D26" s="3" t="s">
        <v>213</v>
      </c>
      <c r="E26" s="3"/>
      <c r="F26" s="3"/>
      <c r="G26" s="4" t="s">
        <v>287</v>
      </c>
      <c r="H26" s="4">
        <v>5</v>
      </c>
      <c r="I26" s="4">
        <v>16</v>
      </c>
      <c r="J26" s="4" t="s">
        <v>323</v>
      </c>
      <c r="K26" s="4">
        <v>76</v>
      </c>
      <c r="L26" s="4" t="s">
        <v>289</v>
      </c>
      <c r="M26" s="4" t="s">
        <v>350</v>
      </c>
      <c r="N26" s="5">
        <v>4.33</v>
      </c>
      <c r="O26" s="5">
        <v>0.37</v>
      </c>
      <c r="P26" s="5">
        <v>35</v>
      </c>
      <c r="Q26" s="6">
        <v>4.07</v>
      </c>
      <c r="R26" s="6">
        <v>0.39</v>
      </c>
      <c r="S26" s="6">
        <v>35</v>
      </c>
      <c r="T26" s="5">
        <v>3.98</v>
      </c>
      <c r="U26" s="5">
        <v>0.59</v>
      </c>
      <c r="V26" s="6">
        <v>4.04</v>
      </c>
      <c r="W26" s="6">
        <v>0.41</v>
      </c>
      <c r="X26" s="1">
        <f t="shared" si="0"/>
        <v>0.35000000000000009</v>
      </c>
      <c r="Y26" s="1">
        <f t="shared" si="1"/>
        <v>0.21999999999999997</v>
      </c>
      <c r="Z26" s="1">
        <f t="shared" si="2"/>
        <v>35</v>
      </c>
      <c r="AA26" s="1">
        <f t="shared" si="3"/>
        <v>3.0000000000000249E-2</v>
      </c>
      <c r="AB26" s="1">
        <f t="shared" ref="AB26:AB29" si="8">ABS(R26-W26)</f>
        <v>1.9999999999999962E-2</v>
      </c>
      <c r="AC26" s="1">
        <f t="shared" si="4"/>
        <v>35</v>
      </c>
      <c r="AD26" s="1" t="s">
        <v>332</v>
      </c>
      <c r="AE26" s="1"/>
      <c r="AF26" s="1"/>
    </row>
    <row r="27" spans="1:32" hidden="1" x14ac:dyDescent="0.4">
      <c r="A27" s="3" t="s">
        <v>352</v>
      </c>
      <c r="B27" s="3" t="s">
        <v>343</v>
      </c>
      <c r="C27" s="3" t="s">
        <v>344</v>
      </c>
      <c r="D27" s="3" t="s">
        <v>213</v>
      </c>
      <c r="E27" s="3"/>
      <c r="F27" s="3"/>
      <c r="G27" s="4" t="s">
        <v>287</v>
      </c>
      <c r="H27" s="4">
        <v>5</v>
      </c>
      <c r="I27" s="4">
        <v>16</v>
      </c>
      <c r="J27" s="4" t="s">
        <v>333</v>
      </c>
      <c r="K27" s="4">
        <v>76</v>
      </c>
      <c r="L27" s="4" t="s">
        <v>289</v>
      </c>
      <c r="M27" s="4" t="s">
        <v>350</v>
      </c>
      <c r="N27" s="5">
        <v>4.05</v>
      </c>
      <c r="O27" s="5">
        <v>0.3</v>
      </c>
      <c r="P27" s="5">
        <v>35</v>
      </c>
      <c r="Q27" s="6">
        <v>3.78</v>
      </c>
      <c r="R27" s="6">
        <v>0.5</v>
      </c>
      <c r="S27" s="6">
        <v>35</v>
      </c>
      <c r="T27" s="5">
        <v>3.72</v>
      </c>
      <c r="U27" s="5">
        <v>0.54</v>
      </c>
      <c r="V27" s="6">
        <v>3.75</v>
      </c>
      <c r="W27" s="6">
        <v>0.49</v>
      </c>
      <c r="X27" s="1">
        <f t="shared" si="0"/>
        <v>0.32999999999999963</v>
      </c>
      <c r="Y27" s="1">
        <f t="shared" si="1"/>
        <v>0.24000000000000005</v>
      </c>
      <c r="Z27" s="1">
        <f t="shared" si="2"/>
        <v>35</v>
      </c>
      <c r="AA27" s="1">
        <f t="shared" si="3"/>
        <v>2.9999999999999805E-2</v>
      </c>
      <c r="AB27" s="1">
        <f t="shared" si="8"/>
        <v>1.0000000000000009E-2</v>
      </c>
      <c r="AC27" s="1">
        <f t="shared" si="4"/>
        <v>35</v>
      </c>
      <c r="AD27" s="1" t="s">
        <v>332</v>
      </c>
      <c r="AE27" s="1"/>
      <c r="AF27" s="1"/>
    </row>
    <row r="28" spans="1:32" hidden="1" x14ac:dyDescent="0.4">
      <c r="A28" s="3" t="s">
        <v>352</v>
      </c>
      <c r="B28" s="3" t="s">
        <v>343</v>
      </c>
      <c r="C28" s="3" t="s">
        <v>344</v>
      </c>
      <c r="D28" s="3" t="s">
        <v>213</v>
      </c>
      <c r="E28" s="3"/>
      <c r="F28" s="3"/>
      <c r="G28" s="4" t="s">
        <v>287</v>
      </c>
      <c r="H28" s="4">
        <v>5</v>
      </c>
      <c r="I28" s="4">
        <v>16</v>
      </c>
      <c r="J28" s="4" t="s">
        <v>334</v>
      </c>
      <c r="K28" s="4">
        <v>76</v>
      </c>
      <c r="L28" s="4" t="s">
        <v>289</v>
      </c>
      <c r="M28" s="4" t="s">
        <v>350</v>
      </c>
      <c r="N28" s="5">
        <v>3.87</v>
      </c>
      <c r="O28" s="5">
        <v>0.43</v>
      </c>
      <c r="P28" s="5">
        <v>35</v>
      </c>
      <c r="Q28" s="6">
        <v>3.48</v>
      </c>
      <c r="R28" s="6">
        <v>0.73</v>
      </c>
      <c r="S28" s="6">
        <v>35</v>
      </c>
      <c r="T28" s="5">
        <v>3.05</v>
      </c>
      <c r="U28" s="5">
        <v>0.86</v>
      </c>
      <c r="V28" s="6">
        <v>3.36</v>
      </c>
      <c r="W28" s="6">
        <v>0.61</v>
      </c>
      <c r="X28" s="1">
        <f t="shared" si="0"/>
        <v>0.82000000000000028</v>
      </c>
      <c r="Y28" s="1">
        <f t="shared" si="1"/>
        <v>0.43</v>
      </c>
      <c r="Z28" s="1">
        <f t="shared" si="2"/>
        <v>35</v>
      </c>
      <c r="AA28" s="1">
        <f t="shared" si="3"/>
        <v>0.12000000000000011</v>
      </c>
      <c r="AB28" s="1">
        <f t="shared" si="8"/>
        <v>0.12</v>
      </c>
      <c r="AC28" s="1">
        <f t="shared" si="4"/>
        <v>35</v>
      </c>
      <c r="AD28" s="1" t="s">
        <v>332</v>
      </c>
      <c r="AE28" s="1"/>
      <c r="AF28" s="1"/>
    </row>
    <row r="29" spans="1:32" hidden="1" x14ac:dyDescent="0.4">
      <c r="A29" s="3" t="s">
        <v>352</v>
      </c>
      <c r="B29" s="3" t="s">
        <v>343</v>
      </c>
      <c r="C29" s="3" t="s">
        <v>344</v>
      </c>
      <c r="D29" s="3" t="s">
        <v>213</v>
      </c>
      <c r="E29" s="3"/>
      <c r="F29" s="3"/>
      <c r="G29" s="4" t="s">
        <v>287</v>
      </c>
      <c r="H29" s="4">
        <v>5</v>
      </c>
      <c r="I29" s="4">
        <v>16</v>
      </c>
      <c r="J29" s="4" t="s">
        <v>288</v>
      </c>
      <c r="K29" s="4">
        <v>76</v>
      </c>
      <c r="L29" s="4" t="s">
        <v>289</v>
      </c>
      <c r="M29" s="4" t="s">
        <v>350</v>
      </c>
      <c r="N29" s="5">
        <v>4.03</v>
      </c>
      <c r="O29" s="5">
        <v>0.47</v>
      </c>
      <c r="P29" s="5">
        <v>35</v>
      </c>
      <c r="Q29" s="6">
        <v>3.75</v>
      </c>
      <c r="R29" s="6">
        <v>0.35</v>
      </c>
      <c r="S29" s="6">
        <v>35</v>
      </c>
      <c r="T29" s="5">
        <v>3.59</v>
      </c>
      <c r="U29" s="5">
        <v>0.59</v>
      </c>
      <c r="V29" s="6">
        <v>3.71</v>
      </c>
      <c r="W29" s="6">
        <v>0.5</v>
      </c>
      <c r="X29" s="1">
        <f t="shared" si="0"/>
        <v>0.44000000000000039</v>
      </c>
      <c r="Y29" s="1">
        <f t="shared" si="1"/>
        <v>0.12</v>
      </c>
      <c r="Z29" s="1">
        <f t="shared" si="2"/>
        <v>35</v>
      </c>
      <c r="AA29" s="1">
        <f t="shared" si="3"/>
        <v>4.0000000000000036E-2</v>
      </c>
      <c r="AB29" s="1">
        <f t="shared" si="8"/>
        <v>0.15000000000000002</v>
      </c>
      <c r="AC29" s="1">
        <f t="shared" si="4"/>
        <v>35</v>
      </c>
      <c r="AD29" s="1" t="s">
        <v>332</v>
      </c>
      <c r="AE29" s="1"/>
      <c r="AF29" s="1"/>
    </row>
    <row r="30" spans="1:32" hidden="1" x14ac:dyDescent="0.4">
      <c r="A30" s="3" t="s">
        <v>335</v>
      </c>
      <c r="B30" s="3" t="s">
        <v>336</v>
      </c>
      <c r="C30" s="3" t="s">
        <v>337</v>
      </c>
      <c r="D30" s="3" t="s">
        <v>302</v>
      </c>
      <c r="E30" s="3" t="s">
        <v>184</v>
      </c>
      <c r="F30" s="3">
        <v>41</v>
      </c>
      <c r="G30" s="4" t="s">
        <v>287</v>
      </c>
      <c r="H30" s="4">
        <v>6</v>
      </c>
      <c r="I30" s="4">
        <v>14</v>
      </c>
      <c r="J30" s="4" t="s">
        <v>340</v>
      </c>
      <c r="K30" s="4">
        <v>30</v>
      </c>
      <c r="L30" s="4" t="s">
        <v>341</v>
      </c>
      <c r="M30" s="4" t="s">
        <v>342</v>
      </c>
      <c r="N30" s="5">
        <v>118.85</v>
      </c>
      <c r="O30" s="5">
        <v>4.22</v>
      </c>
      <c r="P30" s="5">
        <v>34</v>
      </c>
      <c r="Q30" s="6">
        <v>99</v>
      </c>
      <c r="R30" s="6">
        <v>4.63</v>
      </c>
      <c r="S30" s="6">
        <v>34</v>
      </c>
      <c r="T30" s="5">
        <v>91.3</v>
      </c>
      <c r="U30" s="5">
        <v>5.41</v>
      </c>
      <c r="V30" s="6">
        <v>90.3</v>
      </c>
      <c r="W30" s="6">
        <v>4.3600000000000003</v>
      </c>
      <c r="X30" s="1">
        <f t="shared" si="0"/>
        <v>27.549999999999997</v>
      </c>
      <c r="Y30" s="1">
        <f t="shared" si="1"/>
        <v>1.1900000000000004</v>
      </c>
      <c r="Z30" s="1">
        <f t="shared" si="2"/>
        <v>34</v>
      </c>
      <c r="AA30" s="1">
        <f t="shared" si="3"/>
        <v>8.7000000000000028</v>
      </c>
      <c r="AB30" s="1">
        <f>ABS(S30-W30)</f>
        <v>29.64</v>
      </c>
      <c r="AC30" s="1">
        <f t="shared" si="4"/>
        <v>34</v>
      </c>
      <c r="AD30" s="1" t="s">
        <v>284</v>
      </c>
      <c r="AE30" s="8"/>
    </row>
    <row r="31" spans="1:32" hidden="1" x14ac:dyDescent="0.4">
      <c r="A31" s="3" t="s">
        <v>335</v>
      </c>
      <c r="B31" s="3" t="s">
        <v>336</v>
      </c>
      <c r="C31" s="3" t="s">
        <v>337</v>
      </c>
      <c r="D31" s="3" t="s">
        <v>213</v>
      </c>
      <c r="E31" s="3"/>
      <c r="F31" s="3"/>
      <c r="G31" s="4" t="s">
        <v>287</v>
      </c>
      <c r="H31" s="4">
        <v>6</v>
      </c>
      <c r="I31" s="4">
        <v>14</v>
      </c>
      <c r="J31" s="4" t="s">
        <v>323</v>
      </c>
      <c r="K31" s="4">
        <v>6</v>
      </c>
      <c r="L31" s="4" t="s">
        <v>341</v>
      </c>
      <c r="M31" s="4" t="s">
        <v>342</v>
      </c>
      <c r="N31" s="5">
        <v>21.48</v>
      </c>
      <c r="O31" s="5">
        <v>1.66</v>
      </c>
      <c r="P31" s="5">
        <v>34</v>
      </c>
      <c r="Q31" s="6">
        <v>19.52</v>
      </c>
      <c r="R31" s="6">
        <v>1.39</v>
      </c>
      <c r="S31" s="6">
        <v>34</v>
      </c>
      <c r="T31" s="5">
        <v>17.670000000000002</v>
      </c>
      <c r="U31" s="5">
        <v>1.69</v>
      </c>
      <c r="V31" s="6">
        <v>17.7</v>
      </c>
      <c r="W31" s="6">
        <v>1.98</v>
      </c>
      <c r="X31" s="1">
        <f t="shared" si="0"/>
        <v>3.8099999999999987</v>
      </c>
      <c r="Y31" s="1">
        <f t="shared" si="1"/>
        <v>3.0000000000000027E-2</v>
      </c>
      <c r="Z31" s="1">
        <f t="shared" si="2"/>
        <v>34</v>
      </c>
      <c r="AA31" s="1">
        <f t="shared" si="3"/>
        <v>1.8200000000000003</v>
      </c>
      <c r="AB31" s="1">
        <f t="shared" ref="AB31:AB34" si="9">ABS(R31-W31)</f>
        <v>0.59000000000000008</v>
      </c>
      <c r="AC31" s="1">
        <f t="shared" si="4"/>
        <v>34</v>
      </c>
      <c r="AD31" s="1" t="s">
        <v>284</v>
      </c>
      <c r="AE31" s="8"/>
    </row>
    <row r="32" spans="1:32" hidden="1" x14ac:dyDescent="0.4">
      <c r="A32" s="3" t="s">
        <v>335</v>
      </c>
      <c r="B32" s="3" t="s">
        <v>336</v>
      </c>
      <c r="C32" s="3" t="s">
        <v>337</v>
      </c>
      <c r="D32" s="3" t="s">
        <v>213</v>
      </c>
      <c r="E32" s="3"/>
      <c r="F32" s="3"/>
      <c r="G32" s="4" t="s">
        <v>287</v>
      </c>
      <c r="H32" s="4">
        <v>6</v>
      </c>
      <c r="I32" s="4">
        <v>14</v>
      </c>
      <c r="J32" s="4" t="s">
        <v>333</v>
      </c>
      <c r="K32" s="4">
        <v>10</v>
      </c>
      <c r="L32" s="4" t="s">
        <v>341</v>
      </c>
      <c r="M32" s="4" t="s">
        <v>342</v>
      </c>
      <c r="N32" s="5">
        <v>41.18</v>
      </c>
      <c r="O32" s="5">
        <v>2.13</v>
      </c>
      <c r="P32" s="5">
        <v>34</v>
      </c>
      <c r="Q32" s="6">
        <v>36</v>
      </c>
      <c r="R32" s="6">
        <v>2.2599999999999998</v>
      </c>
      <c r="S32" s="6">
        <v>34</v>
      </c>
      <c r="T32" s="5">
        <v>33.85</v>
      </c>
      <c r="U32" s="5">
        <v>2.8</v>
      </c>
      <c r="V32" s="6">
        <v>32.97</v>
      </c>
      <c r="W32" s="6">
        <v>2.57</v>
      </c>
      <c r="X32" s="1">
        <f t="shared" si="0"/>
        <v>7.3299999999999983</v>
      </c>
      <c r="Y32" s="1">
        <f t="shared" si="1"/>
        <v>0.66999999999999993</v>
      </c>
      <c r="Z32" s="1">
        <f t="shared" si="2"/>
        <v>34</v>
      </c>
      <c r="AA32" s="1">
        <f t="shared" si="3"/>
        <v>3.0300000000000011</v>
      </c>
      <c r="AB32" s="1">
        <f t="shared" si="9"/>
        <v>0.31000000000000005</v>
      </c>
      <c r="AC32" s="1">
        <f t="shared" si="4"/>
        <v>34</v>
      </c>
      <c r="AD32" s="1" t="s">
        <v>284</v>
      </c>
      <c r="AE32" s="8"/>
    </row>
    <row r="33" spans="1:32" hidden="1" x14ac:dyDescent="0.4">
      <c r="A33" s="3" t="s">
        <v>335</v>
      </c>
      <c r="B33" s="3" t="s">
        <v>336</v>
      </c>
      <c r="C33" s="3" t="s">
        <v>337</v>
      </c>
      <c r="D33" s="3" t="s">
        <v>213</v>
      </c>
      <c r="E33" s="3"/>
      <c r="F33" s="3"/>
      <c r="G33" s="4" t="s">
        <v>287</v>
      </c>
      <c r="H33" s="4">
        <v>6</v>
      </c>
      <c r="I33" s="4">
        <v>14</v>
      </c>
      <c r="J33" s="4" t="s">
        <v>334</v>
      </c>
      <c r="K33" s="4">
        <v>6</v>
      </c>
      <c r="L33" s="4" t="s">
        <v>341</v>
      </c>
      <c r="M33" s="4" t="s">
        <v>342</v>
      </c>
      <c r="N33" s="5">
        <v>24.52</v>
      </c>
      <c r="O33" s="5">
        <v>1.84</v>
      </c>
      <c r="P33" s="5">
        <v>34</v>
      </c>
      <c r="Q33" s="6">
        <v>19.61</v>
      </c>
      <c r="R33" s="6">
        <v>1.2</v>
      </c>
      <c r="S33" s="6">
        <v>34</v>
      </c>
      <c r="T33" s="5">
        <v>17.27</v>
      </c>
      <c r="U33" s="5">
        <v>1.97</v>
      </c>
      <c r="V33" s="6">
        <v>17.61</v>
      </c>
      <c r="W33" s="6">
        <v>1.34</v>
      </c>
      <c r="X33" s="1">
        <f t="shared" si="0"/>
        <v>7.25</v>
      </c>
      <c r="Y33" s="1">
        <f t="shared" si="1"/>
        <v>0.12999999999999989</v>
      </c>
      <c r="Z33" s="1">
        <f t="shared" si="2"/>
        <v>34</v>
      </c>
      <c r="AA33" s="1">
        <f t="shared" si="3"/>
        <v>2</v>
      </c>
      <c r="AB33" s="1">
        <f t="shared" si="9"/>
        <v>0.14000000000000012</v>
      </c>
      <c r="AC33" s="1">
        <f t="shared" si="4"/>
        <v>34</v>
      </c>
      <c r="AD33" s="1" t="s">
        <v>284</v>
      </c>
      <c r="AE33" s="1"/>
      <c r="AF33" s="1"/>
    </row>
    <row r="34" spans="1:32" hidden="1" x14ac:dyDescent="0.4">
      <c r="A34" s="3" t="s">
        <v>335</v>
      </c>
      <c r="B34" s="3" t="s">
        <v>336</v>
      </c>
      <c r="C34" s="3" t="s">
        <v>337</v>
      </c>
      <c r="D34" s="3" t="s">
        <v>213</v>
      </c>
      <c r="E34" s="3"/>
      <c r="F34" s="3"/>
      <c r="G34" s="4" t="s">
        <v>287</v>
      </c>
      <c r="H34" s="4">
        <v>6</v>
      </c>
      <c r="I34" s="4">
        <v>14</v>
      </c>
      <c r="J34" s="4" t="s">
        <v>288</v>
      </c>
      <c r="K34" s="4">
        <v>8</v>
      </c>
      <c r="L34" s="4" t="s">
        <v>341</v>
      </c>
      <c r="M34" s="4" t="s">
        <v>342</v>
      </c>
      <c r="N34" s="5">
        <v>31.67</v>
      </c>
      <c r="O34" s="5">
        <v>1.91</v>
      </c>
      <c r="P34" s="5">
        <v>34</v>
      </c>
      <c r="Q34" s="6">
        <v>23.88</v>
      </c>
      <c r="R34" s="6">
        <v>2.23</v>
      </c>
      <c r="S34" s="6">
        <v>34</v>
      </c>
      <c r="T34" s="5">
        <v>22.52</v>
      </c>
      <c r="U34" s="5">
        <v>1.7</v>
      </c>
      <c r="V34" s="6">
        <v>22.03</v>
      </c>
      <c r="W34" s="6">
        <v>2.16</v>
      </c>
      <c r="X34" s="1">
        <f t="shared" si="0"/>
        <v>9.1500000000000021</v>
      </c>
      <c r="Y34" s="1">
        <f t="shared" si="1"/>
        <v>0.20999999999999996</v>
      </c>
      <c r="Z34" s="1">
        <f t="shared" si="2"/>
        <v>34</v>
      </c>
      <c r="AA34" s="1">
        <f t="shared" si="3"/>
        <v>1.8499999999999979</v>
      </c>
      <c r="AB34" s="1">
        <f t="shared" si="9"/>
        <v>6.999999999999984E-2</v>
      </c>
      <c r="AC34" s="1">
        <f t="shared" si="4"/>
        <v>34</v>
      </c>
      <c r="AD34" s="1" t="s">
        <v>284</v>
      </c>
      <c r="AE34" s="1"/>
      <c r="AF34" s="1"/>
    </row>
    <row r="35" spans="1:32" hidden="1" x14ac:dyDescent="0.4">
      <c r="A35" s="3" t="s">
        <v>46</v>
      </c>
      <c r="B35" s="3" t="s">
        <v>47</v>
      </c>
      <c r="C35" s="3" t="s">
        <v>48</v>
      </c>
      <c r="D35" s="3" t="s">
        <v>213</v>
      </c>
      <c r="E35" s="3">
        <v>16</v>
      </c>
      <c r="F35" s="3" t="s">
        <v>50</v>
      </c>
      <c r="G35" s="4" t="s">
        <v>51</v>
      </c>
      <c r="H35" s="4">
        <v>1</v>
      </c>
      <c r="I35" s="4">
        <v>12</v>
      </c>
      <c r="J35" s="4" t="s">
        <v>54</v>
      </c>
      <c r="K35" s="4">
        <v>33</v>
      </c>
      <c r="L35" s="4" t="s">
        <v>55</v>
      </c>
      <c r="M35" s="4" t="s">
        <v>58</v>
      </c>
      <c r="N35" s="5">
        <v>2.73</v>
      </c>
      <c r="O35" s="5">
        <v>0.113</v>
      </c>
      <c r="P35" s="5">
        <v>35</v>
      </c>
      <c r="Q35" s="6">
        <v>2.52</v>
      </c>
      <c r="R35" s="6">
        <v>0.20200000000000001</v>
      </c>
      <c r="S35" s="6">
        <v>36</v>
      </c>
      <c r="T35" s="5">
        <v>2.35</v>
      </c>
      <c r="U35" s="5">
        <v>0.26200000000000001</v>
      </c>
      <c r="V35" s="6">
        <v>2.35</v>
      </c>
      <c r="W35" s="6">
        <v>0.27300000000000002</v>
      </c>
      <c r="X35" s="1">
        <f t="shared" ref="X35:X66" si="10">ABS(N35-T35)</f>
        <v>0.37999999999999989</v>
      </c>
      <c r="Y35" s="1">
        <f t="shared" ref="Y35:Y66" si="11">ABS(O35-U35)</f>
        <v>0.14900000000000002</v>
      </c>
      <c r="Z35" s="1">
        <f t="shared" ref="Z35:Z66" si="12">P35</f>
        <v>35</v>
      </c>
      <c r="AA35" s="1">
        <f t="shared" ref="AA35:AA66" si="13">ABS(Q35-V35)</f>
        <v>0.16999999999999993</v>
      </c>
      <c r="AB35" s="1">
        <f>ABS(S35-W35)</f>
        <v>35.726999999999997</v>
      </c>
      <c r="AC35" s="1">
        <f t="shared" ref="AC35:AC66" si="14">S35</f>
        <v>36</v>
      </c>
      <c r="AD35" s="1" t="s">
        <v>59</v>
      </c>
      <c r="AE35" s="1"/>
      <c r="AF35" s="1"/>
    </row>
    <row r="36" spans="1:32" hidden="1" x14ac:dyDescent="0.4">
      <c r="A36" s="3" t="s">
        <v>46</v>
      </c>
      <c r="B36" s="3" t="s">
        <v>47</v>
      </c>
      <c r="C36" s="3" t="s">
        <v>48</v>
      </c>
      <c r="D36" s="3" t="s">
        <v>213</v>
      </c>
      <c r="E36" s="3"/>
      <c r="F36" s="3"/>
      <c r="G36" s="4" t="s">
        <v>51</v>
      </c>
      <c r="H36" s="4">
        <v>1</v>
      </c>
      <c r="I36" s="4">
        <v>12</v>
      </c>
      <c r="J36" s="4" t="s">
        <v>113</v>
      </c>
      <c r="K36" s="4">
        <v>33</v>
      </c>
      <c r="L36" s="4" t="s">
        <v>55</v>
      </c>
      <c r="M36" s="4" t="s">
        <v>58</v>
      </c>
      <c r="N36" s="5">
        <v>2.94</v>
      </c>
      <c r="O36" s="5">
        <v>0.115</v>
      </c>
      <c r="P36" s="5">
        <v>35</v>
      </c>
      <c r="Q36" s="6">
        <v>2.37</v>
      </c>
      <c r="R36" s="6">
        <v>0.28899999999999998</v>
      </c>
      <c r="S36" s="6">
        <v>36</v>
      </c>
      <c r="T36" s="5">
        <v>2.3199999999999998</v>
      </c>
      <c r="U36" s="5">
        <v>0.39900000000000002</v>
      </c>
      <c r="V36" s="6">
        <v>2.2799999999999998</v>
      </c>
      <c r="W36" s="6">
        <v>0.43</v>
      </c>
      <c r="X36" s="1">
        <f t="shared" si="10"/>
        <v>0.62000000000000011</v>
      </c>
      <c r="Y36" s="1">
        <f t="shared" si="11"/>
        <v>0.28400000000000003</v>
      </c>
      <c r="Z36" s="1">
        <f t="shared" si="12"/>
        <v>35</v>
      </c>
      <c r="AA36" s="1">
        <f t="shared" si="13"/>
        <v>9.0000000000000302E-2</v>
      </c>
      <c r="AB36" s="1">
        <f t="shared" ref="AB36:AB39" si="15">ABS(R36-W36)</f>
        <v>0.14100000000000001</v>
      </c>
      <c r="AC36" s="1">
        <f t="shared" si="14"/>
        <v>36</v>
      </c>
      <c r="AD36" s="1" t="s">
        <v>59</v>
      </c>
      <c r="AE36" s="1"/>
      <c r="AF36" s="1"/>
    </row>
    <row r="37" spans="1:32" hidden="1" x14ac:dyDescent="0.4">
      <c r="A37" s="3" t="s">
        <v>46</v>
      </c>
      <c r="B37" s="3" t="s">
        <v>47</v>
      </c>
      <c r="C37" s="3" t="s">
        <v>48</v>
      </c>
      <c r="D37" s="3" t="s">
        <v>213</v>
      </c>
      <c r="E37" s="3"/>
      <c r="F37" s="3"/>
      <c r="G37" s="4" t="s">
        <v>51</v>
      </c>
      <c r="H37" s="4">
        <v>1</v>
      </c>
      <c r="I37" s="4">
        <v>12</v>
      </c>
      <c r="J37" s="4" t="s">
        <v>114</v>
      </c>
      <c r="K37" s="4">
        <v>33</v>
      </c>
      <c r="L37" s="4" t="s">
        <v>55</v>
      </c>
      <c r="M37" s="4" t="s">
        <v>58</v>
      </c>
      <c r="N37" s="5">
        <v>2.71</v>
      </c>
      <c r="O37" s="5">
        <v>0.19400000000000001</v>
      </c>
      <c r="P37" s="5">
        <v>35</v>
      </c>
      <c r="Q37" s="6">
        <v>2.52</v>
      </c>
      <c r="R37" s="6">
        <v>0.27500000000000002</v>
      </c>
      <c r="S37" s="6">
        <v>36</v>
      </c>
      <c r="T37" s="5">
        <v>2.35</v>
      </c>
      <c r="U37" s="5">
        <v>0.30299999999999999</v>
      </c>
      <c r="V37" s="6">
        <v>2.37</v>
      </c>
      <c r="W37" s="6">
        <v>0.26800000000000002</v>
      </c>
      <c r="X37" s="1">
        <f t="shared" si="10"/>
        <v>0.35999999999999988</v>
      </c>
      <c r="Y37" s="1">
        <f t="shared" si="11"/>
        <v>0.10899999999999999</v>
      </c>
      <c r="Z37" s="1">
        <f t="shared" si="12"/>
        <v>35</v>
      </c>
      <c r="AA37" s="1">
        <f t="shared" si="13"/>
        <v>0.14999999999999991</v>
      </c>
      <c r="AB37" s="1">
        <f t="shared" si="15"/>
        <v>7.0000000000000062E-3</v>
      </c>
      <c r="AC37" s="1">
        <f t="shared" si="14"/>
        <v>36</v>
      </c>
      <c r="AD37" s="1" t="s">
        <v>59</v>
      </c>
      <c r="AE37" s="1"/>
      <c r="AF37" s="1"/>
    </row>
    <row r="38" spans="1:32" hidden="1" x14ac:dyDescent="0.4">
      <c r="A38" s="3" t="s">
        <v>46</v>
      </c>
      <c r="B38" s="3" t="s">
        <v>47</v>
      </c>
      <c r="C38" s="3" t="s">
        <v>48</v>
      </c>
      <c r="D38" s="3" t="s">
        <v>213</v>
      </c>
      <c r="E38" s="3"/>
      <c r="F38" s="3"/>
      <c r="G38" s="4" t="s">
        <v>51</v>
      </c>
      <c r="H38" s="4">
        <v>1</v>
      </c>
      <c r="I38" s="4">
        <v>12</v>
      </c>
      <c r="J38" s="4" t="s">
        <v>115</v>
      </c>
      <c r="K38" s="4">
        <v>33</v>
      </c>
      <c r="L38" s="4" t="s">
        <v>55</v>
      </c>
      <c r="M38" s="4" t="s">
        <v>58</v>
      </c>
      <c r="N38" s="5">
        <v>2.5499999999999998</v>
      </c>
      <c r="O38" s="5">
        <v>0.27900000000000003</v>
      </c>
      <c r="P38" s="5">
        <v>35</v>
      </c>
      <c r="Q38" s="6">
        <v>2.35</v>
      </c>
      <c r="R38" s="6">
        <v>0.39100000000000001</v>
      </c>
      <c r="S38" s="6">
        <v>36</v>
      </c>
      <c r="T38" s="5">
        <v>2.2599999999999998</v>
      </c>
      <c r="U38" s="5">
        <v>0.42199999999999999</v>
      </c>
      <c r="V38" s="6">
        <v>2.97</v>
      </c>
      <c r="W38" s="6">
        <v>0.374</v>
      </c>
      <c r="X38" s="1">
        <f t="shared" si="10"/>
        <v>0.29000000000000004</v>
      </c>
      <c r="Y38" s="1">
        <f t="shared" si="11"/>
        <v>0.14299999999999996</v>
      </c>
      <c r="Z38" s="1">
        <f t="shared" si="12"/>
        <v>35</v>
      </c>
      <c r="AA38" s="1">
        <f t="shared" si="13"/>
        <v>0.62000000000000011</v>
      </c>
      <c r="AB38" s="1">
        <f t="shared" si="15"/>
        <v>1.7000000000000015E-2</v>
      </c>
      <c r="AC38" s="1">
        <f t="shared" si="14"/>
        <v>36</v>
      </c>
      <c r="AD38" s="1" t="s">
        <v>59</v>
      </c>
      <c r="AE38" s="8"/>
      <c r="AF38" s="7" t="s">
        <v>116</v>
      </c>
    </row>
    <row r="39" spans="1:32" hidden="1" x14ac:dyDescent="0.4">
      <c r="A39" s="3" t="s">
        <v>46</v>
      </c>
      <c r="B39" s="3" t="s">
        <v>47</v>
      </c>
      <c r="C39" s="3" t="s">
        <v>48</v>
      </c>
      <c r="D39" s="3" t="s">
        <v>213</v>
      </c>
      <c r="E39" s="3"/>
      <c r="F39" s="3"/>
      <c r="G39" s="4" t="s">
        <v>51</v>
      </c>
      <c r="H39" s="4">
        <v>1</v>
      </c>
      <c r="I39" s="4">
        <v>12</v>
      </c>
      <c r="J39" s="4" t="s">
        <v>117</v>
      </c>
      <c r="K39" s="4">
        <v>33</v>
      </c>
      <c r="L39" s="4" t="s">
        <v>55</v>
      </c>
      <c r="M39" s="4" t="s">
        <v>58</v>
      </c>
      <c r="N39" s="5">
        <v>2.69</v>
      </c>
      <c r="O39" s="5">
        <v>0.18099999999999999</v>
      </c>
      <c r="P39" s="5">
        <v>35</v>
      </c>
      <c r="Q39" s="6">
        <v>2.56</v>
      </c>
      <c r="R39" s="6">
        <v>0.28399999999999997</v>
      </c>
      <c r="S39" s="6">
        <v>36</v>
      </c>
      <c r="T39" s="5">
        <v>2.4</v>
      </c>
      <c r="U39" s="5">
        <v>0.32800000000000001</v>
      </c>
      <c r="V39" s="6">
        <v>2.39</v>
      </c>
      <c r="W39" s="6">
        <v>0.33600000000000002</v>
      </c>
      <c r="X39" s="1">
        <f t="shared" si="10"/>
        <v>0.29000000000000004</v>
      </c>
      <c r="Y39" s="1">
        <f t="shared" si="11"/>
        <v>0.14700000000000002</v>
      </c>
      <c r="Z39" s="1">
        <f t="shared" si="12"/>
        <v>35</v>
      </c>
      <c r="AA39" s="1">
        <f t="shared" si="13"/>
        <v>0.16999999999999993</v>
      </c>
      <c r="AB39" s="1">
        <f t="shared" si="15"/>
        <v>5.2000000000000046E-2</v>
      </c>
      <c r="AC39" s="1">
        <f t="shared" si="14"/>
        <v>36</v>
      </c>
      <c r="AD39" s="1" t="s">
        <v>59</v>
      </c>
      <c r="AE39" s="1"/>
      <c r="AF39" s="1"/>
    </row>
    <row r="40" spans="1:32" x14ac:dyDescent="0.4">
      <c r="A40" s="3" t="s">
        <v>118</v>
      </c>
      <c r="B40" s="3" t="s">
        <v>119</v>
      </c>
      <c r="C40" s="3" t="s">
        <v>120</v>
      </c>
      <c r="D40" s="3" t="s">
        <v>6</v>
      </c>
      <c r="E40" s="3" t="s">
        <v>49</v>
      </c>
      <c r="F40" s="3">
        <v>16</v>
      </c>
      <c r="G40" s="4" t="s">
        <v>51</v>
      </c>
      <c r="H40" s="4">
        <v>4</v>
      </c>
      <c r="I40" s="4">
        <v>16</v>
      </c>
      <c r="J40" s="4" t="s">
        <v>123</v>
      </c>
      <c r="K40" s="4">
        <v>46</v>
      </c>
      <c r="L40" s="4" t="s">
        <v>55</v>
      </c>
      <c r="M40" s="4" t="s">
        <v>126</v>
      </c>
      <c r="N40" s="5">
        <v>163.07</v>
      </c>
      <c r="O40" s="5">
        <v>11.71</v>
      </c>
      <c r="P40" s="5">
        <v>27</v>
      </c>
      <c r="Q40" s="6">
        <v>132.81</v>
      </c>
      <c r="R40" s="6">
        <v>15.73</v>
      </c>
      <c r="S40" s="6">
        <v>27</v>
      </c>
      <c r="T40" s="5">
        <v>131.07</v>
      </c>
      <c r="U40" s="5">
        <v>18.45</v>
      </c>
      <c r="V40" s="6">
        <v>131.11000000000001</v>
      </c>
      <c r="W40" s="6">
        <v>18.18</v>
      </c>
      <c r="X40" s="1">
        <f t="shared" si="10"/>
        <v>32</v>
      </c>
      <c r="Y40" s="1">
        <f t="shared" si="11"/>
        <v>6.7399999999999984</v>
      </c>
      <c r="Z40" s="1">
        <f t="shared" si="12"/>
        <v>27</v>
      </c>
      <c r="AA40" s="1">
        <f t="shared" si="13"/>
        <v>1.6999999999999886</v>
      </c>
      <c r="AB40" s="1">
        <f>ABS(S40-W40)</f>
        <v>8.82</v>
      </c>
      <c r="AC40" s="1">
        <f t="shared" si="14"/>
        <v>27</v>
      </c>
      <c r="AD40" s="1" t="s">
        <v>127</v>
      </c>
      <c r="AE40" s="1"/>
      <c r="AF40" s="1"/>
    </row>
    <row r="41" spans="1:32" hidden="1" x14ac:dyDescent="0.4">
      <c r="A41" s="3" t="s">
        <v>128</v>
      </c>
      <c r="B41" s="3" t="s">
        <v>129</v>
      </c>
      <c r="C41" s="3" t="s">
        <v>130</v>
      </c>
      <c r="D41" s="3" t="s">
        <v>360</v>
      </c>
      <c r="E41" s="3">
        <v>23</v>
      </c>
      <c r="F41" s="3" t="s">
        <v>132</v>
      </c>
      <c r="G41" s="4" t="s">
        <v>51</v>
      </c>
      <c r="H41" s="4">
        <v>6</v>
      </c>
      <c r="I41" s="4">
        <v>8</v>
      </c>
      <c r="J41" s="4" t="s">
        <v>135</v>
      </c>
      <c r="K41" s="4"/>
      <c r="L41" s="4" t="s">
        <v>55</v>
      </c>
      <c r="M41" s="4" t="s">
        <v>138</v>
      </c>
      <c r="N41" s="5">
        <v>3.86</v>
      </c>
      <c r="O41" s="5">
        <v>0.37</v>
      </c>
      <c r="P41" s="5">
        <v>34</v>
      </c>
      <c r="Q41" s="6">
        <v>3.59</v>
      </c>
      <c r="R41" s="6">
        <v>0.42</v>
      </c>
      <c r="S41" s="6">
        <v>35</v>
      </c>
      <c r="T41" s="5">
        <v>3.29</v>
      </c>
      <c r="U41" s="5">
        <v>0.28000000000000003</v>
      </c>
      <c r="V41" s="6">
        <v>3.4</v>
      </c>
      <c r="W41" s="6">
        <v>0.36</v>
      </c>
      <c r="X41" s="1">
        <f t="shared" si="10"/>
        <v>0.56999999999999984</v>
      </c>
      <c r="Y41" s="1">
        <f t="shared" si="11"/>
        <v>8.9999999999999969E-2</v>
      </c>
      <c r="Z41" s="1">
        <f t="shared" si="12"/>
        <v>34</v>
      </c>
      <c r="AA41" s="1">
        <f t="shared" si="13"/>
        <v>0.18999999999999995</v>
      </c>
      <c r="AB41" s="1">
        <f>ABS(S41-W41)</f>
        <v>34.64</v>
      </c>
      <c r="AC41" s="1">
        <f t="shared" si="14"/>
        <v>35</v>
      </c>
      <c r="AD41" s="1" t="s">
        <v>59</v>
      </c>
      <c r="AE41" s="1"/>
      <c r="AF41" s="1"/>
    </row>
    <row r="42" spans="1:32" hidden="1" x14ac:dyDescent="0.4">
      <c r="A42" s="3" t="s">
        <v>128</v>
      </c>
      <c r="B42" s="3" t="s">
        <v>129</v>
      </c>
      <c r="C42" s="3" t="s">
        <v>130</v>
      </c>
      <c r="D42" s="3" t="s">
        <v>213</v>
      </c>
      <c r="E42" s="3"/>
      <c r="F42" s="3"/>
      <c r="G42" s="4" t="s">
        <v>51</v>
      </c>
      <c r="H42" s="4">
        <v>6</v>
      </c>
      <c r="I42" s="4">
        <v>8</v>
      </c>
      <c r="J42" s="4" t="s">
        <v>72</v>
      </c>
      <c r="K42" s="4">
        <v>33</v>
      </c>
      <c r="L42" s="4" t="s">
        <v>55</v>
      </c>
      <c r="M42" s="4" t="s">
        <v>138</v>
      </c>
      <c r="N42" s="5">
        <v>4.04</v>
      </c>
      <c r="O42" s="5">
        <v>0.5</v>
      </c>
      <c r="P42" s="5">
        <v>34</v>
      </c>
      <c r="Q42" s="6">
        <v>3.68</v>
      </c>
      <c r="R42" s="6">
        <v>0.5</v>
      </c>
      <c r="S42" s="6">
        <v>35</v>
      </c>
      <c r="T42" s="5">
        <v>3.31</v>
      </c>
      <c r="U42" s="5">
        <v>0.37</v>
      </c>
      <c r="V42" s="6">
        <v>3.48</v>
      </c>
      <c r="W42" s="6">
        <v>0.44</v>
      </c>
      <c r="X42" s="1">
        <f t="shared" si="10"/>
        <v>0.73</v>
      </c>
      <c r="Y42" s="1">
        <f t="shared" si="11"/>
        <v>0.13</v>
      </c>
      <c r="Z42" s="1">
        <f t="shared" si="12"/>
        <v>34</v>
      </c>
      <c r="AA42" s="1">
        <f t="shared" si="13"/>
        <v>0.20000000000000018</v>
      </c>
      <c r="AB42" s="1">
        <f t="shared" ref="AB42:AB44" si="16">ABS(R42-W42)</f>
        <v>0.06</v>
      </c>
      <c r="AC42" s="1">
        <f t="shared" si="14"/>
        <v>35</v>
      </c>
      <c r="AD42" s="1" t="s">
        <v>59</v>
      </c>
      <c r="AE42" s="1"/>
      <c r="AF42" s="1"/>
    </row>
    <row r="43" spans="1:32" hidden="1" x14ac:dyDescent="0.4">
      <c r="A43" s="3" t="s">
        <v>128</v>
      </c>
      <c r="B43" s="3" t="s">
        <v>129</v>
      </c>
      <c r="C43" s="3" t="s">
        <v>130</v>
      </c>
      <c r="D43" s="3" t="s">
        <v>213</v>
      </c>
      <c r="E43" s="3"/>
      <c r="F43" s="3"/>
      <c r="G43" s="4" t="s">
        <v>51</v>
      </c>
      <c r="H43" s="4">
        <v>6</v>
      </c>
      <c r="I43" s="4">
        <v>8</v>
      </c>
      <c r="J43" s="4" t="s">
        <v>69</v>
      </c>
      <c r="K43" s="4">
        <v>33</v>
      </c>
      <c r="L43" s="4" t="s">
        <v>55</v>
      </c>
      <c r="M43" s="4" t="s">
        <v>138</v>
      </c>
      <c r="N43" s="5">
        <v>3.92</v>
      </c>
      <c r="O43" s="5">
        <v>0.43</v>
      </c>
      <c r="P43" s="5">
        <v>34</v>
      </c>
      <c r="Q43" s="6">
        <v>3.67</v>
      </c>
      <c r="R43" s="6">
        <v>0.54</v>
      </c>
      <c r="S43" s="6">
        <v>35</v>
      </c>
      <c r="T43" s="5">
        <v>3.5</v>
      </c>
      <c r="U43" s="5">
        <v>0.37</v>
      </c>
      <c r="V43" s="6">
        <v>3.54</v>
      </c>
      <c r="W43" s="6">
        <v>0.5</v>
      </c>
      <c r="X43" s="1">
        <f t="shared" si="10"/>
        <v>0.41999999999999993</v>
      </c>
      <c r="Y43" s="1">
        <f t="shared" si="11"/>
        <v>0.06</v>
      </c>
      <c r="Z43" s="1">
        <f t="shared" si="12"/>
        <v>34</v>
      </c>
      <c r="AA43" s="1">
        <f t="shared" si="13"/>
        <v>0.12999999999999989</v>
      </c>
      <c r="AB43" s="1">
        <f t="shared" si="16"/>
        <v>4.0000000000000036E-2</v>
      </c>
      <c r="AC43" s="1">
        <f t="shared" si="14"/>
        <v>35</v>
      </c>
      <c r="AD43" s="1" t="s">
        <v>59</v>
      </c>
      <c r="AE43" s="8" t="s">
        <v>93</v>
      </c>
    </row>
    <row r="44" spans="1:32" hidden="1" x14ac:dyDescent="0.4">
      <c r="A44" s="3" t="s">
        <v>128</v>
      </c>
      <c r="B44" s="3" t="s">
        <v>129</v>
      </c>
      <c r="C44" s="3" t="s">
        <v>130</v>
      </c>
      <c r="D44" s="3" t="s">
        <v>213</v>
      </c>
      <c r="E44" s="3"/>
      <c r="F44" s="3"/>
      <c r="G44" s="4" t="s">
        <v>51</v>
      </c>
      <c r="H44" s="4">
        <v>6</v>
      </c>
      <c r="I44" s="4">
        <v>8</v>
      </c>
      <c r="J44" s="4" t="s">
        <v>71</v>
      </c>
      <c r="K44" s="4">
        <v>33</v>
      </c>
      <c r="L44" s="4" t="s">
        <v>55</v>
      </c>
      <c r="M44" s="4" t="s">
        <v>138</v>
      </c>
      <c r="N44" s="5">
        <v>3.62</v>
      </c>
      <c r="O44" s="5">
        <v>0.36</v>
      </c>
      <c r="P44" s="5">
        <v>34</v>
      </c>
      <c r="Q44" s="6">
        <v>3.43</v>
      </c>
      <c r="R44" s="6">
        <v>0.56000000000000005</v>
      </c>
      <c r="S44" s="6">
        <v>35</v>
      </c>
      <c r="T44" s="5">
        <v>3.05</v>
      </c>
      <c r="U44" s="5">
        <v>0.39</v>
      </c>
      <c r="V44" s="6">
        <v>3.2</v>
      </c>
      <c r="W44" s="6">
        <v>0.35</v>
      </c>
      <c r="X44" s="1">
        <f t="shared" si="10"/>
        <v>0.57000000000000028</v>
      </c>
      <c r="Y44" s="1">
        <f t="shared" si="11"/>
        <v>3.0000000000000027E-2</v>
      </c>
      <c r="Z44" s="1">
        <f t="shared" si="12"/>
        <v>34</v>
      </c>
      <c r="AA44" s="1">
        <f t="shared" si="13"/>
        <v>0.22999999999999998</v>
      </c>
      <c r="AB44" s="1">
        <f t="shared" si="16"/>
        <v>0.21000000000000008</v>
      </c>
      <c r="AC44" s="1">
        <f t="shared" si="14"/>
        <v>35</v>
      </c>
      <c r="AD44" s="1" t="s">
        <v>59</v>
      </c>
      <c r="AE44" s="8"/>
      <c r="AF44" s="8"/>
    </row>
    <row r="45" spans="1:32" hidden="1" x14ac:dyDescent="0.4">
      <c r="A45" s="3" t="s">
        <v>139</v>
      </c>
      <c r="B45" s="3" t="s">
        <v>140</v>
      </c>
      <c r="C45" s="3" t="s">
        <v>141</v>
      </c>
      <c r="D45" s="3" t="s">
        <v>34</v>
      </c>
      <c r="E45" s="3" t="s">
        <v>35</v>
      </c>
      <c r="F45" s="3" t="s">
        <v>36</v>
      </c>
      <c r="G45" s="4" t="s">
        <v>51</v>
      </c>
      <c r="H45" s="4">
        <v>2</v>
      </c>
      <c r="I45" s="4">
        <v>14</v>
      </c>
      <c r="J45" s="4" t="s">
        <v>101</v>
      </c>
      <c r="K45" s="4">
        <v>33</v>
      </c>
      <c r="L45" s="4" t="s">
        <v>55</v>
      </c>
      <c r="M45" s="4" t="s">
        <v>145</v>
      </c>
      <c r="N45" s="5">
        <v>116.133</v>
      </c>
      <c r="O45" s="5">
        <v>9.9670000000000005</v>
      </c>
      <c r="P45" s="5">
        <v>30</v>
      </c>
      <c r="Q45" s="6">
        <v>104.26600000000001</v>
      </c>
      <c r="R45" s="6">
        <v>21.821999999999999</v>
      </c>
      <c r="S45" s="6">
        <v>30</v>
      </c>
      <c r="T45" s="5">
        <v>99.733000000000004</v>
      </c>
      <c r="U45" s="5">
        <v>12.875</v>
      </c>
      <c r="V45" s="6">
        <v>100.633</v>
      </c>
      <c r="W45" s="6">
        <v>10.542</v>
      </c>
      <c r="X45" s="1">
        <f t="shared" si="10"/>
        <v>16.399999999999991</v>
      </c>
      <c r="Y45" s="1">
        <f t="shared" si="11"/>
        <v>2.9079999999999995</v>
      </c>
      <c r="Z45" s="1">
        <f t="shared" si="12"/>
        <v>30</v>
      </c>
      <c r="AA45" s="1">
        <f t="shared" si="13"/>
        <v>3.6330000000000098</v>
      </c>
      <c r="AB45" s="1">
        <f>ABS(S45-W45)</f>
        <v>19.457999999999998</v>
      </c>
      <c r="AC45" s="1">
        <f t="shared" si="14"/>
        <v>30</v>
      </c>
      <c r="AD45" s="1" t="s">
        <v>146</v>
      </c>
      <c r="AE45" s="8"/>
      <c r="AF45" s="8"/>
    </row>
    <row r="46" spans="1:32" hidden="1" x14ac:dyDescent="0.4">
      <c r="A46" s="3" t="s">
        <v>139</v>
      </c>
      <c r="B46" s="3" t="s">
        <v>140</v>
      </c>
      <c r="C46" s="3" t="s">
        <v>141</v>
      </c>
      <c r="D46" s="3" t="s">
        <v>172</v>
      </c>
      <c r="E46" s="3"/>
      <c r="F46" s="3"/>
      <c r="G46" s="4" t="s">
        <v>147</v>
      </c>
      <c r="H46" s="4">
        <v>2</v>
      </c>
      <c r="I46" s="4">
        <v>14</v>
      </c>
      <c r="J46" s="4" t="s">
        <v>149</v>
      </c>
      <c r="K46" s="4">
        <v>6</v>
      </c>
      <c r="L46" s="4" t="s">
        <v>150</v>
      </c>
      <c r="M46" s="4" t="s">
        <v>145</v>
      </c>
      <c r="N46" s="5">
        <v>22.132999999999999</v>
      </c>
      <c r="O46" s="5">
        <v>2.4449999999999998</v>
      </c>
      <c r="P46" s="5">
        <v>30</v>
      </c>
      <c r="Q46" s="6">
        <v>19.433</v>
      </c>
      <c r="R46" s="6">
        <v>4.673</v>
      </c>
      <c r="S46" s="6">
        <v>30</v>
      </c>
      <c r="T46" s="5">
        <v>18.899999999999999</v>
      </c>
      <c r="U46" s="5">
        <v>3.262</v>
      </c>
      <c r="V46" s="6">
        <v>18.765999999999998</v>
      </c>
      <c r="W46" s="6">
        <v>2.1440000000000001</v>
      </c>
      <c r="X46" s="1">
        <f t="shared" si="10"/>
        <v>3.2330000000000005</v>
      </c>
      <c r="Y46" s="1">
        <f t="shared" si="11"/>
        <v>0.81700000000000017</v>
      </c>
      <c r="Z46" s="1">
        <f t="shared" si="12"/>
        <v>30</v>
      </c>
      <c r="AA46" s="1">
        <f t="shared" si="13"/>
        <v>0.66700000000000159</v>
      </c>
      <c r="AB46" s="1">
        <f t="shared" ref="AB46:AB49" si="17">ABS(R46-W46)</f>
        <v>2.5289999999999999</v>
      </c>
      <c r="AC46" s="1">
        <f t="shared" si="14"/>
        <v>30</v>
      </c>
      <c r="AD46" s="1" t="s">
        <v>146</v>
      </c>
      <c r="AE46" s="8"/>
      <c r="AF46" s="8"/>
    </row>
    <row r="47" spans="1:32" hidden="1" x14ac:dyDescent="0.4">
      <c r="A47" s="3" t="s">
        <v>139</v>
      </c>
      <c r="B47" s="3" t="s">
        <v>140</v>
      </c>
      <c r="C47" s="3" t="s">
        <v>141</v>
      </c>
      <c r="D47" s="3" t="s">
        <v>172</v>
      </c>
      <c r="E47" s="3"/>
      <c r="F47" s="3"/>
      <c r="G47" s="4" t="s">
        <v>147</v>
      </c>
      <c r="H47" s="4">
        <v>2</v>
      </c>
      <c r="I47" s="4">
        <v>14</v>
      </c>
      <c r="J47" s="4" t="s">
        <v>151</v>
      </c>
      <c r="K47" s="4">
        <v>9</v>
      </c>
      <c r="L47" s="4" t="s">
        <v>150</v>
      </c>
      <c r="M47" s="4" t="s">
        <v>145</v>
      </c>
      <c r="N47" s="5">
        <v>32.200000000000003</v>
      </c>
      <c r="O47" s="5">
        <v>3.448</v>
      </c>
      <c r="P47" s="5">
        <v>30</v>
      </c>
      <c r="Q47" s="6">
        <v>29.2</v>
      </c>
      <c r="R47" s="6">
        <v>6.37</v>
      </c>
      <c r="S47" s="6">
        <v>30</v>
      </c>
      <c r="T47" s="5">
        <v>29.132999999999999</v>
      </c>
      <c r="U47" s="5">
        <v>4.423</v>
      </c>
      <c r="V47" s="6">
        <v>27.533000000000001</v>
      </c>
      <c r="W47" s="6">
        <v>3.9969999999999999</v>
      </c>
      <c r="X47" s="1">
        <f t="shared" si="10"/>
        <v>3.0670000000000037</v>
      </c>
      <c r="Y47" s="1">
        <f t="shared" si="11"/>
        <v>0.97500000000000009</v>
      </c>
      <c r="Z47" s="1">
        <f t="shared" si="12"/>
        <v>30</v>
      </c>
      <c r="AA47" s="1">
        <f t="shared" si="13"/>
        <v>1.666999999999998</v>
      </c>
      <c r="AB47" s="1">
        <f t="shared" si="17"/>
        <v>2.3730000000000002</v>
      </c>
      <c r="AC47" s="1">
        <f t="shared" si="14"/>
        <v>30</v>
      </c>
      <c r="AD47" s="1" t="s">
        <v>146</v>
      </c>
      <c r="AE47" s="8"/>
      <c r="AF47" s="8"/>
    </row>
    <row r="48" spans="1:32" hidden="1" x14ac:dyDescent="0.4">
      <c r="A48" s="3" t="s">
        <v>139</v>
      </c>
      <c r="B48" s="3" t="s">
        <v>140</v>
      </c>
      <c r="C48" s="3" t="s">
        <v>141</v>
      </c>
      <c r="D48" s="3" t="s">
        <v>172</v>
      </c>
      <c r="E48" s="3"/>
      <c r="F48" s="3"/>
      <c r="G48" s="4" t="s">
        <v>147</v>
      </c>
      <c r="H48" s="4">
        <v>2</v>
      </c>
      <c r="I48" s="4">
        <v>14</v>
      </c>
      <c r="J48" s="4" t="s">
        <v>152</v>
      </c>
      <c r="K48" s="4">
        <v>5</v>
      </c>
      <c r="L48" s="4" t="s">
        <v>150</v>
      </c>
      <c r="M48" s="4" t="s">
        <v>145</v>
      </c>
      <c r="N48" s="5">
        <v>17.265999999999998</v>
      </c>
      <c r="O48" s="5">
        <v>2.3029999999999999</v>
      </c>
      <c r="P48" s="5">
        <v>30</v>
      </c>
      <c r="Q48" s="6">
        <v>15.366</v>
      </c>
      <c r="R48" s="6">
        <v>4.0380000000000003</v>
      </c>
      <c r="S48" s="6">
        <v>30</v>
      </c>
      <c r="T48" s="5">
        <v>14.2</v>
      </c>
      <c r="U48" s="5">
        <v>3.7080000000000002</v>
      </c>
      <c r="V48" s="6">
        <v>14.733000000000001</v>
      </c>
      <c r="W48" s="6">
        <v>2.476</v>
      </c>
      <c r="X48" s="1">
        <f t="shared" si="10"/>
        <v>3.0659999999999989</v>
      </c>
      <c r="Y48" s="1">
        <f t="shared" si="11"/>
        <v>1.4050000000000002</v>
      </c>
      <c r="Z48" s="1">
        <f t="shared" si="12"/>
        <v>30</v>
      </c>
      <c r="AA48" s="1">
        <f t="shared" si="13"/>
        <v>0.63299999999999912</v>
      </c>
      <c r="AB48" s="1">
        <f t="shared" si="17"/>
        <v>1.5620000000000003</v>
      </c>
      <c r="AC48" s="1">
        <f t="shared" si="14"/>
        <v>30</v>
      </c>
      <c r="AD48" s="1" t="s">
        <v>146</v>
      </c>
      <c r="AE48" s="1"/>
      <c r="AF48" s="1" t="s">
        <v>153</v>
      </c>
    </row>
    <row r="49" spans="1:32" hidden="1" x14ac:dyDescent="0.4">
      <c r="A49" s="3" t="s">
        <v>139</v>
      </c>
      <c r="B49" s="3" t="s">
        <v>140</v>
      </c>
      <c r="C49" s="3" t="s">
        <v>141</v>
      </c>
      <c r="D49" s="3" t="s">
        <v>172</v>
      </c>
      <c r="E49" s="3"/>
      <c r="F49" s="3"/>
      <c r="G49" s="4" t="s">
        <v>147</v>
      </c>
      <c r="H49" s="4">
        <v>2</v>
      </c>
      <c r="I49" s="4">
        <v>14</v>
      </c>
      <c r="J49" s="4" t="s">
        <v>154</v>
      </c>
      <c r="K49" s="4">
        <v>13</v>
      </c>
      <c r="L49" s="4" t="s">
        <v>150</v>
      </c>
      <c r="M49" s="4" t="s">
        <v>145</v>
      </c>
      <c r="N49" s="5">
        <v>44.533000000000001</v>
      </c>
      <c r="O49" s="5">
        <v>4.8970000000000002</v>
      </c>
      <c r="P49" s="5">
        <v>30</v>
      </c>
      <c r="Q49" s="6">
        <v>40.265999999999998</v>
      </c>
      <c r="R49" s="6">
        <v>8.9740000000000002</v>
      </c>
      <c r="S49" s="6">
        <v>30</v>
      </c>
      <c r="T49" s="5">
        <v>37.5</v>
      </c>
      <c r="U49" s="5">
        <v>6.2350000000000003</v>
      </c>
      <c r="V49" s="6">
        <v>39.6</v>
      </c>
      <c r="W49" s="6">
        <v>5.6779999999999999</v>
      </c>
      <c r="X49" s="1">
        <f t="shared" si="10"/>
        <v>7.0330000000000013</v>
      </c>
      <c r="Y49" s="1">
        <f t="shared" si="11"/>
        <v>1.3380000000000001</v>
      </c>
      <c r="Z49" s="1">
        <f t="shared" si="12"/>
        <v>30</v>
      </c>
      <c r="AA49" s="1">
        <f t="shared" si="13"/>
        <v>0.66599999999999682</v>
      </c>
      <c r="AB49" s="1">
        <f t="shared" si="17"/>
        <v>3.2960000000000003</v>
      </c>
      <c r="AC49" s="1">
        <f t="shared" si="14"/>
        <v>30</v>
      </c>
      <c r="AD49" s="1" t="s">
        <v>146</v>
      </c>
      <c r="AE49" s="8"/>
      <c r="AF49" s="9" t="s">
        <v>155</v>
      </c>
    </row>
    <row r="50" spans="1:32" x14ac:dyDescent="0.4">
      <c r="A50" s="3" t="s">
        <v>156</v>
      </c>
      <c r="B50" s="3" t="s">
        <v>157</v>
      </c>
      <c r="C50" s="3" t="s">
        <v>158</v>
      </c>
      <c r="D50" s="3" t="s">
        <v>302</v>
      </c>
      <c r="E50" s="3">
        <v>24</v>
      </c>
      <c r="F50" s="3" t="s">
        <v>159</v>
      </c>
      <c r="G50" s="4" t="s">
        <v>147</v>
      </c>
      <c r="H50" s="4">
        <v>5</v>
      </c>
      <c r="I50" s="4">
        <v>8</v>
      </c>
      <c r="J50" s="4" t="s">
        <v>162</v>
      </c>
      <c r="K50" s="4">
        <v>39</v>
      </c>
      <c r="L50" s="4" t="s">
        <v>163</v>
      </c>
      <c r="M50" s="4" t="s">
        <v>167</v>
      </c>
      <c r="N50" s="5">
        <v>4.33</v>
      </c>
      <c r="O50" s="5">
        <v>0.318</v>
      </c>
      <c r="P50" s="5">
        <v>32</v>
      </c>
      <c r="Q50" s="6">
        <v>3.91</v>
      </c>
      <c r="R50" s="6">
        <v>0.52300000000000002</v>
      </c>
      <c r="S50" s="6">
        <v>32</v>
      </c>
      <c r="T50" s="5">
        <v>3.92</v>
      </c>
      <c r="U50" s="5">
        <v>0.47799999999999998</v>
      </c>
      <c r="V50" s="6">
        <v>3.98</v>
      </c>
      <c r="W50" s="6">
        <v>0.44600000000000001</v>
      </c>
      <c r="X50" s="1">
        <f t="shared" si="10"/>
        <v>0.41000000000000014</v>
      </c>
      <c r="Y50" s="1">
        <f t="shared" si="11"/>
        <v>0.15999999999999998</v>
      </c>
      <c r="Z50" s="1">
        <f t="shared" si="12"/>
        <v>32</v>
      </c>
      <c r="AA50" s="1">
        <f t="shared" si="13"/>
        <v>6.999999999999984E-2</v>
      </c>
      <c r="AB50" s="1">
        <f>ABS(S50-W50)</f>
        <v>31.553999999999998</v>
      </c>
      <c r="AC50" s="1">
        <f t="shared" si="14"/>
        <v>32</v>
      </c>
      <c r="AD50" s="1" t="s">
        <v>168</v>
      </c>
      <c r="AE50" s="1"/>
      <c r="AF50" s="1"/>
    </row>
    <row r="51" spans="1:32" x14ac:dyDescent="0.4">
      <c r="A51" s="3" t="s">
        <v>169</v>
      </c>
      <c r="B51" s="3" t="s">
        <v>170</v>
      </c>
      <c r="C51" s="3" t="s">
        <v>171</v>
      </c>
      <c r="D51" s="3" t="s">
        <v>172</v>
      </c>
      <c r="E51" s="3" t="s">
        <v>35</v>
      </c>
      <c r="F51" s="3" t="s">
        <v>36</v>
      </c>
      <c r="G51" s="4" t="s">
        <v>147</v>
      </c>
      <c r="H51" s="4">
        <v>6</v>
      </c>
      <c r="I51" s="4">
        <v>10</v>
      </c>
      <c r="J51" s="4" t="s">
        <v>175</v>
      </c>
      <c r="K51" s="4">
        <v>47</v>
      </c>
      <c r="L51" s="4" t="s">
        <v>176</v>
      </c>
      <c r="M51" s="4" t="s">
        <v>180</v>
      </c>
      <c r="N51" s="5">
        <v>161.76</v>
      </c>
      <c r="O51" s="5">
        <v>12.627000000000001</v>
      </c>
      <c r="P51" s="5">
        <v>28</v>
      </c>
      <c r="Q51" s="6">
        <v>133.49</v>
      </c>
      <c r="R51" s="6">
        <v>13.196999999999999</v>
      </c>
      <c r="S51" s="6">
        <v>28</v>
      </c>
      <c r="T51" s="5">
        <v>132.52000000000001</v>
      </c>
      <c r="U51" s="5">
        <v>13.175000000000001</v>
      </c>
      <c r="V51" s="6">
        <v>132.25</v>
      </c>
      <c r="W51" s="6">
        <v>13.423</v>
      </c>
      <c r="X51" s="1">
        <f t="shared" si="10"/>
        <v>29.239999999999981</v>
      </c>
      <c r="Y51" s="1">
        <f t="shared" si="11"/>
        <v>0.54800000000000004</v>
      </c>
      <c r="Z51" s="1">
        <f t="shared" si="12"/>
        <v>28</v>
      </c>
      <c r="AA51" s="1">
        <f t="shared" si="13"/>
        <v>1.2400000000000091</v>
      </c>
      <c r="AB51" s="1">
        <f>ABS(S51-W51)</f>
        <v>14.577</v>
      </c>
      <c r="AC51" s="1">
        <f t="shared" si="14"/>
        <v>28</v>
      </c>
      <c r="AD51" s="1" t="s">
        <v>146</v>
      </c>
      <c r="AE51" s="1"/>
      <c r="AF51" s="1"/>
    </row>
    <row r="52" spans="1:32" hidden="1" x14ac:dyDescent="0.4">
      <c r="A52" s="3" t="s">
        <v>266</v>
      </c>
      <c r="B52" s="3" t="s">
        <v>267</v>
      </c>
      <c r="C52" s="3" t="s">
        <v>268</v>
      </c>
      <c r="D52" s="3" t="s">
        <v>172</v>
      </c>
      <c r="E52" s="3" t="s">
        <v>35</v>
      </c>
      <c r="F52" s="3" t="s">
        <v>36</v>
      </c>
      <c r="G52" s="4" t="s">
        <v>147</v>
      </c>
      <c r="H52" s="4">
        <v>5</v>
      </c>
      <c r="I52" s="4">
        <v>24</v>
      </c>
      <c r="J52" s="4" t="s">
        <v>208</v>
      </c>
      <c r="K52" s="4">
        <v>30</v>
      </c>
      <c r="L52" s="4" t="s">
        <v>271</v>
      </c>
      <c r="M52" s="4" t="s">
        <v>275</v>
      </c>
      <c r="N52" s="5">
        <v>127.57</v>
      </c>
      <c r="O52" s="5">
        <v>11.44</v>
      </c>
      <c r="P52" s="5">
        <v>28</v>
      </c>
      <c r="Q52" s="6">
        <v>111.75</v>
      </c>
      <c r="R52" s="6">
        <v>13.12</v>
      </c>
      <c r="S52" s="6">
        <v>28</v>
      </c>
      <c r="T52" s="5">
        <v>117.14</v>
      </c>
      <c r="U52" s="5">
        <v>14.42</v>
      </c>
      <c r="V52" s="6">
        <v>117.29</v>
      </c>
      <c r="W52" s="6">
        <v>13.52</v>
      </c>
      <c r="X52" s="1">
        <f t="shared" si="10"/>
        <v>10.429999999999993</v>
      </c>
      <c r="Y52" s="1">
        <f t="shared" si="11"/>
        <v>2.9800000000000004</v>
      </c>
      <c r="Z52" s="1">
        <f t="shared" si="12"/>
        <v>28</v>
      </c>
      <c r="AA52" s="1">
        <f t="shared" si="13"/>
        <v>5.5400000000000063</v>
      </c>
      <c r="AB52" s="1">
        <f>ABS(S52-W52)</f>
        <v>14.48</v>
      </c>
      <c r="AC52" s="1">
        <f t="shared" si="14"/>
        <v>28</v>
      </c>
      <c r="AD52" s="1" t="s">
        <v>146</v>
      </c>
      <c r="AE52" s="1"/>
      <c r="AF52" s="1"/>
    </row>
    <row r="53" spans="1:32" hidden="1" x14ac:dyDescent="0.4">
      <c r="A53" s="3" t="s">
        <v>266</v>
      </c>
      <c r="B53" s="3" t="s">
        <v>267</v>
      </c>
      <c r="C53" s="3" t="s">
        <v>268</v>
      </c>
      <c r="D53" s="3" t="s">
        <v>172</v>
      </c>
      <c r="E53" s="3"/>
      <c r="F53" s="3"/>
      <c r="G53" s="4" t="s">
        <v>147</v>
      </c>
      <c r="H53" s="4">
        <v>5</v>
      </c>
      <c r="I53" s="4">
        <v>24</v>
      </c>
      <c r="J53" s="4" t="s">
        <v>149</v>
      </c>
      <c r="K53" s="4">
        <v>5</v>
      </c>
      <c r="L53" s="4" t="s">
        <v>271</v>
      </c>
      <c r="M53" s="4" t="s">
        <v>275</v>
      </c>
      <c r="N53" s="5">
        <v>22</v>
      </c>
      <c r="O53" s="5">
        <v>2.2599999999999998</v>
      </c>
      <c r="P53" s="5">
        <v>28</v>
      </c>
      <c r="Q53" s="6">
        <v>19.25</v>
      </c>
      <c r="R53" s="6">
        <v>2.2200000000000002</v>
      </c>
      <c r="S53" s="6">
        <v>28</v>
      </c>
      <c r="T53" s="5">
        <v>20.29</v>
      </c>
      <c r="U53" s="5">
        <v>2.71</v>
      </c>
      <c r="V53" s="6">
        <v>20.82</v>
      </c>
      <c r="W53" s="6">
        <v>1.98</v>
      </c>
      <c r="X53" s="1">
        <f t="shared" si="10"/>
        <v>1.7100000000000009</v>
      </c>
      <c r="Y53" s="1">
        <f t="shared" si="11"/>
        <v>0.45000000000000018</v>
      </c>
      <c r="Z53" s="1">
        <f t="shared" si="12"/>
        <v>28</v>
      </c>
      <c r="AA53" s="1">
        <f t="shared" si="13"/>
        <v>1.5700000000000003</v>
      </c>
      <c r="AB53" s="1">
        <f t="shared" ref="AB53:AB56" si="18">ABS(R53-W53)</f>
        <v>0.24000000000000021</v>
      </c>
      <c r="AC53" s="1">
        <f t="shared" si="14"/>
        <v>28</v>
      </c>
      <c r="AD53" s="1" t="s">
        <v>146</v>
      </c>
      <c r="AE53" s="1"/>
      <c r="AF53" s="1"/>
    </row>
    <row r="54" spans="1:32" hidden="1" x14ac:dyDescent="0.4">
      <c r="A54" s="3" t="s">
        <v>266</v>
      </c>
      <c r="B54" s="3" t="s">
        <v>267</v>
      </c>
      <c r="C54" s="3" t="s">
        <v>268</v>
      </c>
      <c r="D54" s="3" t="s">
        <v>172</v>
      </c>
      <c r="E54" s="3"/>
      <c r="F54" s="3"/>
      <c r="G54" s="4" t="s">
        <v>147</v>
      </c>
      <c r="H54" s="4">
        <v>5</v>
      </c>
      <c r="I54" s="4">
        <v>24</v>
      </c>
      <c r="J54" s="4" t="s">
        <v>151</v>
      </c>
      <c r="K54" s="4">
        <v>9</v>
      </c>
      <c r="L54" s="4" t="s">
        <v>271</v>
      </c>
      <c r="M54" s="4" t="s">
        <v>275</v>
      </c>
      <c r="N54" s="5">
        <v>40.36</v>
      </c>
      <c r="O54" s="5">
        <v>3.62</v>
      </c>
      <c r="P54" s="5">
        <v>28</v>
      </c>
      <c r="Q54" s="6">
        <v>35.5</v>
      </c>
      <c r="R54" s="6">
        <v>5.04</v>
      </c>
      <c r="S54" s="6">
        <v>28</v>
      </c>
      <c r="T54" s="5">
        <v>37.79</v>
      </c>
      <c r="U54" s="5">
        <v>4.53</v>
      </c>
      <c r="V54" s="6">
        <v>36.5</v>
      </c>
      <c r="W54" s="6">
        <v>4.82</v>
      </c>
      <c r="X54" s="1">
        <f t="shared" si="10"/>
        <v>2.5700000000000003</v>
      </c>
      <c r="Y54" s="1">
        <f t="shared" si="11"/>
        <v>0.91000000000000014</v>
      </c>
      <c r="Z54" s="1">
        <f t="shared" si="12"/>
        <v>28</v>
      </c>
      <c r="AA54" s="1">
        <f t="shared" si="13"/>
        <v>1</v>
      </c>
      <c r="AB54" s="1">
        <f t="shared" si="18"/>
        <v>0.21999999999999975</v>
      </c>
      <c r="AC54" s="1">
        <f t="shared" si="14"/>
        <v>28</v>
      </c>
      <c r="AD54" s="1" t="s">
        <v>146</v>
      </c>
      <c r="AE54" s="1"/>
      <c r="AF54" s="1"/>
    </row>
    <row r="55" spans="1:32" hidden="1" x14ac:dyDescent="0.4">
      <c r="A55" s="3" t="s">
        <v>266</v>
      </c>
      <c r="B55" s="3" t="s">
        <v>267</v>
      </c>
      <c r="C55" s="3" t="s">
        <v>268</v>
      </c>
      <c r="D55" s="3" t="s">
        <v>172</v>
      </c>
      <c r="E55" s="3"/>
      <c r="F55" s="3"/>
      <c r="G55" s="4" t="s">
        <v>147</v>
      </c>
      <c r="H55" s="4">
        <v>5</v>
      </c>
      <c r="I55" s="4">
        <v>24</v>
      </c>
      <c r="J55" s="4" t="s">
        <v>152</v>
      </c>
      <c r="K55" s="4">
        <v>7</v>
      </c>
      <c r="L55" s="4" t="s">
        <v>271</v>
      </c>
      <c r="M55" s="4" t="s">
        <v>275</v>
      </c>
      <c r="N55" s="5">
        <v>28.04</v>
      </c>
      <c r="O55" s="5">
        <v>4.51</v>
      </c>
      <c r="P55" s="5">
        <v>28</v>
      </c>
      <c r="Q55" s="6">
        <v>23.93</v>
      </c>
      <c r="R55" s="6">
        <v>4.45</v>
      </c>
      <c r="S55" s="6">
        <v>28</v>
      </c>
      <c r="T55" s="5">
        <v>23.82</v>
      </c>
      <c r="U55" s="5">
        <v>4.2</v>
      </c>
      <c r="V55" s="6">
        <v>24</v>
      </c>
      <c r="W55" s="6">
        <v>4.16</v>
      </c>
      <c r="X55" s="1">
        <f t="shared" si="10"/>
        <v>4.2199999999999989</v>
      </c>
      <c r="Y55" s="1">
        <f t="shared" si="11"/>
        <v>0.30999999999999961</v>
      </c>
      <c r="Z55" s="1">
        <f t="shared" si="12"/>
        <v>28</v>
      </c>
      <c r="AA55" s="1">
        <f t="shared" si="13"/>
        <v>7.0000000000000284E-2</v>
      </c>
      <c r="AB55" s="1">
        <f t="shared" si="18"/>
        <v>0.29000000000000004</v>
      </c>
      <c r="AC55" s="1">
        <f t="shared" si="14"/>
        <v>28</v>
      </c>
      <c r="AD55" s="1" t="s">
        <v>146</v>
      </c>
      <c r="AE55" s="1"/>
      <c r="AF55" s="1"/>
    </row>
    <row r="56" spans="1:32" hidden="1" x14ac:dyDescent="0.4">
      <c r="A56" s="3" t="s">
        <v>266</v>
      </c>
      <c r="B56" s="3" t="s">
        <v>267</v>
      </c>
      <c r="C56" s="3" t="s">
        <v>268</v>
      </c>
      <c r="D56" s="3" t="s">
        <v>172</v>
      </c>
      <c r="E56" s="3"/>
      <c r="F56" s="3"/>
      <c r="G56" s="4" t="s">
        <v>147</v>
      </c>
      <c r="H56" s="4">
        <v>5</v>
      </c>
      <c r="I56" s="4">
        <v>24</v>
      </c>
      <c r="J56" s="4" t="s">
        <v>154</v>
      </c>
      <c r="K56" s="4">
        <v>9</v>
      </c>
      <c r="L56" s="4" t="s">
        <v>271</v>
      </c>
      <c r="M56" s="4" t="s">
        <v>275</v>
      </c>
      <c r="N56" s="5">
        <v>37.5</v>
      </c>
      <c r="O56" s="5">
        <v>3.84</v>
      </c>
      <c r="P56" s="5">
        <v>28</v>
      </c>
      <c r="Q56" s="6">
        <v>33.07</v>
      </c>
      <c r="R56" s="6">
        <v>25.11</v>
      </c>
      <c r="S56" s="6">
        <v>28</v>
      </c>
      <c r="T56" s="5">
        <v>35.25</v>
      </c>
      <c r="U56" s="5">
        <v>6.16</v>
      </c>
      <c r="V56" s="6">
        <v>35.96</v>
      </c>
      <c r="W56" s="6">
        <v>5.16</v>
      </c>
      <c r="X56" s="1">
        <f t="shared" si="10"/>
        <v>2.25</v>
      </c>
      <c r="Y56" s="1">
        <f t="shared" si="11"/>
        <v>2.3200000000000003</v>
      </c>
      <c r="Z56" s="1">
        <f t="shared" si="12"/>
        <v>28</v>
      </c>
      <c r="AA56" s="1">
        <f t="shared" si="13"/>
        <v>2.8900000000000006</v>
      </c>
      <c r="AB56" s="1">
        <f t="shared" si="18"/>
        <v>19.95</v>
      </c>
      <c r="AC56" s="1">
        <f t="shared" si="14"/>
        <v>28</v>
      </c>
      <c r="AD56" s="1" t="s">
        <v>146</v>
      </c>
      <c r="AE56" s="1"/>
      <c r="AF56" s="1"/>
    </row>
    <row r="57" spans="1:32" hidden="1" x14ac:dyDescent="0.4">
      <c r="A57" s="3" t="s">
        <v>181</v>
      </c>
      <c r="B57" s="3" t="s">
        <v>182</v>
      </c>
      <c r="C57" s="3" t="s">
        <v>183</v>
      </c>
      <c r="D57" s="3" t="s">
        <v>213</v>
      </c>
      <c r="E57" s="3">
        <v>44</v>
      </c>
      <c r="F57" s="3" t="s">
        <v>185</v>
      </c>
      <c r="G57" s="4" t="s">
        <v>147</v>
      </c>
      <c r="H57" s="4">
        <v>6</v>
      </c>
      <c r="I57" s="4">
        <v>7</v>
      </c>
      <c r="J57" s="4" t="s">
        <v>187</v>
      </c>
      <c r="K57" s="4">
        <v>24</v>
      </c>
      <c r="L57" s="4" t="s">
        <v>176</v>
      </c>
      <c r="M57" s="4" t="s">
        <v>190</v>
      </c>
      <c r="N57" s="5">
        <v>3.91</v>
      </c>
      <c r="O57" s="5">
        <v>0.98</v>
      </c>
      <c r="P57" s="5">
        <v>21</v>
      </c>
      <c r="Q57" s="6">
        <v>3.69</v>
      </c>
      <c r="R57" s="6">
        <v>0.9</v>
      </c>
      <c r="S57" s="6">
        <v>21</v>
      </c>
      <c r="T57" s="5">
        <v>3.25</v>
      </c>
      <c r="U57" s="5">
        <v>0.91</v>
      </c>
      <c r="V57" s="6">
        <v>3.3</v>
      </c>
      <c r="W57" s="6">
        <v>0.95</v>
      </c>
      <c r="X57" s="1">
        <f t="shared" si="10"/>
        <v>0.66000000000000014</v>
      </c>
      <c r="Y57" s="1">
        <f t="shared" si="11"/>
        <v>6.9999999999999951E-2</v>
      </c>
      <c r="Z57" s="1">
        <f t="shared" si="12"/>
        <v>21</v>
      </c>
      <c r="AA57" s="1">
        <f t="shared" si="13"/>
        <v>0.39000000000000012</v>
      </c>
      <c r="AB57" s="1">
        <f>ABS(S57-W57)</f>
        <v>20.05</v>
      </c>
      <c r="AC57" s="1">
        <f t="shared" si="14"/>
        <v>21</v>
      </c>
      <c r="AD57" s="1" t="s">
        <v>168</v>
      </c>
      <c r="AE57" s="1"/>
      <c r="AF57" s="1"/>
    </row>
    <row r="58" spans="1:32" hidden="1" x14ac:dyDescent="0.4">
      <c r="A58" s="3" t="s">
        <v>181</v>
      </c>
      <c r="B58" s="3" t="s">
        <v>182</v>
      </c>
      <c r="C58" s="3" t="s">
        <v>183</v>
      </c>
      <c r="D58" s="3" t="s">
        <v>213</v>
      </c>
      <c r="E58" s="3"/>
      <c r="F58" s="3"/>
      <c r="G58" s="4" t="s">
        <v>147</v>
      </c>
      <c r="H58" s="4">
        <v>6</v>
      </c>
      <c r="I58" s="4">
        <v>7</v>
      </c>
      <c r="J58" s="4" t="s">
        <v>191</v>
      </c>
      <c r="K58" s="4">
        <v>9</v>
      </c>
      <c r="L58" s="4" t="s">
        <v>176</v>
      </c>
      <c r="M58" s="4" t="s">
        <v>190</v>
      </c>
      <c r="N58" s="5">
        <v>3.91</v>
      </c>
      <c r="O58" s="5">
        <v>0.98</v>
      </c>
      <c r="P58" s="5">
        <v>21</v>
      </c>
      <c r="Q58" s="6">
        <v>3.69</v>
      </c>
      <c r="R58" s="6">
        <v>0.9</v>
      </c>
      <c r="S58" s="6">
        <v>21</v>
      </c>
      <c r="T58" s="5">
        <v>3.19</v>
      </c>
      <c r="U58" s="5">
        <v>0.89</v>
      </c>
      <c r="V58" s="6">
        <v>3.24</v>
      </c>
      <c r="W58" s="6">
        <v>0.98</v>
      </c>
      <c r="X58" s="1">
        <f t="shared" si="10"/>
        <v>0.7200000000000002</v>
      </c>
      <c r="Y58" s="1">
        <f t="shared" si="11"/>
        <v>8.9999999999999969E-2</v>
      </c>
      <c r="Z58" s="1">
        <f t="shared" si="12"/>
        <v>21</v>
      </c>
      <c r="AA58" s="1">
        <f t="shared" si="13"/>
        <v>0.44999999999999973</v>
      </c>
      <c r="AB58" s="1">
        <f t="shared" ref="AB58:AB60" si="19">ABS(R58-W58)</f>
        <v>7.999999999999996E-2</v>
      </c>
      <c r="AC58" s="1">
        <f t="shared" si="14"/>
        <v>21</v>
      </c>
      <c r="AD58" s="1" t="s">
        <v>168</v>
      </c>
      <c r="AE58" s="1"/>
      <c r="AF58" s="1"/>
    </row>
    <row r="59" spans="1:32" hidden="1" x14ac:dyDescent="0.4">
      <c r="A59" s="3" t="s">
        <v>181</v>
      </c>
      <c r="B59" s="3" t="s">
        <v>182</v>
      </c>
      <c r="C59" s="3" t="s">
        <v>183</v>
      </c>
      <c r="D59" s="3" t="s">
        <v>213</v>
      </c>
      <c r="E59" s="3"/>
      <c r="F59" s="3"/>
      <c r="G59" s="4" t="s">
        <v>147</v>
      </c>
      <c r="H59" s="4">
        <v>6</v>
      </c>
      <c r="I59" s="4">
        <v>7</v>
      </c>
      <c r="J59" s="4" t="s">
        <v>192</v>
      </c>
      <c r="K59" s="4">
        <v>9</v>
      </c>
      <c r="L59" s="4" t="s">
        <v>176</v>
      </c>
      <c r="M59" s="4" t="s">
        <v>190</v>
      </c>
      <c r="N59" s="5">
        <v>4.01</v>
      </c>
      <c r="O59" s="5">
        <v>1.03</v>
      </c>
      <c r="P59" s="5">
        <v>21</v>
      </c>
      <c r="Q59" s="6">
        <v>3.88</v>
      </c>
      <c r="R59" s="6">
        <v>0.82</v>
      </c>
      <c r="S59" s="6">
        <v>21</v>
      </c>
      <c r="T59" s="5">
        <v>3.43</v>
      </c>
      <c r="U59" s="5">
        <v>0.79</v>
      </c>
      <c r="V59" s="6">
        <v>3.54</v>
      </c>
      <c r="W59" s="6">
        <v>0.87</v>
      </c>
      <c r="X59" s="1">
        <f t="shared" si="10"/>
        <v>0.57999999999999963</v>
      </c>
      <c r="Y59" s="1">
        <f t="shared" si="11"/>
        <v>0.24</v>
      </c>
      <c r="Z59" s="1">
        <f t="shared" si="12"/>
        <v>21</v>
      </c>
      <c r="AA59" s="1">
        <f t="shared" si="13"/>
        <v>0.33999999999999986</v>
      </c>
      <c r="AB59" s="1">
        <f t="shared" si="19"/>
        <v>5.0000000000000044E-2</v>
      </c>
      <c r="AC59" s="1">
        <f t="shared" si="14"/>
        <v>21</v>
      </c>
      <c r="AD59" s="1" t="s">
        <v>168</v>
      </c>
      <c r="AE59" s="1"/>
      <c r="AF59" s="1"/>
    </row>
    <row r="60" spans="1:32" hidden="1" x14ac:dyDescent="0.4">
      <c r="A60" s="3" t="s">
        <v>181</v>
      </c>
      <c r="B60" s="3" t="s">
        <v>182</v>
      </c>
      <c r="C60" s="3" t="s">
        <v>183</v>
      </c>
      <c r="D60" s="3" t="s">
        <v>213</v>
      </c>
      <c r="E60" s="3"/>
      <c r="F60" s="3"/>
      <c r="G60" s="4" t="s">
        <v>147</v>
      </c>
      <c r="H60" s="4">
        <v>6</v>
      </c>
      <c r="I60" s="4">
        <v>7</v>
      </c>
      <c r="J60" s="4" t="s">
        <v>193</v>
      </c>
      <c r="K60" s="4">
        <v>9</v>
      </c>
      <c r="L60" s="4" t="s">
        <v>176</v>
      </c>
      <c r="M60" s="4" t="s">
        <v>190</v>
      </c>
      <c r="N60" s="5">
        <v>3.76</v>
      </c>
      <c r="O60" s="5">
        <v>1.17</v>
      </c>
      <c r="P60" s="5">
        <v>21</v>
      </c>
      <c r="Q60" s="6">
        <v>3.33</v>
      </c>
      <c r="R60" s="6">
        <v>0.92</v>
      </c>
      <c r="S60" s="6">
        <v>21</v>
      </c>
      <c r="T60" s="5">
        <v>3.18</v>
      </c>
      <c r="U60" s="5">
        <v>0.02</v>
      </c>
      <c r="V60" s="6">
        <v>3.15</v>
      </c>
      <c r="W60" s="6">
        <v>0.94</v>
      </c>
      <c r="X60" s="1">
        <f t="shared" si="10"/>
        <v>0.57999999999999963</v>
      </c>
      <c r="Y60" s="1">
        <f t="shared" si="11"/>
        <v>1.1499999999999999</v>
      </c>
      <c r="Z60" s="1">
        <f t="shared" si="12"/>
        <v>21</v>
      </c>
      <c r="AA60" s="1">
        <f t="shared" si="13"/>
        <v>0.18000000000000016</v>
      </c>
      <c r="AB60" s="1">
        <f t="shared" si="19"/>
        <v>1.9999999999999907E-2</v>
      </c>
      <c r="AC60" s="1">
        <f t="shared" si="14"/>
        <v>21</v>
      </c>
      <c r="AD60" s="1" t="s">
        <v>168</v>
      </c>
      <c r="AE60" s="1"/>
      <c r="AF60" s="1"/>
    </row>
    <row r="61" spans="1:32" hidden="1" x14ac:dyDescent="0.4">
      <c r="A61" s="3" t="s">
        <v>276</v>
      </c>
      <c r="B61" s="3" t="s">
        <v>277</v>
      </c>
      <c r="C61" s="3" t="s">
        <v>278</v>
      </c>
      <c r="D61" s="3" t="s">
        <v>213</v>
      </c>
      <c r="E61" s="3" t="s">
        <v>224</v>
      </c>
      <c r="F61" s="3">
        <v>24</v>
      </c>
      <c r="G61" s="4" t="s">
        <v>147</v>
      </c>
      <c r="H61" s="4">
        <v>6</v>
      </c>
      <c r="I61" s="4">
        <v>20</v>
      </c>
      <c r="J61" s="4" t="s">
        <v>280</v>
      </c>
      <c r="K61" s="4">
        <v>42</v>
      </c>
      <c r="L61" s="4" t="s">
        <v>150</v>
      </c>
      <c r="M61" s="4" t="s">
        <v>283</v>
      </c>
      <c r="N61" s="5">
        <v>182.92</v>
      </c>
      <c r="O61" s="5">
        <v>17.25</v>
      </c>
      <c r="P61" s="5">
        <v>26</v>
      </c>
      <c r="Q61" s="6">
        <v>171</v>
      </c>
      <c r="R61" s="6">
        <v>16.86</v>
      </c>
      <c r="S61" s="6">
        <v>26</v>
      </c>
      <c r="T61" s="5">
        <v>162.22999999999999</v>
      </c>
      <c r="U61" s="5">
        <v>20.11</v>
      </c>
      <c r="V61" s="6">
        <v>163.69</v>
      </c>
      <c r="W61" s="6">
        <v>12.08</v>
      </c>
      <c r="X61" s="1">
        <f t="shared" si="10"/>
        <v>20.689999999999998</v>
      </c>
      <c r="Y61" s="1">
        <f t="shared" si="11"/>
        <v>2.8599999999999994</v>
      </c>
      <c r="Z61" s="1">
        <f t="shared" si="12"/>
        <v>26</v>
      </c>
      <c r="AA61" s="1">
        <f t="shared" si="13"/>
        <v>7.3100000000000023</v>
      </c>
      <c r="AB61" s="1">
        <f>ABS(S61-W61)</f>
        <v>13.92</v>
      </c>
      <c r="AC61" s="1">
        <f t="shared" si="14"/>
        <v>26</v>
      </c>
      <c r="AD61" s="1" t="s">
        <v>146</v>
      </c>
      <c r="AE61" s="1"/>
      <c r="AF61" s="1"/>
    </row>
    <row r="62" spans="1:32" hidden="1" x14ac:dyDescent="0.4">
      <c r="A62" s="3" t="s">
        <v>276</v>
      </c>
      <c r="B62" s="3" t="s">
        <v>277</v>
      </c>
      <c r="C62" s="3" t="s">
        <v>278</v>
      </c>
      <c r="D62" s="3" t="s">
        <v>213</v>
      </c>
      <c r="E62" s="3"/>
      <c r="F62" s="3"/>
      <c r="G62" s="4" t="s">
        <v>147</v>
      </c>
      <c r="H62" s="4">
        <v>6</v>
      </c>
      <c r="I62" s="4">
        <v>20</v>
      </c>
      <c r="J62" s="4" t="s">
        <v>149</v>
      </c>
      <c r="K62" s="4">
        <v>10</v>
      </c>
      <c r="L62" s="4" t="s">
        <v>150</v>
      </c>
      <c r="M62" s="4" t="s">
        <v>283</v>
      </c>
      <c r="N62" s="5">
        <v>45.58</v>
      </c>
      <c r="O62" s="5">
        <v>4.33</v>
      </c>
      <c r="P62" s="5">
        <v>26</v>
      </c>
      <c r="Q62" s="6">
        <v>43.35</v>
      </c>
      <c r="R62" s="6">
        <v>3.68</v>
      </c>
      <c r="S62" s="6">
        <v>26</v>
      </c>
      <c r="T62" s="5">
        <v>41.46</v>
      </c>
      <c r="U62" s="5">
        <v>3.78</v>
      </c>
      <c r="V62" s="6">
        <v>40.619999999999997</v>
      </c>
      <c r="W62" s="6">
        <v>4.82</v>
      </c>
      <c r="X62" s="1">
        <f t="shared" si="10"/>
        <v>4.1199999999999974</v>
      </c>
      <c r="Y62" s="1">
        <f t="shared" si="11"/>
        <v>0.55000000000000027</v>
      </c>
      <c r="Z62" s="1">
        <f t="shared" si="12"/>
        <v>26</v>
      </c>
      <c r="AA62" s="1">
        <f t="shared" si="13"/>
        <v>2.730000000000004</v>
      </c>
      <c r="AB62" s="1">
        <f t="shared" ref="AB62:AB65" si="20">ABS(R62-W62)</f>
        <v>1.1400000000000001</v>
      </c>
      <c r="AC62" s="1">
        <f t="shared" si="14"/>
        <v>26</v>
      </c>
      <c r="AD62" s="1" t="s">
        <v>146</v>
      </c>
      <c r="AE62" s="1"/>
      <c r="AF62" s="1"/>
    </row>
    <row r="63" spans="1:32" hidden="1" x14ac:dyDescent="0.4">
      <c r="A63" s="3" t="s">
        <v>276</v>
      </c>
      <c r="B63" s="3" t="s">
        <v>277</v>
      </c>
      <c r="C63" s="3" t="s">
        <v>278</v>
      </c>
      <c r="D63" s="3" t="s">
        <v>213</v>
      </c>
      <c r="E63" s="3"/>
      <c r="F63" s="3"/>
      <c r="G63" s="4" t="s">
        <v>147</v>
      </c>
      <c r="H63" s="4">
        <v>6</v>
      </c>
      <c r="I63" s="4">
        <v>20</v>
      </c>
      <c r="J63" s="4" t="s">
        <v>151</v>
      </c>
      <c r="K63" s="4">
        <v>12</v>
      </c>
      <c r="L63" s="4" t="s">
        <v>150</v>
      </c>
      <c r="M63" s="4" t="s">
        <v>283</v>
      </c>
      <c r="N63" s="5">
        <v>52.23</v>
      </c>
      <c r="O63" s="5">
        <v>6.65</v>
      </c>
      <c r="P63" s="5">
        <v>26</v>
      </c>
      <c r="Q63" s="6">
        <v>47.19</v>
      </c>
      <c r="R63" s="6">
        <v>7.92</v>
      </c>
      <c r="S63" s="6">
        <v>26</v>
      </c>
      <c r="T63" s="5">
        <v>45.85</v>
      </c>
      <c r="U63" s="5">
        <v>8.7799999999999994</v>
      </c>
      <c r="V63" s="6">
        <v>46.19</v>
      </c>
      <c r="W63" s="6">
        <v>6.34</v>
      </c>
      <c r="X63" s="1">
        <f t="shared" si="10"/>
        <v>6.3799999999999955</v>
      </c>
      <c r="Y63" s="1">
        <f t="shared" si="11"/>
        <v>2.129999999999999</v>
      </c>
      <c r="Z63" s="1">
        <f t="shared" si="12"/>
        <v>26</v>
      </c>
      <c r="AA63" s="1">
        <f t="shared" si="13"/>
        <v>1</v>
      </c>
      <c r="AB63" s="1">
        <f t="shared" si="20"/>
        <v>1.58</v>
      </c>
      <c r="AC63" s="1">
        <f t="shared" si="14"/>
        <v>26</v>
      </c>
      <c r="AD63" s="1" t="s">
        <v>146</v>
      </c>
      <c r="AE63" s="1"/>
      <c r="AF63" s="1"/>
    </row>
    <row r="64" spans="1:32" hidden="1" x14ac:dyDescent="0.4">
      <c r="A64" s="3" t="s">
        <v>276</v>
      </c>
      <c r="B64" s="3" t="s">
        <v>277</v>
      </c>
      <c r="C64" s="3" t="s">
        <v>278</v>
      </c>
      <c r="D64" s="3" t="s">
        <v>213</v>
      </c>
      <c r="E64" s="3"/>
      <c r="F64" s="3"/>
      <c r="G64" s="4" t="s">
        <v>147</v>
      </c>
      <c r="H64" s="4">
        <v>6</v>
      </c>
      <c r="I64" s="4">
        <v>20</v>
      </c>
      <c r="J64" s="4" t="s">
        <v>152</v>
      </c>
      <c r="K64" s="4">
        <v>7</v>
      </c>
      <c r="L64" s="4" t="s">
        <v>150</v>
      </c>
      <c r="M64" s="4" t="s">
        <v>283</v>
      </c>
      <c r="N64" s="5">
        <v>28.73</v>
      </c>
      <c r="O64" s="5">
        <v>4.6900000000000004</v>
      </c>
      <c r="P64" s="5">
        <v>26</v>
      </c>
      <c r="Q64" s="6">
        <v>28.73</v>
      </c>
      <c r="R64" s="6">
        <v>3.64</v>
      </c>
      <c r="S64" s="6">
        <v>26</v>
      </c>
      <c r="T64" s="5">
        <v>25.77</v>
      </c>
      <c r="U64" s="5">
        <v>5.93</v>
      </c>
      <c r="V64" s="6">
        <v>26.38</v>
      </c>
      <c r="W64" s="6">
        <v>4.22</v>
      </c>
      <c r="X64" s="1">
        <f t="shared" si="10"/>
        <v>2.9600000000000009</v>
      </c>
      <c r="Y64" s="1">
        <f t="shared" si="11"/>
        <v>1.2399999999999993</v>
      </c>
      <c r="Z64" s="1">
        <f t="shared" si="12"/>
        <v>26</v>
      </c>
      <c r="AA64" s="1">
        <f t="shared" si="13"/>
        <v>2.3500000000000014</v>
      </c>
      <c r="AB64" s="1">
        <f t="shared" si="20"/>
        <v>0.57999999999999963</v>
      </c>
      <c r="AC64" s="1">
        <f t="shared" si="14"/>
        <v>26</v>
      </c>
      <c r="AD64" s="1" t="s">
        <v>284</v>
      </c>
      <c r="AE64" s="8" t="s">
        <v>285</v>
      </c>
      <c r="AF64" s="1" t="s">
        <v>286</v>
      </c>
    </row>
    <row r="65" spans="1:32" hidden="1" x14ac:dyDescent="0.4">
      <c r="A65" s="3" t="s">
        <v>276</v>
      </c>
      <c r="B65" s="3" t="s">
        <v>277</v>
      </c>
      <c r="C65" s="3" t="s">
        <v>278</v>
      </c>
      <c r="D65" s="3" t="s">
        <v>213</v>
      </c>
      <c r="E65" s="3"/>
      <c r="F65" s="3"/>
      <c r="G65" s="4" t="s">
        <v>287</v>
      </c>
      <c r="H65" s="4">
        <v>6</v>
      </c>
      <c r="I65" s="4">
        <v>20</v>
      </c>
      <c r="J65" s="4" t="s">
        <v>288</v>
      </c>
      <c r="K65" s="4">
        <v>13</v>
      </c>
      <c r="L65" s="4" t="s">
        <v>289</v>
      </c>
      <c r="M65" s="4" t="s">
        <v>283</v>
      </c>
      <c r="N65" s="5">
        <v>56.38</v>
      </c>
      <c r="O65" s="5">
        <v>4.67</v>
      </c>
      <c r="P65" s="5">
        <v>26</v>
      </c>
      <c r="Q65" s="6">
        <v>51.73</v>
      </c>
      <c r="R65" s="6">
        <v>6.98</v>
      </c>
      <c r="S65" s="6">
        <v>26</v>
      </c>
      <c r="T65" s="5">
        <v>49.15</v>
      </c>
      <c r="U65" s="5">
        <v>7.18</v>
      </c>
      <c r="V65" s="6">
        <v>50.5</v>
      </c>
      <c r="W65" s="6">
        <v>4.71</v>
      </c>
      <c r="X65" s="1">
        <f t="shared" si="10"/>
        <v>7.230000000000004</v>
      </c>
      <c r="Y65" s="1">
        <f t="shared" si="11"/>
        <v>2.5099999999999998</v>
      </c>
      <c r="Z65" s="1">
        <f t="shared" si="12"/>
        <v>26</v>
      </c>
      <c r="AA65" s="1">
        <f t="shared" si="13"/>
        <v>1.2299999999999969</v>
      </c>
      <c r="AB65" s="1">
        <f t="shared" si="20"/>
        <v>2.2700000000000005</v>
      </c>
      <c r="AC65" s="1">
        <f t="shared" si="14"/>
        <v>26</v>
      </c>
      <c r="AD65" s="1" t="s">
        <v>284</v>
      </c>
      <c r="AE65" s="1"/>
      <c r="AF65" s="1" t="s">
        <v>290</v>
      </c>
    </row>
    <row r="66" spans="1:32" hidden="1" x14ac:dyDescent="0.4">
      <c r="A66" s="3" t="s">
        <v>95</v>
      </c>
      <c r="B66" s="3" t="s">
        <v>96</v>
      </c>
      <c r="C66" s="3" t="s">
        <v>97</v>
      </c>
      <c r="D66" s="3" t="s">
        <v>34</v>
      </c>
      <c r="E66" s="3" t="s">
        <v>98</v>
      </c>
      <c r="F66" s="3" t="s">
        <v>36</v>
      </c>
      <c r="G66" s="4" t="s">
        <v>51</v>
      </c>
      <c r="H66" s="4">
        <v>2</v>
      </c>
      <c r="I66" s="4">
        <v>12</v>
      </c>
      <c r="J66" s="4" t="s">
        <v>101</v>
      </c>
      <c r="K66" s="4">
        <v>33</v>
      </c>
      <c r="L66" s="4" t="s">
        <v>102</v>
      </c>
      <c r="M66" s="4" t="s">
        <v>103</v>
      </c>
      <c r="N66" s="5"/>
      <c r="O66" s="5"/>
      <c r="P66" s="5">
        <v>27</v>
      </c>
      <c r="Q66" s="6"/>
      <c r="R66" s="6"/>
      <c r="S66" s="6">
        <v>27</v>
      </c>
      <c r="T66" s="5"/>
      <c r="U66" s="5"/>
      <c r="V66" s="6"/>
      <c r="W66" s="6"/>
      <c r="X66" s="1">
        <f t="shared" si="10"/>
        <v>0</v>
      </c>
      <c r="Y66" s="1">
        <f t="shared" si="11"/>
        <v>0</v>
      </c>
      <c r="Z66" s="1">
        <f t="shared" si="12"/>
        <v>27</v>
      </c>
      <c r="AA66" s="1">
        <f t="shared" si="13"/>
        <v>0</v>
      </c>
      <c r="AB66" s="1">
        <f>ABS(S66-W66)</f>
        <v>27</v>
      </c>
      <c r="AC66" s="1">
        <f t="shared" si="14"/>
        <v>27</v>
      </c>
      <c r="AD66" s="1" t="s">
        <v>68</v>
      </c>
      <c r="AE66" s="1"/>
      <c r="AF66" s="1"/>
    </row>
    <row r="67" spans="1:32" hidden="1" x14ac:dyDescent="0.4">
      <c r="A67" s="3" t="s">
        <v>202</v>
      </c>
      <c r="B67" s="3" t="s">
        <v>203</v>
      </c>
      <c r="C67" s="3" t="s">
        <v>204</v>
      </c>
      <c r="D67" s="3" t="s">
        <v>205</v>
      </c>
      <c r="E67" s="3" t="s">
        <v>36</v>
      </c>
      <c r="F67" s="3"/>
      <c r="G67" s="4" t="s">
        <v>147</v>
      </c>
      <c r="H67" s="4">
        <v>3</v>
      </c>
      <c r="I67" s="4">
        <v>11</v>
      </c>
      <c r="J67" s="4" t="s">
        <v>208</v>
      </c>
      <c r="K67" s="4">
        <v>33</v>
      </c>
      <c r="L67" s="4" t="s">
        <v>176</v>
      </c>
      <c r="M67" s="4" t="s">
        <v>209</v>
      </c>
      <c r="N67" s="5">
        <v>4.37</v>
      </c>
      <c r="O67" s="5">
        <v>0.42</v>
      </c>
      <c r="P67" s="5">
        <v>27</v>
      </c>
      <c r="Q67" s="6">
        <v>4.13</v>
      </c>
      <c r="R67" s="6">
        <v>0.35</v>
      </c>
      <c r="S67" s="6">
        <v>27</v>
      </c>
      <c r="T67" s="5">
        <v>3.82</v>
      </c>
      <c r="U67" s="5">
        <v>0.56000000000000005</v>
      </c>
      <c r="V67" s="6">
        <v>3.99</v>
      </c>
      <c r="W67" s="6">
        <v>0.48</v>
      </c>
      <c r="X67" s="1">
        <f t="shared" ref="X67:X93" si="21">ABS(N67-T67)</f>
        <v>0.55000000000000027</v>
      </c>
      <c r="Y67" s="1">
        <f t="shared" ref="Y67:Y93" si="22">ABS(O67-U67)</f>
        <v>0.14000000000000007</v>
      </c>
      <c r="Z67" s="1">
        <f t="shared" ref="Z67:Z93" si="23">P67</f>
        <v>27</v>
      </c>
      <c r="AA67" s="1">
        <f t="shared" ref="AA67:AA93" si="24">ABS(Q67-V67)</f>
        <v>0.13999999999999968</v>
      </c>
      <c r="AB67" s="1">
        <f>ABS(S67-W67)</f>
        <v>26.52</v>
      </c>
      <c r="AC67" s="1">
        <f t="shared" ref="AC67:AC93" si="25">S67</f>
        <v>27</v>
      </c>
      <c r="AD67" s="1" t="s">
        <v>168</v>
      </c>
      <c r="AE67" s="1"/>
      <c r="AF67" s="1"/>
    </row>
    <row r="68" spans="1:32" hidden="1" x14ac:dyDescent="0.4">
      <c r="A68" s="3" t="s">
        <v>202</v>
      </c>
      <c r="B68" s="3" t="s">
        <v>203</v>
      </c>
      <c r="C68" s="3" t="s">
        <v>204</v>
      </c>
      <c r="D68" s="10"/>
      <c r="E68" s="10"/>
      <c r="F68" s="10"/>
      <c r="G68" s="4" t="s">
        <v>147</v>
      </c>
      <c r="H68" s="4">
        <v>3</v>
      </c>
      <c r="I68" s="4">
        <v>11</v>
      </c>
      <c r="J68" s="4" t="s">
        <v>149</v>
      </c>
      <c r="K68" s="4">
        <v>13</v>
      </c>
      <c r="L68" s="4" t="s">
        <v>176</v>
      </c>
      <c r="M68" s="4" t="s">
        <v>209</v>
      </c>
      <c r="N68" s="12">
        <v>4.53</v>
      </c>
      <c r="O68" s="12">
        <v>0.65</v>
      </c>
      <c r="P68" s="5">
        <v>27</v>
      </c>
      <c r="Q68" s="13">
        <v>4.71</v>
      </c>
      <c r="R68" s="13">
        <v>0.45</v>
      </c>
      <c r="S68" s="6">
        <v>27</v>
      </c>
      <c r="T68" s="14">
        <v>4.18</v>
      </c>
      <c r="U68" s="12">
        <v>0.64</v>
      </c>
      <c r="V68" s="13">
        <v>4.41</v>
      </c>
      <c r="W68" s="13">
        <v>0.42</v>
      </c>
      <c r="X68" s="1">
        <f t="shared" si="21"/>
        <v>0.35000000000000053</v>
      </c>
      <c r="Y68" s="1">
        <f t="shared" si="22"/>
        <v>1.0000000000000009E-2</v>
      </c>
      <c r="Z68" s="1">
        <f t="shared" si="23"/>
        <v>27</v>
      </c>
      <c r="AA68" s="1">
        <f t="shared" si="24"/>
        <v>0.29999999999999982</v>
      </c>
      <c r="AB68" s="1">
        <f t="shared" ref="AB68:AB71" si="26">ABS(R68-W68)</f>
        <v>3.0000000000000027E-2</v>
      </c>
      <c r="AC68" s="1">
        <f t="shared" si="25"/>
        <v>27</v>
      </c>
      <c r="AD68" s="1" t="s">
        <v>168</v>
      </c>
      <c r="AE68" s="1"/>
      <c r="AF68" s="1"/>
    </row>
    <row r="69" spans="1:32" hidden="1" x14ac:dyDescent="0.4">
      <c r="A69" s="3" t="s">
        <v>202</v>
      </c>
      <c r="B69" s="3" t="s">
        <v>203</v>
      </c>
      <c r="C69" s="3" t="s">
        <v>204</v>
      </c>
      <c r="D69" s="10"/>
      <c r="E69" s="10"/>
      <c r="F69" s="10"/>
      <c r="G69" s="4" t="s">
        <v>147</v>
      </c>
      <c r="H69" s="4">
        <v>3</v>
      </c>
      <c r="I69" s="4">
        <v>11</v>
      </c>
      <c r="J69" s="4" t="s">
        <v>151</v>
      </c>
      <c r="K69" s="4">
        <v>13</v>
      </c>
      <c r="L69" s="4" t="s">
        <v>176</v>
      </c>
      <c r="M69" s="4" t="s">
        <v>209</v>
      </c>
      <c r="N69" s="12">
        <v>4.42</v>
      </c>
      <c r="O69" s="12">
        <v>0.4</v>
      </c>
      <c r="P69" s="5">
        <v>27</v>
      </c>
      <c r="Q69" s="13">
        <v>4.1100000000000003</v>
      </c>
      <c r="R69" s="13">
        <v>0.45</v>
      </c>
      <c r="S69" s="6">
        <v>27</v>
      </c>
      <c r="T69" s="14">
        <v>3.89</v>
      </c>
      <c r="U69" s="12">
        <v>0.6</v>
      </c>
      <c r="V69" s="13">
        <v>4.03</v>
      </c>
      <c r="W69" s="13">
        <v>0.7</v>
      </c>
      <c r="X69" s="1">
        <f t="shared" si="21"/>
        <v>0.5299999999999998</v>
      </c>
      <c r="Y69" s="1">
        <f t="shared" si="22"/>
        <v>0.19999999999999996</v>
      </c>
      <c r="Z69" s="1">
        <f t="shared" si="23"/>
        <v>27</v>
      </c>
      <c r="AA69" s="1">
        <f t="shared" si="24"/>
        <v>8.0000000000000071E-2</v>
      </c>
      <c r="AB69" s="1">
        <f t="shared" si="26"/>
        <v>0.24999999999999994</v>
      </c>
      <c r="AC69" s="1">
        <f t="shared" si="25"/>
        <v>27</v>
      </c>
      <c r="AD69" s="1" t="s">
        <v>168</v>
      </c>
      <c r="AE69" s="1"/>
      <c r="AF69" s="1"/>
    </row>
    <row r="70" spans="1:32" hidden="1" x14ac:dyDescent="0.4">
      <c r="A70" s="3" t="s">
        <v>202</v>
      </c>
      <c r="B70" s="3" t="s">
        <v>203</v>
      </c>
      <c r="C70" s="3" t="s">
        <v>204</v>
      </c>
      <c r="D70" s="10"/>
      <c r="E70" s="10"/>
      <c r="F70" s="10"/>
      <c r="G70" s="4" t="s">
        <v>147</v>
      </c>
      <c r="H70" s="4">
        <v>3</v>
      </c>
      <c r="I70" s="4">
        <v>11</v>
      </c>
      <c r="J70" s="4" t="s">
        <v>152</v>
      </c>
      <c r="K70" s="4">
        <v>13</v>
      </c>
      <c r="L70" s="4" t="s">
        <v>176</v>
      </c>
      <c r="M70" s="4" t="s">
        <v>209</v>
      </c>
      <c r="N70" s="12">
        <v>4.18</v>
      </c>
      <c r="O70" s="12">
        <v>0.64</v>
      </c>
      <c r="P70" s="5">
        <v>27</v>
      </c>
      <c r="Q70" s="13">
        <v>3.78</v>
      </c>
      <c r="R70" s="13">
        <v>0.78</v>
      </c>
      <c r="S70" s="6">
        <v>27</v>
      </c>
      <c r="T70" s="14">
        <v>3.55</v>
      </c>
      <c r="U70" s="12">
        <v>0.79</v>
      </c>
      <c r="V70" s="13">
        <v>3.61</v>
      </c>
      <c r="W70" s="13">
        <v>0.74</v>
      </c>
      <c r="X70" s="1">
        <f t="shared" si="21"/>
        <v>0.62999999999999989</v>
      </c>
      <c r="Y70" s="1">
        <f t="shared" si="22"/>
        <v>0.15000000000000002</v>
      </c>
      <c r="Z70" s="1">
        <f t="shared" si="23"/>
        <v>27</v>
      </c>
      <c r="AA70" s="1">
        <f t="shared" si="24"/>
        <v>0.16999999999999993</v>
      </c>
      <c r="AB70" s="1">
        <f t="shared" si="26"/>
        <v>4.0000000000000036E-2</v>
      </c>
      <c r="AC70" s="1">
        <f t="shared" si="25"/>
        <v>27</v>
      </c>
      <c r="AD70" s="1" t="s">
        <v>168</v>
      </c>
      <c r="AE70" s="1"/>
      <c r="AF70" s="15" t="s">
        <v>155</v>
      </c>
    </row>
    <row r="71" spans="1:32" hidden="1" x14ac:dyDescent="0.4">
      <c r="A71" s="3" t="s">
        <v>202</v>
      </c>
      <c r="B71" s="3" t="s">
        <v>203</v>
      </c>
      <c r="C71" s="3" t="s">
        <v>204</v>
      </c>
      <c r="D71" s="10"/>
      <c r="E71" s="10"/>
      <c r="F71" s="10"/>
      <c r="G71" s="4" t="s">
        <v>147</v>
      </c>
      <c r="H71" s="4">
        <v>3</v>
      </c>
      <c r="I71" s="4">
        <v>11</v>
      </c>
      <c r="J71" s="4" t="s">
        <v>154</v>
      </c>
      <c r="K71" s="4">
        <v>13</v>
      </c>
      <c r="L71" s="4" t="s">
        <v>176</v>
      </c>
      <c r="M71" s="4" t="s">
        <v>209</v>
      </c>
      <c r="N71" s="12">
        <v>4.34</v>
      </c>
      <c r="O71" s="12">
        <v>0.44</v>
      </c>
      <c r="P71" s="5">
        <v>27</v>
      </c>
      <c r="Q71" s="13">
        <v>4</v>
      </c>
      <c r="R71" s="13">
        <v>0.45</v>
      </c>
      <c r="S71" s="6">
        <v>27</v>
      </c>
      <c r="T71" s="14">
        <v>3.71</v>
      </c>
      <c r="U71" s="12">
        <v>0.67</v>
      </c>
      <c r="V71" s="13">
        <v>3.9</v>
      </c>
      <c r="W71" s="13">
        <v>0.56999999999999995</v>
      </c>
      <c r="X71" s="1">
        <f t="shared" si="21"/>
        <v>0.62999999999999989</v>
      </c>
      <c r="Y71" s="1">
        <f t="shared" si="22"/>
        <v>0.23000000000000004</v>
      </c>
      <c r="Z71" s="1">
        <f t="shared" si="23"/>
        <v>27</v>
      </c>
      <c r="AA71" s="1">
        <f t="shared" si="24"/>
        <v>0.10000000000000009</v>
      </c>
      <c r="AB71" s="1">
        <f t="shared" si="26"/>
        <v>0.11999999999999994</v>
      </c>
      <c r="AC71" s="1">
        <f t="shared" si="25"/>
        <v>27</v>
      </c>
      <c r="AD71" s="1" t="s">
        <v>168</v>
      </c>
      <c r="AE71" s="1"/>
      <c r="AF71" s="9" t="s">
        <v>155</v>
      </c>
    </row>
    <row r="72" spans="1:32" x14ac:dyDescent="0.4">
      <c r="A72" s="3" t="s">
        <v>210</v>
      </c>
      <c r="B72" s="3" t="s">
        <v>211</v>
      </c>
      <c r="C72" s="3" t="s">
        <v>212</v>
      </c>
      <c r="D72" s="3" t="s">
        <v>213</v>
      </c>
      <c r="E72" s="3" t="s">
        <v>214</v>
      </c>
      <c r="F72" s="3">
        <v>38</v>
      </c>
      <c r="G72" s="4" t="s">
        <v>147</v>
      </c>
      <c r="H72" s="4">
        <v>5</v>
      </c>
      <c r="I72" s="4">
        <v>10</v>
      </c>
      <c r="J72" s="4" t="s">
        <v>217</v>
      </c>
      <c r="K72" s="4">
        <v>46</v>
      </c>
      <c r="L72" s="4" t="s">
        <v>150</v>
      </c>
      <c r="M72" s="4" t="s">
        <v>220</v>
      </c>
      <c r="N72" s="5">
        <v>144.1</v>
      </c>
      <c r="O72" s="5">
        <v>27.469000000000001</v>
      </c>
      <c r="P72" s="5">
        <v>25</v>
      </c>
      <c r="Q72" s="6">
        <v>133.69999999999999</v>
      </c>
      <c r="R72" s="6">
        <v>14.67</v>
      </c>
      <c r="S72" s="6">
        <v>24</v>
      </c>
      <c r="T72" s="5">
        <v>136.63999999999999</v>
      </c>
      <c r="U72" s="5">
        <v>16.725000000000001</v>
      </c>
      <c r="V72" s="6">
        <v>137.29</v>
      </c>
      <c r="W72" s="6">
        <v>13.079000000000001</v>
      </c>
      <c r="X72" s="1">
        <f t="shared" si="21"/>
        <v>7.460000000000008</v>
      </c>
      <c r="Y72" s="1">
        <f t="shared" si="22"/>
        <v>10.744</v>
      </c>
      <c r="Z72" s="1">
        <f t="shared" si="23"/>
        <v>25</v>
      </c>
      <c r="AA72" s="1">
        <f t="shared" si="24"/>
        <v>3.5900000000000034</v>
      </c>
      <c r="AB72" s="1">
        <f>ABS(S72-W72)</f>
        <v>10.920999999999999</v>
      </c>
      <c r="AC72" s="1">
        <f t="shared" si="25"/>
        <v>24</v>
      </c>
      <c r="AD72" s="1" t="s">
        <v>146</v>
      </c>
      <c r="AE72" s="1"/>
      <c r="AF72" s="1"/>
    </row>
    <row r="73" spans="1:32" hidden="1" x14ac:dyDescent="0.4">
      <c r="A73" s="3" t="s">
        <v>104</v>
      </c>
      <c r="B73" s="3" t="s">
        <v>105</v>
      </c>
      <c r="C73" s="3" t="s">
        <v>106</v>
      </c>
      <c r="D73" s="3" t="s">
        <v>34</v>
      </c>
      <c r="E73" s="3" t="s">
        <v>107</v>
      </c>
      <c r="F73" s="3" t="s">
        <v>36</v>
      </c>
      <c r="G73" s="4" t="s">
        <v>51</v>
      </c>
      <c r="H73" s="4">
        <v>5</v>
      </c>
      <c r="I73" s="4">
        <v>10</v>
      </c>
      <c r="J73" s="4" t="s">
        <v>110</v>
      </c>
      <c r="K73" s="4">
        <v>43</v>
      </c>
      <c r="L73" s="4" t="s">
        <v>102</v>
      </c>
      <c r="M73" s="4" t="s">
        <v>103</v>
      </c>
      <c r="N73" s="5"/>
      <c r="O73" s="5"/>
      <c r="P73" s="5">
        <v>37</v>
      </c>
      <c r="Q73" s="6"/>
      <c r="R73" s="6"/>
      <c r="S73" s="6">
        <v>21</v>
      </c>
      <c r="T73" s="5"/>
      <c r="U73" s="5"/>
      <c r="V73" s="6"/>
      <c r="W73" s="6"/>
      <c r="X73" s="1">
        <f t="shared" si="21"/>
        <v>0</v>
      </c>
      <c r="Y73" s="1">
        <f t="shared" si="22"/>
        <v>0</v>
      </c>
      <c r="Z73" s="1">
        <f t="shared" si="23"/>
        <v>37</v>
      </c>
      <c r="AA73" s="1">
        <f t="shared" si="24"/>
        <v>0</v>
      </c>
      <c r="AB73" s="1">
        <f>ABS(S73-W73)</f>
        <v>21</v>
      </c>
      <c r="AC73" s="1">
        <f t="shared" si="25"/>
        <v>21</v>
      </c>
      <c r="AD73" s="1" t="s">
        <v>68</v>
      </c>
      <c r="AE73" s="1"/>
      <c r="AF73" s="1"/>
    </row>
    <row r="74" spans="1:32" hidden="1" x14ac:dyDescent="0.4">
      <c r="A74" s="3" t="s">
        <v>104</v>
      </c>
      <c r="B74" s="3" t="s">
        <v>105</v>
      </c>
      <c r="C74" s="3" t="s">
        <v>106</v>
      </c>
      <c r="D74" s="3" t="s">
        <v>213</v>
      </c>
      <c r="E74" s="3"/>
      <c r="F74" s="3"/>
      <c r="G74" s="4" t="s">
        <v>51</v>
      </c>
      <c r="H74" s="4">
        <v>5</v>
      </c>
      <c r="I74" s="4">
        <v>10</v>
      </c>
      <c r="J74" s="4" t="s">
        <v>111</v>
      </c>
      <c r="K74" s="4">
        <v>23</v>
      </c>
      <c r="L74" s="4" t="s">
        <v>102</v>
      </c>
      <c r="M74" s="4" t="s">
        <v>103</v>
      </c>
      <c r="N74" s="5">
        <v>91.9</v>
      </c>
      <c r="O74" s="5">
        <v>9.64</v>
      </c>
      <c r="P74" s="5">
        <v>37</v>
      </c>
      <c r="Q74" s="6">
        <v>82.48</v>
      </c>
      <c r="R74" s="6">
        <v>13.24</v>
      </c>
      <c r="S74" s="6">
        <v>21</v>
      </c>
      <c r="T74" s="5">
        <v>87.95</v>
      </c>
      <c r="U74" s="5">
        <v>10.119999999999999</v>
      </c>
      <c r="V74" s="6">
        <v>86.39</v>
      </c>
      <c r="W74" s="6">
        <v>11.73</v>
      </c>
      <c r="X74" s="1">
        <f t="shared" si="21"/>
        <v>3.9500000000000028</v>
      </c>
      <c r="Y74" s="1">
        <f t="shared" si="22"/>
        <v>0.47999999999999865</v>
      </c>
      <c r="Z74" s="1">
        <f t="shared" si="23"/>
        <v>37</v>
      </c>
      <c r="AA74" s="1">
        <f t="shared" si="24"/>
        <v>3.9099999999999966</v>
      </c>
      <c r="AB74" s="1">
        <f t="shared" ref="AB74:AB75" si="27">ABS(R74-W74)</f>
        <v>1.5099999999999998</v>
      </c>
      <c r="AC74" s="1">
        <f t="shared" si="25"/>
        <v>21</v>
      </c>
      <c r="AD74" s="1" t="s">
        <v>68</v>
      </c>
      <c r="AE74" s="1"/>
      <c r="AF74" s="1"/>
    </row>
    <row r="75" spans="1:32" hidden="1" x14ac:dyDescent="0.4">
      <c r="A75" s="3" t="s">
        <v>104</v>
      </c>
      <c r="B75" s="3" t="s">
        <v>105</v>
      </c>
      <c r="C75" s="3" t="s">
        <v>106</v>
      </c>
      <c r="D75" s="3" t="s">
        <v>213</v>
      </c>
      <c r="E75" s="3"/>
      <c r="F75" s="3"/>
      <c r="G75" s="4" t="s">
        <v>51</v>
      </c>
      <c r="H75" s="4">
        <v>5</v>
      </c>
      <c r="I75" s="4">
        <v>10</v>
      </c>
      <c r="J75" s="4" t="s">
        <v>112</v>
      </c>
      <c r="K75" s="4">
        <v>20</v>
      </c>
      <c r="L75" s="4" t="s">
        <v>102</v>
      </c>
      <c r="M75" s="4" t="s">
        <v>103</v>
      </c>
      <c r="N75" s="5">
        <v>80.67</v>
      </c>
      <c r="O75" s="5">
        <v>9.56</v>
      </c>
      <c r="P75" s="5">
        <v>37</v>
      </c>
      <c r="Q75" s="6">
        <v>71.150000000000006</v>
      </c>
      <c r="R75" s="6">
        <v>13.11</v>
      </c>
      <c r="S75" s="6">
        <v>21</v>
      </c>
      <c r="T75" s="5">
        <v>73.569999999999993</v>
      </c>
      <c r="U75" s="5">
        <v>10.44</v>
      </c>
      <c r="V75" s="6">
        <v>71</v>
      </c>
      <c r="W75" s="6">
        <v>10.55</v>
      </c>
      <c r="X75" s="1">
        <f t="shared" si="21"/>
        <v>7.1000000000000085</v>
      </c>
      <c r="Y75" s="1">
        <f t="shared" si="22"/>
        <v>0.87999999999999901</v>
      </c>
      <c r="Z75" s="1">
        <f t="shared" si="23"/>
        <v>37</v>
      </c>
      <c r="AA75" s="1">
        <f t="shared" si="24"/>
        <v>0.15000000000000568</v>
      </c>
      <c r="AB75" s="1">
        <f t="shared" si="27"/>
        <v>2.5599999999999987</v>
      </c>
      <c r="AC75" s="1">
        <f t="shared" si="25"/>
        <v>21</v>
      </c>
      <c r="AD75" s="1" t="s">
        <v>68</v>
      </c>
      <c r="AE75" s="1"/>
      <c r="AF75" s="1"/>
    </row>
    <row r="76" spans="1:32" x14ac:dyDescent="0.4">
      <c r="A76" s="3" t="s">
        <v>299</v>
      </c>
      <c r="B76" s="3" t="s">
        <v>300</v>
      </c>
      <c r="C76" s="3" t="s">
        <v>301</v>
      </c>
      <c r="D76" s="3" t="s">
        <v>302</v>
      </c>
      <c r="E76" s="3" t="s">
        <v>131</v>
      </c>
      <c r="F76" s="3">
        <v>28</v>
      </c>
      <c r="G76" s="4" t="s">
        <v>287</v>
      </c>
      <c r="H76" s="4">
        <v>3</v>
      </c>
      <c r="I76" s="4">
        <v>12</v>
      </c>
      <c r="J76" s="4" t="s">
        <v>162</v>
      </c>
      <c r="K76" s="4">
        <v>75</v>
      </c>
      <c r="L76" s="4" t="s">
        <v>306</v>
      </c>
      <c r="M76" s="4" t="s">
        <v>310</v>
      </c>
      <c r="N76" s="5">
        <v>141</v>
      </c>
      <c r="O76" s="5">
        <v>8</v>
      </c>
      <c r="P76" s="5">
        <v>20</v>
      </c>
      <c r="Q76" s="6">
        <v>136.44999999999999</v>
      </c>
      <c r="R76" s="6">
        <v>8.1329999999999991</v>
      </c>
      <c r="S76" s="6">
        <v>20</v>
      </c>
      <c r="T76" s="5">
        <v>131.94999999999999</v>
      </c>
      <c r="U76" s="5">
        <v>7.2290000000000001</v>
      </c>
      <c r="V76" s="6">
        <v>132.30000000000001</v>
      </c>
      <c r="W76" s="6">
        <v>8.4979999999999993</v>
      </c>
      <c r="X76" s="1">
        <f t="shared" si="21"/>
        <v>9.0500000000000114</v>
      </c>
      <c r="Y76" s="1">
        <f t="shared" si="22"/>
        <v>0.77099999999999991</v>
      </c>
      <c r="Z76" s="1">
        <f t="shared" si="23"/>
        <v>20</v>
      </c>
      <c r="AA76" s="1">
        <f t="shared" si="24"/>
        <v>4.1499999999999773</v>
      </c>
      <c r="AB76" s="1">
        <f>ABS(S76-W76)</f>
        <v>11.502000000000001</v>
      </c>
      <c r="AC76" s="1">
        <f t="shared" si="25"/>
        <v>20</v>
      </c>
      <c r="AD76" s="1" t="s">
        <v>284</v>
      </c>
      <c r="AE76" s="1"/>
      <c r="AF76" s="1"/>
    </row>
    <row r="77" spans="1:32" x14ac:dyDescent="0.4">
      <c r="A77" s="3" t="s">
        <v>299</v>
      </c>
      <c r="B77" s="3" t="s">
        <v>300</v>
      </c>
      <c r="C77" s="3" t="s">
        <v>301</v>
      </c>
      <c r="D77" s="3" t="s">
        <v>302</v>
      </c>
      <c r="E77" s="3" t="s">
        <v>131</v>
      </c>
      <c r="F77" s="3">
        <v>28</v>
      </c>
      <c r="G77" s="4" t="s">
        <v>287</v>
      </c>
      <c r="H77" s="4">
        <v>5</v>
      </c>
      <c r="I77" s="4">
        <v>12</v>
      </c>
      <c r="J77" s="4" t="s">
        <v>162</v>
      </c>
      <c r="K77" s="4">
        <v>75</v>
      </c>
      <c r="L77" s="4" t="s">
        <v>306</v>
      </c>
      <c r="M77" s="4" t="s">
        <v>310</v>
      </c>
      <c r="N77" s="5">
        <v>162.35</v>
      </c>
      <c r="O77" s="5">
        <v>8.19</v>
      </c>
      <c r="P77" s="5">
        <v>20</v>
      </c>
      <c r="Q77" s="6">
        <v>158.4</v>
      </c>
      <c r="R77" s="6">
        <v>7.3369999999999997</v>
      </c>
      <c r="S77" s="6">
        <v>20</v>
      </c>
      <c r="T77" s="5">
        <v>151.1</v>
      </c>
      <c r="U77" s="5">
        <v>7.3760000000000003</v>
      </c>
      <c r="V77" s="6">
        <v>151.30000000000001</v>
      </c>
      <c r="W77" s="6">
        <v>7.32</v>
      </c>
      <c r="X77" s="1">
        <f t="shared" si="21"/>
        <v>11.25</v>
      </c>
      <c r="Y77" s="1">
        <f t="shared" si="22"/>
        <v>0.81399999999999917</v>
      </c>
      <c r="Z77" s="1">
        <f t="shared" si="23"/>
        <v>20</v>
      </c>
      <c r="AA77" s="1">
        <f t="shared" si="24"/>
        <v>7.0999999999999943</v>
      </c>
      <c r="AB77" s="1">
        <f>ABS(S77-W77)</f>
        <v>12.68</v>
      </c>
      <c r="AC77" s="1">
        <f t="shared" si="25"/>
        <v>20</v>
      </c>
      <c r="AD77" s="1" t="s">
        <v>284</v>
      </c>
      <c r="AE77" s="1"/>
      <c r="AF77" s="1"/>
    </row>
    <row r="78" spans="1:32" hidden="1" x14ac:dyDescent="0.4">
      <c r="A78" s="3" t="s">
        <v>311</v>
      </c>
      <c r="B78" s="3" t="s">
        <v>312</v>
      </c>
      <c r="C78" s="3" t="s">
        <v>313</v>
      </c>
      <c r="D78" s="3" t="s">
        <v>302</v>
      </c>
      <c r="E78" s="3" t="s">
        <v>314</v>
      </c>
      <c r="F78" s="3">
        <v>22</v>
      </c>
      <c r="G78" s="4" t="s">
        <v>287</v>
      </c>
      <c r="H78" s="4">
        <v>5</v>
      </c>
      <c r="I78" s="4">
        <v>12</v>
      </c>
      <c r="J78" s="4" t="s">
        <v>317</v>
      </c>
      <c r="K78" s="4"/>
      <c r="L78" s="4" t="s">
        <v>318</v>
      </c>
      <c r="M78" s="4" t="s">
        <v>321</v>
      </c>
      <c r="N78" s="5">
        <v>111.36</v>
      </c>
      <c r="O78" s="5">
        <v>5.85</v>
      </c>
      <c r="P78" s="5">
        <v>16</v>
      </c>
      <c r="Q78" s="6">
        <v>107.66</v>
      </c>
      <c r="R78" s="6">
        <v>8.58</v>
      </c>
      <c r="S78" s="6">
        <v>24</v>
      </c>
      <c r="T78" s="5">
        <v>103.63</v>
      </c>
      <c r="U78" s="5">
        <v>7.16</v>
      </c>
      <c r="V78" s="6">
        <v>107.38</v>
      </c>
      <c r="W78" s="6">
        <v>7.97</v>
      </c>
      <c r="X78" s="1">
        <f t="shared" si="21"/>
        <v>7.730000000000004</v>
      </c>
      <c r="Y78" s="1">
        <f t="shared" si="22"/>
        <v>1.3100000000000005</v>
      </c>
      <c r="Z78" s="1">
        <f t="shared" si="23"/>
        <v>16</v>
      </c>
      <c r="AA78" s="1">
        <f t="shared" si="24"/>
        <v>0.28000000000000114</v>
      </c>
      <c r="AB78" s="1">
        <f>ABS(S78-W78)</f>
        <v>16.03</v>
      </c>
      <c r="AC78" s="1">
        <f t="shared" si="25"/>
        <v>24</v>
      </c>
      <c r="AD78" s="1" t="s">
        <v>284</v>
      </c>
      <c r="AE78" s="1"/>
      <c r="AF78" s="1"/>
    </row>
    <row r="79" spans="1:32" hidden="1" x14ac:dyDescent="0.4">
      <c r="A79" s="3" t="s">
        <v>311</v>
      </c>
      <c r="B79" s="3" t="s">
        <v>312</v>
      </c>
      <c r="C79" s="3" t="s">
        <v>361</v>
      </c>
      <c r="D79" s="3" t="s">
        <v>302</v>
      </c>
      <c r="E79" s="3"/>
      <c r="F79" s="3"/>
      <c r="G79" s="4" t="s">
        <v>287</v>
      </c>
      <c r="H79" s="4">
        <v>5</v>
      </c>
      <c r="I79" s="4">
        <v>12</v>
      </c>
      <c r="J79" s="4" t="s">
        <v>322</v>
      </c>
      <c r="K79" s="4"/>
      <c r="L79" s="4" t="s">
        <v>318</v>
      </c>
      <c r="M79" s="4" t="s">
        <v>362</v>
      </c>
      <c r="N79" s="5">
        <v>42.27</v>
      </c>
      <c r="O79" s="5">
        <v>3.35</v>
      </c>
      <c r="P79" s="5">
        <v>16</v>
      </c>
      <c r="Q79" s="6">
        <v>40.43</v>
      </c>
      <c r="R79" s="6">
        <v>3.71</v>
      </c>
      <c r="S79" s="6">
        <v>24</v>
      </c>
      <c r="T79" s="5">
        <v>40.54</v>
      </c>
      <c r="U79" s="5">
        <v>5.45</v>
      </c>
      <c r="V79" s="6">
        <v>40.76</v>
      </c>
      <c r="W79" s="6">
        <v>3.11</v>
      </c>
      <c r="X79" s="1">
        <f t="shared" si="21"/>
        <v>1.730000000000004</v>
      </c>
      <c r="Y79" s="1">
        <f t="shared" si="22"/>
        <v>2.1</v>
      </c>
      <c r="Z79" s="1">
        <f t="shared" si="23"/>
        <v>16</v>
      </c>
      <c r="AA79" s="1">
        <f t="shared" si="24"/>
        <v>0.32999999999999829</v>
      </c>
      <c r="AB79" s="1">
        <f t="shared" ref="AB79:AB81" si="28">ABS(R79-W79)</f>
        <v>0.60000000000000009</v>
      </c>
      <c r="AC79" s="1">
        <f t="shared" si="25"/>
        <v>24</v>
      </c>
      <c r="AD79" s="1" t="s">
        <v>284</v>
      </c>
      <c r="AE79" s="1"/>
      <c r="AF79" s="1"/>
    </row>
    <row r="80" spans="1:32" hidden="1" x14ac:dyDescent="0.4">
      <c r="A80" s="3" t="s">
        <v>311</v>
      </c>
      <c r="B80" s="3" t="s">
        <v>312</v>
      </c>
      <c r="C80" s="3" t="s">
        <v>313</v>
      </c>
      <c r="D80" s="3" t="s">
        <v>302</v>
      </c>
      <c r="E80" s="3"/>
      <c r="F80" s="3"/>
      <c r="G80" s="4" t="s">
        <v>287</v>
      </c>
      <c r="H80" s="4">
        <v>5</v>
      </c>
      <c r="I80" s="4">
        <v>12</v>
      </c>
      <c r="J80" s="4" t="s">
        <v>288</v>
      </c>
      <c r="K80" s="4"/>
      <c r="L80" s="4" t="s">
        <v>318</v>
      </c>
      <c r="M80" s="4" t="s">
        <v>362</v>
      </c>
      <c r="N80" s="5">
        <v>48.91</v>
      </c>
      <c r="O80" s="5">
        <v>3.15</v>
      </c>
      <c r="P80" s="5">
        <v>16</v>
      </c>
      <c r="Q80" s="6">
        <v>48.33</v>
      </c>
      <c r="R80" s="6">
        <v>7.54</v>
      </c>
      <c r="S80" s="6">
        <v>24</v>
      </c>
      <c r="T80" s="5">
        <v>44.63</v>
      </c>
      <c r="U80" s="5">
        <v>4.9800000000000004</v>
      </c>
      <c r="V80" s="6">
        <v>47.26</v>
      </c>
      <c r="W80" s="6">
        <v>7.77</v>
      </c>
      <c r="X80" s="1">
        <f t="shared" si="21"/>
        <v>4.279999999999994</v>
      </c>
      <c r="Y80" s="1">
        <f t="shared" si="22"/>
        <v>1.8300000000000005</v>
      </c>
      <c r="Z80" s="1">
        <f t="shared" si="23"/>
        <v>16</v>
      </c>
      <c r="AA80" s="1">
        <f t="shared" si="24"/>
        <v>1.0700000000000003</v>
      </c>
      <c r="AB80" s="1">
        <f t="shared" si="28"/>
        <v>0.22999999999999954</v>
      </c>
      <c r="AC80" s="1">
        <f t="shared" si="25"/>
        <v>24</v>
      </c>
      <c r="AD80" s="1" t="s">
        <v>284</v>
      </c>
      <c r="AE80" s="1"/>
      <c r="AF80" s="1"/>
    </row>
    <row r="81" spans="1:32" hidden="1" x14ac:dyDescent="0.4">
      <c r="A81" s="3" t="s">
        <v>311</v>
      </c>
      <c r="B81" s="3" t="s">
        <v>312</v>
      </c>
      <c r="C81" s="3" t="s">
        <v>313</v>
      </c>
      <c r="D81" s="3" t="s">
        <v>302</v>
      </c>
      <c r="E81" s="3"/>
      <c r="F81" s="3"/>
      <c r="G81" s="4" t="s">
        <v>287</v>
      </c>
      <c r="H81" s="4">
        <v>5</v>
      </c>
      <c r="I81" s="4">
        <v>12</v>
      </c>
      <c r="J81" s="4" t="s">
        <v>323</v>
      </c>
      <c r="K81" s="4"/>
      <c r="L81" s="4" t="s">
        <v>318</v>
      </c>
      <c r="M81" s="4" t="s">
        <v>362</v>
      </c>
      <c r="N81" s="5">
        <v>19.54</v>
      </c>
      <c r="O81" s="5">
        <v>1.49</v>
      </c>
      <c r="P81" s="5">
        <v>16</v>
      </c>
      <c r="Q81" s="6">
        <v>18.91</v>
      </c>
      <c r="R81" s="6">
        <v>2.0710000000000002</v>
      </c>
      <c r="S81" s="6">
        <v>24</v>
      </c>
      <c r="T81" s="5">
        <v>18.45</v>
      </c>
      <c r="U81" s="5">
        <v>2.33</v>
      </c>
      <c r="V81" s="6">
        <v>19.329999999999998</v>
      </c>
      <c r="W81" s="6">
        <v>3.01</v>
      </c>
      <c r="X81" s="1">
        <f t="shared" si="21"/>
        <v>1.0899999999999999</v>
      </c>
      <c r="Y81" s="1">
        <f t="shared" si="22"/>
        <v>0.84000000000000008</v>
      </c>
      <c r="Z81" s="1">
        <f t="shared" si="23"/>
        <v>16</v>
      </c>
      <c r="AA81" s="1">
        <f t="shared" si="24"/>
        <v>0.41999999999999815</v>
      </c>
      <c r="AB81" s="1">
        <f t="shared" si="28"/>
        <v>0.93899999999999961</v>
      </c>
      <c r="AC81" s="1">
        <f t="shared" si="25"/>
        <v>24</v>
      </c>
      <c r="AD81" s="1" t="s">
        <v>284</v>
      </c>
      <c r="AE81" s="1"/>
      <c r="AF81" s="1"/>
    </row>
    <row r="82" spans="1:32" x14ac:dyDescent="0.4">
      <c r="A82" s="3" t="s">
        <v>221</v>
      </c>
      <c r="B82" s="3" t="s">
        <v>222</v>
      </c>
      <c r="C82" s="3" t="s">
        <v>223</v>
      </c>
      <c r="D82" s="3" t="s">
        <v>213</v>
      </c>
      <c r="E82" s="3" t="s">
        <v>224</v>
      </c>
      <c r="F82" s="3">
        <v>27</v>
      </c>
      <c r="G82" s="4" t="s">
        <v>147</v>
      </c>
      <c r="H82" s="4">
        <v>5</v>
      </c>
      <c r="I82" s="4">
        <v>9</v>
      </c>
      <c r="J82" s="4" t="s">
        <v>217</v>
      </c>
      <c r="K82" s="4">
        <v>50</v>
      </c>
      <c r="L82" s="4" t="s">
        <v>150</v>
      </c>
      <c r="M82" s="4" t="s">
        <v>229</v>
      </c>
      <c r="N82" s="5">
        <v>170.55</v>
      </c>
      <c r="O82" s="5">
        <v>13.59</v>
      </c>
      <c r="P82" s="5">
        <v>20</v>
      </c>
      <c r="Q82" s="6">
        <v>153.53</v>
      </c>
      <c r="R82" s="6">
        <v>16.73</v>
      </c>
      <c r="S82" s="6">
        <v>20</v>
      </c>
      <c r="T82" s="5">
        <v>146.25</v>
      </c>
      <c r="U82" s="5">
        <v>18.34</v>
      </c>
      <c r="V82" s="6">
        <v>142.41999999999999</v>
      </c>
      <c r="W82" s="6">
        <v>17.399999999999999</v>
      </c>
      <c r="X82" s="1">
        <f t="shared" si="21"/>
        <v>24.300000000000011</v>
      </c>
      <c r="Y82" s="1">
        <f t="shared" si="22"/>
        <v>4.75</v>
      </c>
      <c r="Z82" s="1">
        <f t="shared" si="23"/>
        <v>20</v>
      </c>
      <c r="AA82" s="1">
        <f t="shared" si="24"/>
        <v>11.110000000000014</v>
      </c>
      <c r="AB82" s="1">
        <f>ABS(S82-W82)</f>
        <v>2.6000000000000014</v>
      </c>
      <c r="AC82" s="1">
        <f t="shared" si="25"/>
        <v>20</v>
      </c>
      <c r="AD82" s="1" t="s">
        <v>146</v>
      </c>
      <c r="AE82" s="1"/>
      <c r="AF82" s="1"/>
    </row>
    <row r="83" spans="1:32" hidden="1" x14ac:dyDescent="0.4">
      <c r="A83" s="3" t="s">
        <v>230</v>
      </c>
      <c r="B83" s="3" t="s">
        <v>231</v>
      </c>
      <c r="C83" s="3" t="s">
        <v>232</v>
      </c>
      <c r="D83" s="3" t="s">
        <v>302</v>
      </c>
      <c r="E83" s="3" t="s">
        <v>36</v>
      </c>
      <c r="F83" s="3"/>
      <c r="G83" s="4" t="s">
        <v>147</v>
      </c>
      <c r="H83" s="4">
        <v>5</v>
      </c>
      <c r="I83" s="4">
        <v>13</v>
      </c>
      <c r="J83" s="4" t="s">
        <v>208</v>
      </c>
      <c r="K83" s="4">
        <v>30</v>
      </c>
      <c r="L83" s="4" t="s">
        <v>176</v>
      </c>
      <c r="M83" s="4" t="s">
        <v>236</v>
      </c>
      <c r="N83" s="5">
        <v>4.1900000000000004</v>
      </c>
      <c r="O83" s="5">
        <v>0.45</v>
      </c>
      <c r="P83" s="5">
        <v>22</v>
      </c>
      <c r="Q83" s="6">
        <v>3.84</v>
      </c>
      <c r="R83" s="6">
        <v>0.62</v>
      </c>
      <c r="S83" s="6">
        <v>26</v>
      </c>
      <c r="T83" s="5">
        <v>3.4</v>
      </c>
      <c r="U83" s="5">
        <v>0.81</v>
      </c>
      <c r="V83" s="6">
        <v>3.7</v>
      </c>
      <c r="W83" s="6">
        <v>0.53</v>
      </c>
      <c r="X83" s="1">
        <f t="shared" si="21"/>
        <v>0.79000000000000048</v>
      </c>
      <c r="Y83" s="1">
        <f t="shared" si="22"/>
        <v>0.36000000000000004</v>
      </c>
      <c r="Z83" s="1">
        <f t="shared" si="23"/>
        <v>22</v>
      </c>
      <c r="AA83" s="1">
        <f t="shared" si="24"/>
        <v>0.13999999999999968</v>
      </c>
      <c r="AB83" s="1">
        <f>ABS(S83-W83)</f>
        <v>25.47</v>
      </c>
      <c r="AC83" s="1">
        <f t="shared" si="25"/>
        <v>26</v>
      </c>
      <c r="AD83" s="1" t="s">
        <v>168</v>
      </c>
      <c r="AE83" s="1"/>
      <c r="AF83" s="1"/>
    </row>
    <row r="84" spans="1:32" hidden="1" x14ac:dyDescent="0.4">
      <c r="A84" s="3" t="s">
        <v>230</v>
      </c>
      <c r="B84" s="3" t="s">
        <v>231</v>
      </c>
      <c r="C84" s="3" t="s">
        <v>363</v>
      </c>
      <c r="D84" s="3" t="s">
        <v>302</v>
      </c>
      <c r="E84" s="3"/>
      <c r="F84" s="3"/>
      <c r="G84" s="4" t="s">
        <v>147</v>
      </c>
      <c r="H84" s="4">
        <v>5</v>
      </c>
      <c r="I84" s="4">
        <v>13</v>
      </c>
      <c r="J84" s="4" t="s">
        <v>149</v>
      </c>
      <c r="K84" s="4">
        <v>30</v>
      </c>
      <c r="L84" s="4" t="s">
        <v>176</v>
      </c>
      <c r="M84" s="4" t="s">
        <v>364</v>
      </c>
      <c r="N84" s="5">
        <v>4.1399999999999997</v>
      </c>
      <c r="O84" s="5">
        <v>0.56000000000000005</v>
      </c>
      <c r="P84" s="5">
        <v>22</v>
      </c>
      <c r="Q84" s="6">
        <v>4.03</v>
      </c>
      <c r="R84" s="6">
        <v>0.63</v>
      </c>
      <c r="S84" s="6">
        <v>26</v>
      </c>
      <c r="T84" s="5">
        <v>3.57</v>
      </c>
      <c r="U84" s="5">
        <v>0.86</v>
      </c>
      <c r="V84" s="6">
        <v>4</v>
      </c>
      <c r="W84" s="6">
        <v>0.69</v>
      </c>
      <c r="X84" s="1">
        <f t="shared" si="21"/>
        <v>0.56999999999999984</v>
      </c>
      <c r="Y84" s="1">
        <f t="shared" si="22"/>
        <v>0.29999999999999993</v>
      </c>
      <c r="Z84" s="1">
        <f t="shared" si="23"/>
        <v>22</v>
      </c>
      <c r="AA84" s="1">
        <f t="shared" si="24"/>
        <v>3.0000000000000249E-2</v>
      </c>
      <c r="AB84" s="1">
        <f t="shared" ref="AB84:AB87" si="29">ABS(R84-W84)</f>
        <v>5.9999999999999942E-2</v>
      </c>
      <c r="AC84" s="1">
        <f t="shared" si="25"/>
        <v>26</v>
      </c>
      <c r="AD84" s="1" t="s">
        <v>168</v>
      </c>
      <c r="AE84" s="1"/>
      <c r="AF84" s="1"/>
    </row>
    <row r="85" spans="1:32" hidden="1" x14ac:dyDescent="0.4">
      <c r="A85" s="3" t="s">
        <v>230</v>
      </c>
      <c r="B85" s="3" t="s">
        <v>231</v>
      </c>
      <c r="C85" s="3" t="s">
        <v>232</v>
      </c>
      <c r="D85" s="3" t="s">
        <v>302</v>
      </c>
      <c r="E85" s="3"/>
      <c r="F85" s="3"/>
      <c r="G85" s="4" t="s">
        <v>147</v>
      </c>
      <c r="H85" s="4">
        <v>5</v>
      </c>
      <c r="I85" s="4">
        <v>13</v>
      </c>
      <c r="J85" s="4" t="s">
        <v>151</v>
      </c>
      <c r="K85" s="4">
        <v>30</v>
      </c>
      <c r="L85" s="4" t="s">
        <v>176</v>
      </c>
      <c r="M85" s="4" t="s">
        <v>364</v>
      </c>
      <c r="N85" s="5">
        <v>4.29</v>
      </c>
      <c r="O85" s="5">
        <v>0.4</v>
      </c>
      <c r="P85" s="5">
        <v>22</v>
      </c>
      <c r="Q85" s="6">
        <v>3.85</v>
      </c>
      <c r="R85" s="6">
        <v>0.75</v>
      </c>
      <c r="S85" s="6">
        <v>26</v>
      </c>
      <c r="T85" s="5">
        <v>3.41</v>
      </c>
      <c r="U85" s="5">
        <v>0.78</v>
      </c>
      <c r="V85" s="6">
        <v>3.65</v>
      </c>
      <c r="W85" s="6">
        <v>0.55000000000000004</v>
      </c>
      <c r="X85" s="1">
        <f t="shared" si="21"/>
        <v>0.87999999999999989</v>
      </c>
      <c r="Y85" s="1">
        <f t="shared" si="22"/>
        <v>0.38</v>
      </c>
      <c r="Z85" s="1">
        <f t="shared" si="23"/>
        <v>22</v>
      </c>
      <c r="AA85" s="1">
        <f t="shared" si="24"/>
        <v>0.20000000000000018</v>
      </c>
      <c r="AB85" s="1">
        <f t="shared" si="29"/>
        <v>0.19999999999999996</v>
      </c>
      <c r="AC85" s="1">
        <f t="shared" si="25"/>
        <v>26</v>
      </c>
      <c r="AD85" s="1" t="s">
        <v>168</v>
      </c>
      <c r="AE85" s="1"/>
      <c r="AF85" s="1"/>
    </row>
    <row r="86" spans="1:32" hidden="1" x14ac:dyDescent="0.4">
      <c r="A86" s="3" t="s">
        <v>230</v>
      </c>
      <c r="B86" s="3" t="s">
        <v>231</v>
      </c>
      <c r="C86" s="3" t="s">
        <v>232</v>
      </c>
      <c r="D86" s="3" t="s">
        <v>302</v>
      </c>
      <c r="E86" s="3"/>
      <c r="F86" s="3"/>
      <c r="G86" s="4" t="s">
        <v>147</v>
      </c>
      <c r="H86" s="4">
        <v>5</v>
      </c>
      <c r="I86" s="4">
        <v>13</v>
      </c>
      <c r="J86" s="4" t="s">
        <v>152</v>
      </c>
      <c r="K86" s="4">
        <v>30</v>
      </c>
      <c r="L86" s="4" t="s">
        <v>176</v>
      </c>
      <c r="M86" s="4" t="s">
        <v>364</v>
      </c>
      <c r="N86" s="5">
        <v>4.2699999999999996</v>
      </c>
      <c r="O86" s="5">
        <v>0.68</v>
      </c>
      <c r="P86" s="5">
        <v>22</v>
      </c>
      <c r="Q86" s="6">
        <v>3.71</v>
      </c>
      <c r="R86" s="6">
        <v>0.79</v>
      </c>
      <c r="S86" s="6">
        <v>26</v>
      </c>
      <c r="T86" s="5">
        <v>3.29</v>
      </c>
      <c r="U86" s="5">
        <v>0.96</v>
      </c>
      <c r="V86" s="6">
        <v>3.73</v>
      </c>
      <c r="W86" s="6">
        <v>0.83</v>
      </c>
      <c r="X86" s="1">
        <f t="shared" si="21"/>
        <v>0.97999999999999954</v>
      </c>
      <c r="Y86" s="1">
        <f t="shared" si="22"/>
        <v>0.27999999999999992</v>
      </c>
      <c r="Z86" s="1">
        <f t="shared" si="23"/>
        <v>22</v>
      </c>
      <c r="AA86" s="1">
        <f t="shared" si="24"/>
        <v>2.0000000000000018E-2</v>
      </c>
      <c r="AB86" s="1">
        <f t="shared" si="29"/>
        <v>3.9999999999999925E-2</v>
      </c>
      <c r="AC86" s="1">
        <f t="shared" si="25"/>
        <v>26</v>
      </c>
      <c r="AD86" s="1" t="s">
        <v>168</v>
      </c>
      <c r="AE86" s="1"/>
      <c r="AF86" s="1"/>
    </row>
    <row r="87" spans="1:32" hidden="1" x14ac:dyDescent="0.4">
      <c r="A87" s="3" t="s">
        <v>230</v>
      </c>
      <c r="B87" s="3" t="s">
        <v>231</v>
      </c>
      <c r="C87" s="3" t="s">
        <v>232</v>
      </c>
      <c r="D87" s="3" t="s">
        <v>302</v>
      </c>
      <c r="E87" s="3"/>
      <c r="F87" s="3"/>
      <c r="G87" s="4" t="s">
        <v>147</v>
      </c>
      <c r="H87" s="4">
        <v>5</v>
      </c>
      <c r="I87" s="4">
        <v>13</v>
      </c>
      <c r="J87" s="4" t="s">
        <v>154</v>
      </c>
      <c r="K87" s="4">
        <v>30</v>
      </c>
      <c r="L87" s="4" t="s">
        <v>176</v>
      </c>
      <c r="M87" s="4" t="s">
        <v>364</v>
      </c>
      <c r="N87" s="5">
        <v>4.08</v>
      </c>
      <c r="O87" s="5">
        <v>0.66</v>
      </c>
      <c r="P87" s="5">
        <v>22</v>
      </c>
      <c r="Q87" s="6">
        <v>3.72</v>
      </c>
      <c r="R87" s="6">
        <v>0.66</v>
      </c>
      <c r="S87" s="6">
        <v>26</v>
      </c>
      <c r="T87" s="5">
        <v>3.3</v>
      </c>
      <c r="U87" s="5">
        <v>0.85</v>
      </c>
      <c r="V87" s="6">
        <v>3.51</v>
      </c>
      <c r="W87" s="6">
        <v>0.56000000000000005</v>
      </c>
      <c r="X87" s="1">
        <f t="shared" si="21"/>
        <v>0.78000000000000025</v>
      </c>
      <c r="Y87" s="1">
        <f t="shared" si="22"/>
        <v>0.18999999999999995</v>
      </c>
      <c r="Z87" s="1">
        <f t="shared" si="23"/>
        <v>22</v>
      </c>
      <c r="AA87" s="1">
        <f t="shared" si="24"/>
        <v>0.21000000000000041</v>
      </c>
      <c r="AB87" s="1">
        <f t="shared" si="29"/>
        <v>9.9999999999999978E-2</v>
      </c>
      <c r="AC87" s="1">
        <f t="shared" si="25"/>
        <v>26</v>
      </c>
      <c r="AD87" s="1" t="s">
        <v>168</v>
      </c>
      <c r="AE87" s="1"/>
      <c r="AF87" s="1"/>
    </row>
    <row r="88" spans="1:32" hidden="1" x14ac:dyDescent="0.4">
      <c r="A88" s="3" t="s">
        <v>237</v>
      </c>
      <c r="B88" s="3" t="s">
        <v>238</v>
      </c>
      <c r="C88" s="3" t="s">
        <v>239</v>
      </c>
      <c r="D88" s="3" t="s">
        <v>302</v>
      </c>
      <c r="E88" s="3" t="s">
        <v>240</v>
      </c>
      <c r="F88" s="3" t="s">
        <v>241</v>
      </c>
      <c r="G88" s="4" t="s">
        <v>147</v>
      </c>
      <c r="H88" s="4">
        <v>6</v>
      </c>
      <c r="I88" s="4">
        <v>8</v>
      </c>
      <c r="J88" s="4" t="s">
        <v>244</v>
      </c>
      <c r="K88" s="4">
        <v>41</v>
      </c>
      <c r="L88" s="4" t="s">
        <v>150</v>
      </c>
      <c r="M88" s="4" t="s">
        <v>246</v>
      </c>
      <c r="N88" s="5">
        <v>3.02</v>
      </c>
      <c r="O88" s="5">
        <v>0.53400000000000003</v>
      </c>
      <c r="P88" s="5">
        <v>28</v>
      </c>
      <c r="Q88" s="6">
        <v>2.68</v>
      </c>
      <c r="R88" s="6">
        <v>0.40500000000000003</v>
      </c>
      <c r="S88" s="6">
        <v>28</v>
      </c>
      <c r="T88" s="5">
        <v>2.7</v>
      </c>
      <c r="U88" s="5">
        <v>0.63900000000000001</v>
      </c>
      <c r="V88" s="6">
        <v>2.68</v>
      </c>
      <c r="W88" s="6">
        <v>0.57099999999999995</v>
      </c>
      <c r="X88" s="1">
        <f t="shared" si="21"/>
        <v>0.31999999999999984</v>
      </c>
      <c r="Y88" s="1">
        <f t="shared" si="22"/>
        <v>0.10499999999999998</v>
      </c>
      <c r="Z88" s="1">
        <f t="shared" si="23"/>
        <v>28</v>
      </c>
      <c r="AA88" s="1">
        <f t="shared" si="24"/>
        <v>0</v>
      </c>
      <c r="AB88" s="1">
        <f>ABS(S88-W88)</f>
        <v>27.428999999999998</v>
      </c>
      <c r="AC88" s="1">
        <f t="shared" si="25"/>
        <v>28</v>
      </c>
      <c r="AD88" s="1" t="s">
        <v>168</v>
      </c>
      <c r="AE88" s="1"/>
      <c r="AF88" s="1"/>
    </row>
    <row r="89" spans="1:32" hidden="1" x14ac:dyDescent="0.4">
      <c r="A89" s="3" t="s">
        <v>237</v>
      </c>
      <c r="B89" s="3" t="s">
        <v>238</v>
      </c>
      <c r="C89" s="3" t="s">
        <v>365</v>
      </c>
      <c r="D89" s="3" t="s">
        <v>302</v>
      </c>
      <c r="E89" s="3"/>
      <c r="F89" s="3"/>
      <c r="G89" s="4" t="s">
        <v>147</v>
      </c>
      <c r="H89" s="4">
        <v>6</v>
      </c>
      <c r="I89" s="4">
        <v>8</v>
      </c>
      <c r="J89" s="4" t="s">
        <v>149</v>
      </c>
      <c r="K89" s="4">
        <v>41</v>
      </c>
      <c r="L89" s="4" t="s">
        <v>150</v>
      </c>
      <c r="M89" s="4" t="s">
        <v>366</v>
      </c>
      <c r="N89" s="5">
        <v>3.13</v>
      </c>
      <c r="O89" s="5">
        <v>0.626</v>
      </c>
      <c r="P89" s="5">
        <v>28</v>
      </c>
      <c r="Q89" s="6">
        <v>2.7</v>
      </c>
      <c r="R89" s="6">
        <v>0.57199999999999995</v>
      </c>
      <c r="S89" s="6">
        <v>28</v>
      </c>
      <c r="T89" s="5">
        <v>2.74</v>
      </c>
      <c r="U89" s="5">
        <v>0.65</v>
      </c>
      <c r="V89" s="6">
        <v>2.75</v>
      </c>
      <c r="W89" s="6">
        <v>0.58399999999999996</v>
      </c>
      <c r="X89" s="1">
        <f t="shared" si="21"/>
        <v>0.38999999999999968</v>
      </c>
      <c r="Y89" s="1">
        <f t="shared" si="22"/>
        <v>2.4000000000000021E-2</v>
      </c>
      <c r="Z89" s="1">
        <f t="shared" si="23"/>
        <v>28</v>
      </c>
      <c r="AA89" s="1">
        <f t="shared" si="24"/>
        <v>4.9999999999999822E-2</v>
      </c>
      <c r="AB89" s="1">
        <f t="shared" ref="AB89:AB92" si="30">ABS(R89-W89)</f>
        <v>1.2000000000000011E-2</v>
      </c>
      <c r="AC89" s="1">
        <f t="shared" si="25"/>
        <v>28</v>
      </c>
      <c r="AD89" s="1" t="s">
        <v>168</v>
      </c>
      <c r="AE89" s="1"/>
      <c r="AF89" s="1"/>
    </row>
    <row r="90" spans="1:32" hidden="1" x14ac:dyDescent="0.4">
      <c r="A90" s="3" t="s">
        <v>237</v>
      </c>
      <c r="B90" s="3" t="s">
        <v>238</v>
      </c>
      <c r="C90" s="3" t="s">
        <v>239</v>
      </c>
      <c r="D90" s="3" t="s">
        <v>302</v>
      </c>
      <c r="E90" s="3"/>
      <c r="F90" s="3"/>
      <c r="G90" s="4" t="s">
        <v>147</v>
      </c>
      <c r="H90" s="4">
        <v>6</v>
      </c>
      <c r="I90" s="4">
        <v>8</v>
      </c>
      <c r="J90" s="4" t="s">
        <v>151</v>
      </c>
      <c r="K90" s="4">
        <v>41</v>
      </c>
      <c r="L90" s="4" t="s">
        <v>150</v>
      </c>
      <c r="M90" s="4" t="s">
        <v>366</v>
      </c>
      <c r="N90" s="5">
        <v>3.01</v>
      </c>
      <c r="O90" s="5">
        <v>0.54900000000000004</v>
      </c>
      <c r="P90" s="5">
        <v>28</v>
      </c>
      <c r="Q90" s="6">
        <v>2.73</v>
      </c>
      <c r="R90" s="6">
        <v>0.48499999999999999</v>
      </c>
      <c r="S90" s="6">
        <v>28</v>
      </c>
      <c r="T90" s="5">
        <v>2.77</v>
      </c>
      <c r="U90" s="5">
        <v>0.64500000000000002</v>
      </c>
      <c r="V90" s="6">
        <v>2.72</v>
      </c>
      <c r="W90" s="6">
        <v>0.58099999999999996</v>
      </c>
      <c r="X90" s="1">
        <f t="shared" si="21"/>
        <v>0.23999999999999977</v>
      </c>
      <c r="Y90" s="1">
        <f t="shared" si="22"/>
        <v>9.5999999999999974E-2</v>
      </c>
      <c r="Z90" s="1">
        <f t="shared" si="23"/>
        <v>28</v>
      </c>
      <c r="AA90" s="1">
        <f t="shared" si="24"/>
        <v>9.9999999999997868E-3</v>
      </c>
      <c r="AB90" s="1">
        <f t="shared" si="30"/>
        <v>9.5999999999999974E-2</v>
      </c>
      <c r="AC90" s="1">
        <f t="shared" si="25"/>
        <v>28</v>
      </c>
      <c r="AD90" s="1" t="s">
        <v>168</v>
      </c>
      <c r="AE90" s="1"/>
      <c r="AF90" s="1"/>
    </row>
    <row r="91" spans="1:32" hidden="1" x14ac:dyDescent="0.4">
      <c r="A91" s="3" t="s">
        <v>237</v>
      </c>
      <c r="B91" s="3" t="s">
        <v>238</v>
      </c>
      <c r="C91" s="3" t="s">
        <v>239</v>
      </c>
      <c r="D91" s="3" t="s">
        <v>302</v>
      </c>
      <c r="E91" s="3"/>
      <c r="F91" s="3"/>
      <c r="G91" s="4" t="s">
        <v>147</v>
      </c>
      <c r="H91" s="4">
        <v>6</v>
      </c>
      <c r="I91" s="4">
        <v>8</v>
      </c>
      <c r="J91" s="4" t="s">
        <v>152</v>
      </c>
      <c r="K91" s="4">
        <v>41</v>
      </c>
      <c r="L91" s="4" t="s">
        <v>150</v>
      </c>
      <c r="M91" s="4" t="s">
        <v>366</v>
      </c>
      <c r="N91" s="5">
        <v>3.02</v>
      </c>
      <c r="O91" s="5">
        <v>0.52800000000000002</v>
      </c>
      <c r="P91" s="5">
        <v>28</v>
      </c>
      <c r="Q91" s="6">
        <v>2.58</v>
      </c>
      <c r="R91" s="6">
        <v>0.79300000000000004</v>
      </c>
      <c r="S91" s="6">
        <v>28</v>
      </c>
      <c r="T91" s="5">
        <v>2.68</v>
      </c>
      <c r="U91" s="5">
        <v>0.68500000000000005</v>
      </c>
      <c r="V91" s="6">
        <v>2.57</v>
      </c>
      <c r="W91" s="6">
        <v>0.81200000000000006</v>
      </c>
      <c r="X91" s="1">
        <f t="shared" si="21"/>
        <v>0.33999999999999986</v>
      </c>
      <c r="Y91" s="1">
        <f t="shared" si="22"/>
        <v>0.15700000000000003</v>
      </c>
      <c r="Z91" s="1">
        <f t="shared" si="23"/>
        <v>28</v>
      </c>
      <c r="AA91" s="1">
        <f t="shared" si="24"/>
        <v>1.0000000000000231E-2</v>
      </c>
      <c r="AB91" s="1">
        <f t="shared" si="30"/>
        <v>1.9000000000000017E-2</v>
      </c>
      <c r="AC91" s="1">
        <f t="shared" si="25"/>
        <v>28</v>
      </c>
      <c r="AD91" s="1" t="s">
        <v>168</v>
      </c>
      <c r="AE91" s="1"/>
      <c r="AF91" s="1"/>
    </row>
    <row r="92" spans="1:32" hidden="1" x14ac:dyDescent="0.4">
      <c r="A92" s="3" t="s">
        <v>237</v>
      </c>
      <c r="B92" s="3" t="s">
        <v>238</v>
      </c>
      <c r="C92" s="3" t="s">
        <v>239</v>
      </c>
      <c r="D92" s="3" t="s">
        <v>302</v>
      </c>
      <c r="E92" s="3"/>
      <c r="F92" s="3"/>
      <c r="G92" s="4" t="s">
        <v>147</v>
      </c>
      <c r="H92" s="4">
        <v>6</v>
      </c>
      <c r="I92" s="4">
        <v>8</v>
      </c>
      <c r="J92" s="4" t="s">
        <v>154</v>
      </c>
      <c r="K92" s="4">
        <v>41</v>
      </c>
      <c r="L92" s="4" t="s">
        <v>150</v>
      </c>
      <c r="M92" s="4" t="s">
        <v>366</v>
      </c>
      <c r="N92" s="5">
        <v>2.93</v>
      </c>
      <c r="O92" s="5">
        <v>0.50700000000000001</v>
      </c>
      <c r="P92" s="5">
        <v>28</v>
      </c>
      <c r="Q92" s="6">
        <v>2.68</v>
      </c>
      <c r="R92" s="6">
        <v>0.51200000000000001</v>
      </c>
      <c r="S92" s="6">
        <v>28</v>
      </c>
      <c r="T92" s="5">
        <v>2.61</v>
      </c>
      <c r="U92" s="5">
        <v>0.61699999999999999</v>
      </c>
      <c r="V92" s="6">
        <v>2.67</v>
      </c>
      <c r="W92" s="6">
        <v>0.54300000000000004</v>
      </c>
      <c r="X92" s="1">
        <f t="shared" si="21"/>
        <v>0.32000000000000028</v>
      </c>
      <c r="Y92" s="1">
        <f t="shared" si="22"/>
        <v>0.10999999999999999</v>
      </c>
      <c r="Z92" s="1">
        <f t="shared" si="23"/>
        <v>28</v>
      </c>
      <c r="AA92" s="1">
        <f t="shared" si="24"/>
        <v>1.0000000000000231E-2</v>
      </c>
      <c r="AB92" s="1">
        <f t="shared" si="30"/>
        <v>3.1000000000000028E-2</v>
      </c>
      <c r="AC92" s="1">
        <f t="shared" si="25"/>
        <v>28</v>
      </c>
      <c r="AD92" s="1" t="s">
        <v>168</v>
      </c>
      <c r="AE92" s="8" t="s">
        <v>247</v>
      </c>
      <c r="AF92" s="7" t="s">
        <v>155</v>
      </c>
    </row>
    <row r="93" spans="1:32" hidden="1" x14ac:dyDescent="0.4">
      <c r="A93" s="3" t="s">
        <v>248</v>
      </c>
      <c r="B93" s="3" t="s">
        <v>249</v>
      </c>
      <c r="C93" s="3" t="s">
        <v>250</v>
      </c>
      <c r="D93" s="3" t="s">
        <v>213</v>
      </c>
      <c r="E93" s="3" t="s">
        <v>251</v>
      </c>
      <c r="F93" s="3">
        <v>7</v>
      </c>
      <c r="G93" s="4" t="s">
        <v>252</v>
      </c>
      <c r="H93" s="4">
        <v>1</v>
      </c>
      <c r="I93" s="4">
        <v>8</v>
      </c>
      <c r="J93" s="4" t="s">
        <v>255</v>
      </c>
      <c r="K93" s="4">
        <v>96</v>
      </c>
      <c r="L93" s="4" t="s">
        <v>150</v>
      </c>
      <c r="M93" s="4" t="s">
        <v>259</v>
      </c>
      <c r="N93" s="5">
        <v>375.85</v>
      </c>
      <c r="O93" s="5">
        <v>38.24</v>
      </c>
      <c r="P93" s="5">
        <v>54</v>
      </c>
      <c r="Q93" s="6">
        <v>319.62</v>
      </c>
      <c r="R93" s="6">
        <v>43.19</v>
      </c>
      <c r="S93" s="6">
        <v>29</v>
      </c>
      <c r="T93" s="5">
        <v>325</v>
      </c>
      <c r="U93" s="5">
        <v>41.62</v>
      </c>
      <c r="V93" s="6">
        <v>323.89</v>
      </c>
      <c r="W93" s="6">
        <v>34.89</v>
      </c>
      <c r="X93" s="1">
        <f t="shared" si="21"/>
        <v>50.850000000000023</v>
      </c>
      <c r="Y93" s="1">
        <f t="shared" si="22"/>
        <v>3.3799999999999955</v>
      </c>
      <c r="Z93" s="1">
        <f t="shared" si="23"/>
        <v>54</v>
      </c>
      <c r="AA93" s="1">
        <f t="shared" si="24"/>
        <v>4.2699999999999818</v>
      </c>
      <c r="AB93" s="1">
        <f>ABS(S93-W93)</f>
        <v>5.8900000000000006</v>
      </c>
      <c r="AC93" s="1">
        <f t="shared" si="25"/>
        <v>29</v>
      </c>
      <c r="AD93" s="1" t="s">
        <v>146</v>
      </c>
      <c r="AE93" s="1"/>
      <c r="AF93" s="1"/>
    </row>
  </sheetData>
  <autoFilter ref="A1:AF93">
    <filterColumn colId="9">
      <filters>
        <filter val="기초, 개념적 인식, 조사와 평가, 환경적 행동기능"/>
        <filter val="기초수준,개념적인식수준,조사와평가수준,환경적행동 기능 수준"/>
        <filter val="생태적지식, 환경쟁점지식, 환경쟁점조사-행동전략지식, 환경태도, 환경관심, 환경가치, 환경위기, 환경감수성, 환경기능, 조절점, 책임있는환경행동"/>
        <filter val="생태학적지식, 환경논쟁점, 환경태도, 환경가치, 개인적책임감, 환경책임적 행동"/>
      </filters>
    </filterColumn>
  </autoFilter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34" zoomScale="85" zoomScaleNormal="85" workbookViewId="0">
      <selection activeCell="J56" sqref="J56"/>
    </sheetView>
  </sheetViews>
  <sheetFormatPr defaultRowHeight="17.399999999999999" x14ac:dyDescent="0.4"/>
  <cols>
    <col min="2" max="2" width="21.3984375" customWidth="1"/>
    <col min="6" max="6" width="14.8984375" customWidth="1"/>
  </cols>
  <sheetData>
    <row r="1" spans="1:14" x14ac:dyDescent="0.4">
      <c r="A1" s="3" t="s">
        <v>392</v>
      </c>
      <c r="B1" s="3"/>
      <c r="C1" s="21" t="s">
        <v>379</v>
      </c>
      <c r="D1" s="21" t="s">
        <v>380</v>
      </c>
      <c r="E1" s="25" t="s">
        <v>393</v>
      </c>
      <c r="F1" s="21" t="s">
        <v>381</v>
      </c>
      <c r="G1" s="21" t="s">
        <v>369</v>
      </c>
      <c r="H1" s="24" t="s">
        <v>383</v>
      </c>
      <c r="I1" s="24" t="s">
        <v>384</v>
      </c>
      <c r="J1" s="24" t="s">
        <v>385</v>
      </c>
      <c r="K1" s="24" t="s">
        <v>386</v>
      </c>
      <c r="L1" s="24" t="s">
        <v>387</v>
      </c>
      <c r="M1" s="24" t="s">
        <v>388</v>
      </c>
      <c r="N1" s="24" t="s">
        <v>391</v>
      </c>
    </row>
    <row r="2" spans="1:14" x14ac:dyDescent="0.4">
      <c r="A2" s="3" t="s">
        <v>356</v>
      </c>
      <c r="B2" s="3" t="s">
        <v>401</v>
      </c>
      <c r="C2" s="4">
        <v>3</v>
      </c>
      <c r="D2" s="4">
        <v>16</v>
      </c>
      <c r="E2" s="1">
        <v>39</v>
      </c>
      <c r="F2" s="4" t="s">
        <v>367</v>
      </c>
      <c r="G2" s="4" t="s">
        <v>395</v>
      </c>
      <c r="H2" s="1">
        <v>0.54999999999999982</v>
      </c>
      <c r="I2" s="1">
        <v>0.16</v>
      </c>
      <c r="J2" s="1">
        <v>39</v>
      </c>
      <c r="K2" s="1">
        <v>9.9999999999999645E-2</v>
      </c>
      <c r="L2" s="1">
        <v>0.126</v>
      </c>
      <c r="M2" s="1">
        <v>39</v>
      </c>
      <c r="N2" s="1" t="s">
        <v>390</v>
      </c>
    </row>
    <row r="3" spans="1:14" x14ac:dyDescent="0.4">
      <c r="A3" s="3" t="s">
        <v>356</v>
      </c>
      <c r="B3" s="3" t="s">
        <v>401</v>
      </c>
      <c r="C3" s="4">
        <v>3</v>
      </c>
      <c r="D3" s="4">
        <v>16</v>
      </c>
      <c r="E3" s="1">
        <v>39</v>
      </c>
      <c r="F3" s="4" t="s">
        <v>367</v>
      </c>
      <c r="G3" s="4" t="s">
        <v>394</v>
      </c>
      <c r="H3" s="1">
        <v>0.75999999999999979</v>
      </c>
      <c r="I3" s="1">
        <v>0.13500000000000001</v>
      </c>
      <c r="J3" s="1">
        <v>39</v>
      </c>
      <c r="K3" s="1">
        <v>0.16000000000000014</v>
      </c>
      <c r="L3" s="1">
        <v>0.15500000000000003</v>
      </c>
      <c r="M3" s="1">
        <v>39</v>
      </c>
      <c r="N3" s="1" t="s">
        <v>390</v>
      </c>
    </row>
    <row r="4" spans="1:14" x14ac:dyDescent="0.4">
      <c r="A4" s="3" t="s">
        <v>359</v>
      </c>
      <c r="B4" s="3" t="s">
        <v>60</v>
      </c>
      <c r="C4" s="4">
        <v>6</v>
      </c>
      <c r="D4" s="4">
        <v>9</v>
      </c>
      <c r="E4" s="1">
        <v>39</v>
      </c>
      <c r="F4" s="4" t="s">
        <v>367</v>
      </c>
      <c r="G4" s="4" t="s">
        <v>395</v>
      </c>
      <c r="H4" s="1">
        <v>7.2000000000000028</v>
      </c>
      <c r="I4" s="1">
        <v>0.50999999999999979</v>
      </c>
      <c r="J4" s="1">
        <v>39</v>
      </c>
      <c r="K4" s="1">
        <v>1.6000000000000085</v>
      </c>
      <c r="L4" s="1">
        <v>1.6100000000000012</v>
      </c>
      <c r="M4" s="1">
        <v>39</v>
      </c>
      <c r="N4" s="1" t="s">
        <v>402</v>
      </c>
    </row>
    <row r="5" spans="1:14" x14ac:dyDescent="0.4">
      <c r="A5" s="3" t="s">
        <v>359</v>
      </c>
      <c r="B5" s="3" t="s">
        <v>60</v>
      </c>
      <c r="C5" s="4">
        <v>6</v>
      </c>
      <c r="D5" s="4">
        <v>9</v>
      </c>
      <c r="E5" s="1">
        <v>39</v>
      </c>
      <c r="F5" s="4" t="s">
        <v>367</v>
      </c>
      <c r="G5" s="4" t="s">
        <v>394</v>
      </c>
      <c r="H5" s="1">
        <v>4.3999999999999986</v>
      </c>
      <c r="I5" s="1">
        <v>0.27000000000000135</v>
      </c>
      <c r="J5" s="1">
        <v>39</v>
      </c>
      <c r="K5" s="1">
        <v>2.6000000000000014</v>
      </c>
      <c r="L5" s="1">
        <v>2.2400000000000002</v>
      </c>
      <c r="M5" s="1">
        <v>39</v>
      </c>
      <c r="N5" s="1" t="s">
        <v>403</v>
      </c>
    </row>
    <row r="6" spans="1:14" x14ac:dyDescent="0.4">
      <c r="A6" s="3" t="s">
        <v>359</v>
      </c>
      <c r="B6" s="3" t="s">
        <v>60</v>
      </c>
      <c r="C6" s="4">
        <v>6</v>
      </c>
      <c r="D6" s="4">
        <v>9</v>
      </c>
      <c r="E6" s="1">
        <v>39</v>
      </c>
      <c r="F6" s="4" t="s">
        <v>367</v>
      </c>
      <c r="G6" s="4" t="s">
        <v>397</v>
      </c>
      <c r="H6" s="1">
        <v>5.2999999999999972</v>
      </c>
      <c r="I6" s="1">
        <v>1.1999999999999997</v>
      </c>
      <c r="J6" s="1">
        <v>39</v>
      </c>
      <c r="K6" s="1">
        <v>2.5</v>
      </c>
      <c r="L6" s="1">
        <v>1.8399999999999999</v>
      </c>
      <c r="M6" s="1">
        <v>39</v>
      </c>
      <c r="N6" s="1" t="s">
        <v>402</v>
      </c>
    </row>
    <row r="7" spans="1:14" x14ac:dyDescent="0.4">
      <c r="A7" s="3" t="s">
        <v>357</v>
      </c>
      <c r="B7" s="3" t="s">
        <v>81</v>
      </c>
      <c r="C7" s="4">
        <v>6</v>
      </c>
      <c r="D7" s="4">
        <v>9</v>
      </c>
      <c r="E7" s="1">
        <v>36</v>
      </c>
      <c r="F7" s="4" t="s">
        <v>368</v>
      </c>
      <c r="G7" s="4" t="s">
        <v>397</v>
      </c>
      <c r="H7" s="1">
        <v>1.6390000000000011</v>
      </c>
      <c r="I7" s="1">
        <v>0.23499999999999988</v>
      </c>
      <c r="J7" s="1">
        <v>36</v>
      </c>
      <c r="K7" s="1">
        <v>0.3879999999999999</v>
      </c>
      <c r="L7" s="1">
        <v>0.504</v>
      </c>
      <c r="M7" s="1">
        <v>36</v>
      </c>
      <c r="N7" s="1" t="s">
        <v>404</v>
      </c>
    </row>
    <row r="8" spans="1:14" x14ac:dyDescent="0.4">
      <c r="A8" s="3" t="s">
        <v>357</v>
      </c>
      <c r="B8" s="3" t="s">
        <v>81</v>
      </c>
      <c r="C8" s="4">
        <v>6</v>
      </c>
      <c r="D8" s="4">
        <v>9</v>
      </c>
      <c r="E8" s="1">
        <v>36</v>
      </c>
      <c r="F8" s="4" t="s">
        <v>368</v>
      </c>
      <c r="G8" s="4" t="s">
        <v>395</v>
      </c>
      <c r="H8" s="1">
        <v>1.9999999999999574E-2</v>
      </c>
      <c r="I8" s="1">
        <v>0.55750000000000011</v>
      </c>
      <c r="J8" s="1">
        <v>36</v>
      </c>
      <c r="K8" s="1">
        <v>0.5519999999999996</v>
      </c>
      <c r="L8" s="1">
        <v>0.85400000000000009</v>
      </c>
      <c r="M8" s="1">
        <v>36</v>
      </c>
      <c r="N8" s="1" t="s">
        <v>404</v>
      </c>
    </row>
    <row r="9" spans="1:14" x14ac:dyDescent="0.4">
      <c r="A9" s="3" t="s">
        <v>357</v>
      </c>
      <c r="B9" s="3" t="s">
        <v>81</v>
      </c>
      <c r="C9" s="4">
        <v>6</v>
      </c>
      <c r="D9" s="4">
        <v>9</v>
      </c>
      <c r="E9" s="1">
        <v>36</v>
      </c>
      <c r="F9" s="4" t="s">
        <v>368</v>
      </c>
      <c r="G9" s="4" t="s">
        <v>394</v>
      </c>
      <c r="H9" s="1">
        <v>5.3969999999999985</v>
      </c>
      <c r="I9" s="1">
        <v>3.4740000000000002</v>
      </c>
      <c r="J9" s="1">
        <v>36</v>
      </c>
      <c r="K9" s="1">
        <v>2.6879999999999953</v>
      </c>
      <c r="L9" s="1">
        <v>6.8690000000000015</v>
      </c>
      <c r="M9" s="1">
        <v>36</v>
      </c>
      <c r="N9" s="1" t="s">
        <v>404</v>
      </c>
    </row>
    <row r="10" spans="1:14" x14ac:dyDescent="0.4">
      <c r="A10" s="3" t="s">
        <v>357</v>
      </c>
      <c r="B10" s="3" t="s">
        <v>81</v>
      </c>
      <c r="C10" s="4">
        <v>6</v>
      </c>
      <c r="D10" s="4">
        <v>9</v>
      </c>
      <c r="E10" s="1">
        <v>36</v>
      </c>
      <c r="F10" s="4" t="s">
        <v>368</v>
      </c>
      <c r="G10" s="4" t="s">
        <v>396</v>
      </c>
      <c r="H10" s="1">
        <v>3.2220000000000013</v>
      </c>
      <c r="I10" s="1">
        <v>6.8500000000000227E-2</v>
      </c>
      <c r="J10" s="1">
        <v>36</v>
      </c>
      <c r="K10" s="1">
        <v>3.222999999999999</v>
      </c>
      <c r="L10" s="1">
        <v>2.4008000000000003</v>
      </c>
      <c r="M10" s="1">
        <v>36</v>
      </c>
      <c r="N10" s="1" t="s">
        <v>404</v>
      </c>
    </row>
    <row r="11" spans="1:14" x14ac:dyDescent="0.4">
      <c r="A11" s="3" t="s">
        <v>357</v>
      </c>
      <c r="B11" s="3" t="s">
        <v>81</v>
      </c>
      <c r="C11" s="4">
        <v>6</v>
      </c>
      <c r="D11" s="4">
        <v>9</v>
      </c>
      <c r="E11" s="1">
        <v>36</v>
      </c>
      <c r="F11" s="4" t="s">
        <v>368</v>
      </c>
      <c r="G11" s="4" t="s">
        <v>397</v>
      </c>
      <c r="H11" s="1">
        <v>28.555</v>
      </c>
      <c r="I11" s="1">
        <v>0.18599999999999994</v>
      </c>
      <c r="J11" s="1">
        <v>36</v>
      </c>
      <c r="K11" s="1">
        <v>9.6940000000000026</v>
      </c>
      <c r="L11" s="1">
        <v>11.577999999999999</v>
      </c>
      <c r="M11" s="1">
        <v>36</v>
      </c>
      <c r="N11" s="1" t="s">
        <v>404</v>
      </c>
    </row>
    <row r="12" spans="1:14" x14ac:dyDescent="0.4">
      <c r="A12" s="3" t="s">
        <v>353</v>
      </c>
      <c r="B12" s="3" t="s">
        <v>324</v>
      </c>
      <c r="C12" s="4">
        <v>5</v>
      </c>
      <c r="D12" s="4">
        <v>12</v>
      </c>
      <c r="E12" s="1">
        <v>30</v>
      </c>
      <c r="F12" s="4" t="s">
        <v>368</v>
      </c>
      <c r="G12" s="4" t="s">
        <v>397</v>
      </c>
      <c r="H12" s="1">
        <v>0.21899999999999942</v>
      </c>
      <c r="I12" s="1">
        <v>0.17499999999999999</v>
      </c>
      <c r="J12" s="1">
        <v>30</v>
      </c>
      <c r="K12" s="1">
        <v>8.8000000000000078E-2</v>
      </c>
      <c r="L12" s="1">
        <v>5.3999999999999992E-2</v>
      </c>
      <c r="M12" s="1">
        <v>30</v>
      </c>
      <c r="N12" s="1" t="s">
        <v>390</v>
      </c>
    </row>
    <row r="13" spans="1:14" x14ac:dyDescent="0.4">
      <c r="A13" s="3" t="s">
        <v>353</v>
      </c>
      <c r="B13" s="3" t="s">
        <v>324</v>
      </c>
      <c r="C13" s="4">
        <v>5</v>
      </c>
      <c r="D13" s="4">
        <v>12</v>
      </c>
      <c r="E13" s="1">
        <v>30</v>
      </c>
      <c r="F13" s="4" t="s">
        <v>368</v>
      </c>
      <c r="G13" s="4" t="s">
        <v>395</v>
      </c>
      <c r="H13" s="1">
        <v>0.29700000000000015</v>
      </c>
      <c r="I13" s="1">
        <v>0.35299999999999998</v>
      </c>
      <c r="J13" s="1">
        <v>30</v>
      </c>
      <c r="K13" s="1">
        <v>5.7999999999999829E-2</v>
      </c>
      <c r="L13" s="1">
        <v>2.200000000000002E-2</v>
      </c>
      <c r="M13" s="1">
        <v>30</v>
      </c>
      <c r="N13" s="1" t="s">
        <v>405</v>
      </c>
    </row>
    <row r="14" spans="1:14" x14ac:dyDescent="0.4">
      <c r="A14" s="3" t="s">
        <v>353</v>
      </c>
      <c r="B14" s="3" t="s">
        <v>324</v>
      </c>
      <c r="C14" s="4">
        <v>5</v>
      </c>
      <c r="D14" s="4">
        <v>12</v>
      </c>
      <c r="E14" s="1">
        <v>30</v>
      </c>
      <c r="F14" s="4" t="s">
        <v>368</v>
      </c>
      <c r="G14" s="4" t="s">
        <v>396</v>
      </c>
      <c r="H14" s="1">
        <v>0.75700000000000012</v>
      </c>
      <c r="I14" s="1">
        <v>0.54699999999999993</v>
      </c>
      <c r="J14" s="1">
        <v>30</v>
      </c>
      <c r="K14" s="1">
        <v>0.10000000000000009</v>
      </c>
      <c r="L14" s="1">
        <v>4.4000000000000039E-2</v>
      </c>
      <c r="M14" s="1">
        <v>30</v>
      </c>
      <c r="N14" s="1" t="s">
        <v>405</v>
      </c>
    </row>
    <row r="15" spans="1:14" x14ac:dyDescent="0.4">
      <c r="A15" s="3" t="s">
        <v>353</v>
      </c>
      <c r="B15" s="3" t="s">
        <v>324</v>
      </c>
      <c r="C15" s="4">
        <v>5</v>
      </c>
      <c r="D15" s="4">
        <v>12</v>
      </c>
      <c r="E15" s="1">
        <v>30</v>
      </c>
      <c r="F15" s="4" t="s">
        <v>368</v>
      </c>
      <c r="G15" s="4" t="s">
        <v>394</v>
      </c>
      <c r="H15" s="1">
        <v>0.43400000000000061</v>
      </c>
      <c r="I15" s="1">
        <v>0.30500000000000005</v>
      </c>
      <c r="J15" s="1">
        <v>30</v>
      </c>
      <c r="K15" s="1">
        <v>5.9000000000000163E-2</v>
      </c>
      <c r="L15" s="1">
        <v>6.3E-2</v>
      </c>
      <c r="M15" s="1">
        <v>30</v>
      </c>
      <c r="N15" s="1" t="s">
        <v>405</v>
      </c>
    </row>
    <row r="16" spans="1:14" x14ac:dyDescent="0.4">
      <c r="A16" s="3" t="s">
        <v>352</v>
      </c>
      <c r="B16" s="3" t="s">
        <v>343</v>
      </c>
      <c r="C16" s="4">
        <v>5</v>
      </c>
      <c r="D16" s="4">
        <v>16</v>
      </c>
      <c r="E16" s="1">
        <v>35</v>
      </c>
      <c r="F16" s="4" t="s">
        <v>368</v>
      </c>
      <c r="G16" s="4" t="s">
        <v>397</v>
      </c>
      <c r="H16" s="1">
        <v>0.35000000000000009</v>
      </c>
      <c r="I16" s="1">
        <v>0.21999999999999997</v>
      </c>
      <c r="J16" s="1">
        <v>35</v>
      </c>
      <c r="K16" s="1">
        <v>3.0000000000000249E-2</v>
      </c>
      <c r="L16" s="1">
        <v>1.9999999999999962E-2</v>
      </c>
      <c r="M16" s="1">
        <v>35</v>
      </c>
      <c r="N16" s="1" t="s">
        <v>406</v>
      </c>
    </row>
    <row r="17" spans="1:14" x14ac:dyDescent="0.4">
      <c r="A17" s="3" t="s">
        <v>352</v>
      </c>
      <c r="B17" s="3" t="s">
        <v>343</v>
      </c>
      <c r="C17" s="4">
        <v>5</v>
      </c>
      <c r="D17" s="4">
        <v>16</v>
      </c>
      <c r="E17" s="1">
        <v>35</v>
      </c>
      <c r="F17" s="4" t="s">
        <v>368</v>
      </c>
      <c r="G17" s="4" t="s">
        <v>395</v>
      </c>
      <c r="H17" s="1">
        <v>0.32999999999999963</v>
      </c>
      <c r="I17" s="1">
        <v>0.24000000000000005</v>
      </c>
      <c r="J17" s="1">
        <v>35</v>
      </c>
      <c r="K17" s="1">
        <v>2.9999999999999805E-2</v>
      </c>
      <c r="L17" s="1">
        <v>1.0000000000000009E-2</v>
      </c>
      <c r="M17" s="1">
        <v>35</v>
      </c>
      <c r="N17" s="1" t="s">
        <v>405</v>
      </c>
    </row>
    <row r="18" spans="1:14" x14ac:dyDescent="0.4">
      <c r="A18" s="3" t="s">
        <v>352</v>
      </c>
      <c r="B18" s="3" t="s">
        <v>343</v>
      </c>
      <c r="C18" s="4">
        <v>5</v>
      </c>
      <c r="D18" s="4">
        <v>16</v>
      </c>
      <c r="E18" s="1">
        <v>35</v>
      </c>
      <c r="F18" s="4" t="s">
        <v>368</v>
      </c>
      <c r="G18" s="4" t="s">
        <v>396</v>
      </c>
      <c r="H18" s="1">
        <v>0.82000000000000028</v>
      </c>
      <c r="I18" s="1">
        <v>0.43</v>
      </c>
      <c r="J18" s="1">
        <v>35</v>
      </c>
      <c r="K18" s="1">
        <v>0.12000000000000011</v>
      </c>
      <c r="L18" s="1">
        <v>0.12</v>
      </c>
      <c r="M18" s="1">
        <v>35</v>
      </c>
      <c r="N18" s="1" t="s">
        <v>405</v>
      </c>
    </row>
    <row r="19" spans="1:14" x14ac:dyDescent="0.4">
      <c r="A19" s="3" t="s">
        <v>352</v>
      </c>
      <c r="B19" s="3" t="s">
        <v>343</v>
      </c>
      <c r="C19" s="4">
        <v>5</v>
      </c>
      <c r="D19" s="4">
        <v>16</v>
      </c>
      <c r="E19" s="1">
        <v>35</v>
      </c>
      <c r="F19" s="4" t="s">
        <v>368</v>
      </c>
      <c r="G19" s="4" t="s">
        <v>394</v>
      </c>
      <c r="H19" s="1">
        <v>0.44000000000000039</v>
      </c>
      <c r="I19" s="1">
        <v>0.12</v>
      </c>
      <c r="J19" s="1">
        <v>35</v>
      </c>
      <c r="K19" s="1">
        <v>4.0000000000000036E-2</v>
      </c>
      <c r="L19" s="1">
        <v>0.15000000000000002</v>
      </c>
      <c r="M19" s="1">
        <v>35</v>
      </c>
      <c r="N19" s="1" t="s">
        <v>405</v>
      </c>
    </row>
    <row r="20" spans="1:14" x14ac:dyDescent="0.4">
      <c r="A20" s="3" t="s">
        <v>335</v>
      </c>
      <c r="B20" s="3" t="s">
        <v>336</v>
      </c>
      <c r="C20" s="4">
        <v>6</v>
      </c>
      <c r="D20" s="4">
        <v>14</v>
      </c>
      <c r="E20" s="1">
        <v>34</v>
      </c>
      <c r="F20" s="4" t="s">
        <v>368</v>
      </c>
      <c r="G20" s="4" t="s">
        <v>397</v>
      </c>
      <c r="H20" s="1">
        <v>3.8099999999999987</v>
      </c>
      <c r="I20" s="1">
        <v>3.0000000000000027E-2</v>
      </c>
      <c r="J20" s="1">
        <v>34</v>
      </c>
      <c r="K20" s="1">
        <v>1.8200000000000003</v>
      </c>
      <c r="L20" s="1">
        <v>0.59000000000000008</v>
      </c>
      <c r="M20" s="1">
        <v>34</v>
      </c>
      <c r="N20" s="1" t="s">
        <v>403</v>
      </c>
    </row>
    <row r="21" spans="1:14" x14ac:dyDescent="0.4">
      <c r="A21" s="3" t="s">
        <v>335</v>
      </c>
      <c r="B21" s="3" t="s">
        <v>336</v>
      </c>
      <c r="C21" s="4">
        <v>6</v>
      </c>
      <c r="D21" s="4">
        <v>14</v>
      </c>
      <c r="E21" s="1">
        <v>34</v>
      </c>
      <c r="F21" s="4" t="s">
        <v>368</v>
      </c>
      <c r="G21" s="4" t="s">
        <v>395</v>
      </c>
      <c r="H21" s="1">
        <v>7.3299999999999983</v>
      </c>
      <c r="I21" s="1">
        <v>0.66999999999999993</v>
      </c>
      <c r="J21" s="1">
        <v>34</v>
      </c>
      <c r="K21" s="1">
        <v>3.0300000000000011</v>
      </c>
      <c r="L21" s="1">
        <v>0.31000000000000005</v>
      </c>
      <c r="M21" s="1">
        <v>34</v>
      </c>
      <c r="N21" s="1" t="s">
        <v>403</v>
      </c>
    </row>
    <row r="22" spans="1:14" x14ac:dyDescent="0.4">
      <c r="A22" s="3" t="s">
        <v>335</v>
      </c>
      <c r="B22" s="3" t="s">
        <v>336</v>
      </c>
      <c r="C22" s="4">
        <v>6</v>
      </c>
      <c r="D22" s="4">
        <v>14</v>
      </c>
      <c r="E22" s="1">
        <v>34</v>
      </c>
      <c r="F22" s="4" t="s">
        <v>368</v>
      </c>
      <c r="G22" s="4" t="s">
        <v>396</v>
      </c>
      <c r="H22" s="1">
        <v>7.25</v>
      </c>
      <c r="I22" s="1">
        <v>0.12999999999999989</v>
      </c>
      <c r="J22" s="1">
        <v>34</v>
      </c>
      <c r="K22" s="1">
        <v>2</v>
      </c>
      <c r="L22" s="1">
        <v>0.14000000000000012</v>
      </c>
      <c r="M22" s="1">
        <v>34</v>
      </c>
      <c r="N22" s="1" t="s">
        <v>403</v>
      </c>
    </row>
    <row r="23" spans="1:14" x14ac:dyDescent="0.4">
      <c r="A23" s="3" t="s">
        <v>335</v>
      </c>
      <c r="B23" s="3" t="s">
        <v>336</v>
      </c>
      <c r="C23" s="4">
        <v>6</v>
      </c>
      <c r="D23" s="4">
        <v>14</v>
      </c>
      <c r="E23" s="1">
        <v>34</v>
      </c>
      <c r="F23" s="4" t="s">
        <v>368</v>
      </c>
      <c r="G23" s="4" t="s">
        <v>394</v>
      </c>
      <c r="H23" s="1">
        <v>9.1500000000000021</v>
      </c>
      <c r="I23" s="1">
        <v>0.20999999999999996</v>
      </c>
      <c r="J23" s="1">
        <v>34</v>
      </c>
      <c r="K23" s="1">
        <v>1.8499999999999979</v>
      </c>
      <c r="L23" s="1">
        <v>6.999999999999984E-2</v>
      </c>
      <c r="M23" s="1">
        <v>34</v>
      </c>
      <c r="N23" s="1" t="s">
        <v>403</v>
      </c>
    </row>
    <row r="24" spans="1:14" x14ac:dyDescent="0.4">
      <c r="A24" s="3" t="s">
        <v>46</v>
      </c>
      <c r="B24" s="3" t="s">
        <v>47</v>
      </c>
      <c r="C24" s="4">
        <v>1</v>
      </c>
      <c r="D24" s="4">
        <v>12</v>
      </c>
      <c r="E24" s="1">
        <v>35</v>
      </c>
      <c r="F24" s="4" t="s">
        <v>368</v>
      </c>
      <c r="G24" s="4" t="s">
        <v>397</v>
      </c>
      <c r="H24" s="1">
        <v>0.62000000000000011</v>
      </c>
      <c r="I24" s="1">
        <v>0.28400000000000003</v>
      </c>
      <c r="J24" s="1">
        <v>35</v>
      </c>
      <c r="K24" s="1">
        <v>9.0000000000000302E-2</v>
      </c>
      <c r="L24" s="1">
        <v>0.14100000000000001</v>
      </c>
      <c r="M24" s="1">
        <v>36</v>
      </c>
      <c r="N24" s="1" t="s">
        <v>406</v>
      </c>
    </row>
    <row r="25" spans="1:14" x14ac:dyDescent="0.4">
      <c r="A25" s="3" t="s">
        <v>46</v>
      </c>
      <c r="B25" s="3" t="s">
        <v>47</v>
      </c>
      <c r="C25" s="4">
        <v>1</v>
      </c>
      <c r="D25" s="4">
        <v>12</v>
      </c>
      <c r="E25" s="1">
        <v>35</v>
      </c>
      <c r="F25" s="4" t="s">
        <v>368</v>
      </c>
      <c r="G25" s="4" t="s">
        <v>395</v>
      </c>
      <c r="H25" s="1">
        <v>0.35999999999999988</v>
      </c>
      <c r="I25" s="1">
        <v>0.10899999999999999</v>
      </c>
      <c r="J25" s="1">
        <v>35</v>
      </c>
      <c r="K25" s="1">
        <v>0.14999999999999991</v>
      </c>
      <c r="L25" s="1">
        <v>7.0000000000000062E-3</v>
      </c>
      <c r="M25" s="1">
        <v>36</v>
      </c>
      <c r="N25" s="1" t="s">
        <v>405</v>
      </c>
    </row>
    <row r="26" spans="1:14" x14ac:dyDescent="0.4">
      <c r="A26" s="3" t="s">
        <v>46</v>
      </c>
      <c r="B26" s="3" t="s">
        <v>47</v>
      </c>
      <c r="C26" s="4">
        <v>1</v>
      </c>
      <c r="D26" s="4">
        <v>12</v>
      </c>
      <c r="E26" s="1">
        <v>35</v>
      </c>
      <c r="F26" s="4" t="s">
        <v>368</v>
      </c>
      <c r="G26" s="4" t="s">
        <v>396</v>
      </c>
      <c r="H26" s="1">
        <v>0.29000000000000004</v>
      </c>
      <c r="I26" s="1">
        <v>0.14299999999999996</v>
      </c>
      <c r="J26" s="1">
        <v>35</v>
      </c>
      <c r="K26" s="1">
        <v>0.62000000000000011</v>
      </c>
      <c r="L26" s="1">
        <v>1.7000000000000015E-2</v>
      </c>
      <c r="M26" s="1">
        <v>36</v>
      </c>
      <c r="N26" s="1" t="s">
        <v>405</v>
      </c>
    </row>
    <row r="27" spans="1:14" x14ac:dyDescent="0.4">
      <c r="A27" s="3" t="s">
        <v>46</v>
      </c>
      <c r="B27" s="3" t="s">
        <v>47</v>
      </c>
      <c r="C27" s="4">
        <v>1</v>
      </c>
      <c r="D27" s="4">
        <v>12</v>
      </c>
      <c r="E27" s="1">
        <v>35</v>
      </c>
      <c r="F27" s="4" t="s">
        <v>368</v>
      </c>
      <c r="G27" s="4" t="s">
        <v>394</v>
      </c>
      <c r="H27" s="1">
        <v>0.29000000000000004</v>
      </c>
      <c r="I27" s="1">
        <v>0.14700000000000002</v>
      </c>
      <c r="J27" s="1">
        <v>35</v>
      </c>
      <c r="K27" s="1">
        <v>0.16999999999999993</v>
      </c>
      <c r="L27" s="1">
        <v>5.2000000000000046E-2</v>
      </c>
      <c r="M27" s="1">
        <v>36</v>
      </c>
      <c r="N27" s="1" t="s">
        <v>390</v>
      </c>
    </row>
    <row r="28" spans="1:14" x14ac:dyDescent="0.4">
      <c r="A28" s="3" t="s">
        <v>128</v>
      </c>
      <c r="B28" s="3" t="s">
        <v>129</v>
      </c>
      <c r="C28" s="4">
        <v>6</v>
      </c>
      <c r="D28" s="4">
        <v>8</v>
      </c>
      <c r="E28" s="1">
        <v>34</v>
      </c>
      <c r="F28" s="4" t="s">
        <v>368</v>
      </c>
      <c r="G28" s="4" t="s">
        <v>397</v>
      </c>
      <c r="H28" s="1">
        <v>0.73</v>
      </c>
      <c r="I28" s="1">
        <v>0.13</v>
      </c>
      <c r="J28" s="1">
        <v>34</v>
      </c>
      <c r="K28" s="1">
        <v>0.20000000000000018</v>
      </c>
      <c r="L28" s="1">
        <v>0.06</v>
      </c>
      <c r="M28" s="1">
        <v>35</v>
      </c>
      <c r="N28" s="1" t="s">
        <v>405</v>
      </c>
    </row>
    <row r="29" spans="1:14" x14ac:dyDescent="0.4">
      <c r="A29" s="3" t="s">
        <v>128</v>
      </c>
      <c r="B29" s="3" t="s">
        <v>129</v>
      </c>
      <c r="C29" s="4">
        <v>6</v>
      </c>
      <c r="D29" s="4">
        <v>8</v>
      </c>
      <c r="E29" s="1">
        <v>34</v>
      </c>
      <c r="F29" s="4" t="s">
        <v>368</v>
      </c>
      <c r="G29" s="4" t="s">
        <v>395</v>
      </c>
      <c r="H29" s="1">
        <v>0.41999999999999993</v>
      </c>
      <c r="I29" s="1">
        <v>0.06</v>
      </c>
      <c r="J29" s="1">
        <v>34</v>
      </c>
      <c r="K29" s="1">
        <v>0.12999999999999989</v>
      </c>
      <c r="L29" s="1">
        <v>4.0000000000000036E-2</v>
      </c>
      <c r="M29" s="1">
        <v>35</v>
      </c>
      <c r="N29" s="1" t="s">
        <v>405</v>
      </c>
    </row>
    <row r="30" spans="1:14" x14ac:dyDescent="0.4">
      <c r="A30" s="3" t="s">
        <v>128</v>
      </c>
      <c r="B30" s="3" t="s">
        <v>129</v>
      </c>
      <c r="C30" s="4">
        <v>6</v>
      </c>
      <c r="D30" s="4">
        <v>8</v>
      </c>
      <c r="E30" s="1">
        <v>34</v>
      </c>
      <c r="F30" s="4" t="s">
        <v>368</v>
      </c>
      <c r="G30" s="4" t="s">
        <v>394</v>
      </c>
      <c r="H30" s="1">
        <v>0.57000000000000028</v>
      </c>
      <c r="I30" s="1">
        <v>3.0000000000000027E-2</v>
      </c>
      <c r="J30" s="1">
        <v>34</v>
      </c>
      <c r="K30" s="1">
        <v>0.22999999999999998</v>
      </c>
      <c r="L30" s="1">
        <v>0.21000000000000008</v>
      </c>
      <c r="M30" s="1">
        <v>35</v>
      </c>
      <c r="N30" s="1" t="s">
        <v>406</v>
      </c>
    </row>
    <row r="31" spans="1:14" x14ac:dyDescent="0.4">
      <c r="A31" s="3" t="s">
        <v>139</v>
      </c>
      <c r="B31" s="3" t="s">
        <v>140</v>
      </c>
      <c r="C31" s="4">
        <v>2</v>
      </c>
      <c r="D31" s="4">
        <v>14</v>
      </c>
      <c r="E31" s="1">
        <v>30</v>
      </c>
      <c r="F31" s="4" t="s">
        <v>368</v>
      </c>
      <c r="G31" s="4" t="s">
        <v>397</v>
      </c>
      <c r="H31" s="1">
        <v>3.2330000000000005</v>
      </c>
      <c r="I31" s="1">
        <v>0.81700000000000017</v>
      </c>
      <c r="J31" s="1">
        <v>30</v>
      </c>
      <c r="K31" s="1">
        <v>0.66700000000000159</v>
      </c>
      <c r="L31" s="1">
        <v>2.5289999999999999</v>
      </c>
      <c r="M31" s="1">
        <v>30</v>
      </c>
      <c r="N31" s="1" t="s">
        <v>404</v>
      </c>
    </row>
    <row r="32" spans="1:14" x14ac:dyDescent="0.4">
      <c r="A32" s="3" t="s">
        <v>139</v>
      </c>
      <c r="B32" s="3" t="s">
        <v>140</v>
      </c>
      <c r="C32" s="4">
        <v>2</v>
      </c>
      <c r="D32" s="4">
        <v>14</v>
      </c>
      <c r="E32" s="1">
        <v>30</v>
      </c>
      <c r="F32" s="4" t="s">
        <v>368</v>
      </c>
      <c r="G32" s="4" t="s">
        <v>395</v>
      </c>
      <c r="H32" s="1">
        <v>3.0670000000000037</v>
      </c>
      <c r="I32" s="1">
        <v>0.97500000000000009</v>
      </c>
      <c r="J32" s="1">
        <v>30</v>
      </c>
      <c r="K32" s="1">
        <v>1.666999999999998</v>
      </c>
      <c r="L32" s="1">
        <v>2.3730000000000002</v>
      </c>
      <c r="M32" s="1">
        <v>30</v>
      </c>
      <c r="N32" s="1" t="s">
        <v>402</v>
      </c>
    </row>
    <row r="33" spans="1:14" x14ac:dyDescent="0.4">
      <c r="A33" s="3" t="s">
        <v>139</v>
      </c>
      <c r="B33" s="3" t="s">
        <v>140</v>
      </c>
      <c r="C33" s="4">
        <v>2</v>
      </c>
      <c r="D33" s="4">
        <v>14</v>
      </c>
      <c r="E33" s="1">
        <v>30</v>
      </c>
      <c r="F33" s="4" t="s">
        <v>368</v>
      </c>
      <c r="G33" s="4" t="s">
        <v>396</v>
      </c>
      <c r="H33" s="1">
        <v>3.0659999999999989</v>
      </c>
      <c r="I33" s="1">
        <v>1.4050000000000002</v>
      </c>
      <c r="J33" s="1">
        <v>30</v>
      </c>
      <c r="K33" s="1">
        <v>0.63299999999999912</v>
      </c>
      <c r="L33" s="1">
        <v>1.5620000000000003</v>
      </c>
      <c r="M33" s="1">
        <v>30</v>
      </c>
      <c r="N33" s="1" t="s">
        <v>403</v>
      </c>
    </row>
    <row r="34" spans="1:14" x14ac:dyDescent="0.4">
      <c r="A34" s="3" t="s">
        <v>139</v>
      </c>
      <c r="B34" s="3" t="s">
        <v>140</v>
      </c>
      <c r="C34" s="4">
        <v>2</v>
      </c>
      <c r="D34" s="4">
        <v>14</v>
      </c>
      <c r="E34" s="1">
        <v>30</v>
      </c>
      <c r="F34" s="4" t="s">
        <v>368</v>
      </c>
      <c r="G34" s="4" t="s">
        <v>394</v>
      </c>
      <c r="H34" s="1">
        <v>7.0330000000000013</v>
      </c>
      <c r="I34" s="1">
        <v>1.3380000000000001</v>
      </c>
      <c r="J34" s="1">
        <v>30</v>
      </c>
      <c r="K34" s="1">
        <v>0.66599999999999682</v>
      </c>
      <c r="L34" s="1">
        <v>3.2960000000000003</v>
      </c>
      <c r="M34" s="1">
        <v>30</v>
      </c>
      <c r="N34" s="1" t="s">
        <v>402</v>
      </c>
    </row>
    <row r="35" spans="1:14" x14ac:dyDescent="0.4">
      <c r="A35" s="3" t="s">
        <v>266</v>
      </c>
      <c r="B35" s="3" t="s">
        <v>267</v>
      </c>
      <c r="C35" s="4">
        <v>5</v>
      </c>
      <c r="D35" s="4">
        <v>24</v>
      </c>
      <c r="E35" s="1">
        <v>28</v>
      </c>
      <c r="F35" s="4" t="s">
        <v>367</v>
      </c>
      <c r="G35" s="4" t="s">
        <v>397</v>
      </c>
      <c r="H35" s="1">
        <v>1.7100000000000009</v>
      </c>
      <c r="I35" s="1">
        <v>0.45000000000000018</v>
      </c>
      <c r="J35" s="1">
        <v>28</v>
      </c>
      <c r="K35" s="1">
        <v>1.5700000000000003</v>
      </c>
      <c r="L35" s="1">
        <v>0.24000000000000021</v>
      </c>
      <c r="M35" s="1">
        <v>28</v>
      </c>
      <c r="N35" s="1" t="s">
        <v>402</v>
      </c>
    </row>
    <row r="36" spans="1:14" x14ac:dyDescent="0.4">
      <c r="A36" s="3" t="s">
        <v>266</v>
      </c>
      <c r="B36" s="3" t="s">
        <v>267</v>
      </c>
      <c r="C36" s="4">
        <v>5</v>
      </c>
      <c r="D36" s="4">
        <v>24</v>
      </c>
      <c r="E36" s="1">
        <v>28</v>
      </c>
      <c r="F36" s="4" t="s">
        <v>367</v>
      </c>
      <c r="G36" s="4" t="s">
        <v>395</v>
      </c>
      <c r="H36" s="1">
        <v>2.5700000000000003</v>
      </c>
      <c r="I36" s="1">
        <v>0.91000000000000014</v>
      </c>
      <c r="J36" s="1">
        <v>28</v>
      </c>
      <c r="K36" s="1">
        <v>1</v>
      </c>
      <c r="L36" s="1">
        <v>0.21999999999999975</v>
      </c>
      <c r="M36" s="1">
        <v>28</v>
      </c>
      <c r="N36" s="1" t="s">
        <v>402</v>
      </c>
    </row>
    <row r="37" spans="1:14" x14ac:dyDescent="0.4">
      <c r="A37" s="3" t="s">
        <v>266</v>
      </c>
      <c r="B37" s="3" t="s">
        <v>267</v>
      </c>
      <c r="C37" s="4">
        <v>5</v>
      </c>
      <c r="D37" s="4">
        <v>24</v>
      </c>
      <c r="E37" s="1">
        <v>28</v>
      </c>
      <c r="F37" s="4" t="s">
        <v>367</v>
      </c>
      <c r="G37" s="4" t="s">
        <v>396</v>
      </c>
      <c r="H37" s="1">
        <v>4.2199999999999989</v>
      </c>
      <c r="I37" s="1">
        <v>0.30999999999999961</v>
      </c>
      <c r="J37" s="1">
        <v>28</v>
      </c>
      <c r="K37" s="1">
        <v>7.0000000000000284E-2</v>
      </c>
      <c r="L37" s="1">
        <v>0.29000000000000004</v>
      </c>
      <c r="M37" s="1">
        <v>28</v>
      </c>
      <c r="N37" s="1" t="s">
        <v>404</v>
      </c>
    </row>
    <row r="38" spans="1:14" x14ac:dyDescent="0.4">
      <c r="A38" s="3" t="s">
        <v>266</v>
      </c>
      <c r="B38" s="3" t="s">
        <v>267</v>
      </c>
      <c r="C38" s="4">
        <v>5</v>
      </c>
      <c r="D38" s="4">
        <v>24</v>
      </c>
      <c r="E38" s="1">
        <v>28</v>
      </c>
      <c r="F38" s="4" t="s">
        <v>367</v>
      </c>
      <c r="G38" s="4" t="s">
        <v>394</v>
      </c>
      <c r="H38" s="1">
        <v>2.25</v>
      </c>
      <c r="I38" s="1">
        <v>2.3200000000000003</v>
      </c>
      <c r="J38" s="1">
        <v>28</v>
      </c>
      <c r="K38" s="1">
        <v>2.8900000000000006</v>
      </c>
      <c r="L38" s="1">
        <v>19.95</v>
      </c>
      <c r="M38" s="1">
        <v>28</v>
      </c>
      <c r="N38" s="1" t="s">
        <v>402</v>
      </c>
    </row>
    <row r="39" spans="1:14" x14ac:dyDescent="0.4">
      <c r="A39" s="3" t="s">
        <v>181</v>
      </c>
      <c r="B39" s="3" t="s">
        <v>182</v>
      </c>
      <c r="C39" s="4">
        <v>6</v>
      </c>
      <c r="D39" s="4">
        <v>7</v>
      </c>
      <c r="E39" s="1">
        <v>21</v>
      </c>
      <c r="F39" s="4" t="s">
        <v>367</v>
      </c>
      <c r="G39" s="4" t="s">
        <v>400</v>
      </c>
      <c r="H39" s="1">
        <v>0.7200000000000002</v>
      </c>
      <c r="I39" s="1">
        <v>8.9999999999999969E-2</v>
      </c>
      <c r="J39" s="1">
        <v>21</v>
      </c>
      <c r="K39" s="1">
        <v>0.44999999999999973</v>
      </c>
      <c r="L39" s="1">
        <v>7.999999999999996E-2</v>
      </c>
      <c r="M39" s="1">
        <v>21</v>
      </c>
      <c r="N39" s="1" t="s">
        <v>390</v>
      </c>
    </row>
    <row r="40" spans="1:14" x14ac:dyDescent="0.4">
      <c r="A40" s="3" t="s">
        <v>181</v>
      </c>
      <c r="B40" s="3" t="s">
        <v>182</v>
      </c>
      <c r="C40" s="4">
        <v>6</v>
      </c>
      <c r="D40" s="4">
        <v>7</v>
      </c>
      <c r="E40" s="1">
        <v>21</v>
      </c>
      <c r="F40" s="4" t="s">
        <v>367</v>
      </c>
      <c r="G40" s="4" t="s">
        <v>395</v>
      </c>
      <c r="H40" s="1">
        <v>0.57999999999999963</v>
      </c>
      <c r="I40" s="1">
        <v>0.24</v>
      </c>
      <c r="J40" s="1">
        <v>21</v>
      </c>
      <c r="K40" s="1">
        <v>0.33999999999999986</v>
      </c>
      <c r="L40" s="1">
        <v>5.0000000000000044E-2</v>
      </c>
      <c r="M40" s="1">
        <v>21</v>
      </c>
      <c r="N40" s="1" t="s">
        <v>406</v>
      </c>
    </row>
    <row r="41" spans="1:14" x14ac:dyDescent="0.4">
      <c r="A41" s="3" t="s">
        <v>181</v>
      </c>
      <c r="B41" s="3" t="s">
        <v>182</v>
      </c>
      <c r="C41" s="4">
        <v>6</v>
      </c>
      <c r="D41" s="4">
        <v>7</v>
      </c>
      <c r="E41" s="1">
        <v>21</v>
      </c>
      <c r="F41" s="4" t="s">
        <v>367</v>
      </c>
      <c r="G41" s="4" t="s">
        <v>399</v>
      </c>
      <c r="H41" s="1">
        <v>0.57999999999999963</v>
      </c>
      <c r="I41" s="1">
        <v>1.1499999999999999</v>
      </c>
      <c r="J41" s="1">
        <v>21</v>
      </c>
      <c r="K41" s="1">
        <v>0.18000000000000016</v>
      </c>
      <c r="L41" s="1">
        <v>1.9999999999999907E-2</v>
      </c>
      <c r="M41" s="1">
        <v>21</v>
      </c>
      <c r="N41" s="1" t="s">
        <v>390</v>
      </c>
    </row>
    <row r="42" spans="1:14" x14ac:dyDescent="0.4">
      <c r="A42" s="3" t="s">
        <v>276</v>
      </c>
      <c r="B42" s="3" t="s">
        <v>277</v>
      </c>
      <c r="C42" s="4">
        <v>6</v>
      </c>
      <c r="D42" s="4">
        <v>20</v>
      </c>
      <c r="E42" s="1">
        <v>26</v>
      </c>
      <c r="F42" s="4" t="s">
        <v>368</v>
      </c>
      <c r="G42" s="4" t="s">
        <v>397</v>
      </c>
      <c r="H42" s="1">
        <v>4.1199999999999974</v>
      </c>
      <c r="I42" s="1">
        <v>0.55000000000000027</v>
      </c>
      <c r="J42" s="1">
        <v>26</v>
      </c>
      <c r="K42" s="1">
        <v>2.730000000000004</v>
      </c>
      <c r="L42" s="1">
        <v>1.1400000000000001</v>
      </c>
      <c r="M42" s="1">
        <v>26</v>
      </c>
      <c r="N42" s="1" t="s">
        <v>402</v>
      </c>
    </row>
    <row r="43" spans="1:14" x14ac:dyDescent="0.4">
      <c r="A43" s="3" t="s">
        <v>276</v>
      </c>
      <c r="B43" s="3" t="s">
        <v>277</v>
      </c>
      <c r="C43" s="4">
        <v>6</v>
      </c>
      <c r="D43" s="4">
        <v>20</v>
      </c>
      <c r="E43" s="1">
        <v>26</v>
      </c>
      <c r="F43" s="4" t="s">
        <v>368</v>
      </c>
      <c r="G43" s="4" t="s">
        <v>395</v>
      </c>
      <c r="H43" s="1">
        <v>6.3799999999999955</v>
      </c>
      <c r="I43" s="1">
        <v>2.129999999999999</v>
      </c>
      <c r="J43" s="1">
        <v>26</v>
      </c>
      <c r="K43" s="1">
        <v>1</v>
      </c>
      <c r="L43" s="1">
        <v>1.58</v>
      </c>
      <c r="M43" s="1">
        <v>26</v>
      </c>
      <c r="N43" s="1" t="s">
        <v>402</v>
      </c>
    </row>
    <row r="44" spans="1:14" x14ac:dyDescent="0.4">
      <c r="A44" s="3" t="s">
        <v>276</v>
      </c>
      <c r="B44" s="3" t="s">
        <v>277</v>
      </c>
      <c r="C44" s="4">
        <v>6</v>
      </c>
      <c r="D44" s="4">
        <v>20</v>
      </c>
      <c r="E44" s="1">
        <v>26</v>
      </c>
      <c r="F44" s="4" t="s">
        <v>368</v>
      </c>
      <c r="G44" s="4" t="s">
        <v>396</v>
      </c>
      <c r="H44" s="1">
        <v>2.9600000000000009</v>
      </c>
      <c r="I44" s="1">
        <v>1.2399999999999993</v>
      </c>
      <c r="J44" s="1">
        <v>26</v>
      </c>
      <c r="K44" s="1">
        <v>2.3500000000000014</v>
      </c>
      <c r="L44" s="1">
        <v>0.57999999999999963</v>
      </c>
      <c r="M44" s="1">
        <v>26</v>
      </c>
      <c r="N44" s="1" t="s">
        <v>402</v>
      </c>
    </row>
    <row r="45" spans="1:14" x14ac:dyDescent="0.4">
      <c r="A45" s="3" t="s">
        <v>276</v>
      </c>
      <c r="B45" s="3" t="s">
        <v>277</v>
      </c>
      <c r="C45" s="4">
        <v>6</v>
      </c>
      <c r="D45" s="4">
        <v>20</v>
      </c>
      <c r="E45" s="1">
        <v>26</v>
      </c>
      <c r="F45" s="4" t="s">
        <v>368</v>
      </c>
      <c r="G45" s="4" t="s">
        <v>394</v>
      </c>
      <c r="H45" s="1">
        <v>7.230000000000004</v>
      </c>
      <c r="I45" s="1">
        <v>2.5099999999999998</v>
      </c>
      <c r="J45" s="1">
        <v>26</v>
      </c>
      <c r="K45" s="1">
        <v>1.2299999999999969</v>
      </c>
      <c r="L45" s="1">
        <v>2.2700000000000005</v>
      </c>
      <c r="M45" s="1">
        <v>26</v>
      </c>
      <c r="N45" s="1" t="s">
        <v>402</v>
      </c>
    </row>
    <row r="46" spans="1:14" x14ac:dyDescent="0.4">
      <c r="A46" s="3" t="s">
        <v>202</v>
      </c>
      <c r="B46" s="3" t="s">
        <v>203</v>
      </c>
      <c r="C46" s="4">
        <v>3</v>
      </c>
      <c r="D46" s="4">
        <v>11</v>
      </c>
      <c r="E46" s="1">
        <v>27</v>
      </c>
      <c r="F46" s="4" t="s">
        <v>367</v>
      </c>
      <c r="G46" s="4" t="s">
        <v>397</v>
      </c>
      <c r="H46" s="1">
        <v>0.35000000000000053</v>
      </c>
      <c r="I46" s="1">
        <v>1.0000000000000009E-2</v>
      </c>
      <c r="J46" s="1">
        <v>27</v>
      </c>
      <c r="K46" s="1">
        <v>0.29999999999999982</v>
      </c>
      <c r="L46" s="1">
        <v>3.0000000000000027E-2</v>
      </c>
      <c r="M46" s="1">
        <v>27</v>
      </c>
      <c r="N46" s="1" t="s">
        <v>405</v>
      </c>
    </row>
    <row r="47" spans="1:14" x14ac:dyDescent="0.4">
      <c r="A47" s="3" t="s">
        <v>202</v>
      </c>
      <c r="B47" s="3" t="s">
        <v>203</v>
      </c>
      <c r="C47" s="4">
        <v>3</v>
      </c>
      <c r="D47" s="4">
        <v>11</v>
      </c>
      <c r="E47" s="1">
        <v>27</v>
      </c>
      <c r="F47" s="4" t="s">
        <v>367</v>
      </c>
      <c r="G47" s="4" t="s">
        <v>395</v>
      </c>
      <c r="H47" s="1">
        <v>0.5299999999999998</v>
      </c>
      <c r="I47" s="1">
        <v>0.19999999999999996</v>
      </c>
      <c r="J47" s="1">
        <v>27</v>
      </c>
      <c r="K47" s="1">
        <v>8.0000000000000071E-2</v>
      </c>
      <c r="L47" s="1">
        <v>0.24999999999999994</v>
      </c>
      <c r="M47" s="1">
        <v>27</v>
      </c>
      <c r="N47" s="1" t="s">
        <v>390</v>
      </c>
    </row>
    <row r="48" spans="1:14" x14ac:dyDescent="0.4">
      <c r="A48" s="3" t="s">
        <v>202</v>
      </c>
      <c r="B48" s="3" t="s">
        <v>203</v>
      </c>
      <c r="C48" s="4">
        <v>3</v>
      </c>
      <c r="D48" s="4">
        <v>11</v>
      </c>
      <c r="E48" s="1">
        <v>27</v>
      </c>
      <c r="F48" s="4" t="s">
        <v>367</v>
      </c>
      <c r="G48" s="4" t="s">
        <v>396</v>
      </c>
      <c r="H48" s="1">
        <v>0.62999999999999989</v>
      </c>
      <c r="I48" s="1">
        <v>0.15000000000000002</v>
      </c>
      <c r="J48" s="1">
        <v>27</v>
      </c>
      <c r="K48" s="1">
        <v>0.16999999999999993</v>
      </c>
      <c r="L48" s="1">
        <v>4.0000000000000036E-2</v>
      </c>
      <c r="M48" s="1">
        <v>27</v>
      </c>
      <c r="N48" s="1" t="s">
        <v>390</v>
      </c>
    </row>
    <row r="49" spans="1:14" x14ac:dyDescent="0.4">
      <c r="A49" s="3" t="s">
        <v>202</v>
      </c>
      <c r="B49" s="3" t="s">
        <v>203</v>
      </c>
      <c r="C49" s="4">
        <v>3</v>
      </c>
      <c r="D49" s="4">
        <v>11</v>
      </c>
      <c r="E49" s="1">
        <v>27</v>
      </c>
      <c r="F49" s="4" t="s">
        <v>367</v>
      </c>
      <c r="G49" s="4" t="s">
        <v>394</v>
      </c>
      <c r="H49" s="1">
        <v>0.62999999999999989</v>
      </c>
      <c r="I49" s="1">
        <v>0.23000000000000004</v>
      </c>
      <c r="J49" s="1">
        <v>27</v>
      </c>
      <c r="K49" s="1">
        <v>0.10000000000000009</v>
      </c>
      <c r="L49" s="1">
        <v>0.11999999999999994</v>
      </c>
      <c r="M49" s="1">
        <v>27</v>
      </c>
      <c r="N49" s="1" t="s">
        <v>405</v>
      </c>
    </row>
    <row r="50" spans="1:14" x14ac:dyDescent="0.4">
      <c r="A50" s="3" t="s">
        <v>104</v>
      </c>
      <c r="B50" s="3" t="s">
        <v>105</v>
      </c>
      <c r="C50" s="4">
        <v>5</v>
      </c>
      <c r="D50" s="4">
        <v>10</v>
      </c>
      <c r="E50" s="1">
        <v>37</v>
      </c>
      <c r="F50" s="4" t="s">
        <v>367</v>
      </c>
      <c r="G50" s="4" t="s">
        <v>395</v>
      </c>
      <c r="H50" s="1">
        <v>3.9500000000000028</v>
      </c>
      <c r="I50" s="1">
        <v>0.47999999999999865</v>
      </c>
      <c r="J50" s="1">
        <v>37</v>
      </c>
      <c r="K50" s="1">
        <v>3.9099999999999966</v>
      </c>
      <c r="L50" s="1">
        <v>1.5099999999999998</v>
      </c>
      <c r="M50" s="1">
        <v>21</v>
      </c>
      <c r="N50" s="1" t="s">
        <v>404</v>
      </c>
    </row>
    <row r="51" spans="1:14" x14ac:dyDescent="0.4">
      <c r="A51" s="3" t="s">
        <v>104</v>
      </c>
      <c r="B51" s="3" t="s">
        <v>105</v>
      </c>
      <c r="C51" s="4">
        <v>5</v>
      </c>
      <c r="D51" s="4">
        <v>10</v>
      </c>
      <c r="E51" s="1">
        <v>37</v>
      </c>
      <c r="F51" s="4" t="s">
        <v>367</v>
      </c>
      <c r="G51" s="4" t="s">
        <v>394</v>
      </c>
      <c r="H51" s="1">
        <v>7.1000000000000085</v>
      </c>
      <c r="I51" s="1">
        <v>0.87999999999999901</v>
      </c>
      <c r="J51" s="1">
        <v>37</v>
      </c>
      <c r="K51" s="1">
        <v>0.15000000000000568</v>
      </c>
      <c r="L51" s="1">
        <v>2.5599999999999987</v>
      </c>
      <c r="M51" s="1">
        <v>21</v>
      </c>
      <c r="N51" s="1" t="s">
        <v>403</v>
      </c>
    </row>
    <row r="52" spans="1:14" x14ac:dyDescent="0.4">
      <c r="A52" s="3" t="s">
        <v>311</v>
      </c>
      <c r="B52" s="3" t="s">
        <v>312</v>
      </c>
      <c r="C52" s="4">
        <v>5</v>
      </c>
      <c r="D52" s="4">
        <v>12</v>
      </c>
      <c r="E52" s="1">
        <v>16</v>
      </c>
      <c r="F52" s="4" t="s">
        <v>367</v>
      </c>
      <c r="G52" s="4" t="s">
        <v>395</v>
      </c>
      <c r="H52" s="1">
        <v>1.730000000000004</v>
      </c>
      <c r="I52" s="1">
        <v>2.1</v>
      </c>
      <c r="J52" s="1">
        <v>16</v>
      </c>
      <c r="K52" s="1">
        <v>0.32999999999999829</v>
      </c>
      <c r="L52" s="1">
        <v>0.60000000000000009</v>
      </c>
      <c r="M52" s="1">
        <v>24</v>
      </c>
      <c r="N52" s="1" t="s">
        <v>403</v>
      </c>
    </row>
    <row r="53" spans="1:14" x14ac:dyDescent="0.4">
      <c r="A53" s="3" t="s">
        <v>311</v>
      </c>
      <c r="B53" s="3" t="s">
        <v>312</v>
      </c>
      <c r="C53" s="4">
        <v>5</v>
      </c>
      <c r="D53" s="4">
        <v>12</v>
      </c>
      <c r="E53" s="1">
        <v>16</v>
      </c>
      <c r="F53" s="4" t="s">
        <v>367</v>
      </c>
      <c r="G53" s="4" t="s">
        <v>394</v>
      </c>
      <c r="H53" s="1">
        <v>4.279999999999994</v>
      </c>
      <c r="I53" s="1">
        <v>1.8300000000000005</v>
      </c>
      <c r="J53" s="1">
        <v>16</v>
      </c>
      <c r="K53" s="1">
        <v>1.0700000000000003</v>
      </c>
      <c r="L53" s="1">
        <v>0.22999999999999954</v>
      </c>
      <c r="M53" s="1">
        <v>24</v>
      </c>
      <c r="N53" s="1" t="s">
        <v>403</v>
      </c>
    </row>
    <row r="54" spans="1:14" x14ac:dyDescent="0.4">
      <c r="A54" s="3" t="s">
        <v>311</v>
      </c>
      <c r="B54" s="3" t="s">
        <v>312</v>
      </c>
      <c r="C54" s="4">
        <v>5</v>
      </c>
      <c r="D54" s="4">
        <v>12</v>
      </c>
      <c r="E54" s="1">
        <v>16</v>
      </c>
      <c r="F54" s="4" t="s">
        <v>367</v>
      </c>
      <c r="G54" s="4" t="s">
        <v>397</v>
      </c>
      <c r="H54" s="1">
        <v>1.0899999999999999</v>
      </c>
      <c r="I54" s="1">
        <v>0.84000000000000008</v>
      </c>
      <c r="J54" s="1">
        <v>16</v>
      </c>
      <c r="K54" s="1">
        <v>0.41999999999999815</v>
      </c>
      <c r="L54" s="1">
        <v>0.93899999999999961</v>
      </c>
      <c r="M54" s="1">
        <v>24</v>
      </c>
      <c r="N54" s="1" t="s">
        <v>404</v>
      </c>
    </row>
    <row r="55" spans="1:14" x14ac:dyDescent="0.4">
      <c r="A55" s="3" t="s">
        <v>230</v>
      </c>
      <c r="B55" s="3" t="s">
        <v>231</v>
      </c>
      <c r="C55" s="4">
        <v>5</v>
      </c>
      <c r="D55" s="4">
        <v>13</v>
      </c>
      <c r="E55" s="1">
        <v>22</v>
      </c>
      <c r="F55" s="4" t="s">
        <v>367</v>
      </c>
      <c r="G55" s="4" t="s">
        <v>397</v>
      </c>
      <c r="H55" s="1">
        <v>0.56999999999999984</v>
      </c>
      <c r="I55" s="1">
        <v>0.29999999999999993</v>
      </c>
      <c r="J55" s="1">
        <v>22</v>
      </c>
      <c r="K55" s="1">
        <v>3.0000000000000249E-2</v>
      </c>
      <c r="L55" s="1">
        <v>5.9999999999999942E-2</v>
      </c>
      <c r="M55" s="1">
        <v>26</v>
      </c>
      <c r="N55" s="1" t="s">
        <v>406</v>
      </c>
    </row>
    <row r="56" spans="1:14" x14ac:dyDescent="0.4">
      <c r="A56" s="3" t="s">
        <v>230</v>
      </c>
      <c r="B56" s="3" t="s">
        <v>231</v>
      </c>
      <c r="C56" s="4">
        <v>5</v>
      </c>
      <c r="D56" s="4">
        <v>13</v>
      </c>
      <c r="E56" s="1">
        <v>22</v>
      </c>
      <c r="F56" s="4" t="s">
        <v>367</v>
      </c>
      <c r="G56" s="4" t="s">
        <v>395</v>
      </c>
      <c r="H56" s="1">
        <v>0.87999999999999989</v>
      </c>
      <c r="I56" s="1">
        <v>0.38</v>
      </c>
      <c r="J56" s="1">
        <v>22</v>
      </c>
      <c r="K56" s="1">
        <v>0.20000000000000018</v>
      </c>
      <c r="L56" s="1">
        <v>0.19999999999999996</v>
      </c>
      <c r="M56" s="1">
        <v>26</v>
      </c>
      <c r="N56" s="1" t="s">
        <v>405</v>
      </c>
    </row>
    <row r="57" spans="1:14" x14ac:dyDescent="0.4">
      <c r="A57" s="3" t="s">
        <v>230</v>
      </c>
      <c r="B57" s="3" t="s">
        <v>231</v>
      </c>
      <c r="C57" s="4">
        <v>5</v>
      </c>
      <c r="D57" s="4">
        <v>13</v>
      </c>
      <c r="E57" s="1">
        <v>22</v>
      </c>
      <c r="F57" s="4" t="s">
        <v>367</v>
      </c>
      <c r="G57" s="4" t="s">
        <v>396</v>
      </c>
      <c r="H57" s="1">
        <v>0.97999999999999954</v>
      </c>
      <c r="I57" s="1">
        <v>0.27999999999999992</v>
      </c>
      <c r="J57" s="1">
        <v>22</v>
      </c>
      <c r="K57" s="1">
        <v>2.0000000000000018E-2</v>
      </c>
      <c r="L57" s="1">
        <v>3.9999999999999925E-2</v>
      </c>
      <c r="M57" s="1">
        <v>26</v>
      </c>
      <c r="N57" s="1" t="s">
        <v>405</v>
      </c>
    </row>
    <row r="58" spans="1:14" x14ac:dyDescent="0.4">
      <c r="A58" s="3" t="s">
        <v>230</v>
      </c>
      <c r="B58" s="3" t="s">
        <v>231</v>
      </c>
      <c r="C58" s="4">
        <v>5</v>
      </c>
      <c r="D58" s="4">
        <v>13</v>
      </c>
      <c r="E58" s="1">
        <v>22</v>
      </c>
      <c r="F58" s="4" t="s">
        <v>367</v>
      </c>
      <c r="G58" s="4" t="s">
        <v>394</v>
      </c>
      <c r="H58" s="1">
        <v>0.78000000000000025</v>
      </c>
      <c r="I58" s="1">
        <v>0.18999999999999995</v>
      </c>
      <c r="J58" s="1">
        <v>22</v>
      </c>
      <c r="K58" s="1">
        <v>0.21000000000000041</v>
      </c>
      <c r="L58" s="1">
        <v>9.9999999999999978E-2</v>
      </c>
      <c r="M58" s="1">
        <v>26</v>
      </c>
      <c r="N58" s="1" t="s">
        <v>406</v>
      </c>
    </row>
    <row r="59" spans="1:14" x14ac:dyDescent="0.4">
      <c r="A59" s="3" t="s">
        <v>237</v>
      </c>
      <c r="B59" s="3" t="s">
        <v>238</v>
      </c>
      <c r="C59" s="4">
        <v>6</v>
      </c>
      <c r="D59" s="4">
        <v>8</v>
      </c>
      <c r="E59" s="1">
        <v>28</v>
      </c>
      <c r="F59" s="4" t="s">
        <v>368</v>
      </c>
      <c r="G59" s="4" t="s">
        <v>397</v>
      </c>
      <c r="H59" s="1">
        <v>0.38999999999999968</v>
      </c>
      <c r="I59" s="1">
        <v>2.4000000000000021E-2</v>
      </c>
      <c r="J59" s="1">
        <v>28</v>
      </c>
      <c r="K59" s="1">
        <v>4.9999999999999822E-2</v>
      </c>
      <c r="L59" s="1">
        <v>1.2000000000000011E-2</v>
      </c>
      <c r="M59" s="1">
        <v>28</v>
      </c>
      <c r="N59" s="1" t="s">
        <v>390</v>
      </c>
    </row>
    <row r="60" spans="1:14" x14ac:dyDescent="0.4">
      <c r="A60" s="3" t="s">
        <v>237</v>
      </c>
      <c r="B60" s="3" t="s">
        <v>238</v>
      </c>
      <c r="C60" s="4">
        <v>6</v>
      </c>
      <c r="D60" s="4">
        <v>8</v>
      </c>
      <c r="E60" s="1">
        <v>28</v>
      </c>
      <c r="F60" s="4" t="s">
        <v>368</v>
      </c>
      <c r="G60" s="4" t="s">
        <v>395</v>
      </c>
      <c r="H60" s="1">
        <v>0.23999999999999977</v>
      </c>
      <c r="I60" s="1">
        <v>9.5999999999999974E-2</v>
      </c>
      <c r="J60" s="1">
        <v>28</v>
      </c>
      <c r="K60" s="1">
        <v>9.9999999999997868E-3</v>
      </c>
      <c r="L60" s="1">
        <v>9.5999999999999974E-2</v>
      </c>
      <c r="M60" s="1">
        <v>28</v>
      </c>
      <c r="N60" s="1" t="s">
        <v>390</v>
      </c>
    </row>
    <row r="61" spans="1:14" x14ac:dyDescent="0.4">
      <c r="A61" s="3" t="s">
        <v>237</v>
      </c>
      <c r="B61" s="3" t="s">
        <v>238</v>
      </c>
      <c r="C61" s="4">
        <v>6</v>
      </c>
      <c r="D61" s="4">
        <v>8</v>
      </c>
      <c r="E61" s="1">
        <v>28</v>
      </c>
      <c r="F61" s="4" t="s">
        <v>368</v>
      </c>
      <c r="G61" s="4" t="s">
        <v>396</v>
      </c>
      <c r="H61" s="1">
        <v>0.33999999999999986</v>
      </c>
      <c r="I61" s="1">
        <v>0.15700000000000003</v>
      </c>
      <c r="J61" s="1">
        <v>28</v>
      </c>
      <c r="K61" s="1">
        <v>1.0000000000000231E-2</v>
      </c>
      <c r="L61" s="1">
        <v>1.9000000000000017E-2</v>
      </c>
      <c r="M61" s="1">
        <v>28</v>
      </c>
      <c r="N61" s="1" t="s">
        <v>405</v>
      </c>
    </row>
    <row r="62" spans="1:14" x14ac:dyDescent="0.4">
      <c r="A62" s="3" t="s">
        <v>237</v>
      </c>
      <c r="B62" s="3" t="s">
        <v>238</v>
      </c>
      <c r="C62" s="4">
        <v>6</v>
      </c>
      <c r="D62" s="4">
        <v>8</v>
      </c>
      <c r="E62" s="1">
        <v>28</v>
      </c>
      <c r="F62" s="4" t="s">
        <v>368</v>
      </c>
      <c r="G62" s="4" t="s">
        <v>394</v>
      </c>
      <c r="H62" s="1">
        <v>0.32000000000000028</v>
      </c>
      <c r="I62" s="1">
        <v>0.10999999999999999</v>
      </c>
      <c r="J62" s="1">
        <v>28</v>
      </c>
      <c r="K62" s="1">
        <v>1.0000000000000231E-2</v>
      </c>
      <c r="L62" s="1">
        <v>3.1000000000000028E-2</v>
      </c>
      <c r="M62" s="1">
        <v>28</v>
      </c>
      <c r="N62" s="1" t="s">
        <v>405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63"/>
  <sheetViews>
    <sheetView topLeftCell="D1" zoomScale="85" zoomScaleNormal="85" workbookViewId="0">
      <selection activeCell="Z67" sqref="Z67"/>
    </sheetView>
  </sheetViews>
  <sheetFormatPr defaultRowHeight="17.399999999999999" x14ac:dyDescent="0.4"/>
  <cols>
    <col min="2" max="2" width="21.3984375" customWidth="1"/>
    <col min="8" max="8" width="14.8984375" customWidth="1"/>
  </cols>
  <sheetData>
    <row r="1" spans="1:32" x14ac:dyDescent="0.4">
      <c r="A1" s="3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5" t="s">
        <v>0</v>
      </c>
      <c r="O1" s="5"/>
      <c r="P1" s="5"/>
      <c r="Q1" s="6" t="s">
        <v>1</v>
      </c>
      <c r="R1" s="6"/>
      <c r="S1" s="6"/>
      <c r="T1" s="5" t="s">
        <v>2</v>
      </c>
      <c r="U1" s="5"/>
      <c r="V1" s="6" t="s">
        <v>1</v>
      </c>
      <c r="W1" s="6"/>
      <c r="X1" s="1" t="s">
        <v>3</v>
      </c>
      <c r="Y1" s="1"/>
      <c r="Z1" s="1"/>
      <c r="AA1" s="1" t="s">
        <v>1</v>
      </c>
      <c r="AB1" s="1"/>
      <c r="AC1" s="1"/>
      <c r="AD1" s="1"/>
      <c r="AE1" s="1"/>
      <c r="AF1" s="1"/>
    </row>
    <row r="2" spans="1:32" x14ac:dyDescent="0.4">
      <c r="A2" s="3"/>
      <c r="B2" s="3"/>
      <c r="C2" s="20" t="s">
        <v>4</v>
      </c>
      <c r="D2" s="20" t="s">
        <v>5</v>
      </c>
      <c r="E2" s="20" t="s">
        <v>6</v>
      </c>
      <c r="F2" s="20" t="s">
        <v>7</v>
      </c>
      <c r="G2" s="21" t="s">
        <v>8</v>
      </c>
      <c r="H2" s="21" t="s">
        <v>10</v>
      </c>
      <c r="I2" s="21" t="s">
        <v>11</v>
      </c>
      <c r="J2" s="21" t="s">
        <v>13</v>
      </c>
      <c r="K2" s="21" t="s">
        <v>14</v>
      </c>
      <c r="L2" s="21" t="s">
        <v>16</v>
      </c>
      <c r="M2" s="21" t="s">
        <v>20</v>
      </c>
      <c r="N2" s="22" t="s">
        <v>21</v>
      </c>
      <c r="O2" s="22" t="s">
        <v>22</v>
      </c>
      <c r="P2" s="22" t="s">
        <v>23</v>
      </c>
      <c r="Q2" s="23" t="s">
        <v>24</v>
      </c>
      <c r="R2" s="23" t="s">
        <v>25</v>
      </c>
      <c r="S2" s="23" t="s">
        <v>26</v>
      </c>
      <c r="T2" s="22" t="s">
        <v>21</v>
      </c>
      <c r="U2" s="22" t="s">
        <v>27</v>
      </c>
      <c r="V2" s="23" t="s">
        <v>24</v>
      </c>
      <c r="W2" s="23" t="s">
        <v>25</v>
      </c>
      <c r="X2" s="24" t="s">
        <v>28</v>
      </c>
      <c r="Y2" s="24" t="s">
        <v>29</v>
      </c>
      <c r="Z2" s="24"/>
      <c r="AA2" s="24" t="s">
        <v>30</v>
      </c>
      <c r="AB2" s="24" t="s">
        <v>29</v>
      </c>
      <c r="AC2" s="24"/>
      <c r="AD2" s="24"/>
      <c r="AE2" s="8"/>
      <c r="AF2" s="1" t="s">
        <v>31</v>
      </c>
    </row>
    <row r="3" spans="1:32" hidden="1" x14ac:dyDescent="0.4">
      <c r="A3" s="3" t="s">
        <v>356</v>
      </c>
      <c r="B3" s="3" t="s">
        <v>194</v>
      </c>
      <c r="C3" s="3" t="s">
        <v>195</v>
      </c>
      <c r="D3" s="3" t="s">
        <v>36</v>
      </c>
      <c r="E3" s="2"/>
      <c r="F3" s="3"/>
      <c r="G3" s="4" t="s">
        <v>147</v>
      </c>
      <c r="H3" s="4">
        <v>3</v>
      </c>
      <c r="I3" s="4">
        <v>16</v>
      </c>
      <c r="J3" s="4" t="s">
        <v>201</v>
      </c>
      <c r="K3" s="4"/>
      <c r="L3" s="4" t="s">
        <v>199</v>
      </c>
      <c r="M3" s="4" t="s">
        <v>200</v>
      </c>
      <c r="N3" s="5">
        <v>4.66</v>
      </c>
      <c r="O3" s="5">
        <v>0.221</v>
      </c>
      <c r="P3" s="5">
        <v>39</v>
      </c>
      <c r="Q3" s="6">
        <v>4.22</v>
      </c>
      <c r="R3" s="6">
        <v>0.26600000000000001</v>
      </c>
      <c r="S3" s="6">
        <v>39</v>
      </c>
      <c r="T3" s="5">
        <v>4.1100000000000003</v>
      </c>
      <c r="U3" s="5">
        <v>0.38100000000000001</v>
      </c>
      <c r="V3" s="6">
        <v>4.12</v>
      </c>
      <c r="W3" s="6">
        <v>0.39200000000000002</v>
      </c>
      <c r="X3" s="1">
        <v>0.54999999999999982</v>
      </c>
      <c r="Y3" s="1">
        <v>0.16</v>
      </c>
      <c r="Z3" s="1">
        <v>39</v>
      </c>
      <c r="AA3" s="1">
        <v>9.9999999999999645E-2</v>
      </c>
      <c r="AB3" s="1">
        <v>0.126</v>
      </c>
      <c r="AC3" s="1">
        <v>39</v>
      </c>
      <c r="AD3" s="1" t="s">
        <v>168</v>
      </c>
      <c r="AE3" s="1"/>
      <c r="AF3" s="1"/>
    </row>
    <row r="4" spans="1:32" hidden="1" x14ac:dyDescent="0.4">
      <c r="A4" s="3" t="s">
        <v>356</v>
      </c>
      <c r="B4" s="3" t="s">
        <v>194</v>
      </c>
      <c r="C4" s="3" t="s">
        <v>195</v>
      </c>
      <c r="D4" s="3" t="s">
        <v>36</v>
      </c>
      <c r="E4" s="3"/>
      <c r="F4" s="3"/>
      <c r="G4" s="4" t="s">
        <v>147</v>
      </c>
      <c r="H4" s="4">
        <v>3</v>
      </c>
      <c r="I4" s="4">
        <v>16</v>
      </c>
      <c r="J4" s="4" t="s">
        <v>154</v>
      </c>
      <c r="K4" s="4"/>
      <c r="L4" s="4" t="s">
        <v>199</v>
      </c>
      <c r="M4" s="4" t="s">
        <v>200</v>
      </c>
      <c r="N4" s="5">
        <v>4.43</v>
      </c>
      <c r="O4" s="5">
        <v>0.30499999999999999</v>
      </c>
      <c r="P4" s="5">
        <v>39</v>
      </c>
      <c r="Q4" s="6">
        <v>3.98</v>
      </c>
      <c r="R4" s="6">
        <v>0.29199999999999998</v>
      </c>
      <c r="S4" s="6">
        <v>39</v>
      </c>
      <c r="T4" s="5">
        <v>3.67</v>
      </c>
      <c r="U4" s="5">
        <v>0.44</v>
      </c>
      <c r="V4" s="6">
        <v>3.82</v>
      </c>
      <c r="W4" s="6">
        <v>0.44700000000000001</v>
      </c>
      <c r="X4" s="1">
        <v>0.75999999999999979</v>
      </c>
      <c r="Y4" s="1">
        <v>0.13500000000000001</v>
      </c>
      <c r="Z4" s="1">
        <v>39</v>
      </c>
      <c r="AA4" s="1">
        <v>0.16000000000000014</v>
      </c>
      <c r="AB4" s="1">
        <v>0.15500000000000003</v>
      </c>
      <c r="AC4" s="1">
        <v>39</v>
      </c>
      <c r="AD4" s="1" t="s">
        <v>168</v>
      </c>
      <c r="AE4" s="1"/>
      <c r="AF4" s="1"/>
    </row>
    <row r="5" spans="1:32" x14ac:dyDescent="0.4">
      <c r="A5" s="3" t="s">
        <v>359</v>
      </c>
      <c r="B5" s="3" t="s">
        <v>60</v>
      </c>
      <c r="C5" s="3" t="s">
        <v>61</v>
      </c>
      <c r="D5" s="3" t="s">
        <v>36</v>
      </c>
      <c r="E5" s="3"/>
      <c r="F5" s="3"/>
      <c r="G5" s="4" t="s">
        <v>51</v>
      </c>
      <c r="H5" s="4">
        <v>6</v>
      </c>
      <c r="I5" s="4">
        <v>9</v>
      </c>
      <c r="J5" s="4" t="s">
        <v>69</v>
      </c>
      <c r="K5" s="4">
        <v>30</v>
      </c>
      <c r="L5" s="4" t="s">
        <v>66</v>
      </c>
      <c r="M5" s="4" t="s">
        <v>67</v>
      </c>
      <c r="N5" s="5">
        <v>113.4</v>
      </c>
      <c r="O5" s="5">
        <v>12.81</v>
      </c>
      <c r="P5" s="5">
        <v>39</v>
      </c>
      <c r="Q5" s="6">
        <v>103.1</v>
      </c>
      <c r="R5" s="6">
        <v>9.5299999999999994</v>
      </c>
      <c r="S5" s="6">
        <v>39</v>
      </c>
      <c r="T5" s="5">
        <v>106.2</v>
      </c>
      <c r="U5" s="5">
        <v>12.3</v>
      </c>
      <c r="V5" s="6">
        <v>104.7</v>
      </c>
      <c r="W5" s="6">
        <v>11.14</v>
      </c>
      <c r="X5" s="1">
        <f>ABS(N5-Q5)/2</f>
        <v>5.1500000000000057</v>
      </c>
      <c r="Y5" s="1">
        <f>ABS(O5-R5)/2</f>
        <v>1.6400000000000006</v>
      </c>
      <c r="Z5" s="1">
        <f>P5</f>
        <v>39</v>
      </c>
      <c r="AA5" s="1">
        <f>ABS(Q5-T5)/2</f>
        <v>1.5500000000000043</v>
      </c>
      <c r="AB5" s="1">
        <f>ABS(R5-W5)/2</f>
        <v>0.8050000000000006</v>
      </c>
      <c r="AC5" s="1">
        <f>S5</f>
        <v>39</v>
      </c>
      <c r="AD5" s="1" t="s">
        <v>70</v>
      </c>
      <c r="AE5" s="1"/>
      <c r="AF5" s="1"/>
    </row>
    <row r="6" spans="1:32" x14ac:dyDescent="0.4">
      <c r="A6" s="3" t="s">
        <v>359</v>
      </c>
      <c r="B6" s="3" t="s">
        <v>60</v>
      </c>
      <c r="C6" s="3" t="s">
        <v>61</v>
      </c>
      <c r="D6" s="3" t="s">
        <v>36</v>
      </c>
      <c r="E6" s="3"/>
      <c r="F6" s="3"/>
      <c r="G6" s="4" t="s">
        <v>51</v>
      </c>
      <c r="H6" s="4">
        <v>6</v>
      </c>
      <c r="I6" s="4">
        <v>9</v>
      </c>
      <c r="J6" s="4" t="s">
        <v>71</v>
      </c>
      <c r="K6" s="4">
        <v>19</v>
      </c>
      <c r="L6" s="4" t="s">
        <v>66</v>
      </c>
      <c r="M6" s="4" t="s">
        <v>67</v>
      </c>
      <c r="N6" s="5">
        <v>64.5</v>
      </c>
      <c r="O6" s="5">
        <v>8.2799999999999994</v>
      </c>
      <c r="P6" s="5">
        <v>39</v>
      </c>
      <c r="Q6" s="6">
        <v>61.1</v>
      </c>
      <c r="R6" s="6">
        <v>7.41</v>
      </c>
      <c r="S6" s="6">
        <v>39</v>
      </c>
      <c r="T6" s="5">
        <v>60.1</v>
      </c>
      <c r="U6" s="5">
        <v>8.5500000000000007</v>
      </c>
      <c r="V6" s="6">
        <v>58.5</v>
      </c>
      <c r="W6" s="6">
        <v>9.65</v>
      </c>
      <c r="X6" s="1">
        <f t="shared" ref="X6:X12" si="0">ABS(N6-Q6)/2</f>
        <v>1.6999999999999993</v>
      </c>
      <c r="Y6" s="1">
        <f t="shared" ref="Y6:Y12" si="1">ABS(O6-R6)/2</f>
        <v>0.43499999999999961</v>
      </c>
      <c r="Z6" s="1">
        <f t="shared" ref="Z6:Z12" si="2">P6</f>
        <v>39</v>
      </c>
      <c r="AA6" s="1">
        <f t="shared" ref="AA6:AA12" si="3">ABS(Q6-T6)/2</f>
        <v>0.5</v>
      </c>
      <c r="AB6" s="1">
        <f t="shared" ref="AB6:AB12" si="4">ABS(R6-W6)/2</f>
        <v>1.1200000000000001</v>
      </c>
      <c r="AC6" s="1">
        <f t="shared" ref="AC6:AC12" si="5">S6</f>
        <v>39</v>
      </c>
      <c r="AD6" s="1" t="s">
        <v>68</v>
      </c>
      <c r="AE6" s="1" t="s">
        <v>45</v>
      </c>
      <c r="AF6" s="1" t="s">
        <v>31</v>
      </c>
    </row>
    <row r="7" spans="1:32" x14ac:dyDescent="0.4">
      <c r="A7" s="3" t="s">
        <v>359</v>
      </c>
      <c r="B7" s="3" t="s">
        <v>60</v>
      </c>
      <c r="C7" s="3" t="s">
        <v>61</v>
      </c>
      <c r="D7" s="3" t="s">
        <v>36</v>
      </c>
      <c r="E7" s="3"/>
      <c r="F7" s="3"/>
      <c r="G7" s="4" t="s">
        <v>51</v>
      </c>
      <c r="H7" s="4">
        <v>6</v>
      </c>
      <c r="I7" s="4">
        <v>9</v>
      </c>
      <c r="J7" s="4" t="s">
        <v>72</v>
      </c>
      <c r="K7" s="4">
        <v>21</v>
      </c>
      <c r="L7" s="4" t="s">
        <v>66</v>
      </c>
      <c r="M7" s="4" t="s">
        <v>67</v>
      </c>
      <c r="N7" s="5">
        <v>28.9</v>
      </c>
      <c r="O7" s="5">
        <v>3.1</v>
      </c>
      <c r="P7" s="5">
        <v>39</v>
      </c>
      <c r="Q7" s="6">
        <v>25.9</v>
      </c>
      <c r="R7" s="6">
        <v>2.95</v>
      </c>
      <c r="S7" s="6">
        <v>39</v>
      </c>
      <c r="T7" s="5">
        <v>23.6</v>
      </c>
      <c r="U7" s="5">
        <v>4.3</v>
      </c>
      <c r="V7" s="6">
        <v>23.4</v>
      </c>
      <c r="W7" s="6">
        <v>4.79</v>
      </c>
      <c r="X7" s="1">
        <f t="shared" si="0"/>
        <v>1.5</v>
      </c>
      <c r="Y7" s="1">
        <f t="shared" si="1"/>
        <v>7.4999999999999956E-2</v>
      </c>
      <c r="Z7" s="1">
        <f t="shared" si="2"/>
        <v>39</v>
      </c>
      <c r="AA7" s="1">
        <f t="shared" si="3"/>
        <v>1.1499999999999986</v>
      </c>
      <c r="AB7" s="1">
        <f t="shared" si="4"/>
        <v>0.91999999999999993</v>
      </c>
      <c r="AC7" s="1">
        <f t="shared" si="5"/>
        <v>39</v>
      </c>
      <c r="AD7" s="1" t="s">
        <v>68</v>
      </c>
      <c r="AE7" s="1" t="s">
        <v>45</v>
      </c>
      <c r="AF7" s="1"/>
    </row>
    <row r="8" spans="1:32" x14ac:dyDescent="0.4">
      <c r="A8" s="3" t="s">
        <v>357</v>
      </c>
      <c r="B8" s="3" t="s">
        <v>81</v>
      </c>
      <c r="C8" s="3" t="s">
        <v>82</v>
      </c>
      <c r="D8" s="3" t="s">
        <v>34</v>
      </c>
      <c r="E8" s="3"/>
      <c r="F8" s="3"/>
      <c r="G8" s="4" t="s">
        <v>51</v>
      </c>
      <c r="H8" s="4">
        <v>6</v>
      </c>
      <c r="I8" s="4">
        <v>9</v>
      </c>
      <c r="J8" s="4" t="s">
        <v>88</v>
      </c>
      <c r="K8" s="4">
        <v>3</v>
      </c>
      <c r="L8" s="4" t="s">
        <v>86</v>
      </c>
      <c r="M8" s="4" t="s">
        <v>87</v>
      </c>
      <c r="N8" s="5">
        <v>10.611000000000001</v>
      </c>
      <c r="O8" s="5">
        <v>2.6429999999999998</v>
      </c>
      <c r="P8" s="5">
        <v>36</v>
      </c>
      <c r="Q8" s="6">
        <v>8.75</v>
      </c>
      <c r="R8" s="6">
        <v>2.3580000000000001</v>
      </c>
      <c r="S8" s="6">
        <v>36</v>
      </c>
      <c r="T8" s="5">
        <v>8.9719999999999995</v>
      </c>
      <c r="U8" s="5">
        <v>2.4079999999999999</v>
      </c>
      <c r="V8" s="6">
        <v>9.1379999999999999</v>
      </c>
      <c r="W8" s="6">
        <v>1.8540000000000001</v>
      </c>
      <c r="X8" s="1">
        <f t="shared" si="0"/>
        <v>0.93050000000000033</v>
      </c>
      <c r="Y8" s="1">
        <f t="shared" si="1"/>
        <v>0.14249999999999985</v>
      </c>
      <c r="Z8" s="1">
        <f t="shared" si="2"/>
        <v>36</v>
      </c>
      <c r="AA8" s="1">
        <f t="shared" si="3"/>
        <v>0.11099999999999977</v>
      </c>
      <c r="AB8" s="1">
        <f t="shared" si="4"/>
        <v>0.252</v>
      </c>
      <c r="AC8" s="1">
        <f t="shared" si="5"/>
        <v>36</v>
      </c>
      <c r="AD8" s="1" t="s">
        <v>68</v>
      </c>
      <c r="AE8" s="1"/>
      <c r="AF8" s="1"/>
    </row>
    <row r="9" spans="1:32" x14ac:dyDescent="0.4">
      <c r="A9" s="3" t="s">
        <v>357</v>
      </c>
      <c r="B9" s="3" t="s">
        <v>81</v>
      </c>
      <c r="C9" s="3" t="s">
        <v>82</v>
      </c>
      <c r="D9" s="3" t="s">
        <v>34</v>
      </c>
      <c r="E9" s="3"/>
      <c r="F9" s="3"/>
      <c r="G9" s="4" t="s">
        <v>51</v>
      </c>
      <c r="H9" s="4">
        <v>6</v>
      </c>
      <c r="I9" s="4">
        <v>9</v>
      </c>
      <c r="J9" s="4" t="s">
        <v>89</v>
      </c>
      <c r="K9" s="4">
        <v>5</v>
      </c>
      <c r="L9" s="4" t="s">
        <v>86</v>
      </c>
      <c r="M9" s="4" t="s">
        <v>87</v>
      </c>
      <c r="N9" s="5">
        <v>12.77</v>
      </c>
      <c r="O9" s="5">
        <v>2.8795000000000002</v>
      </c>
      <c r="P9" s="5">
        <v>36</v>
      </c>
      <c r="Q9" s="6">
        <v>12.888</v>
      </c>
      <c r="R9" s="6">
        <v>2.7120000000000002</v>
      </c>
      <c r="S9" s="6">
        <v>36</v>
      </c>
      <c r="T9" s="5">
        <v>12.75</v>
      </c>
      <c r="U9" s="5">
        <v>2.3220000000000001</v>
      </c>
      <c r="V9" s="6">
        <v>13.44</v>
      </c>
      <c r="W9" s="6">
        <v>1.8580000000000001</v>
      </c>
      <c r="X9" s="1">
        <f t="shared" si="0"/>
        <v>5.9000000000000163E-2</v>
      </c>
      <c r="Y9" s="1">
        <f t="shared" si="1"/>
        <v>8.3749999999999991E-2</v>
      </c>
      <c r="Z9" s="1">
        <f t="shared" si="2"/>
        <v>36</v>
      </c>
      <c r="AA9" s="1">
        <f t="shared" si="3"/>
        <v>6.899999999999995E-2</v>
      </c>
      <c r="AB9" s="1">
        <f t="shared" si="4"/>
        <v>0.42700000000000005</v>
      </c>
      <c r="AC9" s="1">
        <f t="shared" si="5"/>
        <v>36</v>
      </c>
      <c r="AD9" s="1" t="s">
        <v>68</v>
      </c>
      <c r="AE9" s="1"/>
      <c r="AF9" s="1"/>
    </row>
    <row r="10" spans="1:32" x14ac:dyDescent="0.4">
      <c r="A10" s="3" t="s">
        <v>357</v>
      </c>
      <c r="B10" s="3" t="s">
        <v>81</v>
      </c>
      <c r="C10" s="3" t="s">
        <v>82</v>
      </c>
      <c r="D10" s="3" t="s">
        <v>34</v>
      </c>
      <c r="E10" s="3"/>
      <c r="F10" s="3"/>
      <c r="G10" s="4" t="s">
        <v>51</v>
      </c>
      <c r="H10" s="4">
        <v>6</v>
      </c>
      <c r="I10" s="4">
        <v>9</v>
      </c>
      <c r="J10" s="4" t="s">
        <v>90</v>
      </c>
      <c r="K10" s="4">
        <v>5</v>
      </c>
      <c r="L10" s="4" t="s">
        <v>86</v>
      </c>
      <c r="M10" s="4" t="s">
        <v>87</v>
      </c>
      <c r="N10" s="5">
        <v>40.277000000000001</v>
      </c>
      <c r="O10" s="5">
        <v>15.43</v>
      </c>
      <c r="P10" s="5">
        <v>36</v>
      </c>
      <c r="Q10" s="6">
        <v>38.909999999999997</v>
      </c>
      <c r="R10" s="6">
        <v>18.643000000000001</v>
      </c>
      <c r="S10" s="6">
        <v>36</v>
      </c>
      <c r="T10" s="5">
        <v>34.880000000000003</v>
      </c>
      <c r="U10" s="5">
        <v>11.956</v>
      </c>
      <c r="V10" s="6">
        <v>36.222000000000001</v>
      </c>
      <c r="W10" s="6">
        <v>11.773999999999999</v>
      </c>
      <c r="X10" s="1">
        <f t="shared" si="0"/>
        <v>0.68350000000000222</v>
      </c>
      <c r="Y10" s="1">
        <f t="shared" si="1"/>
        <v>1.6065000000000005</v>
      </c>
      <c r="Z10" s="1">
        <f t="shared" si="2"/>
        <v>36</v>
      </c>
      <c r="AA10" s="1">
        <f t="shared" si="3"/>
        <v>2.014999999999997</v>
      </c>
      <c r="AB10" s="1">
        <f t="shared" si="4"/>
        <v>3.4345000000000008</v>
      </c>
      <c r="AC10" s="1">
        <f t="shared" si="5"/>
        <v>36</v>
      </c>
      <c r="AD10" s="1" t="s">
        <v>68</v>
      </c>
      <c r="AE10" s="1"/>
      <c r="AF10" s="1"/>
    </row>
    <row r="11" spans="1:32" x14ac:dyDescent="0.4">
      <c r="A11" s="3" t="s">
        <v>357</v>
      </c>
      <c r="B11" s="3" t="s">
        <v>81</v>
      </c>
      <c r="C11" s="3" t="s">
        <v>82</v>
      </c>
      <c r="D11" s="3" t="s">
        <v>34</v>
      </c>
      <c r="E11" s="3"/>
      <c r="F11" s="3"/>
      <c r="G11" s="4" t="s">
        <v>51</v>
      </c>
      <c r="H11" s="4">
        <v>6</v>
      </c>
      <c r="I11" s="4">
        <v>9</v>
      </c>
      <c r="J11" s="4" t="s">
        <v>91</v>
      </c>
      <c r="K11" s="4">
        <v>10</v>
      </c>
      <c r="L11" s="4" t="s">
        <v>92</v>
      </c>
      <c r="M11" s="4" t="s">
        <v>87</v>
      </c>
      <c r="N11" s="5">
        <v>34.805</v>
      </c>
      <c r="O11" s="5">
        <v>6.4044999999999996</v>
      </c>
      <c r="P11" s="5">
        <v>36</v>
      </c>
      <c r="Q11" s="6">
        <v>30.277000000000001</v>
      </c>
      <c r="R11" s="6">
        <v>7.4969999999999999</v>
      </c>
      <c r="S11" s="6">
        <v>36</v>
      </c>
      <c r="T11" s="5">
        <v>31.582999999999998</v>
      </c>
      <c r="U11" s="5">
        <v>6.4729999999999999</v>
      </c>
      <c r="V11" s="6">
        <v>33.5</v>
      </c>
      <c r="W11" s="6">
        <v>5.0961999999999996</v>
      </c>
      <c r="X11" s="1">
        <f t="shared" si="0"/>
        <v>2.2639999999999993</v>
      </c>
      <c r="Y11" s="1">
        <f t="shared" si="1"/>
        <v>0.54625000000000012</v>
      </c>
      <c r="Z11" s="1">
        <f t="shared" si="2"/>
        <v>36</v>
      </c>
      <c r="AA11" s="1">
        <f t="shared" si="3"/>
        <v>0.65299999999999869</v>
      </c>
      <c r="AB11" s="1">
        <f t="shared" si="4"/>
        <v>1.2004000000000001</v>
      </c>
      <c r="AC11" s="1">
        <f t="shared" si="5"/>
        <v>36</v>
      </c>
      <c r="AD11" s="1" t="s">
        <v>68</v>
      </c>
      <c r="AE11" s="1" t="s">
        <v>93</v>
      </c>
      <c r="AF11" s="1" t="s">
        <v>31</v>
      </c>
    </row>
    <row r="12" spans="1:32" x14ac:dyDescent="0.4">
      <c r="A12" s="3" t="s">
        <v>357</v>
      </c>
      <c r="B12" s="3" t="s">
        <v>81</v>
      </c>
      <c r="C12" s="3" t="s">
        <v>82</v>
      </c>
      <c r="D12" s="3" t="s">
        <v>34</v>
      </c>
      <c r="E12" s="3"/>
      <c r="F12" s="3"/>
      <c r="G12" s="4" t="s">
        <v>51</v>
      </c>
      <c r="H12" s="4">
        <v>6</v>
      </c>
      <c r="I12" s="4">
        <v>9</v>
      </c>
      <c r="J12" s="4" t="s">
        <v>94</v>
      </c>
      <c r="K12" s="4">
        <v>25</v>
      </c>
      <c r="L12" s="4" t="s">
        <v>86</v>
      </c>
      <c r="M12" s="4" t="s">
        <v>87</v>
      </c>
      <c r="N12" s="5">
        <v>77.11</v>
      </c>
      <c r="O12" s="5">
        <v>13.509</v>
      </c>
      <c r="P12" s="5">
        <v>36</v>
      </c>
      <c r="Q12" s="6">
        <v>59.444000000000003</v>
      </c>
      <c r="R12" s="6">
        <v>21.722999999999999</v>
      </c>
      <c r="S12" s="6">
        <v>36</v>
      </c>
      <c r="T12" s="5">
        <v>48.555</v>
      </c>
      <c r="U12" s="5">
        <v>13.323</v>
      </c>
      <c r="V12" s="6">
        <v>49.75</v>
      </c>
      <c r="W12" s="6">
        <v>10.145</v>
      </c>
      <c r="X12" s="1">
        <f t="shared" si="0"/>
        <v>8.8329999999999984</v>
      </c>
      <c r="Y12" s="1">
        <f t="shared" si="1"/>
        <v>4.1069999999999993</v>
      </c>
      <c r="Z12" s="1">
        <f t="shared" si="2"/>
        <v>36</v>
      </c>
      <c r="AA12" s="1">
        <f t="shared" si="3"/>
        <v>5.4445000000000014</v>
      </c>
      <c r="AB12" s="1">
        <f t="shared" si="4"/>
        <v>5.7889999999999997</v>
      </c>
      <c r="AC12" s="1">
        <f t="shared" si="5"/>
        <v>36</v>
      </c>
      <c r="AD12" s="1" t="s">
        <v>68</v>
      </c>
      <c r="AE12" s="1" t="s">
        <v>45</v>
      </c>
      <c r="AF12" s="1"/>
    </row>
    <row r="13" spans="1:32" hidden="1" x14ac:dyDescent="0.4">
      <c r="A13" s="3" t="s">
        <v>353</v>
      </c>
      <c r="B13" s="3" t="s">
        <v>324</v>
      </c>
      <c r="C13" s="3" t="s">
        <v>325</v>
      </c>
      <c r="D13" s="3" t="s">
        <v>213</v>
      </c>
      <c r="E13" s="3"/>
      <c r="F13" s="3"/>
      <c r="G13" s="4" t="s">
        <v>287</v>
      </c>
      <c r="H13" s="4">
        <v>5</v>
      </c>
      <c r="I13" s="4">
        <v>12</v>
      </c>
      <c r="J13" s="4" t="s">
        <v>323</v>
      </c>
      <c r="K13" s="4">
        <v>25</v>
      </c>
      <c r="L13" s="4" t="s">
        <v>289</v>
      </c>
      <c r="M13" s="4" t="s">
        <v>331</v>
      </c>
      <c r="N13" s="5">
        <v>4.5389999999999997</v>
      </c>
      <c r="O13" s="5">
        <v>0.23699999999999999</v>
      </c>
      <c r="P13" s="5">
        <v>30</v>
      </c>
      <c r="Q13" s="6">
        <v>4.1139999999999999</v>
      </c>
      <c r="R13" s="6">
        <v>0.442</v>
      </c>
      <c r="S13" s="6">
        <v>30</v>
      </c>
      <c r="T13" s="5">
        <v>4.32</v>
      </c>
      <c r="U13" s="5">
        <v>0.41199999999999998</v>
      </c>
      <c r="V13" s="6">
        <v>4.202</v>
      </c>
      <c r="W13" s="6">
        <v>0.38800000000000001</v>
      </c>
      <c r="X13" s="1">
        <v>0.21899999999999942</v>
      </c>
      <c r="Y13" s="1">
        <v>0.17499999999999999</v>
      </c>
      <c r="Z13" s="1">
        <v>30</v>
      </c>
      <c r="AA13" s="1">
        <v>8.8000000000000078E-2</v>
      </c>
      <c r="AB13" s="1">
        <v>5.3999999999999992E-2</v>
      </c>
      <c r="AC13" s="1">
        <v>30</v>
      </c>
      <c r="AD13" s="1" t="s">
        <v>332</v>
      </c>
      <c r="AE13" s="1"/>
      <c r="AF13" s="1"/>
    </row>
    <row r="14" spans="1:32" hidden="1" x14ac:dyDescent="0.4">
      <c r="A14" s="3" t="s">
        <v>353</v>
      </c>
      <c r="B14" s="3" t="s">
        <v>324</v>
      </c>
      <c r="C14" s="3" t="s">
        <v>325</v>
      </c>
      <c r="D14" s="3" t="s">
        <v>213</v>
      </c>
      <c r="E14" s="3"/>
      <c r="F14" s="3"/>
      <c r="G14" s="4" t="s">
        <v>287</v>
      </c>
      <c r="H14" s="4">
        <v>5</v>
      </c>
      <c r="I14" s="4">
        <v>12</v>
      </c>
      <c r="J14" s="4" t="s">
        <v>333</v>
      </c>
      <c r="K14" s="4">
        <v>25</v>
      </c>
      <c r="L14" s="4" t="s">
        <v>289</v>
      </c>
      <c r="M14" s="4" t="s">
        <v>331</v>
      </c>
      <c r="N14" s="5">
        <v>4.0590000000000002</v>
      </c>
      <c r="O14" s="5">
        <v>0.246</v>
      </c>
      <c r="P14" s="5">
        <v>30</v>
      </c>
      <c r="Q14" s="6">
        <v>3.802</v>
      </c>
      <c r="R14" s="6">
        <v>0.40799999999999997</v>
      </c>
      <c r="S14" s="6">
        <v>30</v>
      </c>
      <c r="T14" s="5">
        <v>3.762</v>
      </c>
      <c r="U14" s="5">
        <v>0.59899999999999998</v>
      </c>
      <c r="V14" s="6">
        <v>3.7440000000000002</v>
      </c>
      <c r="W14" s="6">
        <v>0.43</v>
      </c>
      <c r="X14" s="1">
        <v>0.29700000000000015</v>
      </c>
      <c r="Y14" s="1">
        <v>0.35299999999999998</v>
      </c>
      <c r="Z14" s="1">
        <v>30</v>
      </c>
      <c r="AA14" s="1">
        <v>5.7999999999999829E-2</v>
      </c>
      <c r="AB14" s="1">
        <v>2.200000000000002E-2</v>
      </c>
      <c r="AC14" s="1">
        <v>30</v>
      </c>
      <c r="AD14" s="1" t="s">
        <v>332</v>
      </c>
      <c r="AE14" s="1"/>
      <c r="AF14" s="1"/>
    </row>
    <row r="15" spans="1:32" hidden="1" x14ac:dyDescent="0.4">
      <c r="A15" s="3" t="s">
        <v>353</v>
      </c>
      <c r="B15" s="3" t="s">
        <v>324</v>
      </c>
      <c r="C15" s="3" t="s">
        <v>325</v>
      </c>
      <c r="D15" s="3" t="s">
        <v>213</v>
      </c>
      <c r="E15" s="3"/>
      <c r="F15" s="3"/>
      <c r="G15" s="4" t="s">
        <v>287</v>
      </c>
      <c r="H15" s="4">
        <v>5</v>
      </c>
      <c r="I15" s="4">
        <v>12</v>
      </c>
      <c r="J15" s="4" t="s">
        <v>334</v>
      </c>
      <c r="K15" s="4">
        <v>25</v>
      </c>
      <c r="L15" s="4" t="s">
        <v>289</v>
      </c>
      <c r="M15" s="4" t="s">
        <v>331</v>
      </c>
      <c r="N15" s="5">
        <v>4.25</v>
      </c>
      <c r="O15" s="5">
        <v>0.30199999999999999</v>
      </c>
      <c r="P15" s="5">
        <v>30</v>
      </c>
      <c r="Q15" s="6">
        <v>3.46</v>
      </c>
      <c r="R15" s="6">
        <v>0.6</v>
      </c>
      <c r="S15" s="6">
        <v>30</v>
      </c>
      <c r="T15" s="5">
        <v>3.4929999999999999</v>
      </c>
      <c r="U15" s="5">
        <v>0.84899999999999998</v>
      </c>
      <c r="V15" s="6">
        <v>3.56</v>
      </c>
      <c r="W15" s="6">
        <v>0.64400000000000002</v>
      </c>
      <c r="X15" s="1">
        <v>0.75700000000000012</v>
      </c>
      <c r="Y15" s="1">
        <v>0.54699999999999993</v>
      </c>
      <c r="Z15" s="1">
        <v>30</v>
      </c>
      <c r="AA15" s="1">
        <v>0.10000000000000009</v>
      </c>
      <c r="AB15" s="1">
        <v>4.4000000000000039E-2</v>
      </c>
      <c r="AC15" s="1">
        <v>30</v>
      </c>
      <c r="AD15" s="1" t="s">
        <v>332</v>
      </c>
      <c r="AE15" s="8">
        <v>5</v>
      </c>
      <c r="AF15" s="2"/>
    </row>
    <row r="16" spans="1:32" hidden="1" x14ac:dyDescent="0.4">
      <c r="A16" s="3" t="s">
        <v>353</v>
      </c>
      <c r="B16" s="3" t="s">
        <v>324</v>
      </c>
      <c r="C16" s="3" t="s">
        <v>325</v>
      </c>
      <c r="D16" s="3" t="s">
        <v>213</v>
      </c>
      <c r="E16" s="3"/>
      <c r="F16" s="3"/>
      <c r="G16" s="4" t="s">
        <v>287</v>
      </c>
      <c r="H16" s="4">
        <v>5</v>
      </c>
      <c r="I16" s="4">
        <v>12</v>
      </c>
      <c r="J16" s="4" t="s">
        <v>288</v>
      </c>
      <c r="K16" s="4">
        <v>25</v>
      </c>
      <c r="L16" s="4" t="s">
        <v>289</v>
      </c>
      <c r="M16" s="4" t="s">
        <v>331</v>
      </c>
      <c r="N16" s="5">
        <v>4.2380000000000004</v>
      </c>
      <c r="O16" s="5">
        <v>0.246</v>
      </c>
      <c r="P16" s="5">
        <v>30</v>
      </c>
      <c r="Q16" s="6">
        <v>3.617</v>
      </c>
      <c r="R16" s="6">
        <v>0.41599999999999998</v>
      </c>
      <c r="S16" s="6">
        <v>30</v>
      </c>
      <c r="T16" s="5">
        <v>3.8039999999999998</v>
      </c>
      <c r="U16" s="5">
        <v>0.55100000000000005</v>
      </c>
      <c r="V16" s="6">
        <v>3.6760000000000002</v>
      </c>
      <c r="W16" s="6">
        <v>0.47899999999999998</v>
      </c>
      <c r="X16" s="1">
        <v>0.43400000000000061</v>
      </c>
      <c r="Y16" s="1">
        <v>0.30500000000000005</v>
      </c>
      <c r="Z16" s="1">
        <v>30</v>
      </c>
      <c r="AA16" s="1">
        <v>5.9000000000000163E-2</v>
      </c>
      <c r="AB16" s="1">
        <v>6.3E-2</v>
      </c>
      <c r="AC16" s="1">
        <v>30</v>
      </c>
      <c r="AD16" s="1" t="s">
        <v>332</v>
      </c>
      <c r="AE16" s="8"/>
      <c r="AF16" s="2"/>
    </row>
    <row r="17" spans="1:32" hidden="1" x14ac:dyDescent="0.4">
      <c r="A17" s="3" t="s">
        <v>352</v>
      </c>
      <c r="B17" s="3" t="s">
        <v>343</v>
      </c>
      <c r="C17" s="3" t="s">
        <v>344</v>
      </c>
      <c r="D17" s="3" t="s">
        <v>213</v>
      </c>
      <c r="E17" s="3"/>
      <c r="F17" s="3"/>
      <c r="G17" s="4" t="s">
        <v>287</v>
      </c>
      <c r="H17" s="4">
        <v>5</v>
      </c>
      <c r="I17" s="4">
        <v>16</v>
      </c>
      <c r="J17" s="4" t="s">
        <v>323</v>
      </c>
      <c r="K17" s="4">
        <v>76</v>
      </c>
      <c r="L17" s="4" t="s">
        <v>289</v>
      </c>
      <c r="M17" s="4" t="s">
        <v>350</v>
      </c>
      <c r="N17" s="5">
        <v>4.33</v>
      </c>
      <c r="O17" s="5">
        <v>0.37</v>
      </c>
      <c r="P17" s="5">
        <v>35</v>
      </c>
      <c r="Q17" s="6">
        <v>4.07</v>
      </c>
      <c r="R17" s="6">
        <v>0.39</v>
      </c>
      <c r="S17" s="6">
        <v>35</v>
      </c>
      <c r="T17" s="5">
        <v>3.98</v>
      </c>
      <c r="U17" s="5">
        <v>0.59</v>
      </c>
      <c r="V17" s="6">
        <v>4.04</v>
      </c>
      <c r="W17" s="6">
        <v>0.41</v>
      </c>
      <c r="X17" s="1">
        <v>0.35000000000000009</v>
      </c>
      <c r="Y17" s="1">
        <v>0.21999999999999997</v>
      </c>
      <c r="Z17" s="1">
        <v>35</v>
      </c>
      <c r="AA17" s="1">
        <v>3.0000000000000249E-2</v>
      </c>
      <c r="AB17" s="1">
        <v>1.9999999999999962E-2</v>
      </c>
      <c r="AC17" s="1">
        <v>35</v>
      </c>
      <c r="AD17" s="1" t="s">
        <v>332</v>
      </c>
      <c r="AE17" s="1"/>
      <c r="AF17" s="1"/>
    </row>
    <row r="18" spans="1:32" hidden="1" x14ac:dyDescent="0.4">
      <c r="A18" s="3" t="s">
        <v>352</v>
      </c>
      <c r="B18" s="3" t="s">
        <v>343</v>
      </c>
      <c r="C18" s="3" t="s">
        <v>344</v>
      </c>
      <c r="D18" s="3" t="s">
        <v>213</v>
      </c>
      <c r="E18" s="3"/>
      <c r="F18" s="3"/>
      <c r="G18" s="4" t="s">
        <v>287</v>
      </c>
      <c r="H18" s="4">
        <v>5</v>
      </c>
      <c r="I18" s="4">
        <v>16</v>
      </c>
      <c r="J18" s="4" t="s">
        <v>333</v>
      </c>
      <c r="K18" s="4">
        <v>76</v>
      </c>
      <c r="L18" s="4" t="s">
        <v>289</v>
      </c>
      <c r="M18" s="4" t="s">
        <v>350</v>
      </c>
      <c r="N18" s="5">
        <v>4.05</v>
      </c>
      <c r="O18" s="5">
        <v>0.3</v>
      </c>
      <c r="P18" s="5">
        <v>35</v>
      </c>
      <c r="Q18" s="6">
        <v>3.78</v>
      </c>
      <c r="R18" s="6">
        <v>0.5</v>
      </c>
      <c r="S18" s="6">
        <v>35</v>
      </c>
      <c r="T18" s="5">
        <v>3.72</v>
      </c>
      <c r="U18" s="5">
        <v>0.54</v>
      </c>
      <c r="V18" s="6">
        <v>3.75</v>
      </c>
      <c r="W18" s="6">
        <v>0.49</v>
      </c>
      <c r="X18" s="1">
        <v>0.32999999999999963</v>
      </c>
      <c r="Y18" s="1">
        <v>0.24000000000000005</v>
      </c>
      <c r="Z18" s="1">
        <v>35</v>
      </c>
      <c r="AA18" s="1">
        <v>2.9999999999999805E-2</v>
      </c>
      <c r="AB18" s="1">
        <v>1.0000000000000009E-2</v>
      </c>
      <c r="AC18" s="1">
        <v>35</v>
      </c>
      <c r="AD18" s="1" t="s">
        <v>332</v>
      </c>
      <c r="AE18" s="1"/>
      <c r="AF18" s="1"/>
    </row>
    <row r="19" spans="1:32" hidden="1" x14ac:dyDescent="0.4">
      <c r="A19" s="3" t="s">
        <v>352</v>
      </c>
      <c r="B19" s="3" t="s">
        <v>343</v>
      </c>
      <c r="C19" s="3" t="s">
        <v>344</v>
      </c>
      <c r="D19" s="3" t="s">
        <v>213</v>
      </c>
      <c r="E19" s="3"/>
      <c r="F19" s="3"/>
      <c r="G19" s="4" t="s">
        <v>287</v>
      </c>
      <c r="H19" s="4">
        <v>5</v>
      </c>
      <c r="I19" s="4">
        <v>16</v>
      </c>
      <c r="J19" s="4" t="s">
        <v>334</v>
      </c>
      <c r="K19" s="4">
        <v>76</v>
      </c>
      <c r="L19" s="4" t="s">
        <v>289</v>
      </c>
      <c r="M19" s="4" t="s">
        <v>350</v>
      </c>
      <c r="N19" s="5">
        <v>3.87</v>
      </c>
      <c r="O19" s="5">
        <v>0.43</v>
      </c>
      <c r="P19" s="5">
        <v>35</v>
      </c>
      <c r="Q19" s="6">
        <v>3.48</v>
      </c>
      <c r="R19" s="6">
        <v>0.73</v>
      </c>
      <c r="S19" s="6">
        <v>35</v>
      </c>
      <c r="T19" s="5">
        <v>3.05</v>
      </c>
      <c r="U19" s="5">
        <v>0.86</v>
      </c>
      <c r="V19" s="6">
        <v>3.36</v>
      </c>
      <c r="W19" s="6">
        <v>0.61</v>
      </c>
      <c r="X19" s="1">
        <v>0.82000000000000028</v>
      </c>
      <c r="Y19" s="1">
        <v>0.43</v>
      </c>
      <c r="Z19" s="1">
        <v>35</v>
      </c>
      <c r="AA19" s="1">
        <v>0.12000000000000011</v>
      </c>
      <c r="AB19" s="1">
        <v>0.12</v>
      </c>
      <c r="AC19" s="1">
        <v>35</v>
      </c>
      <c r="AD19" s="1" t="s">
        <v>332</v>
      </c>
      <c r="AE19" s="1"/>
      <c r="AF19" s="1"/>
    </row>
    <row r="20" spans="1:32" hidden="1" x14ac:dyDescent="0.4">
      <c r="A20" s="3" t="s">
        <v>352</v>
      </c>
      <c r="B20" s="3" t="s">
        <v>343</v>
      </c>
      <c r="C20" s="3" t="s">
        <v>344</v>
      </c>
      <c r="D20" s="3" t="s">
        <v>213</v>
      </c>
      <c r="E20" s="3"/>
      <c r="F20" s="3"/>
      <c r="G20" s="4" t="s">
        <v>287</v>
      </c>
      <c r="H20" s="4">
        <v>5</v>
      </c>
      <c r="I20" s="4">
        <v>16</v>
      </c>
      <c r="J20" s="4" t="s">
        <v>288</v>
      </c>
      <c r="K20" s="4">
        <v>76</v>
      </c>
      <c r="L20" s="4" t="s">
        <v>289</v>
      </c>
      <c r="M20" s="4" t="s">
        <v>350</v>
      </c>
      <c r="N20" s="5">
        <v>4.03</v>
      </c>
      <c r="O20" s="5">
        <v>0.47</v>
      </c>
      <c r="P20" s="5">
        <v>35</v>
      </c>
      <c r="Q20" s="6">
        <v>3.75</v>
      </c>
      <c r="R20" s="6">
        <v>0.35</v>
      </c>
      <c r="S20" s="6">
        <v>35</v>
      </c>
      <c r="T20" s="5">
        <v>3.59</v>
      </c>
      <c r="U20" s="5">
        <v>0.59</v>
      </c>
      <c r="V20" s="6">
        <v>3.71</v>
      </c>
      <c r="W20" s="6">
        <v>0.5</v>
      </c>
      <c r="X20" s="1">
        <v>0.44000000000000039</v>
      </c>
      <c r="Y20" s="1">
        <v>0.12</v>
      </c>
      <c r="Z20" s="1">
        <v>35</v>
      </c>
      <c r="AA20" s="1">
        <v>4.0000000000000036E-2</v>
      </c>
      <c r="AB20" s="1">
        <v>0.15000000000000002</v>
      </c>
      <c r="AC20" s="1">
        <v>35</v>
      </c>
      <c r="AD20" s="1" t="s">
        <v>332</v>
      </c>
      <c r="AE20" s="1"/>
      <c r="AF20" s="1"/>
    </row>
    <row r="21" spans="1:32" x14ac:dyDescent="0.4">
      <c r="A21" s="3" t="s">
        <v>335</v>
      </c>
      <c r="B21" s="3" t="s">
        <v>336</v>
      </c>
      <c r="C21" s="3" t="s">
        <v>337</v>
      </c>
      <c r="D21" s="3" t="s">
        <v>213</v>
      </c>
      <c r="E21" s="3"/>
      <c r="F21" s="3"/>
      <c r="G21" s="4" t="s">
        <v>287</v>
      </c>
      <c r="H21" s="4">
        <v>6</v>
      </c>
      <c r="I21" s="4">
        <v>14</v>
      </c>
      <c r="J21" s="4" t="s">
        <v>323</v>
      </c>
      <c r="K21" s="4">
        <v>6</v>
      </c>
      <c r="L21" s="4" t="s">
        <v>341</v>
      </c>
      <c r="M21" s="4" t="s">
        <v>342</v>
      </c>
      <c r="N21" s="5">
        <v>21.48</v>
      </c>
      <c r="O21" s="5">
        <v>1.66</v>
      </c>
      <c r="P21" s="5">
        <v>34</v>
      </c>
      <c r="Q21" s="6">
        <v>19.52</v>
      </c>
      <c r="R21" s="6">
        <v>1.39</v>
      </c>
      <c r="S21" s="6">
        <v>34</v>
      </c>
      <c r="T21" s="5">
        <v>17.670000000000002</v>
      </c>
      <c r="U21" s="5">
        <v>1.69</v>
      </c>
      <c r="V21" s="6">
        <v>17.7</v>
      </c>
      <c r="W21" s="6">
        <v>1.98</v>
      </c>
      <c r="X21" s="1">
        <f t="shared" ref="X21:X24" si="6">ABS(N21-Q21)/2</f>
        <v>0.98000000000000043</v>
      </c>
      <c r="Y21" s="1">
        <f t="shared" ref="Y21:Y24" si="7">ABS(O21-R21)/2</f>
        <v>0.13500000000000001</v>
      </c>
      <c r="Z21" s="1">
        <f t="shared" ref="Z21:Z24" si="8">P21</f>
        <v>34</v>
      </c>
      <c r="AA21" s="1">
        <f t="shared" ref="AA21:AA24" si="9">ABS(Q21-T21)/2</f>
        <v>0.92499999999999893</v>
      </c>
      <c r="AB21" s="1">
        <f t="shared" ref="AB21:AB24" si="10">ABS(R21-W21)/2</f>
        <v>0.29500000000000004</v>
      </c>
      <c r="AC21" s="1">
        <f t="shared" ref="AC21:AC24" si="11">S21</f>
        <v>34</v>
      </c>
      <c r="AD21" s="1" t="s">
        <v>284</v>
      </c>
      <c r="AE21" s="8"/>
      <c r="AF21" s="2"/>
    </row>
    <row r="22" spans="1:32" x14ac:dyDescent="0.4">
      <c r="A22" s="3" t="s">
        <v>335</v>
      </c>
      <c r="B22" s="3" t="s">
        <v>336</v>
      </c>
      <c r="C22" s="3" t="s">
        <v>337</v>
      </c>
      <c r="D22" s="3" t="s">
        <v>213</v>
      </c>
      <c r="E22" s="3"/>
      <c r="F22" s="3"/>
      <c r="G22" s="4" t="s">
        <v>287</v>
      </c>
      <c r="H22" s="4">
        <v>6</v>
      </c>
      <c r="I22" s="4">
        <v>14</v>
      </c>
      <c r="J22" s="4" t="s">
        <v>333</v>
      </c>
      <c r="K22" s="4">
        <v>10</v>
      </c>
      <c r="L22" s="4" t="s">
        <v>341</v>
      </c>
      <c r="M22" s="4" t="s">
        <v>342</v>
      </c>
      <c r="N22" s="5">
        <v>41.18</v>
      </c>
      <c r="O22" s="5">
        <v>2.13</v>
      </c>
      <c r="P22" s="5">
        <v>34</v>
      </c>
      <c r="Q22" s="6">
        <v>36</v>
      </c>
      <c r="R22" s="6">
        <v>2.2599999999999998</v>
      </c>
      <c r="S22" s="6">
        <v>34</v>
      </c>
      <c r="T22" s="5">
        <v>33.85</v>
      </c>
      <c r="U22" s="5">
        <v>2.8</v>
      </c>
      <c r="V22" s="6">
        <v>32.97</v>
      </c>
      <c r="W22" s="6">
        <v>2.57</v>
      </c>
      <c r="X22" s="1">
        <f t="shared" si="6"/>
        <v>2.59</v>
      </c>
      <c r="Y22" s="1">
        <f t="shared" si="7"/>
        <v>6.4999999999999947E-2</v>
      </c>
      <c r="Z22" s="1">
        <f t="shared" si="8"/>
        <v>34</v>
      </c>
      <c r="AA22" s="1">
        <f t="shared" si="9"/>
        <v>1.0749999999999993</v>
      </c>
      <c r="AB22" s="1">
        <f t="shared" si="10"/>
        <v>0.15500000000000003</v>
      </c>
      <c r="AC22" s="1">
        <f t="shared" si="11"/>
        <v>34</v>
      </c>
      <c r="AD22" s="1" t="s">
        <v>284</v>
      </c>
      <c r="AE22" s="8"/>
      <c r="AF22" s="2"/>
    </row>
    <row r="23" spans="1:32" x14ac:dyDescent="0.4">
      <c r="A23" s="3" t="s">
        <v>335</v>
      </c>
      <c r="B23" s="3" t="s">
        <v>336</v>
      </c>
      <c r="C23" s="3" t="s">
        <v>337</v>
      </c>
      <c r="D23" s="3" t="s">
        <v>213</v>
      </c>
      <c r="E23" s="3"/>
      <c r="F23" s="3"/>
      <c r="G23" s="4" t="s">
        <v>287</v>
      </c>
      <c r="H23" s="4">
        <v>6</v>
      </c>
      <c r="I23" s="4">
        <v>14</v>
      </c>
      <c r="J23" s="4" t="s">
        <v>334</v>
      </c>
      <c r="K23" s="4">
        <v>6</v>
      </c>
      <c r="L23" s="4" t="s">
        <v>341</v>
      </c>
      <c r="M23" s="4" t="s">
        <v>342</v>
      </c>
      <c r="N23" s="5">
        <v>24.52</v>
      </c>
      <c r="O23" s="5">
        <v>1.84</v>
      </c>
      <c r="P23" s="5">
        <v>34</v>
      </c>
      <c r="Q23" s="6">
        <v>19.61</v>
      </c>
      <c r="R23" s="6">
        <v>1.2</v>
      </c>
      <c r="S23" s="6">
        <v>34</v>
      </c>
      <c r="T23" s="5">
        <v>17.27</v>
      </c>
      <c r="U23" s="5">
        <v>1.97</v>
      </c>
      <c r="V23" s="6">
        <v>17.61</v>
      </c>
      <c r="W23" s="6">
        <v>1.34</v>
      </c>
      <c r="X23" s="1">
        <f t="shared" si="6"/>
        <v>2.4550000000000001</v>
      </c>
      <c r="Y23" s="1">
        <f t="shared" si="7"/>
        <v>0.32000000000000006</v>
      </c>
      <c r="Z23" s="1">
        <f t="shared" si="8"/>
        <v>34</v>
      </c>
      <c r="AA23" s="1">
        <f t="shared" si="9"/>
        <v>1.17</v>
      </c>
      <c r="AB23" s="1">
        <f t="shared" si="10"/>
        <v>7.0000000000000062E-2</v>
      </c>
      <c r="AC23" s="1">
        <f t="shared" si="11"/>
        <v>34</v>
      </c>
      <c r="AD23" s="1" t="s">
        <v>284</v>
      </c>
      <c r="AE23" s="1"/>
      <c r="AF23" s="1"/>
    </row>
    <row r="24" spans="1:32" x14ac:dyDescent="0.4">
      <c r="A24" s="3" t="s">
        <v>335</v>
      </c>
      <c r="B24" s="3" t="s">
        <v>336</v>
      </c>
      <c r="C24" s="3" t="s">
        <v>337</v>
      </c>
      <c r="D24" s="3" t="s">
        <v>213</v>
      </c>
      <c r="E24" s="3"/>
      <c r="F24" s="3"/>
      <c r="G24" s="4" t="s">
        <v>287</v>
      </c>
      <c r="H24" s="4">
        <v>6</v>
      </c>
      <c r="I24" s="4">
        <v>14</v>
      </c>
      <c r="J24" s="4" t="s">
        <v>288</v>
      </c>
      <c r="K24" s="4">
        <v>8</v>
      </c>
      <c r="L24" s="4" t="s">
        <v>341</v>
      </c>
      <c r="M24" s="4" t="s">
        <v>342</v>
      </c>
      <c r="N24" s="5">
        <v>31.67</v>
      </c>
      <c r="O24" s="5">
        <v>1.91</v>
      </c>
      <c r="P24" s="5">
        <v>34</v>
      </c>
      <c r="Q24" s="6">
        <v>23.88</v>
      </c>
      <c r="R24" s="6">
        <v>2.23</v>
      </c>
      <c r="S24" s="6">
        <v>34</v>
      </c>
      <c r="T24" s="5">
        <v>22.52</v>
      </c>
      <c r="U24" s="5">
        <v>1.7</v>
      </c>
      <c r="V24" s="6">
        <v>22.03</v>
      </c>
      <c r="W24" s="6">
        <v>2.16</v>
      </c>
      <c r="X24" s="1">
        <f t="shared" si="6"/>
        <v>3.8950000000000014</v>
      </c>
      <c r="Y24" s="1">
        <f t="shared" si="7"/>
        <v>0.16000000000000003</v>
      </c>
      <c r="Z24" s="1">
        <f t="shared" si="8"/>
        <v>34</v>
      </c>
      <c r="AA24" s="1">
        <f t="shared" si="9"/>
        <v>0.67999999999999972</v>
      </c>
      <c r="AB24" s="1">
        <f t="shared" si="10"/>
        <v>3.499999999999992E-2</v>
      </c>
      <c r="AC24" s="1">
        <f t="shared" si="11"/>
        <v>34</v>
      </c>
      <c r="AD24" s="1" t="s">
        <v>284</v>
      </c>
      <c r="AE24" s="1"/>
      <c r="AF24" s="1"/>
    </row>
    <row r="25" spans="1:32" hidden="1" x14ac:dyDescent="0.4">
      <c r="A25" s="3" t="s">
        <v>46</v>
      </c>
      <c r="B25" s="3" t="s">
        <v>47</v>
      </c>
      <c r="C25" s="3" t="s">
        <v>48</v>
      </c>
      <c r="D25" s="3" t="s">
        <v>213</v>
      </c>
      <c r="E25" s="3"/>
      <c r="F25" s="3"/>
      <c r="G25" s="4" t="s">
        <v>51</v>
      </c>
      <c r="H25" s="4">
        <v>1</v>
      </c>
      <c r="I25" s="4">
        <v>12</v>
      </c>
      <c r="J25" s="4" t="s">
        <v>113</v>
      </c>
      <c r="K25" s="4">
        <v>33</v>
      </c>
      <c r="L25" s="4" t="s">
        <v>55</v>
      </c>
      <c r="M25" s="4" t="s">
        <v>58</v>
      </c>
      <c r="N25" s="5">
        <v>2.94</v>
      </c>
      <c r="O25" s="5">
        <v>0.115</v>
      </c>
      <c r="P25" s="5">
        <v>35</v>
      </c>
      <c r="Q25" s="6">
        <v>2.37</v>
      </c>
      <c r="R25" s="6">
        <v>0.28899999999999998</v>
      </c>
      <c r="S25" s="6">
        <v>36</v>
      </c>
      <c r="T25" s="5">
        <v>2.3199999999999998</v>
      </c>
      <c r="U25" s="5">
        <v>0.39900000000000002</v>
      </c>
      <c r="V25" s="6">
        <v>2.2799999999999998</v>
      </c>
      <c r="W25" s="6">
        <v>0.43</v>
      </c>
      <c r="X25" s="1">
        <v>0.62000000000000011</v>
      </c>
      <c r="Y25" s="1">
        <v>0.28400000000000003</v>
      </c>
      <c r="Z25" s="1">
        <v>35</v>
      </c>
      <c r="AA25" s="1">
        <v>9.0000000000000302E-2</v>
      </c>
      <c r="AB25" s="1">
        <v>0.14100000000000001</v>
      </c>
      <c r="AC25" s="1">
        <v>36</v>
      </c>
      <c r="AD25" s="1" t="s">
        <v>59</v>
      </c>
      <c r="AE25" s="1"/>
      <c r="AF25" s="1"/>
    </row>
    <row r="26" spans="1:32" hidden="1" x14ac:dyDescent="0.4">
      <c r="A26" s="3" t="s">
        <v>46</v>
      </c>
      <c r="B26" s="3" t="s">
        <v>47</v>
      </c>
      <c r="C26" s="3" t="s">
        <v>48</v>
      </c>
      <c r="D26" s="3" t="s">
        <v>213</v>
      </c>
      <c r="E26" s="3"/>
      <c r="F26" s="3"/>
      <c r="G26" s="4" t="s">
        <v>51</v>
      </c>
      <c r="H26" s="4">
        <v>1</v>
      </c>
      <c r="I26" s="4">
        <v>12</v>
      </c>
      <c r="J26" s="4" t="s">
        <v>114</v>
      </c>
      <c r="K26" s="4">
        <v>33</v>
      </c>
      <c r="L26" s="4" t="s">
        <v>55</v>
      </c>
      <c r="M26" s="4" t="s">
        <v>58</v>
      </c>
      <c r="N26" s="5">
        <v>2.71</v>
      </c>
      <c r="O26" s="5">
        <v>0.19400000000000001</v>
      </c>
      <c r="P26" s="5">
        <v>35</v>
      </c>
      <c r="Q26" s="6">
        <v>2.52</v>
      </c>
      <c r="R26" s="6">
        <v>0.27500000000000002</v>
      </c>
      <c r="S26" s="6">
        <v>36</v>
      </c>
      <c r="T26" s="5">
        <v>2.35</v>
      </c>
      <c r="U26" s="5">
        <v>0.30299999999999999</v>
      </c>
      <c r="V26" s="6">
        <v>2.37</v>
      </c>
      <c r="W26" s="6">
        <v>0.26800000000000002</v>
      </c>
      <c r="X26" s="1">
        <v>0.35999999999999988</v>
      </c>
      <c r="Y26" s="1">
        <v>0.10899999999999999</v>
      </c>
      <c r="Z26" s="1">
        <v>35</v>
      </c>
      <c r="AA26" s="1">
        <v>0.14999999999999991</v>
      </c>
      <c r="AB26" s="1">
        <v>7.0000000000000062E-3</v>
      </c>
      <c r="AC26" s="1">
        <v>36</v>
      </c>
      <c r="AD26" s="1" t="s">
        <v>59</v>
      </c>
      <c r="AE26" s="1"/>
      <c r="AF26" s="1"/>
    </row>
    <row r="27" spans="1:32" hidden="1" x14ac:dyDescent="0.4">
      <c r="A27" s="3" t="s">
        <v>46</v>
      </c>
      <c r="B27" s="3" t="s">
        <v>47</v>
      </c>
      <c r="C27" s="3" t="s">
        <v>48</v>
      </c>
      <c r="D27" s="3" t="s">
        <v>213</v>
      </c>
      <c r="E27" s="3"/>
      <c r="F27" s="3"/>
      <c r="G27" s="4" t="s">
        <v>51</v>
      </c>
      <c r="H27" s="4">
        <v>1</v>
      </c>
      <c r="I27" s="4">
        <v>12</v>
      </c>
      <c r="J27" s="4" t="s">
        <v>115</v>
      </c>
      <c r="K27" s="4">
        <v>33</v>
      </c>
      <c r="L27" s="4" t="s">
        <v>55</v>
      </c>
      <c r="M27" s="4" t="s">
        <v>58</v>
      </c>
      <c r="N27" s="5">
        <v>2.5499999999999998</v>
      </c>
      <c r="O27" s="5">
        <v>0.27900000000000003</v>
      </c>
      <c r="P27" s="5">
        <v>35</v>
      </c>
      <c r="Q27" s="6">
        <v>2.35</v>
      </c>
      <c r="R27" s="6">
        <v>0.39100000000000001</v>
      </c>
      <c r="S27" s="6">
        <v>36</v>
      </c>
      <c r="T27" s="5">
        <v>2.2599999999999998</v>
      </c>
      <c r="U27" s="5">
        <v>0.42199999999999999</v>
      </c>
      <c r="V27" s="6">
        <v>2.97</v>
      </c>
      <c r="W27" s="6">
        <v>0.374</v>
      </c>
      <c r="X27" s="1">
        <v>0.29000000000000004</v>
      </c>
      <c r="Y27" s="1">
        <v>0.14299999999999996</v>
      </c>
      <c r="Z27" s="1">
        <v>35</v>
      </c>
      <c r="AA27" s="1">
        <v>0.62000000000000011</v>
      </c>
      <c r="AB27" s="1">
        <v>1.7000000000000015E-2</v>
      </c>
      <c r="AC27" s="1">
        <v>36</v>
      </c>
      <c r="AD27" s="1" t="s">
        <v>59</v>
      </c>
      <c r="AE27" s="8"/>
      <c r="AF27" s="7" t="s">
        <v>116</v>
      </c>
    </row>
    <row r="28" spans="1:32" hidden="1" x14ac:dyDescent="0.4">
      <c r="A28" s="3" t="s">
        <v>46</v>
      </c>
      <c r="B28" s="3" t="s">
        <v>47</v>
      </c>
      <c r="C28" s="3" t="s">
        <v>48</v>
      </c>
      <c r="D28" s="3" t="s">
        <v>213</v>
      </c>
      <c r="E28" s="3"/>
      <c r="F28" s="3"/>
      <c r="G28" s="4" t="s">
        <v>51</v>
      </c>
      <c r="H28" s="4">
        <v>1</v>
      </c>
      <c r="I28" s="4">
        <v>12</v>
      </c>
      <c r="J28" s="4" t="s">
        <v>117</v>
      </c>
      <c r="K28" s="4">
        <v>33</v>
      </c>
      <c r="L28" s="4" t="s">
        <v>55</v>
      </c>
      <c r="M28" s="4" t="s">
        <v>58</v>
      </c>
      <c r="N28" s="5">
        <v>2.69</v>
      </c>
      <c r="O28" s="5">
        <v>0.18099999999999999</v>
      </c>
      <c r="P28" s="5">
        <v>35</v>
      </c>
      <c r="Q28" s="6">
        <v>2.56</v>
      </c>
      <c r="R28" s="6">
        <v>0.28399999999999997</v>
      </c>
      <c r="S28" s="6">
        <v>36</v>
      </c>
      <c r="T28" s="5">
        <v>2.4</v>
      </c>
      <c r="U28" s="5">
        <v>0.32800000000000001</v>
      </c>
      <c r="V28" s="6">
        <v>2.39</v>
      </c>
      <c r="W28" s="6">
        <v>0.33600000000000002</v>
      </c>
      <c r="X28" s="1">
        <v>0.29000000000000004</v>
      </c>
      <c r="Y28" s="1">
        <v>0.14700000000000002</v>
      </c>
      <c r="Z28" s="1">
        <v>35</v>
      </c>
      <c r="AA28" s="1">
        <v>0.16999999999999993</v>
      </c>
      <c r="AB28" s="1">
        <v>5.2000000000000046E-2</v>
      </c>
      <c r="AC28" s="1">
        <v>36</v>
      </c>
      <c r="AD28" s="1" t="s">
        <v>59</v>
      </c>
      <c r="AE28" s="1"/>
      <c r="AF28" s="1"/>
    </row>
    <row r="29" spans="1:32" hidden="1" x14ac:dyDescent="0.4">
      <c r="A29" s="3" t="s">
        <v>128</v>
      </c>
      <c r="B29" s="3" t="s">
        <v>129</v>
      </c>
      <c r="C29" s="3" t="s">
        <v>130</v>
      </c>
      <c r="D29" s="3" t="s">
        <v>213</v>
      </c>
      <c r="E29" s="3"/>
      <c r="F29" s="3"/>
      <c r="G29" s="4" t="s">
        <v>51</v>
      </c>
      <c r="H29" s="4">
        <v>6</v>
      </c>
      <c r="I29" s="4">
        <v>8</v>
      </c>
      <c r="J29" s="4" t="s">
        <v>72</v>
      </c>
      <c r="K29" s="4">
        <v>33</v>
      </c>
      <c r="L29" s="4" t="s">
        <v>55</v>
      </c>
      <c r="M29" s="4" t="s">
        <v>138</v>
      </c>
      <c r="N29" s="5">
        <v>4.04</v>
      </c>
      <c r="O29" s="5">
        <v>0.5</v>
      </c>
      <c r="P29" s="5">
        <v>34</v>
      </c>
      <c r="Q29" s="6">
        <v>3.68</v>
      </c>
      <c r="R29" s="6">
        <v>0.5</v>
      </c>
      <c r="S29" s="6">
        <v>35</v>
      </c>
      <c r="T29" s="5">
        <v>3.31</v>
      </c>
      <c r="U29" s="5">
        <v>0.37</v>
      </c>
      <c r="V29" s="6">
        <v>3.48</v>
      </c>
      <c r="W29" s="6">
        <v>0.44</v>
      </c>
      <c r="X29" s="1">
        <v>0.73</v>
      </c>
      <c r="Y29" s="1">
        <v>0.13</v>
      </c>
      <c r="Z29" s="1">
        <v>34</v>
      </c>
      <c r="AA29" s="1">
        <v>0.20000000000000018</v>
      </c>
      <c r="AB29" s="1">
        <v>0.06</v>
      </c>
      <c r="AC29" s="1">
        <v>35</v>
      </c>
      <c r="AD29" s="1" t="s">
        <v>59</v>
      </c>
      <c r="AE29" s="1"/>
      <c r="AF29" s="1"/>
    </row>
    <row r="30" spans="1:32" hidden="1" x14ac:dyDescent="0.4">
      <c r="A30" s="3" t="s">
        <v>128</v>
      </c>
      <c r="B30" s="3" t="s">
        <v>129</v>
      </c>
      <c r="C30" s="3" t="s">
        <v>130</v>
      </c>
      <c r="D30" s="3" t="s">
        <v>213</v>
      </c>
      <c r="E30" s="3"/>
      <c r="F30" s="3"/>
      <c r="G30" s="4" t="s">
        <v>51</v>
      </c>
      <c r="H30" s="4">
        <v>6</v>
      </c>
      <c r="I30" s="4">
        <v>8</v>
      </c>
      <c r="J30" s="4" t="s">
        <v>69</v>
      </c>
      <c r="K30" s="4">
        <v>33</v>
      </c>
      <c r="L30" s="4" t="s">
        <v>55</v>
      </c>
      <c r="M30" s="4" t="s">
        <v>138</v>
      </c>
      <c r="N30" s="5">
        <v>3.92</v>
      </c>
      <c r="O30" s="5">
        <v>0.43</v>
      </c>
      <c r="P30" s="5">
        <v>34</v>
      </c>
      <c r="Q30" s="6">
        <v>3.67</v>
      </c>
      <c r="R30" s="6">
        <v>0.54</v>
      </c>
      <c r="S30" s="6">
        <v>35</v>
      </c>
      <c r="T30" s="5">
        <v>3.5</v>
      </c>
      <c r="U30" s="5">
        <v>0.37</v>
      </c>
      <c r="V30" s="6">
        <v>3.54</v>
      </c>
      <c r="W30" s="6">
        <v>0.5</v>
      </c>
      <c r="X30" s="1">
        <v>0.41999999999999993</v>
      </c>
      <c r="Y30" s="1">
        <v>0.06</v>
      </c>
      <c r="Z30" s="1">
        <v>34</v>
      </c>
      <c r="AA30" s="1">
        <v>0.12999999999999989</v>
      </c>
      <c r="AB30" s="1">
        <v>4.0000000000000036E-2</v>
      </c>
      <c r="AC30" s="1">
        <v>35</v>
      </c>
      <c r="AD30" s="1" t="s">
        <v>59</v>
      </c>
      <c r="AE30" s="8" t="s">
        <v>93</v>
      </c>
      <c r="AF30" s="2"/>
    </row>
    <row r="31" spans="1:32" hidden="1" x14ac:dyDescent="0.4">
      <c r="A31" s="3" t="s">
        <v>128</v>
      </c>
      <c r="B31" s="3" t="s">
        <v>129</v>
      </c>
      <c r="C31" s="3" t="s">
        <v>130</v>
      </c>
      <c r="D31" s="3" t="s">
        <v>213</v>
      </c>
      <c r="E31" s="3"/>
      <c r="F31" s="3"/>
      <c r="G31" s="4" t="s">
        <v>51</v>
      </c>
      <c r="H31" s="4">
        <v>6</v>
      </c>
      <c r="I31" s="4">
        <v>8</v>
      </c>
      <c r="J31" s="4" t="s">
        <v>71</v>
      </c>
      <c r="K31" s="4">
        <v>33</v>
      </c>
      <c r="L31" s="4" t="s">
        <v>55</v>
      </c>
      <c r="M31" s="4" t="s">
        <v>138</v>
      </c>
      <c r="N31" s="5">
        <v>3.62</v>
      </c>
      <c r="O31" s="5">
        <v>0.36</v>
      </c>
      <c r="P31" s="5">
        <v>34</v>
      </c>
      <c r="Q31" s="6">
        <v>3.43</v>
      </c>
      <c r="R31" s="6">
        <v>0.56000000000000005</v>
      </c>
      <c r="S31" s="6">
        <v>35</v>
      </c>
      <c r="T31" s="5">
        <v>3.05</v>
      </c>
      <c r="U31" s="5">
        <v>0.39</v>
      </c>
      <c r="V31" s="6">
        <v>3.2</v>
      </c>
      <c r="W31" s="6">
        <v>0.35</v>
      </c>
      <c r="X31" s="1">
        <v>0.57000000000000028</v>
      </c>
      <c r="Y31" s="1">
        <v>3.0000000000000027E-2</v>
      </c>
      <c r="Z31" s="1">
        <v>34</v>
      </c>
      <c r="AA31" s="1">
        <v>0.22999999999999998</v>
      </c>
      <c r="AB31" s="1">
        <v>0.21000000000000008</v>
      </c>
      <c r="AC31" s="1">
        <v>35</v>
      </c>
      <c r="AD31" s="1" t="s">
        <v>59</v>
      </c>
      <c r="AE31" s="8"/>
      <c r="AF31" s="8"/>
    </row>
    <row r="32" spans="1:32" x14ac:dyDescent="0.4">
      <c r="A32" s="3" t="s">
        <v>139</v>
      </c>
      <c r="B32" s="3" t="s">
        <v>140</v>
      </c>
      <c r="C32" s="3" t="s">
        <v>141</v>
      </c>
      <c r="D32" s="3" t="s">
        <v>172</v>
      </c>
      <c r="E32" s="3"/>
      <c r="F32" s="3"/>
      <c r="G32" s="4" t="s">
        <v>147</v>
      </c>
      <c r="H32" s="4">
        <v>2</v>
      </c>
      <c r="I32" s="4">
        <v>14</v>
      </c>
      <c r="J32" s="4" t="s">
        <v>149</v>
      </c>
      <c r="K32" s="4">
        <v>6</v>
      </c>
      <c r="L32" s="4" t="s">
        <v>150</v>
      </c>
      <c r="M32" s="4" t="s">
        <v>145</v>
      </c>
      <c r="N32" s="5">
        <v>22.132999999999999</v>
      </c>
      <c r="O32" s="5">
        <v>2.4449999999999998</v>
      </c>
      <c r="P32" s="5">
        <v>30</v>
      </c>
      <c r="Q32" s="6">
        <v>19.433</v>
      </c>
      <c r="R32" s="6">
        <v>4.673</v>
      </c>
      <c r="S32" s="6">
        <v>30</v>
      </c>
      <c r="T32" s="5">
        <v>18.899999999999999</v>
      </c>
      <c r="U32" s="5">
        <v>3.262</v>
      </c>
      <c r="V32" s="6">
        <v>18.765999999999998</v>
      </c>
      <c r="W32" s="6">
        <v>2.1440000000000001</v>
      </c>
      <c r="X32" s="1">
        <f t="shared" ref="X32:X39" si="12">ABS(N32-Q32)/2</f>
        <v>1.3499999999999996</v>
      </c>
      <c r="Y32" s="1">
        <f t="shared" ref="Y32:Y39" si="13">ABS(O32-R32)/2</f>
        <v>1.1140000000000001</v>
      </c>
      <c r="Z32" s="1">
        <f t="shared" ref="Z32:Z39" si="14">P32</f>
        <v>30</v>
      </c>
      <c r="AA32" s="1">
        <f t="shared" ref="AA32:AA39" si="15">ABS(Q32-T32)/2</f>
        <v>0.26650000000000063</v>
      </c>
      <c r="AB32" s="1">
        <f t="shared" ref="AB32:AB39" si="16">ABS(R32-W32)/2</f>
        <v>1.2645</v>
      </c>
      <c r="AC32" s="1">
        <f t="shared" ref="AC32:AC39" si="17">S32</f>
        <v>30</v>
      </c>
      <c r="AD32" s="1" t="s">
        <v>146</v>
      </c>
      <c r="AE32" s="8"/>
      <c r="AF32" s="8"/>
    </row>
    <row r="33" spans="1:32" x14ac:dyDescent="0.4">
      <c r="A33" s="3" t="s">
        <v>139</v>
      </c>
      <c r="B33" s="3" t="s">
        <v>140</v>
      </c>
      <c r="C33" s="3" t="s">
        <v>141</v>
      </c>
      <c r="D33" s="3" t="s">
        <v>172</v>
      </c>
      <c r="E33" s="3"/>
      <c r="F33" s="3"/>
      <c r="G33" s="4" t="s">
        <v>147</v>
      </c>
      <c r="H33" s="4">
        <v>2</v>
      </c>
      <c r="I33" s="4">
        <v>14</v>
      </c>
      <c r="J33" s="4" t="s">
        <v>151</v>
      </c>
      <c r="K33" s="4">
        <v>9</v>
      </c>
      <c r="L33" s="4" t="s">
        <v>150</v>
      </c>
      <c r="M33" s="4" t="s">
        <v>145</v>
      </c>
      <c r="N33" s="5">
        <v>32.200000000000003</v>
      </c>
      <c r="O33" s="5">
        <v>3.448</v>
      </c>
      <c r="P33" s="5">
        <v>30</v>
      </c>
      <c r="Q33" s="6">
        <v>29.2</v>
      </c>
      <c r="R33" s="6">
        <v>6.37</v>
      </c>
      <c r="S33" s="6">
        <v>30</v>
      </c>
      <c r="T33" s="5">
        <v>29.132999999999999</v>
      </c>
      <c r="U33" s="5">
        <v>4.423</v>
      </c>
      <c r="V33" s="6">
        <v>27.533000000000001</v>
      </c>
      <c r="W33" s="6">
        <v>3.9969999999999999</v>
      </c>
      <c r="X33" s="1">
        <f t="shared" si="12"/>
        <v>1.5000000000000018</v>
      </c>
      <c r="Y33" s="1">
        <f t="shared" si="13"/>
        <v>1.4610000000000001</v>
      </c>
      <c r="Z33" s="1">
        <f t="shared" si="14"/>
        <v>30</v>
      </c>
      <c r="AA33" s="1">
        <f t="shared" si="15"/>
        <v>3.3500000000000085E-2</v>
      </c>
      <c r="AB33" s="1">
        <f t="shared" si="16"/>
        <v>1.1865000000000001</v>
      </c>
      <c r="AC33" s="1">
        <f t="shared" si="17"/>
        <v>30</v>
      </c>
      <c r="AD33" s="1" t="s">
        <v>146</v>
      </c>
      <c r="AE33" s="8"/>
      <c r="AF33" s="8"/>
    </row>
    <row r="34" spans="1:32" x14ac:dyDescent="0.4">
      <c r="A34" s="3" t="s">
        <v>139</v>
      </c>
      <c r="B34" s="3" t="s">
        <v>140</v>
      </c>
      <c r="C34" s="3" t="s">
        <v>141</v>
      </c>
      <c r="D34" s="3" t="s">
        <v>172</v>
      </c>
      <c r="E34" s="3"/>
      <c r="F34" s="3"/>
      <c r="G34" s="4" t="s">
        <v>147</v>
      </c>
      <c r="H34" s="4">
        <v>2</v>
      </c>
      <c r="I34" s="4">
        <v>14</v>
      </c>
      <c r="J34" s="4" t="s">
        <v>152</v>
      </c>
      <c r="K34" s="4">
        <v>5</v>
      </c>
      <c r="L34" s="4" t="s">
        <v>150</v>
      </c>
      <c r="M34" s="4" t="s">
        <v>145</v>
      </c>
      <c r="N34" s="5">
        <v>17.265999999999998</v>
      </c>
      <c r="O34" s="5">
        <v>2.3029999999999999</v>
      </c>
      <c r="P34" s="5">
        <v>30</v>
      </c>
      <c r="Q34" s="6">
        <v>15.366</v>
      </c>
      <c r="R34" s="6">
        <v>4.0380000000000003</v>
      </c>
      <c r="S34" s="6">
        <v>30</v>
      </c>
      <c r="T34" s="5">
        <v>14.2</v>
      </c>
      <c r="U34" s="5">
        <v>3.7080000000000002</v>
      </c>
      <c r="V34" s="6">
        <v>14.733000000000001</v>
      </c>
      <c r="W34" s="6">
        <v>2.476</v>
      </c>
      <c r="X34" s="1">
        <f t="shared" si="12"/>
        <v>0.94999999999999929</v>
      </c>
      <c r="Y34" s="1">
        <f t="shared" si="13"/>
        <v>0.86750000000000016</v>
      </c>
      <c r="Z34" s="1">
        <f t="shared" si="14"/>
        <v>30</v>
      </c>
      <c r="AA34" s="1">
        <f t="shared" si="15"/>
        <v>0.58300000000000018</v>
      </c>
      <c r="AB34" s="1">
        <f t="shared" si="16"/>
        <v>0.78100000000000014</v>
      </c>
      <c r="AC34" s="1">
        <f t="shared" si="17"/>
        <v>30</v>
      </c>
      <c r="AD34" s="1" t="s">
        <v>146</v>
      </c>
      <c r="AE34" s="1"/>
      <c r="AF34" s="1" t="s">
        <v>153</v>
      </c>
    </row>
    <row r="35" spans="1:32" x14ac:dyDescent="0.4">
      <c r="A35" s="3" t="s">
        <v>139</v>
      </c>
      <c r="B35" s="3" t="s">
        <v>140</v>
      </c>
      <c r="C35" s="3" t="s">
        <v>141</v>
      </c>
      <c r="D35" s="3" t="s">
        <v>172</v>
      </c>
      <c r="E35" s="3"/>
      <c r="F35" s="3"/>
      <c r="G35" s="4" t="s">
        <v>147</v>
      </c>
      <c r="H35" s="4">
        <v>2</v>
      </c>
      <c r="I35" s="4">
        <v>14</v>
      </c>
      <c r="J35" s="4" t="s">
        <v>154</v>
      </c>
      <c r="K35" s="4">
        <v>13</v>
      </c>
      <c r="L35" s="4" t="s">
        <v>150</v>
      </c>
      <c r="M35" s="4" t="s">
        <v>145</v>
      </c>
      <c r="N35" s="5">
        <v>44.533000000000001</v>
      </c>
      <c r="O35" s="5">
        <v>4.8970000000000002</v>
      </c>
      <c r="P35" s="5">
        <v>30</v>
      </c>
      <c r="Q35" s="6">
        <v>40.265999999999998</v>
      </c>
      <c r="R35" s="6">
        <v>8.9740000000000002</v>
      </c>
      <c r="S35" s="6">
        <v>30</v>
      </c>
      <c r="T35" s="5">
        <v>37.5</v>
      </c>
      <c r="U35" s="5">
        <v>6.2350000000000003</v>
      </c>
      <c r="V35" s="6">
        <v>39.6</v>
      </c>
      <c r="W35" s="6">
        <v>5.6779999999999999</v>
      </c>
      <c r="X35" s="1">
        <f t="shared" si="12"/>
        <v>2.1335000000000015</v>
      </c>
      <c r="Y35" s="1">
        <f t="shared" si="13"/>
        <v>2.0385</v>
      </c>
      <c r="Z35" s="1">
        <f t="shared" si="14"/>
        <v>30</v>
      </c>
      <c r="AA35" s="1">
        <f t="shared" si="15"/>
        <v>1.3829999999999991</v>
      </c>
      <c r="AB35" s="1">
        <f t="shared" si="16"/>
        <v>1.6480000000000001</v>
      </c>
      <c r="AC35" s="1">
        <f t="shared" si="17"/>
        <v>30</v>
      </c>
      <c r="AD35" s="1" t="s">
        <v>146</v>
      </c>
      <c r="AE35" s="8"/>
      <c r="AF35" s="9" t="s">
        <v>155</v>
      </c>
    </row>
    <row r="36" spans="1:32" x14ac:dyDescent="0.4">
      <c r="A36" s="3" t="s">
        <v>266</v>
      </c>
      <c r="B36" s="3" t="s">
        <v>267</v>
      </c>
      <c r="C36" s="3" t="s">
        <v>268</v>
      </c>
      <c r="D36" s="3" t="s">
        <v>172</v>
      </c>
      <c r="E36" s="3"/>
      <c r="F36" s="3"/>
      <c r="G36" s="4" t="s">
        <v>147</v>
      </c>
      <c r="H36" s="4">
        <v>5</v>
      </c>
      <c r="I36" s="4">
        <v>24</v>
      </c>
      <c r="J36" s="4" t="s">
        <v>149</v>
      </c>
      <c r="K36" s="4">
        <v>5</v>
      </c>
      <c r="L36" s="4" t="s">
        <v>271</v>
      </c>
      <c r="M36" s="4" t="s">
        <v>275</v>
      </c>
      <c r="N36" s="5">
        <v>22</v>
      </c>
      <c r="O36" s="5">
        <v>2.2599999999999998</v>
      </c>
      <c r="P36" s="5">
        <v>28</v>
      </c>
      <c r="Q36" s="6">
        <v>19.25</v>
      </c>
      <c r="R36" s="6">
        <v>2.2200000000000002</v>
      </c>
      <c r="S36" s="6">
        <v>28</v>
      </c>
      <c r="T36" s="5">
        <v>20.29</v>
      </c>
      <c r="U36" s="5">
        <v>2.71</v>
      </c>
      <c r="V36" s="6">
        <v>20.82</v>
      </c>
      <c r="W36" s="6">
        <v>1.98</v>
      </c>
      <c r="X36" s="1">
        <f t="shared" si="12"/>
        <v>1.375</v>
      </c>
      <c r="Y36" s="1">
        <f t="shared" si="13"/>
        <v>1.9999999999999796E-2</v>
      </c>
      <c r="Z36" s="1">
        <f t="shared" si="14"/>
        <v>28</v>
      </c>
      <c r="AA36" s="1">
        <f t="shared" si="15"/>
        <v>0.51999999999999957</v>
      </c>
      <c r="AB36" s="1">
        <f t="shared" si="16"/>
        <v>0.12000000000000011</v>
      </c>
      <c r="AC36" s="1">
        <f t="shared" si="17"/>
        <v>28</v>
      </c>
      <c r="AD36" s="1" t="s">
        <v>146</v>
      </c>
      <c r="AE36" s="1"/>
      <c r="AF36" s="1"/>
    </row>
    <row r="37" spans="1:32" x14ac:dyDescent="0.4">
      <c r="A37" s="3" t="s">
        <v>266</v>
      </c>
      <c r="B37" s="3" t="s">
        <v>267</v>
      </c>
      <c r="C37" s="3" t="s">
        <v>268</v>
      </c>
      <c r="D37" s="3" t="s">
        <v>172</v>
      </c>
      <c r="E37" s="3"/>
      <c r="F37" s="3"/>
      <c r="G37" s="4" t="s">
        <v>147</v>
      </c>
      <c r="H37" s="4">
        <v>5</v>
      </c>
      <c r="I37" s="4">
        <v>24</v>
      </c>
      <c r="J37" s="4" t="s">
        <v>151</v>
      </c>
      <c r="K37" s="4">
        <v>9</v>
      </c>
      <c r="L37" s="4" t="s">
        <v>271</v>
      </c>
      <c r="M37" s="4" t="s">
        <v>275</v>
      </c>
      <c r="N37" s="5">
        <v>40.36</v>
      </c>
      <c r="O37" s="5">
        <v>3.62</v>
      </c>
      <c r="P37" s="5">
        <v>28</v>
      </c>
      <c r="Q37" s="6">
        <v>35.5</v>
      </c>
      <c r="R37" s="6">
        <v>5.04</v>
      </c>
      <c r="S37" s="6">
        <v>28</v>
      </c>
      <c r="T37" s="5">
        <v>37.79</v>
      </c>
      <c r="U37" s="5">
        <v>4.53</v>
      </c>
      <c r="V37" s="6">
        <v>36.5</v>
      </c>
      <c r="W37" s="6">
        <v>4.82</v>
      </c>
      <c r="X37" s="1">
        <f t="shared" si="12"/>
        <v>2.4299999999999997</v>
      </c>
      <c r="Y37" s="1">
        <f t="shared" si="13"/>
        <v>0.71</v>
      </c>
      <c r="Z37" s="1">
        <f t="shared" si="14"/>
        <v>28</v>
      </c>
      <c r="AA37" s="1">
        <f t="shared" si="15"/>
        <v>1.1449999999999996</v>
      </c>
      <c r="AB37" s="1">
        <f t="shared" si="16"/>
        <v>0.10999999999999988</v>
      </c>
      <c r="AC37" s="1">
        <f t="shared" si="17"/>
        <v>28</v>
      </c>
      <c r="AD37" s="1" t="s">
        <v>146</v>
      </c>
      <c r="AE37" s="1"/>
      <c r="AF37" s="1"/>
    </row>
    <row r="38" spans="1:32" x14ac:dyDescent="0.4">
      <c r="A38" s="3" t="s">
        <v>266</v>
      </c>
      <c r="B38" s="3" t="s">
        <v>267</v>
      </c>
      <c r="C38" s="3" t="s">
        <v>268</v>
      </c>
      <c r="D38" s="3" t="s">
        <v>172</v>
      </c>
      <c r="E38" s="3"/>
      <c r="F38" s="3"/>
      <c r="G38" s="4" t="s">
        <v>147</v>
      </c>
      <c r="H38" s="4">
        <v>5</v>
      </c>
      <c r="I38" s="4">
        <v>24</v>
      </c>
      <c r="J38" s="4" t="s">
        <v>152</v>
      </c>
      <c r="K38" s="4">
        <v>7</v>
      </c>
      <c r="L38" s="4" t="s">
        <v>271</v>
      </c>
      <c r="M38" s="4" t="s">
        <v>275</v>
      </c>
      <c r="N38" s="5">
        <v>28.04</v>
      </c>
      <c r="O38" s="5">
        <v>4.51</v>
      </c>
      <c r="P38" s="5">
        <v>28</v>
      </c>
      <c r="Q38" s="6">
        <v>23.93</v>
      </c>
      <c r="R38" s="6">
        <v>4.45</v>
      </c>
      <c r="S38" s="6">
        <v>28</v>
      </c>
      <c r="T38" s="5">
        <v>23.82</v>
      </c>
      <c r="U38" s="5">
        <v>4.2</v>
      </c>
      <c r="V38" s="6">
        <v>24</v>
      </c>
      <c r="W38" s="6">
        <v>4.16</v>
      </c>
      <c r="X38" s="1">
        <f t="shared" si="12"/>
        <v>2.0549999999999997</v>
      </c>
      <c r="Y38" s="1">
        <f t="shared" si="13"/>
        <v>2.9999999999999805E-2</v>
      </c>
      <c r="Z38" s="1">
        <f t="shared" si="14"/>
        <v>28</v>
      </c>
      <c r="AA38" s="1">
        <f t="shared" si="15"/>
        <v>5.4999999999999716E-2</v>
      </c>
      <c r="AB38" s="1">
        <f t="shared" si="16"/>
        <v>0.14500000000000002</v>
      </c>
      <c r="AC38" s="1">
        <f t="shared" si="17"/>
        <v>28</v>
      </c>
      <c r="AD38" s="1" t="s">
        <v>146</v>
      </c>
      <c r="AE38" s="1"/>
      <c r="AF38" s="1"/>
    </row>
    <row r="39" spans="1:32" x14ac:dyDescent="0.4">
      <c r="A39" s="3" t="s">
        <v>266</v>
      </c>
      <c r="B39" s="3" t="s">
        <v>267</v>
      </c>
      <c r="C39" s="3" t="s">
        <v>268</v>
      </c>
      <c r="D39" s="3" t="s">
        <v>172</v>
      </c>
      <c r="E39" s="3"/>
      <c r="F39" s="3"/>
      <c r="G39" s="4" t="s">
        <v>147</v>
      </c>
      <c r="H39" s="4">
        <v>5</v>
      </c>
      <c r="I39" s="4">
        <v>24</v>
      </c>
      <c r="J39" s="4" t="s">
        <v>154</v>
      </c>
      <c r="K39" s="4">
        <v>9</v>
      </c>
      <c r="L39" s="4" t="s">
        <v>271</v>
      </c>
      <c r="M39" s="4" t="s">
        <v>275</v>
      </c>
      <c r="N39" s="5">
        <v>37.5</v>
      </c>
      <c r="O39" s="5">
        <v>3.84</v>
      </c>
      <c r="P39" s="5">
        <v>28</v>
      </c>
      <c r="Q39" s="6">
        <v>33.07</v>
      </c>
      <c r="R39" s="6">
        <v>25.11</v>
      </c>
      <c r="S39" s="6">
        <v>28</v>
      </c>
      <c r="T39" s="5">
        <v>35.25</v>
      </c>
      <c r="U39" s="5">
        <v>6.16</v>
      </c>
      <c r="V39" s="6">
        <v>35.96</v>
      </c>
      <c r="W39" s="6">
        <v>5.16</v>
      </c>
      <c r="X39" s="1">
        <f t="shared" si="12"/>
        <v>2.2149999999999999</v>
      </c>
      <c r="Y39" s="1">
        <f t="shared" si="13"/>
        <v>10.635</v>
      </c>
      <c r="Z39" s="1">
        <f t="shared" si="14"/>
        <v>28</v>
      </c>
      <c r="AA39" s="1">
        <f t="shared" si="15"/>
        <v>1.0899999999999999</v>
      </c>
      <c r="AB39" s="1">
        <f t="shared" si="16"/>
        <v>9.9749999999999996</v>
      </c>
      <c r="AC39" s="1">
        <f t="shared" si="17"/>
        <v>28</v>
      </c>
      <c r="AD39" s="1" t="s">
        <v>146</v>
      </c>
      <c r="AE39" s="1"/>
      <c r="AF39" s="1"/>
    </row>
    <row r="40" spans="1:32" hidden="1" x14ac:dyDescent="0.4">
      <c r="A40" s="3" t="s">
        <v>181</v>
      </c>
      <c r="B40" s="3" t="s">
        <v>182</v>
      </c>
      <c r="C40" s="3" t="s">
        <v>183</v>
      </c>
      <c r="D40" s="3" t="s">
        <v>213</v>
      </c>
      <c r="E40" s="3"/>
      <c r="F40" s="3"/>
      <c r="G40" s="4" t="s">
        <v>147</v>
      </c>
      <c r="H40" s="4">
        <v>6</v>
      </c>
      <c r="I40" s="4">
        <v>7</v>
      </c>
      <c r="J40" s="4" t="s">
        <v>191</v>
      </c>
      <c r="K40" s="4">
        <v>9</v>
      </c>
      <c r="L40" s="4" t="s">
        <v>176</v>
      </c>
      <c r="M40" s="4" t="s">
        <v>190</v>
      </c>
      <c r="N40" s="5">
        <v>3.91</v>
      </c>
      <c r="O40" s="5">
        <v>0.98</v>
      </c>
      <c r="P40" s="5">
        <v>21</v>
      </c>
      <c r="Q40" s="6">
        <v>3.69</v>
      </c>
      <c r="R40" s="6">
        <v>0.9</v>
      </c>
      <c r="S40" s="6">
        <v>21</v>
      </c>
      <c r="T40" s="5">
        <v>3.19</v>
      </c>
      <c r="U40" s="5">
        <v>0.89</v>
      </c>
      <c r="V40" s="6">
        <v>3.24</v>
      </c>
      <c r="W40" s="6">
        <v>0.98</v>
      </c>
      <c r="X40" s="1">
        <v>0.7200000000000002</v>
      </c>
      <c r="Y40" s="1">
        <v>8.9999999999999969E-2</v>
      </c>
      <c r="Z40" s="1">
        <v>21</v>
      </c>
      <c r="AA40" s="1">
        <v>0.44999999999999973</v>
      </c>
      <c r="AB40" s="1">
        <v>7.999999999999996E-2</v>
      </c>
      <c r="AC40" s="1">
        <v>21</v>
      </c>
      <c r="AD40" s="1" t="s">
        <v>168</v>
      </c>
      <c r="AE40" s="1"/>
      <c r="AF40" s="1"/>
    </row>
    <row r="41" spans="1:32" hidden="1" x14ac:dyDescent="0.4">
      <c r="A41" s="3" t="s">
        <v>181</v>
      </c>
      <c r="B41" s="3" t="s">
        <v>182</v>
      </c>
      <c r="C41" s="3" t="s">
        <v>183</v>
      </c>
      <c r="D41" s="3" t="s">
        <v>213</v>
      </c>
      <c r="E41" s="3"/>
      <c r="F41" s="3"/>
      <c r="G41" s="4" t="s">
        <v>147</v>
      </c>
      <c r="H41" s="4">
        <v>6</v>
      </c>
      <c r="I41" s="4">
        <v>7</v>
      </c>
      <c r="J41" s="4" t="s">
        <v>192</v>
      </c>
      <c r="K41" s="4">
        <v>9</v>
      </c>
      <c r="L41" s="4" t="s">
        <v>176</v>
      </c>
      <c r="M41" s="4" t="s">
        <v>190</v>
      </c>
      <c r="N41" s="5">
        <v>4.01</v>
      </c>
      <c r="O41" s="5">
        <v>1.03</v>
      </c>
      <c r="P41" s="5">
        <v>21</v>
      </c>
      <c r="Q41" s="6">
        <v>3.88</v>
      </c>
      <c r="R41" s="6">
        <v>0.82</v>
      </c>
      <c r="S41" s="6">
        <v>21</v>
      </c>
      <c r="T41" s="5">
        <v>3.43</v>
      </c>
      <c r="U41" s="5">
        <v>0.79</v>
      </c>
      <c r="V41" s="6">
        <v>3.54</v>
      </c>
      <c r="W41" s="6">
        <v>0.87</v>
      </c>
      <c r="X41" s="1">
        <v>0.57999999999999963</v>
      </c>
      <c r="Y41" s="1">
        <v>0.24</v>
      </c>
      <c r="Z41" s="1">
        <v>21</v>
      </c>
      <c r="AA41" s="1">
        <v>0.33999999999999986</v>
      </c>
      <c r="AB41" s="1">
        <v>5.0000000000000044E-2</v>
      </c>
      <c r="AC41" s="1">
        <v>21</v>
      </c>
      <c r="AD41" s="1" t="s">
        <v>168</v>
      </c>
      <c r="AE41" s="1"/>
      <c r="AF41" s="1"/>
    </row>
    <row r="42" spans="1:32" hidden="1" x14ac:dyDescent="0.4">
      <c r="A42" s="3" t="s">
        <v>181</v>
      </c>
      <c r="B42" s="3" t="s">
        <v>182</v>
      </c>
      <c r="C42" s="3" t="s">
        <v>183</v>
      </c>
      <c r="D42" s="3" t="s">
        <v>213</v>
      </c>
      <c r="E42" s="3"/>
      <c r="F42" s="3"/>
      <c r="G42" s="4" t="s">
        <v>147</v>
      </c>
      <c r="H42" s="4">
        <v>6</v>
      </c>
      <c r="I42" s="4">
        <v>7</v>
      </c>
      <c r="J42" s="4" t="s">
        <v>193</v>
      </c>
      <c r="K42" s="4">
        <v>9</v>
      </c>
      <c r="L42" s="4" t="s">
        <v>176</v>
      </c>
      <c r="M42" s="4" t="s">
        <v>190</v>
      </c>
      <c r="N42" s="5">
        <v>3.76</v>
      </c>
      <c r="O42" s="5">
        <v>1.17</v>
      </c>
      <c r="P42" s="5">
        <v>21</v>
      </c>
      <c r="Q42" s="6">
        <v>3.33</v>
      </c>
      <c r="R42" s="6">
        <v>0.92</v>
      </c>
      <c r="S42" s="6">
        <v>21</v>
      </c>
      <c r="T42" s="5">
        <v>3.18</v>
      </c>
      <c r="U42" s="5">
        <v>0.02</v>
      </c>
      <c r="V42" s="6">
        <v>3.15</v>
      </c>
      <c r="W42" s="6">
        <v>0.94</v>
      </c>
      <c r="X42" s="1">
        <v>0.57999999999999963</v>
      </c>
      <c r="Y42" s="1">
        <v>1.1499999999999999</v>
      </c>
      <c r="Z42" s="1">
        <v>21</v>
      </c>
      <c r="AA42" s="1">
        <v>0.18000000000000016</v>
      </c>
      <c r="AB42" s="1">
        <v>1.9999999999999907E-2</v>
      </c>
      <c r="AC42" s="1">
        <v>21</v>
      </c>
      <c r="AD42" s="1" t="s">
        <v>168</v>
      </c>
      <c r="AE42" s="1"/>
      <c r="AF42" s="1"/>
    </row>
    <row r="43" spans="1:32" x14ac:dyDescent="0.4">
      <c r="A43" s="3" t="s">
        <v>276</v>
      </c>
      <c r="B43" s="3" t="s">
        <v>277</v>
      </c>
      <c r="C43" s="3" t="s">
        <v>278</v>
      </c>
      <c r="D43" s="3" t="s">
        <v>213</v>
      </c>
      <c r="E43" s="3"/>
      <c r="F43" s="3"/>
      <c r="G43" s="4" t="s">
        <v>147</v>
      </c>
      <c r="H43" s="4">
        <v>6</v>
      </c>
      <c r="I43" s="4">
        <v>20</v>
      </c>
      <c r="J43" s="4" t="s">
        <v>149</v>
      </c>
      <c r="K43" s="4">
        <v>10</v>
      </c>
      <c r="L43" s="4" t="s">
        <v>150</v>
      </c>
      <c r="M43" s="4" t="s">
        <v>283</v>
      </c>
      <c r="N43" s="5">
        <v>45.58</v>
      </c>
      <c r="O43" s="5">
        <v>4.33</v>
      </c>
      <c r="P43" s="5">
        <v>26</v>
      </c>
      <c r="Q43" s="6">
        <v>43.35</v>
      </c>
      <c r="R43" s="6">
        <v>3.68</v>
      </c>
      <c r="S43" s="6">
        <v>26</v>
      </c>
      <c r="T43" s="5">
        <v>41.46</v>
      </c>
      <c r="U43" s="5">
        <v>3.78</v>
      </c>
      <c r="V43" s="6">
        <v>40.619999999999997</v>
      </c>
      <c r="W43" s="6">
        <v>4.82</v>
      </c>
      <c r="X43" s="1">
        <f t="shared" ref="X43:X46" si="18">ABS(N43-Q43)/2</f>
        <v>1.1149999999999984</v>
      </c>
      <c r="Y43" s="1">
        <f t="shared" ref="Y43:Y46" si="19">ABS(O43-R43)/2</f>
        <v>0.32499999999999996</v>
      </c>
      <c r="Z43" s="1">
        <f t="shared" ref="Z43:Z46" si="20">P43</f>
        <v>26</v>
      </c>
      <c r="AA43" s="1">
        <f t="shared" ref="AA43:AA46" si="21">ABS(Q43-T43)/2</f>
        <v>0.94500000000000028</v>
      </c>
      <c r="AB43" s="1">
        <f t="shared" ref="AB43:AB46" si="22">ABS(R43-W43)/2</f>
        <v>0.57000000000000006</v>
      </c>
      <c r="AC43" s="1">
        <f t="shared" ref="AC43:AC46" si="23">S43</f>
        <v>26</v>
      </c>
      <c r="AD43" s="1" t="s">
        <v>146</v>
      </c>
      <c r="AE43" s="1"/>
      <c r="AF43" s="1"/>
    </row>
    <row r="44" spans="1:32" x14ac:dyDescent="0.4">
      <c r="A44" s="3" t="s">
        <v>276</v>
      </c>
      <c r="B44" s="3" t="s">
        <v>277</v>
      </c>
      <c r="C44" s="3" t="s">
        <v>278</v>
      </c>
      <c r="D44" s="3" t="s">
        <v>213</v>
      </c>
      <c r="E44" s="3"/>
      <c r="F44" s="3"/>
      <c r="G44" s="4" t="s">
        <v>147</v>
      </c>
      <c r="H44" s="4">
        <v>6</v>
      </c>
      <c r="I44" s="4">
        <v>20</v>
      </c>
      <c r="J44" s="4" t="s">
        <v>151</v>
      </c>
      <c r="K44" s="4">
        <v>12</v>
      </c>
      <c r="L44" s="4" t="s">
        <v>150</v>
      </c>
      <c r="M44" s="4" t="s">
        <v>283</v>
      </c>
      <c r="N44" s="5">
        <v>52.23</v>
      </c>
      <c r="O44" s="5">
        <v>6.65</v>
      </c>
      <c r="P44" s="5">
        <v>26</v>
      </c>
      <c r="Q44" s="6">
        <v>47.19</v>
      </c>
      <c r="R44" s="6">
        <v>7.92</v>
      </c>
      <c r="S44" s="6">
        <v>26</v>
      </c>
      <c r="T44" s="5">
        <v>45.85</v>
      </c>
      <c r="U44" s="5">
        <v>8.7799999999999994</v>
      </c>
      <c r="V44" s="6">
        <v>46.19</v>
      </c>
      <c r="W44" s="6">
        <v>6.34</v>
      </c>
      <c r="X44" s="1">
        <f t="shared" si="18"/>
        <v>2.5199999999999996</v>
      </c>
      <c r="Y44" s="1">
        <f t="shared" si="19"/>
        <v>0.63499999999999979</v>
      </c>
      <c r="Z44" s="1">
        <f t="shared" si="20"/>
        <v>26</v>
      </c>
      <c r="AA44" s="1">
        <f t="shared" si="21"/>
        <v>0.66999999999999815</v>
      </c>
      <c r="AB44" s="1">
        <f t="shared" si="22"/>
        <v>0.79</v>
      </c>
      <c r="AC44" s="1">
        <f t="shared" si="23"/>
        <v>26</v>
      </c>
      <c r="AD44" s="1" t="s">
        <v>146</v>
      </c>
      <c r="AE44" s="1"/>
      <c r="AF44" s="1"/>
    </row>
    <row r="45" spans="1:32" x14ac:dyDescent="0.4">
      <c r="A45" s="3" t="s">
        <v>276</v>
      </c>
      <c r="B45" s="3" t="s">
        <v>277</v>
      </c>
      <c r="C45" s="3" t="s">
        <v>278</v>
      </c>
      <c r="D45" s="3" t="s">
        <v>213</v>
      </c>
      <c r="E45" s="3"/>
      <c r="F45" s="3"/>
      <c r="G45" s="4" t="s">
        <v>147</v>
      </c>
      <c r="H45" s="4">
        <v>6</v>
      </c>
      <c r="I45" s="4">
        <v>20</v>
      </c>
      <c r="J45" s="4" t="s">
        <v>152</v>
      </c>
      <c r="K45" s="4">
        <v>7</v>
      </c>
      <c r="L45" s="4" t="s">
        <v>150</v>
      </c>
      <c r="M45" s="4" t="s">
        <v>283</v>
      </c>
      <c r="N45" s="5">
        <v>28.73</v>
      </c>
      <c r="O45" s="5">
        <v>4.6900000000000004</v>
      </c>
      <c r="P45" s="5">
        <v>26</v>
      </c>
      <c r="Q45" s="6">
        <v>28.73</v>
      </c>
      <c r="R45" s="6">
        <v>3.64</v>
      </c>
      <c r="S45" s="6">
        <v>26</v>
      </c>
      <c r="T45" s="5">
        <v>25.77</v>
      </c>
      <c r="U45" s="5">
        <v>5.93</v>
      </c>
      <c r="V45" s="6">
        <v>26.38</v>
      </c>
      <c r="W45" s="6">
        <v>4.22</v>
      </c>
      <c r="X45" s="1">
        <f t="shared" si="18"/>
        <v>0</v>
      </c>
      <c r="Y45" s="1">
        <f t="shared" si="19"/>
        <v>0.52500000000000013</v>
      </c>
      <c r="Z45" s="1">
        <f t="shared" si="20"/>
        <v>26</v>
      </c>
      <c r="AA45" s="1">
        <f t="shared" si="21"/>
        <v>1.4800000000000004</v>
      </c>
      <c r="AB45" s="1">
        <f t="shared" si="22"/>
        <v>0.28999999999999981</v>
      </c>
      <c r="AC45" s="1">
        <f t="shared" si="23"/>
        <v>26</v>
      </c>
      <c r="AD45" s="1" t="s">
        <v>284</v>
      </c>
      <c r="AE45" s="8" t="s">
        <v>285</v>
      </c>
      <c r="AF45" s="1" t="s">
        <v>286</v>
      </c>
    </row>
    <row r="46" spans="1:32" x14ac:dyDescent="0.4">
      <c r="A46" s="3" t="s">
        <v>276</v>
      </c>
      <c r="B46" s="3" t="s">
        <v>277</v>
      </c>
      <c r="C46" s="3" t="s">
        <v>278</v>
      </c>
      <c r="D46" s="3" t="s">
        <v>213</v>
      </c>
      <c r="E46" s="3"/>
      <c r="F46" s="3"/>
      <c r="G46" s="4" t="s">
        <v>287</v>
      </c>
      <c r="H46" s="4">
        <v>6</v>
      </c>
      <c r="I46" s="4">
        <v>20</v>
      </c>
      <c r="J46" s="4" t="s">
        <v>288</v>
      </c>
      <c r="K46" s="4">
        <v>13</v>
      </c>
      <c r="L46" s="4" t="s">
        <v>289</v>
      </c>
      <c r="M46" s="4" t="s">
        <v>283</v>
      </c>
      <c r="N46" s="5">
        <v>56.38</v>
      </c>
      <c r="O46" s="5">
        <v>4.67</v>
      </c>
      <c r="P46" s="5">
        <v>26</v>
      </c>
      <c r="Q46" s="6">
        <v>51.73</v>
      </c>
      <c r="R46" s="6">
        <v>6.98</v>
      </c>
      <c r="S46" s="6">
        <v>26</v>
      </c>
      <c r="T46" s="5">
        <v>49.15</v>
      </c>
      <c r="U46" s="5">
        <v>7.18</v>
      </c>
      <c r="V46" s="6">
        <v>50.5</v>
      </c>
      <c r="W46" s="6">
        <v>4.71</v>
      </c>
      <c r="X46" s="1">
        <f t="shared" si="18"/>
        <v>2.3250000000000028</v>
      </c>
      <c r="Y46" s="1">
        <f t="shared" si="19"/>
        <v>1.1550000000000002</v>
      </c>
      <c r="Z46" s="1">
        <f t="shared" si="20"/>
        <v>26</v>
      </c>
      <c r="AA46" s="1">
        <f t="shared" si="21"/>
        <v>1.2899999999999991</v>
      </c>
      <c r="AB46" s="1">
        <f t="shared" si="22"/>
        <v>1.1350000000000002</v>
      </c>
      <c r="AC46" s="1">
        <f t="shared" si="23"/>
        <v>26</v>
      </c>
      <c r="AD46" s="1" t="s">
        <v>284</v>
      </c>
      <c r="AE46" s="1"/>
      <c r="AF46" s="1" t="s">
        <v>290</v>
      </c>
    </row>
    <row r="47" spans="1:32" hidden="1" x14ac:dyDescent="0.4">
      <c r="A47" s="3" t="s">
        <v>202</v>
      </c>
      <c r="B47" s="3" t="s">
        <v>203</v>
      </c>
      <c r="C47" s="3" t="s">
        <v>204</v>
      </c>
      <c r="D47" s="10"/>
      <c r="E47" s="10"/>
      <c r="F47" s="10"/>
      <c r="G47" s="4" t="s">
        <v>147</v>
      </c>
      <c r="H47" s="4">
        <v>3</v>
      </c>
      <c r="I47" s="4">
        <v>11</v>
      </c>
      <c r="J47" s="4" t="s">
        <v>149</v>
      </c>
      <c r="K47" s="4">
        <v>13</v>
      </c>
      <c r="L47" s="4" t="s">
        <v>176</v>
      </c>
      <c r="M47" s="4" t="s">
        <v>209</v>
      </c>
      <c r="N47" s="12">
        <v>4.53</v>
      </c>
      <c r="O47" s="12">
        <v>0.65</v>
      </c>
      <c r="P47" s="5">
        <v>27</v>
      </c>
      <c r="Q47" s="13">
        <v>4.71</v>
      </c>
      <c r="R47" s="13">
        <v>0.45</v>
      </c>
      <c r="S47" s="6">
        <v>27</v>
      </c>
      <c r="T47" s="14">
        <v>4.18</v>
      </c>
      <c r="U47" s="12">
        <v>0.64</v>
      </c>
      <c r="V47" s="13">
        <v>4.41</v>
      </c>
      <c r="W47" s="13">
        <v>0.42</v>
      </c>
      <c r="X47" s="1">
        <v>0.35000000000000053</v>
      </c>
      <c r="Y47" s="1">
        <v>1.0000000000000009E-2</v>
      </c>
      <c r="Z47" s="1">
        <v>27</v>
      </c>
      <c r="AA47" s="1">
        <v>0.29999999999999982</v>
      </c>
      <c r="AB47" s="1">
        <v>3.0000000000000027E-2</v>
      </c>
      <c r="AC47" s="1">
        <v>27</v>
      </c>
      <c r="AD47" s="1" t="s">
        <v>168</v>
      </c>
      <c r="AE47" s="1"/>
      <c r="AF47" s="1"/>
    </row>
    <row r="48" spans="1:32" hidden="1" x14ac:dyDescent="0.4">
      <c r="A48" s="3" t="s">
        <v>202</v>
      </c>
      <c r="B48" s="3" t="s">
        <v>203</v>
      </c>
      <c r="C48" s="3" t="s">
        <v>204</v>
      </c>
      <c r="D48" s="10"/>
      <c r="E48" s="10"/>
      <c r="F48" s="10"/>
      <c r="G48" s="4" t="s">
        <v>147</v>
      </c>
      <c r="H48" s="4">
        <v>3</v>
      </c>
      <c r="I48" s="4">
        <v>11</v>
      </c>
      <c r="J48" s="4" t="s">
        <v>151</v>
      </c>
      <c r="K48" s="4">
        <v>13</v>
      </c>
      <c r="L48" s="4" t="s">
        <v>176</v>
      </c>
      <c r="M48" s="4" t="s">
        <v>209</v>
      </c>
      <c r="N48" s="12">
        <v>4.42</v>
      </c>
      <c r="O48" s="12">
        <v>0.4</v>
      </c>
      <c r="P48" s="5">
        <v>27</v>
      </c>
      <c r="Q48" s="13">
        <v>4.1100000000000003</v>
      </c>
      <c r="R48" s="13">
        <v>0.45</v>
      </c>
      <c r="S48" s="6">
        <v>27</v>
      </c>
      <c r="T48" s="14">
        <v>3.89</v>
      </c>
      <c r="U48" s="12">
        <v>0.6</v>
      </c>
      <c r="V48" s="13">
        <v>4.03</v>
      </c>
      <c r="W48" s="13">
        <v>0.7</v>
      </c>
      <c r="X48" s="1">
        <v>0.5299999999999998</v>
      </c>
      <c r="Y48" s="1">
        <v>0.19999999999999996</v>
      </c>
      <c r="Z48" s="1">
        <v>27</v>
      </c>
      <c r="AA48" s="1">
        <v>8.0000000000000071E-2</v>
      </c>
      <c r="AB48" s="1">
        <v>0.24999999999999994</v>
      </c>
      <c r="AC48" s="1">
        <v>27</v>
      </c>
      <c r="AD48" s="1" t="s">
        <v>168</v>
      </c>
      <c r="AE48" s="1"/>
      <c r="AF48" s="1"/>
    </row>
    <row r="49" spans="1:32" hidden="1" x14ac:dyDescent="0.4">
      <c r="A49" s="3" t="s">
        <v>202</v>
      </c>
      <c r="B49" s="3" t="s">
        <v>203</v>
      </c>
      <c r="C49" s="3" t="s">
        <v>204</v>
      </c>
      <c r="D49" s="10"/>
      <c r="E49" s="10"/>
      <c r="F49" s="10"/>
      <c r="G49" s="4" t="s">
        <v>147</v>
      </c>
      <c r="H49" s="4">
        <v>3</v>
      </c>
      <c r="I49" s="4">
        <v>11</v>
      </c>
      <c r="J49" s="4" t="s">
        <v>152</v>
      </c>
      <c r="K49" s="4">
        <v>13</v>
      </c>
      <c r="L49" s="4" t="s">
        <v>176</v>
      </c>
      <c r="M49" s="4" t="s">
        <v>209</v>
      </c>
      <c r="N49" s="12">
        <v>4.18</v>
      </c>
      <c r="O49" s="12">
        <v>0.64</v>
      </c>
      <c r="P49" s="5">
        <v>27</v>
      </c>
      <c r="Q49" s="13">
        <v>3.78</v>
      </c>
      <c r="R49" s="13">
        <v>0.78</v>
      </c>
      <c r="S49" s="6">
        <v>27</v>
      </c>
      <c r="T49" s="14">
        <v>3.55</v>
      </c>
      <c r="U49" s="12">
        <v>0.79</v>
      </c>
      <c r="V49" s="13">
        <v>3.61</v>
      </c>
      <c r="W49" s="13">
        <v>0.74</v>
      </c>
      <c r="X49" s="1">
        <v>0.62999999999999989</v>
      </c>
      <c r="Y49" s="1">
        <v>0.15000000000000002</v>
      </c>
      <c r="Z49" s="1">
        <v>27</v>
      </c>
      <c r="AA49" s="1">
        <v>0.16999999999999993</v>
      </c>
      <c r="AB49" s="1">
        <v>4.0000000000000036E-2</v>
      </c>
      <c r="AC49" s="1">
        <v>27</v>
      </c>
      <c r="AD49" s="1" t="s">
        <v>168</v>
      </c>
      <c r="AE49" s="1"/>
      <c r="AF49" s="15" t="s">
        <v>155</v>
      </c>
    </row>
    <row r="50" spans="1:32" hidden="1" x14ac:dyDescent="0.4">
      <c r="A50" s="3" t="s">
        <v>202</v>
      </c>
      <c r="B50" s="3" t="s">
        <v>203</v>
      </c>
      <c r="C50" s="3" t="s">
        <v>204</v>
      </c>
      <c r="D50" s="10"/>
      <c r="E50" s="10"/>
      <c r="F50" s="10"/>
      <c r="G50" s="4" t="s">
        <v>147</v>
      </c>
      <c r="H50" s="4">
        <v>3</v>
      </c>
      <c r="I50" s="4">
        <v>11</v>
      </c>
      <c r="J50" s="4" t="s">
        <v>154</v>
      </c>
      <c r="K50" s="4">
        <v>13</v>
      </c>
      <c r="L50" s="4" t="s">
        <v>176</v>
      </c>
      <c r="M50" s="4" t="s">
        <v>209</v>
      </c>
      <c r="N50" s="12">
        <v>4.34</v>
      </c>
      <c r="O50" s="12">
        <v>0.44</v>
      </c>
      <c r="P50" s="5">
        <v>27</v>
      </c>
      <c r="Q50" s="13">
        <v>4</v>
      </c>
      <c r="R50" s="13">
        <v>0.45</v>
      </c>
      <c r="S50" s="6">
        <v>27</v>
      </c>
      <c r="T50" s="14">
        <v>3.71</v>
      </c>
      <c r="U50" s="12">
        <v>0.67</v>
      </c>
      <c r="V50" s="13">
        <v>3.9</v>
      </c>
      <c r="W50" s="13">
        <v>0.56999999999999995</v>
      </c>
      <c r="X50" s="1">
        <v>0.62999999999999989</v>
      </c>
      <c r="Y50" s="1">
        <v>0.23000000000000004</v>
      </c>
      <c r="Z50" s="1">
        <v>27</v>
      </c>
      <c r="AA50" s="1">
        <v>0.10000000000000009</v>
      </c>
      <c r="AB50" s="1">
        <v>0.11999999999999994</v>
      </c>
      <c r="AC50" s="1">
        <v>27</v>
      </c>
      <c r="AD50" s="1" t="s">
        <v>168</v>
      </c>
      <c r="AE50" s="1"/>
      <c r="AF50" s="9" t="s">
        <v>155</v>
      </c>
    </row>
    <row r="51" spans="1:32" x14ac:dyDescent="0.4">
      <c r="A51" s="3" t="s">
        <v>104</v>
      </c>
      <c r="B51" s="3" t="s">
        <v>105</v>
      </c>
      <c r="C51" s="3" t="s">
        <v>106</v>
      </c>
      <c r="D51" s="3" t="s">
        <v>213</v>
      </c>
      <c r="E51" s="3"/>
      <c r="F51" s="3"/>
      <c r="G51" s="4" t="s">
        <v>51</v>
      </c>
      <c r="H51" s="4">
        <v>5</v>
      </c>
      <c r="I51" s="4">
        <v>10</v>
      </c>
      <c r="J51" s="4" t="s">
        <v>111</v>
      </c>
      <c r="K51" s="4">
        <v>23</v>
      </c>
      <c r="L51" s="4" t="s">
        <v>102</v>
      </c>
      <c r="M51" s="4" t="s">
        <v>103</v>
      </c>
      <c r="N51" s="5">
        <v>91.9</v>
      </c>
      <c r="O51" s="5">
        <v>9.64</v>
      </c>
      <c r="P51" s="5">
        <v>37</v>
      </c>
      <c r="Q51" s="6">
        <v>82.48</v>
      </c>
      <c r="R51" s="6">
        <v>13.24</v>
      </c>
      <c r="S51" s="6">
        <v>21</v>
      </c>
      <c r="T51" s="5">
        <v>87.95</v>
      </c>
      <c r="U51" s="5">
        <v>10.119999999999999</v>
      </c>
      <c r="V51" s="6">
        <v>86.39</v>
      </c>
      <c r="W51" s="6">
        <v>11.73</v>
      </c>
      <c r="X51" s="1">
        <f t="shared" ref="X51:X55" si="24">ABS(N51-Q51)/2</f>
        <v>4.7100000000000009</v>
      </c>
      <c r="Y51" s="1">
        <f t="shared" ref="Y51:Y55" si="25">ABS(O51-R51)/2</f>
        <v>1.7999999999999998</v>
      </c>
      <c r="Z51" s="1">
        <f t="shared" ref="Z51:Z55" si="26">P51</f>
        <v>37</v>
      </c>
      <c r="AA51" s="1">
        <f t="shared" ref="AA51:AA55" si="27">ABS(Q51-T51)/2</f>
        <v>2.7349999999999994</v>
      </c>
      <c r="AB51" s="1">
        <f t="shared" ref="AB51:AB55" si="28">ABS(R51-W51)/2</f>
        <v>0.75499999999999989</v>
      </c>
      <c r="AC51" s="1">
        <f t="shared" ref="AC51:AC55" si="29">S51</f>
        <v>21</v>
      </c>
      <c r="AD51" s="1" t="s">
        <v>68</v>
      </c>
      <c r="AE51" s="1"/>
      <c r="AF51" s="1"/>
    </row>
    <row r="52" spans="1:32" x14ac:dyDescent="0.4">
      <c r="A52" s="3" t="s">
        <v>104</v>
      </c>
      <c r="B52" s="3" t="s">
        <v>105</v>
      </c>
      <c r="C52" s="3" t="s">
        <v>106</v>
      </c>
      <c r="D52" s="3" t="s">
        <v>213</v>
      </c>
      <c r="E52" s="3"/>
      <c r="F52" s="3"/>
      <c r="G52" s="4" t="s">
        <v>51</v>
      </c>
      <c r="H52" s="4">
        <v>5</v>
      </c>
      <c r="I52" s="4">
        <v>10</v>
      </c>
      <c r="J52" s="4" t="s">
        <v>112</v>
      </c>
      <c r="K52" s="4">
        <v>20</v>
      </c>
      <c r="L52" s="4" t="s">
        <v>102</v>
      </c>
      <c r="M52" s="4" t="s">
        <v>103</v>
      </c>
      <c r="N52" s="5">
        <v>80.67</v>
      </c>
      <c r="O52" s="5">
        <v>9.56</v>
      </c>
      <c r="P52" s="5">
        <v>37</v>
      </c>
      <c r="Q52" s="6">
        <v>71.150000000000006</v>
      </c>
      <c r="R52" s="6">
        <v>13.11</v>
      </c>
      <c r="S52" s="6">
        <v>21</v>
      </c>
      <c r="T52" s="5">
        <v>73.569999999999993</v>
      </c>
      <c r="U52" s="5">
        <v>10.44</v>
      </c>
      <c r="V52" s="6">
        <v>71</v>
      </c>
      <c r="W52" s="6">
        <v>10.55</v>
      </c>
      <c r="X52" s="1">
        <f t="shared" si="24"/>
        <v>4.759999999999998</v>
      </c>
      <c r="Y52" s="1">
        <f t="shared" si="25"/>
        <v>1.7749999999999995</v>
      </c>
      <c r="Z52" s="1">
        <f t="shared" si="26"/>
        <v>37</v>
      </c>
      <c r="AA52" s="1">
        <f t="shared" si="27"/>
        <v>1.2099999999999937</v>
      </c>
      <c r="AB52" s="1">
        <f t="shared" si="28"/>
        <v>1.2799999999999994</v>
      </c>
      <c r="AC52" s="1">
        <f t="shared" si="29"/>
        <v>21</v>
      </c>
      <c r="AD52" s="1" t="s">
        <v>68</v>
      </c>
      <c r="AE52" s="1"/>
      <c r="AF52" s="1"/>
    </row>
    <row r="53" spans="1:32" x14ac:dyDescent="0.4">
      <c r="A53" s="3" t="s">
        <v>311</v>
      </c>
      <c r="B53" s="3" t="s">
        <v>312</v>
      </c>
      <c r="C53" s="3" t="s">
        <v>361</v>
      </c>
      <c r="D53" s="3" t="s">
        <v>302</v>
      </c>
      <c r="E53" s="3"/>
      <c r="F53" s="3"/>
      <c r="G53" s="4" t="s">
        <v>287</v>
      </c>
      <c r="H53" s="4">
        <v>5</v>
      </c>
      <c r="I53" s="4">
        <v>12</v>
      </c>
      <c r="J53" s="4" t="s">
        <v>322</v>
      </c>
      <c r="K53" s="4"/>
      <c r="L53" s="4" t="s">
        <v>318</v>
      </c>
      <c r="M53" s="4" t="s">
        <v>362</v>
      </c>
      <c r="N53" s="5">
        <v>42.27</v>
      </c>
      <c r="O53" s="5">
        <v>3.35</v>
      </c>
      <c r="P53" s="5">
        <v>16</v>
      </c>
      <c r="Q53" s="6">
        <v>40.43</v>
      </c>
      <c r="R53" s="6">
        <v>3.71</v>
      </c>
      <c r="S53" s="6">
        <v>24</v>
      </c>
      <c r="T53" s="5">
        <v>40.54</v>
      </c>
      <c r="U53" s="5">
        <v>5.45</v>
      </c>
      <c r="V53" s="6">
        <v>40.76</v>
      </c>
      <c r="W53" s="6">
        <v>3.11</v>
      </c>
      <c r="X53" s="1">
        <f t="shared" si="24"/>
        <v>0.92000000000000171</v>
      </c>
      <c r="Y53" s="1">
        <f t="shared" si="25"/>
        <v>0.17999999999999994</v>
      </c>
      <c r="Z53" s="1">
        <f t="shared" si="26"/>
        <v>16</v>
      </c>
      <c r="AA53" s="1">
        <f t="shared" si="27"/>
        <v>5.4999999999999716E-2</v>
      </c>
      <c r="AB53" s="1">
        <f t="shared" si="28"/>
        <v>0.30000000000000004</v>
      </c>
      <c r="AC53" s="1">
        <f t="shared" si="29"/>
        <v>24</v>
      </c>
      <c r="AD53" s="1" t="s">
        <v>284</v>
      </c>
      <c r="AE53" s="1"/>
      <c r="AF53" s="1"/>
    </row>
    <row r="54" spans="1:32" x14ac:dyDescent="0.4">
      <c r="A54" s="3" t="s">
        <v>311</v>
      </c>
      <c r="B54" s="3" t="s">
        <v>312</v>
      </c>
      <c r="C54" s="3" t="s">
        <v>313</v>
      </c>
      <c r="D54" s="3" t="s">
        <v>302</v>
      </c>
      <c r="E54" s="3"/>
      <c r="F54" s="3"/>
      <c r="G54" s="4" t="s">
        <v>287</v>
      </c>
      <c r="H54" s="4">
        <v>5</v>
      </c>
      <c r="I54" s="4">
        <v>12</v>
      </c>
      <c r="J54" s="4" t="s">
        <v>288</v>
      </c>
      <c r="K54" s="4"/>
      <c r="L54" s="4" t="s">
        <v>318</v>
      </c>
      <c r="M54" s="4" t="s">
        <v>362</v>
      </c>
      <c r="N54" s="5">
        <v>48.91</v>
      </c>
      <c r="O54" s="5">
        <v>3.15</v>
      </c>
      <c r="P54" s="5">
        <v>16</v>
      </c>
      <c r="Q54" s="6">
        <v>48.33</v>
      </c>
      <c r="R54" s="6">
        <v>7.54</v>
      </c>
      <c r="S54" s="6">
        <v>24</v>
      </c>
      <c r="T54" s="5">
        <v>44.63</v>
      </c>
      <c r="U54" s="5">
        <v>4.9800000000000004</v>
      </c>
      <c r="V54" s="6">
        <v>47.26</v>
      </c>
      <c r="W54" s="6">
        <v>7.77</v>
      </c>
      <c r="X54" s="1">
        <f t="shared" si="24"/>
        <v>0.28999999999999915</v>
      </c>
      <c r="Y54" s="1">
        <f t="shared" si="25"/>
        <v>2.1950000000000003</v>
      </c>
      <c r="Z54" s="1">
        <f t="shared" si="26"/>
        <v>16</v>
      </c>
      <c r="AA54" s="1">
        <f t="shared" si="27"/>
        <v>1.8499999999999979</v>
      </c>
      <c r="AB54" s="1">
        <f t="shared" si="28"/>
        <v>0.11499999999999977</v>
      </c>
      <c r="AC54" s="1">
        <f t="shared" si="29"/>
        <v>24</v>
      </c>
      <c r="AD54" s="1" t="s">
        <v>284</v>
      </c>
      <c r="AE54" s="1"/>
      <c r="AF54" s="1"/>
    </row>
    <row r="55" spans="1:32" x14ac:dyDescent="0.4">
      <c r="A55" s="3" t="s">
        <v>311</v>
      </c>
      <c r="B55" s="3" t="s">
        <v>312</v>
      </c>
      <c r="C55" s="3" t="s">
        <v>313</v>
      </c>
      <c r="D55" s="3" t="s">
        <v>302</v>
      </c>
      <c r="E55" s="3"/>
      <c r="F55" s="3"/>
      <c r="G55" s="4" t="s">
        <v>287</v>
      </c>
      <c r="H55" s="4">
        <v>5</v>
      </c>
      <c r="I55" s="4">
        <v>12</v>
      </c>
      <c r="J55" s="4" t="s">
        <v>323</v>
      </c>
      <c r="K55" s="4"/>
      <c r="L55" s="4" t="s">
        <v>318</v>
      </c>
      <c r="M55" s="4" t="s">
        <v>362</v>
      </c>
      <c r="N55" s="5">
        <v>19.54</v>
      </c>
      <c r="O55" s="5">
        <v>1.49</v>
      </c>
      <c r="P55" s="5">
        <v>16</v>
      </c>
      <c r="Q55" s="6">
        <v>18.91</v>
      </c>
      <c r="R55" s="6">
        <v>2.0710000000000002</v>
      </c>
      <c r="S55" s="6">
        <v>24</v>
      </c>
      <c r="T55" s="5">
        <v>18.45</v>
      </c>
      <c r="U55" s="5">
        <v>2.33</v>
      </c>
      <c r="V55" s="6">
        <v>19.329999999999998</v>
      </c>
      <c r="W55" s="6">
        <v>3.01</v>
      </c>
      <c r="X55" s="1">
        <f t="shared" si="24"/>
        <v>0.3149999999999995</v>
      </c>
      <c r="Y55" s="1">
        <f t="shared" si="25"/>
        <v>0.29050000000000009</v>
      </c>
      <c r="Z55" s="1">
        <f t="shared" si="26"/>
        <v>16</v>
      </c>
      <c r="AA55" s="1">
        <f t="shared" si="27"/>
        <v>0.23000000000000043</v>
      </c>
      <c r="AB55" s="1">
        <f t="shared" si="28"/>
        <v>0.46949999999999981</v>
      </c>
      <c r="AC55" s="1">
        <f t="shared" si="29"/>
        <v>24</v>
      </c>
      <c r="AD55" s="1" t="s">
        <v>284</v>
      </c>
      <c r="AE55" s="1"/>
      <c r="AF55" s="1"/>
    </row>
    <row r="56" spans="1:32" hidden="1" x14ac:dyDescent="0.4">
      <c r="A56" s="3" t="s">
        <v>230</v>
      </c>
      <c r="B56" s="3" t="s">
        <v>231</v>
      </c>
      <c r="C56" s="3" t="s">
        <v>363</v>
      </c>
      <c r="D56" s="3" t="s">
        <v>302</v>
      </c>
      <c r="E56" s="3"/>
      <c r="F56" s="3"/>
      <c r="G56" s="4" t="s">
        <v>147</v>
      </c>
      <c r="H56" s="4">
        <v>5</v>
      </c>
      <c r="I56" s="4">
        <v>13</v>
      </c>
      <c r="J56" s="4" t="s">
        <v>149</v>
      </c>
      <c r="K56" s="4">
        <v>30</v>
      </c>
      <c r="L56" s="4" t="s">
        <v>176</v>
      </c>
      <c r="M56" s="4" t="s">
        <v>364</v>
      </c>
      <c r="N56" s="5">
        <v>4.1399999999999997</v>
      </c>
      <c r="O56" s="5">
        <v>0.56000000000000005</v>
      </c>
      <c r="P56" s="5">
        <v>22</v>
      </c>
      <c r="Q56" s="6">
        <v>4.03</v>
      </c>
      <c r="R56" s="6">
        <v>0.63</v>
      </c>
      <c r="S56" s="6">
        <v>26</v>
      </c>
      <c r="T56" s="5">
        <v>3.57</v>
      </c>
      <c r="U56" s="5">
        <v>0.86</v>
      </c>
      <c r="V56" s="6">
        <v>4</v>
      </c>
      <c r="W56" s="6">
        <v>0.69</v>
      </c>
      <c r="X56" s="1">
        <v>0.56999999999999984</v>
      </c>
      <c r="Y56" s="1">
        <v>0.29999999999999993</v>
      </c>
      <c r="Z56" s="1">
        <v>22</v>
      </c>
      <c r="AA56" s="1">
        <v>3.0000000000000249E-2</v>
      </c>
      <c r="AB56" s="1">
        <v>5.9999999999999942E-2</v>
      </c>
      <c r="AC56" s="1">
        <v>26</v>
      </c>
      <c r="AD56" s="1" t="s">
        <v>168</v>
      </c>
      <c r="AE56" s="1"/>
      <c r="AF56" s="1"/>
    </row>
    <row r="57" spans="1:32" hidden="1" x14ac:dyDescent="0.4">
      <c r="A57" s="3" t="s">
        <v>230</v>
      </c>
      <c r="B57" s="3" t="s">
        <v>231</v>
      </c>
      <c r="C57" s="3" t="s">
        <v>232</v>
      </c>
      <c r="D57" s="3" t="s">
        <v>302</v>
      </c>
      <c r="E57" s="3"/>
      <c r="F57" s="3"/>
      <c r="G57" s="4" t="s">
        <v>147</v>
      </c>
      <c r="H57" s="4">
        <v>5</v>
      </c>
      <c r="I57" s="4">
        <v>13</v>
      </c>
      <c r="J57" s="4" t="s">
        <v>151</v>
      </c>
      <c r="K57" s="4">
        <v>30</v>
      </c>
      <c r="L57" s="4" t="s">
        <v>176</v>
      </c>
      <c r="M57" s="4" t="s">
        <v>364</v>
      </c>
      <c r="N57" s="5">
        <v>4.29</v>
      </c>
      <c r="O57" s="5">
        <v>0.4</v>
      </c>
      <c r="P57" s="5">
        <v>22</v>
      </c>
      <c r="Q57" s="6">
        <v>3.85</v>
      </c>
      <c r="R57" s="6">
        <v>0.75</v>
      </c>
      <c r="S57" s="6">
        <v>26</v>
      </c>
      <c r="T57" s="5">
        <v>3.41</v>
      </c>
      <c r="U57" s="5">
        <v>0.78</v>
      </c>
      <c r="V57" s="6">
        <v>3.65</v>
      </c>
      <c r="W57" s="6">
        <v>0.55000000000000004</v>
      </c>
      <c r="X57" s="1">
        <v>0.87999999999999989</v>
      </c>
      <c r="Y57" s="1">
        <v>0.38</v>
      </c>
      <c r="Z57" s="1">
        <v>22</v>
      </c>
      <c r="AA57" s="1">
        <v>0.20000000000000018</v>
      </c>
      <c r="AB57" s="1">
        <v>0.19999999999999996</v>
      </c>
      <c r="AC57" s="1">
        <v>26</v>
      </c>
      <c r="AD57" s="1" t="s">
        <v>168</v>
      </c>
      <c r="AE57" s="1"/>
      <c r="AF57" s="1"/>
    </row>
    <row r="58" spans="1:32" hidden="1" x14ac:dyDescent="0.4">
      <c r="A58" s="3" t="s">
        <v>230</v>
      </c>
      <c r="B58" s="3" t="s">
        <v>231</v>
      </c>
      <c r="C58" s="3" t="s">
        <v>232</v>
      </c>
      <c r="D58" s="3" t="s">
        <v>302</v>
      </c>
      <c r="E58" s="3"/>
      <c r="F58" s="3"/>
      <c r="G58" s="4" t="s">
        <v>147</v>
      </c>
      <c r="H58" s="4">
        <v>5</v>
      </c>
      <c r="I58" s="4">
        <v>13</v>
      </c>
      <c r="J58" s="4" t="s">
        <v>152</v>
      </c>
      <c r="K58" s="4">
        <v>30</v>
      </c>
      <c r="L58" s="4" t="s">
        <v>176</v>
      </c>
      <c r="M58" s="4" t="s">
        <v>364</v>
      </c>
      <c r="N58" s="5">
        <v>4.2699999999999996</v>
      </c>
      <c r="O58" s="5">
        <v>0.68</v>
      </c>
      <c r="P58" s="5">
        <v>22</v>
      </c>
      <c r="Q58" s="6">
        <v>3.71</v>
      </c>
      <c r="R58" s="6">
        <v>0.79</v>
      </c>
      <c r="S58" s="6">
        <v>26</v>
      </c>
      <c r="T58" s="5">
        <v>3.29</v>
      </c>
      <c r="U58" s="5">
        <v>0.96</v>
      </c>
      <c r="V58" s="6">
        <v>3.73</v>
      </c>
      <c r="W58" s="6">
        <v>0.83</v>
      </c>
      <c r="X58" s="1">
        <v>0.97999999999999954</v>
      </c>
      <c r="Y58" s="1">
        <v>0.27999999999999992</v>
      </c>
      <c r="Z58" s="1">
        <v>22</v>
      </c>
      <c r="AA58" s="1">
        <v>2.0000000000000018E-2</v>
      </c>
      <c r="AB58" s="1">
        <v>3.9999999999999925E-2</v>
      </c>
      <c r="AC58" s="1">
        <v>26</v>
      </c>
      <c r="AD58" s="1" t="s">
        <v>168</v>
      </c>
      <c r="AE58" s="1"/>
      <c r="AF58" s="1"/>
    </row>
    <row r="59" spans="1:32" hidden="1" x14ac:dyDescent="0.4">
      <c r="A59" s="3" t="s">
        <v>230</v>
      </c>
      <c r="B59" s="3" t="s">
        <v>231</v>
      </c>
      <c r="C59" s="3" t="s">
        <v>232</v>
      </c>
      <c r="D59" s="3" t="s">
        <v>302</v>
      </c>
      <c r="E59" s="3"/>
      <c r="F59" s="3"/>
      <c r="G59" s="4" t="s">
        <v>147</v>
      </c>
      <c r="H59" s="4">
        <v>5</v>
      </c>
      <c r="I59" s="4">
        <v>13</v>
      </c>
      <c r="J59" s="4" t="s">
        <v>154</v>
      </c>
      <c r="K59" s="4">
        <v>30</v>
      </c>
      <c r="L59" s="4" t="s">
        <v>176</v>
      </c>
      <c r="M59" s="4" t="s">
        <v>364</v>
      </c>
      <c r="N59" s="5">
        <v>4.08</v>
      </c>
      <c r="O59" s="5">
        <v>0.66</v>
      </c>
      <c r="P59" s="5">
        <v>22</v>
      </c>
      <c r="Q59" s="6">
        <v>3.72</v>
      </c>
      <c r="R59" s="6">
        <v>0.66</v>
      </c>
      <c r="S59" s="6">
        <v>26</v>
      </c>
      <c r="T59" s="5">
        <v>3.3</v>
      </c>
      <c r="U59" s="5">
        <v>0.85</v>
      </c>
      <c r="V59" s="6">
        <v>3.51</v>
      </c>
      <c r="W59" s="6">
        <v>0.56000000000000005</v>
      </c>
      <c r="X59" s="1">
        <v>0.78000000000000025</v>
      </c>
      <c r="Y59" s="1">
        <v>0.18999999999999995</v>
      </c>
      <c r="Z59" s="1">
        <v>22</v>
      </c>
      <c r="AA59" s="1">
        <v>0.21000000000000041</v>
      </c>
      <c r="AB59" s="1">
        <v>9.9999999999999978E-2</v>
      </c>
      <c r="AC59" s="1">
        <v>26</v>
      </c>
      <c r="AD59" s="1" t="s">
        <v>168</v>
      </c>
      <c r="AE59" s="1"/>
      <c r="AF59" s="1"/>
    </row>
    <row r="60" spans="1:32" hidden="1" x14ac:dyDescent="0.4">
      <c r="A60" s="3" t="s">
        <v>237</v>
      </c>
      <c r="B60" s="3" t="s">
        <v>238</v>
      </c>
      <c r="C60" s="3" t="s">
        <v>365</v>
      </c>
      <c r="D60" s="3" t="s">
        <v>302</v>
      </c>
      <c r="E60" s="3"/>
      <c r="F60" s="3"/>
      <c r="G60" s="4" t="s">
        <v>147</v>
      </c>
      <c r="H60" s="4">
        <v>6</v>
      </c>
      <c r="I60" s="4">
        <v>8</v>
      </c>
      <c r="J60" s="4" t="s">
        <v>149</v>
      </c>
      <c r="K60" s="4">
        <v>41</v>
      </c>
      <c r="L60" s="4" t="s">
        <v>150</v>
      </c>
      <c r="M60" s="4" t="s">
        <v>366</v>
      </c>
      <c r="N60" s="5">
        <v>3.13</v>
      </c>
      <c r="O60" s="5">
        <v>0.626</v>
      </c>
      <c r="P60" s="5">
        <v>28</v>
      </c>
      <c r="Q60" s="6">
        <v>2.7</v>
      </c>
      <c r="R60" s="6">
        <v>0.57199999999999995</v>
      </c>
      <c r="S60" s="6">
        <v>28</v>
      </c>
      <c r="T60" s="5">
        <v>2.74</v>
      </c>
      <c r="U60" s="5">
        <v>0.65</v>
      </c>
      <c r="V60" s="6">
        <v>2.75</v>
      </c>
      <c r="W60" s="6">
        <v>0.58399999999999996</v>
      </c>
      <c r="X60" s="1">
        <v>0.38999999999999968</v>
      </c>
      <c r="Y60" s="1">
        <v>2.4000000000000021E-2</v>
      </c>
      <c r="Z60" s="1">
        <v>28</v>
      </c>
      <c r="AA60" s="1">
        <v>4.9999999999999822E-2</v>
      </c>
      <c r="AB60" s="1">
        <v>1.2000000000000011E-2</v>
      </c>
      <c r="AC60" s="1">
        <v>28</v>
      </c>
      <c r="AD60" s="1" t="s">
        <v>168</v>
      </c>
      <c r="AE60" s="1"/>
      <c r="AF60" s="1"/>
    </row>
    <row r="61" spans="1:32" hidden="1" x14ac:dyDescent="0.4">
      <c r="A61" s="3" t="s">
        <v>237</v>
      </c>
      <c r="B61" s="3" t="s">
        <v>238</v>
      </c>
      <c r="C61" s="3" t="s">
        <v>239</v>
      </c>
      <c r="D61" s="3" t="s">
        <v>302</v>
      </c>
      <c r="E61" s="3"/>
      <c r="F61" s="3"/>
      <c r="G61" s="4" t="s">
        <v>147</v>
      </c>
      <c r="H61" s="4">
        <v>6</v>
      </c>
      <c r="I61" s="4">
        <v>8</v>
      </c>
      <c r="J61" s="4" t="s">
        <v>151</v>
      </c>
      <c r="K61" s="4">
        <v>41</v>
      </c>
      <c r="L61" s="4" t="s">
        <v>150</v>
      </c>
      <c r="M61" s="4" t="s">
        <v>366</v>
      </c>
      <c r="N61" s="5">
        <v>3.01</v>
      </c>
      <c r="O61" s="5">
        <v>0.54900000000000004</v>
      </c>
      <c r="P61" s="5">
        <v>28</v>
      </c>
      <c r="Q61" s="6">
        <v>2.73</v>
      </c>
      <c r="R61" s="6">
        <v>0.48499999999999999</v>
      </c>
      <c r="S61" s="6">
        <v>28</v>
      </c>
      <c r="T61" s="5">
        <v>2.77</v>
      </c>
      <c r="U61" s="5">
        <v>0.64500000000000002</v>
      </c>
      <c r="V61" s="6">
        <v>2.72</v>
      </c>
      <c r="W61" s="6">
        <v>0.58099999999999996</v>
      </c>
      <c r="X61" s="1">
        <v>0.23999999999999977</v>
      </c>
      <c r="Y61" s="1">
        <v>9.5999999999999974E-2</v>
      </c>
      <c r="Z61" s="1">
        <v>28</v>
      </c>
      <c r="AA61" s="1">
        <v>9.9999999999997868E-3</v>
      </c>
      <c r="AB61" s="1">
        <v>9.5999999999999974E-2</v>
      </c>
      <c r="AC61" s="1">
        <v>28</v>
      </c>
      <c r="AD61" s="1" t="s">
        <v>168</v>
      </c>
      <c r="AE61" s="1"/>
      <c r="AF61" s="1"/>
    </row>
    <row r="62" spans="1:32" hidden="1" x14ac:dyDescent="0.4">
      <c r="A62" s="3" t="s">
        <v>237</v>
      </c>
      <c r="B62" s="3" t="s">
        <v>238</v>
      </c>
      <c r="C62" s="3" t="s">
        <v>239</v>
      </c>
      <c r="D62" s="3" t="s">
        <v>302</v>
      </c>
      <c r="E62" s="3"/>
      <c r="F62" s="3"/>
      <c r="G62" s="4" t="s">
        <v>147</v>
      </c>
      <c r="H62" s="4">
        <v>6</v>
      </c>
      <c r="I62" s="4">
        <v>8</v>
      </c>
      <c r="J62" s="4" t="s">
        <v>152</v>
      </c>
      <c r="K62" s="4">
        <v>41</v>
      </c>
      <c r="L62" s="4" t="s">
        <v>150</v>
      </c>
      <c r="M62" s="4" t="s">
        <v>366</v>
      </c>
      <c r="N62" s="5">
        <v>3.02</v>
      </c>
      <c r="O62" s="5">
        <v>0.52800000000000002</v>
      </c>
      <c r="P62" s="5">
        <v>28</v>
      </c>
      <c r="Q62" s="6">
        <v>2.58</v>
      </c>
      <c r="R62" s="6">
        <v>0.79300000000000004</v>
      </c>
      <c r="S62" s="6">
        <v>28</v>
      </c>
      <c r="T62" s="5">
        <v>2.68</v>
      </c>
      <c r="U62" s="5">
        <v>0.68500000000000005</v>
      </c>
      <c r="V62" s="6">
        <v>2.57</v>
      </c>
      <c r="W62" s="6">
        <v>0.81200000000000006</v>
      </c>
      <c r="X62" s="1">
        <v>0.33999999999999986</v>
      </c>
      <c r="Y62" s="1">
        <v>0.15700000000000003</v>
      </c>
      <c r="Z62" s="1">
        <v>28</v>
      </c>
      <c r="AA62" s="1">
        <v>1.0000000000000231E-2</v>
      </c>
      <c r="AB62" s="1">
        <v>1.9000000000000017E-2</v>
      </c>
      <c r="AC62" s="1">
        <v>28</v>
      </c>
      <c r="AD62" s="1" t="s">
        <v>168</v>
      </c>
      <c r="AE62" s="1"/>
      <c r="AF62" s="1"/>
    </row>
    <row r="63" spans="1:32" hidden="1" x14ac:dyDescent="0.4">
      <c r="A63" s="3" t="s">
        <v>237</v>
      </c>
      <c r="B63" s="3" t="s">
        <v>238</v>
      </c>
      <c r="C63" s="3" t="s">
        <v>239</v>
      </c>
      <c r="D63" s="3" t="s">
        <v>302</v>
      </c>
      <c r="E63" s="3"/>
      <c r="F63" s="3"/>
      <c r="G63" s="4" t="s">
        <v>147</v>
      </c>
      <c r="H63" s="4">
        <v>6</v>
      </c>
      <c r="I63" s="4">
        <v>8</v>
      </c>
      <c r="J63" s="4" t="s">
        <v>154</v>
      </c>
      <c r="K63" s="4">
        <v>41</v>
      </c>
      <c r="L63" s="4" t="s">
        <v>150</v>
      </c>
      <c r="M63" s="4" t="s">
        <v>366</v>
      </c>
      <c r="N63" s="5">
        <v>2.93</v>
      </c>
      <c r="O63" s="5">
        <v>0.50700000000000001</v>
      </c>
      <c r="P63" s="5">
        <v>28</v>
      </c>
      <c r="Q63" s="6">
        <v>2.68</v>
      </c>
      <c r="R63" s="6">
        <v>0.51200000000000001</v>
      </c>
      <c r="S63" s="6">
        <v>28</v>
      </c>
      <c r="T63" s="5">
        <v>2.61</v>
      </c>
      <c r="U63" s="5">
        <v>0.61699999999999999</v>
      </c>
      <c r="V63" s="6">
        <v>2.67</v>
      </c>
      <c r="W63" s="6">
        <v>0.54300000000000004</v>
      </c>
      <c r="X63" s="1">
        <v>0.32000000000000028</v>
      </c>
      <c r="Y63" s="1">
        <v>0.10999999999999999</v>
      </c>
      <c r="Z63" s="1">
        <v>28</v>
      </c>
      <c r="AA63" s="1">
        <v>1.0000000000000231E-2</v>
      </c>
      <c r="AB63" s="1">
        <v>3.1000000000000028E-2</v>
      </c>
      <c r="AC63" s="1">
        <v>28</v>
      </c>
      <c r="AD63" s="1" t="s">
        <v>168</v>
      </c>
      <c r="AE63" s="8" t="s">
        <v>247</v>
      </c>
      <c r="AF63" s="7" t="s">
        <v>155</v>
      </c>
    </row>
  </sheetData>
  <autoFilter ref="A1:AF63">
    <filterColumn colId="29">
      <filters blank="1">
        <filter val="기타"/>
        <filter val="총점"/>
      </filters>
    </filterColumn>
  </autoFilter>
  <phoneticPr fontId="1" type="noConversion"/>
  <pageMargins left="0.7" right="0.7" top="0.75" bottom="0.75" header="0.3" footer="0.3"/>
  <ignoredErrors>
    <ignoredError sqref="Z5:Z5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0" workbookViewId="0">
      <selection activeCell="S10" sqref="S10"/>
    </sheetView>
  </sheetViews>
  <sheetFormatPr defaultRowHeight="17.399999999999999" x14ac:dyDescent="0.4"/>
  <cols>
    <col min="2" max="2" width="20" customWidth="1"/>
    <col min="7" max="7" width="14.59765625" customWidth="1"/>
  </cols>
  <sheetData>
    <row r="1" spans="1:14" x14ac:dyDescent="0.4">
      <c r="A1" s="3" t="s">
        <v>392</v>
      </c>
      <c r="B1" s="3"/>
      <c r="C1" s="21" t="s">
        <v>379</v>
      </c>
      <c r="D1" s="21" t="s">
        <v>380</v>
      </c>
      <c r="E1" s="24" t="s">
        <v>393</v>
      </c>
      <c r="F1" s="21" t="s">
        <v>381</v>
      </c>
      <c r="G1" s="21" t="s">
        <v>369</v>
      </c>
      <c r="H1" s="24" t="s">
        <v>383</v>
      </c>
      <c r="I1" s="24" t="s">
        <v>384</v>
      </c>
      <c r="J1" s="24" t="s">
        <v>385</v>
      </c>
      <c r="K1" s="24" t="s">
        <v>386</v>
      </c>
      <c r="L1" s="24" t="s">
        <v>387</v>
      </c>
      <c r="M1" s="24" t="s">
        <v>388</v>
      </c>
      <c r="N1" s="24" t="s">
        <v>391</v>
      </c>
    </row>
    <row r="2" spans="1:14" x14ac:dyDescent="0.4">
      <c r="A2" s="3" t="s">
        <v>356</v>
      </c>
      <c r="B2" s="3" t="s">
        <v>378</v>
      </c>
      <c r="C2" s="4">
        <v>3</v>
      </c>
      <c r="D2" s="4">
        <v>16</v>
      </c>
      <c r="E2" s="1">
        <v>39</v>
      </c>
      <c r="F2" s="4" t="s">
        <v>367</v>
      </c>
      <c r="G2" s="4" t="s">
        <v>395</v>
      </c>
      <c r="H2" s="1">
        <v>0.54999999999999982</v>
      </c>
      <c r="I2" s="1">
        <v>0.16</v>
      </c>
      <c r="J2" s="1">
        <v>39</v>
      </c>
      <c r="K2" s="1">
        <v>9.9999999999999645E-2</v>
      </c>
      <c r="L2" s="1">
        <v>0.126</v>
      </c>
      <c r="M2" s="1">
        <v>39</v>
      </c>
      <c r="N2" s="1" t="s">
        <v>390</v>
      </c>
    </row>
    <row r="3" spans="1:14" x14ac:dyDescent="0.4">
      <c r="A3" s="3" t="s">
        <v>356</v>
      </c>
      <c r="B3" s="3" t="s">
        <v>378</v>
      </c>
      <c r="C3" s="4">
        <v>3</v>
      </c>
      <c r="D3" s="4">
        <v>16</v>
      </c>
      <c r="E3" s="1">
        <v>39</v>
      </c>
      <c r="F3" s="4" t="s">
        <v>367</v>
      </c>
      <c r="G3" s="4" t="s">
        <v>394</v>
      </c>
      <c r="H3" s="1">
        <v>0.75999999999999979</v>
      </c>
      <c r="I3" s="1">
        <v>0.13500000000000001</v>
      </c>
      <c r="J3" s="1">
        <v>39</v>
      </c>
      <c r="K3" s="1">
        <v>0.16000000000000014</v>
      </c>
      <c r="L3" s="1">
        <v>0.15500000000000003</v>
      </c>
      <c r="M3" s="1">
        <v>39</v>
      </c>
      <c r="N3" s="1" t="s">
        <v>390</v>
      </c>
    </row>
    <row r="4" spans="1:14" x14ac:dyDescent="0.4">
      <c r="A4" s="3" t="s">
        <v>359</v>
      </c>
      <c r="B4" s="3" t="s">
        <v>370</v>
      </c>
      <c r="C4" s="4">
        <v>6</v>
      </c>
      <c r="D4" s="4">
        <v>9</v>
      </c>
      <c r="E4" s="1">
        <v>39</v>
      </c>
      <c r="F4" s="4" t="s">
        <v>382</v>
      </c>
      <c r="G4" s="4" t="s">
        <v>395</v>
      </c>
      <c r="H4" s="1">
        <v>5.1500000000000057</v>
      </c>
      <c r="I4" s="1">
        <v>1.6400000000000006</v>
      </c>
      <c r="J4" s="1">
        <v>39</v>
      </c>
      <c r="K4" s="1">
        <v>1.5500000000000043</v>
      </c>
      <c r="L4" s="1">
        <v>0.8050000000000006</v>
      </c>
      <c r="M4" s="1">
        <v>39</v>
      </c>
      <c r="N4" s="1" t="s">
        <v>389</v>
      </c>
    </row>
    <row r="5" spans="1:14" x14ac:dyDescent="0.4">
      <c r="A5" s="3" t="s">
        <v>359</v>
      </c>
      <c r="B5" s="3" t="s">
        <v>370</v>
      </c>
      <c r="C5" s="4">
        <v>6</v>
      </c>
      <c r="D5" s="4">
        <v>9</v>
      </c>
      <c r="E5" s="1">
        <v>39</v>
      </c>
      <c r="F5" s="4" t="s">
        <v>382</v>
      </c>
      <c r="G5" s="4" t="s">
        <v>394</v>
      </c>
      <c r="H5" s="1">
        <v>1.6999999999999993</v>
      </c>
      <c r="I5" s="1">
        <v>0.43499999999999961</v>
      </c>
      <c r="J5" s="1">
        <v>39</v>
      </c>
      <c r="K5" s="1">
        <v>0.5</v>
      </c>
      <c r="L5" s="1">
        <v>1.1200000000000001</v>
      </c>
      <c r="M5" s="1">
        <v>39</v>
      </c>
      <c r="N5" s="1" t="s">
        <v>389</v>
      </c>
    </row>
    <row r="6" spans="1:14" x14ac:dyDescent="0.4">
      <c r="A6" s="3" t="s">
        <v>359</v>
      </c>
      <c r="B6" s="3" t="s">
        <v>370</v>
      </c>
      <c r="C6" s="4">
        <v>6</v>
      </c>
      <c r="D6" s="4">
        <v>9</v>
      </c>
      <c r="E6" s="1">
        <v>39</v>
      </c>
      <c r="F6" s="4" t="s">
        <v>382</v>
      </c>
      <c r="G6" s="4" t="s">
        <v>397</v>
      </c>
      <c r="H6" s="1">
        <v>1.5</v>
      </c>
      <c r="I6" s="1">
        <v>7.4999999999999956E-2</v>
      </c>
      <c r="J6" s="1">
        <v>39</v>
      </c>
      <c r="K6" s="1">
        <v>1.1499999999999986</v>
      </c>
      <c r="L6" s="1">
        <v>0.91999999999999993</v>
      </c>
      <c r="M6" s="1">
        <v>39</v>
      </c>
      <c r="N6" s="1" t="s">
        <v>389</v>
      </c>
    </row>
    <row r="7" spans="1:14" x14ac:dyDescent="0.4">
      <c r="A7" s="3" t="s">
        <v>357</v>
      </c>
      <c r="B7" s="3" t="s">
        <v>371</v>
      </c>
      <c r="C7" s="4">
        <v>6</v>
      </c>
      <c r="D7" s="4">
        <v>9</v>
      </c>
      <c r="E7" s="1">
        <v>36</v>
      </c>
      <c r="F7" s="4" t="s">
        <v>368</v>
      </c>
      <c r="G7" s="4" t="s">
        <v>397</v>
      </c>
      <c r="H7" s="1">
        <v>0.93050000000000033</v>
      </c>
      <c r="I7" s="1">
        <v>0.14249999999999985</v>
      </c>
      <c r="J7" s="1">
        <v>36</v>
      </c>
      <c r="K7" s="1">
        <v>0.11099999999999977</v>
      </c>
      <c r="L7" s="1">
        <v>0.252</v>
      </c>
      <c r="M7" s="1">
        <v>36</v>
      </c>
      <c r="N7" s="1" t="s">
        <v>389</v>
      </c>
    </row>
    <row r="8" spans="1:14" x14ac:dyDescent="0.4">
      <c r="A8" s="3" t="s">
        <v>357</v>
      </c>
      <c r="B8" s="3" t="s">
        <v>371</v>
      </c>
      <c r="C8" s="4">
        <v>6</v>
      </c>
      <c r="D8" s="4">
        <v>9</v>
      </c>
      <c r="E8" s="1">
        <v>36</v>
      </c>
      <c r="F8" s="4" t="s">
        <v>368</v>
      </c>
      <c r="G8" s="4" t="s">
        <v>395</v>
      </c>
      <c r="H8" s="1">
        <v>5.9000000000000163E-2</v>
      </c>
      <c r="I8" s="1">
        <v>8.3749999999999991E-2</v>
      </c>
      <c r="J8" s="1">
        <v>36</v>
      </c>
      <c r="K8" s="1">
        <v>6.899999999999995E-2</v>
      </c>
      <c r="L8" s="1">
        <v>0.42700000000000005</v>
      </c>
      <c r="M8" s="1">
        <v>36</v>
      </c>
      <c r="N8" s="1" t="s">
        <v>389</v>
      </c>
    </row>
    <row r="9" spans="1:14" x14ac:dyDescent="0.4">
      <c r="A9" s="3" t="s">
        <v>357</v>
      </c>
      <c r="B9" s="3" t="s">
        <v>371</v>
      </c>
      <c r="C9" s="4">
        <v>6</v>
      </c>
      <c r="D9" s="4">
        <v>9</v>
      </c>
      <c r="E9" s="1">
        <v>36</v>
      </c>
      <c r="F9" s="4" t="s">
        <v>368</v>
      </c>
      <c r="G9" s="4" t="s">
        <v>395</v>
      </c>
      <c r="H9" s="1">
        <v>0.68350000000000222</v>
      </c>
      <c r="I9" s="1">
        <v>1.6065000000000005</v>
      </c>
      <c r="J9" s="1">
        <v>36</v>
      </c>
      <c r="K9" s="1">
        <v>2.014999999999997</v>
      </c>
      <c r="L9" s="1">
        <v>3.4345000000000008</v>
      </c>
      <c r="M9" s="1">
        <v>36</v>
      </c>
      <c r="N9" s="1" t="s">
        <v>389</v>
      </c>
    </row>
    <row r="10" spans="1:14" x14ac:dyDescent="0.4">
      <c r="A10" s="3" t="s">
        <v>357</v>
      </c>
      <c r="B10" s="3" t="s">
        <v>371</v>
      </c>
      <c r="C10" s="4">
        <v>6</v>
      </c>
      <c r="D10" s="4">
        <v>9</v>
      </c>
      <c r="E10" s="1">
        <v>36</v>
      </c>
      <c r="F10" s="4" t="s">
        <v>368</v>
      </c>
      <c r="G10" s="4" t="s">
        <v>397</v>
      </c>
      <c r="H10" s="1">
        <v>2.2639999999999993</v>
      </c>
      <c r="I10" s="1">
        <v>0.54625000000000012</v>
      </c>
      <c r="J10" s="1">
        <v>36</v>
      </c>
      <c r="K10" s="1">
        <v>0.65299999999999869</v>
      </c>
      <c r="L10" s="1">
        <v>1.2004000000000001</v>
      </c>
      <c r="M10" s="1">
        <v>36</v>
      </c>
      <c r="N10" s="1" t="s">
        <v>389</v>
      </c>
    </row>
    <row r="11" spans="1:14" x14ac:dyDescent="0.4">
      <c r="A11" s="3" t="s">
        <v>357</v>
      </c>
      <c r="B11" s="3" t="s">
        <v>371</v>
      </c>
      <c r="C11" s="4">
        <v>6</v>
      </c>
      <c r="D11" s="4">
        <v>9</v>
      </c>
      <c r="E11" s="1">
        <v>36</v>
      </c>
      <c r="F11" s="4" t="s">
        <v>368</v>
      </c>
      <c r="G11" s="4" t="s">
        <v>397</v>
      </c>
      <c r="H11" s="1">
        <v>8.8329999999999984</v>
      </c>
      <c r="I11" s="1">
        <v>4.1069999999999993</v>
      </c>
      <c r="J11" s="1">
        <v>36</v>
      </c>
      <c r="K11" s="1">
        <v>5.4445000000000014</v>
      </c>
      <c r="L11" s="1">
        <v>5.7889999999999997</v>
      </c>
      <c r="M11" s="1">
        <v>36</v>
      </c>
      <c r="N11" s="1" t="s">
        <v>389</v>
      </c>
    </row>
    <row r="12" spans="1:14" x14ac:dyDescent="0.4">
      <c r="A12" s="3" t="s">
        <v>353</v>
      </c>
      <c r="B12" s="3" t="s">
        <v>324</v>
      </c>
      <c r="C12" s="4">
        <v>5</v>
      </c>
      <c r="D12" s="4">
        <v>12</v>
      </c>
      <c r="E12" s="1">
        <v>30</v>
      </c>
      <c r="F12" s="4" t="s">
        <v>368</v>
      </c>
      <c r="G12" s="4" t="s">
        <v>397</v>
      </c>
      <c r="H12" s="1">
        <v>0.21899999999999942</v>
      </c>
      <c r="I12" s="1">
        <v>0.17499999999999999</v>
      </c>
      <c r="J12" s="1">
        <v>30</v>
      </c>
      <c r="K12" s="1">
        <v>8.8000000000000078E-2</v>
      </c>
      <c r="L12" s="1">
        <v>5.3999999999999992E-2</v>
      </c>
      <c r="M12" s="1">
        <v>30</v>
      </c>
      <c r="N12" s="1" t="s">
        <v>390</v>
      </c>
    </row>
    <row r="13" spans="1:14" x14ac:dyDescent="0.4">
      <c r="A13" s="3" t="s">
        <v>353</v>
      </c>
      <c r="B13" s="3" t="s">
        <v>324</v>
      </c>
      <c r="C13" s="4">
        <v>5</v>
      </c>
      <c r="D13" s="4">
        <v>12</v>
      </c>
      <c r="E13" s="1">
        <v>30</v>
      </c>
      <c r="F13" s="4" t="s">
        <v>368</v>
      </c>
      <c r="G13" s="4" t="s">
        <v>395</v>
      </c>
      <c r="H13" s="1">
        <v>0.29700000000000015</v>
      </c>
      <c r="I13" s="1">
        <v>0.35299999999999998</v>
      </c>
      <c r="J13" s="1">
        <v>30</v>
      </c>
      <c r="K13" s="1">
        <v>5.7999999999999829E-2</v>
      </c>
      <c r="L13" s="1">
        <v>2.200000000000002E-2</v>
      </c>
      <c r="M13" s="1">
        <v>30</v>
      </c>
      <c r="N13" s="1" t="s">
        <v>390</v>
      </c>
    </row>
    <row r="14" spans="1:14" x14ac:dyDescent="0.4">
      <c r="A14" s="3" t="s">
        <v>353</v>
      </c>
      <c r="B14" s="3" t="s">
        <v>324</v>
      </c>
      <c r="C14" s="4">
        <v>5</v>
      </c>
      <c r="D14" s="4">
        <v>12</v>
      </c>
      <c r="E14" s="1">
        <v>30</v>
      </c>
      <c r="F14" s="4" t="s">
        <v>368</v>
      </c>
      <c r="G14" s="4" t="s">
        <v>396</v>
      </c>
      <c r="H14" s="1">
        <v>0.75700000000000012</v>
      </c>
      <c r="I14" s="1">
        <v>0.54699999999999993</v>
      </c>
      <c r="J14" s="1">
        <v>30</v>
      </c>
      <c r="K14" s="1">
        <v>0.10000000000000009</v>
      </c>
      <c r="L14" s="1">
        <v>4.4000000000000039E-2</v>
      </c>
      <c r="M14" s="1">
        <v>30</v>
      </c>
      <c r="N14" s="1" t="s">
        <v>390</v>
      </c>
    </row>
    <row r="15" spans="1:14" x14ac:dyDescent="0.4">
      <c r="A15" s="3" t="s">
        <v>353</v>
      </c>
      <c r="B15" s="3" t="s">
        <v>324</v>
      </c>
      <c r="C15" s="4">
        <v>5</v>
      </c>
      <c r="D15" s="4">
        <v>12</v>
      </c>
      <c r="E15" s="1">
        <v>30</v>
      </c>
      <c r="F15" s="4" t="s">
        <v>368</v>
      </c>
      <c r="G15" s="4" t="s">
        <v>394</v>
      </c>
      <c r="H15" s="1">
        <v>0.43400000000000061</v>
      </c>
      <c r="I15" s="1">
        <v>0.30500000000000005</v>
      </c>
      <c r="J15" s="1">
        <v>30</v>
      </c>
      <c r="K15" s="1">
        <v>5.9000000000000163E-2</v>
      </c>
      <c r="L15" s="1">
        <v>6.3E-2</v>
      </c>
      <c r="M15" s="1">
        <v>30</v>
      </c>
      <c r="N15" s="1" t="s">
        <v>390</v>
      </c>
    </row>
    <row r="16" spans="1:14" x14ac:dyDescent="0.4">
      <c r="A16" s="3" t="s">
        <v>352</v>
      </c>
      <c r="B16" s="3" t="s">
        <v>343</v>
      </c>
      <c r="C16" s="4">
        <v>5</v>
      </c>
      <c r="D16" s="4">
        <v>16</v>
      </c>
      <c r="E16" s="1">
        <v>35</v>
      </c>
      <c r="F16" s="4" t="s">
        <v>368</v>
      </c>
      <c r="G16" s="4" t="s">
        <v>397</v>
      </c>
      <c r="H16" s="1">
        <v>0.35000000000000009</v>
      </c>
      <c r="I16" s="1">
        <v>0.21999999999999997</v>
      </c>
      <c r="J16" s="1">
        <v>35</v>
      </c>
      <c r="K16" s="1">
        <v>3.0000000000000249E-2</v>
      </c>
      <c r="L16" s="1">
        <v>1.9999999999999962E-2</v>
      </c>
      <c r="M16" s="1">
        <v>35</v>
      </c>
      <c r="N16" s="1" t="s">
        <v>390</v>
      </c>
    </row>
    <row r="17" spans="1:14" x14ac:dyDescent="0.4">
      <c r="A17" s="3" t="s">
        <v>352</v>
      </c>
      <c r="B17" s="3" t="s">
        <v>343</v>
      </c>
      <c r="C17" s="4">
        <v>5</v>
      </c>
      <c r="D17" s="4">
        <v>16</v>
      </c>
      <c r="E17" s="1">
        <v>35</v>
      </c>
      <c r="F17" s="4" t="s">
        <v>368</v>
      </c>
      <c r="G17" s="4" t="s">
        <v>395</v>
      </c>
      <c r="H17" s="1">
        <v>0.32999999999999963</v>
      </c>
      <c r="I17" s="1">
        <v>0.24000000000000005</v>
      </c>
      <c r="J17" s="1">
        <v>35</v>
      </c>
      <c r="K17" s="1">
        <v>2.9999999999999805E-2</v>
      </c>
      <c r="L17" s="1">
        <v>1.0000000000000009E-2</v>
      </c>
      <c r="M17" s="1">
        <v>35</v>
      </c>
      <c r="N17" s="1" t="s">
        <v>390</v>
      </c>
    </row>
    <row r="18" spans="1:14" x14ac:dyDescent="0.4">
      <c r="A18" s="3" t="s">
        <v>352</v>
      </c>
      <c r="B18" s="3" t="s">
        <v>343</v>
      </c>
      <c r="C18" s="4">
        <v>5</v>
      </c>
      <c r="D18" s="4">
        <v>16</v>
      </c>
      <c r="E18" s="1">
        <v>35</v>
      </c>
      <c r="F18" s="4" t="s">
        <v>368</v>
      </c>
      <c r="G18" s="4" t="s">
        <v>396</v>
      </c>
      <c r="H18" s="1">
        <v>0.82000000000000028</v>
      </c>
      <c r="I18" s="1">
        <v>0.43</v>
      </c>
      <c r="J18" s="1">
        <v>35</v>
      </c>
      <c r="K18" s="1">
        <v>0.12000000000000011</v>
      </c>
      <c r="L18" s="1">
        <v>0.12</v>
      </c>
      <c r="M18" s="1">
        <v>35</v>
      </c>
      <c r="N18" s="1" t="s">
        <v>390</v>
      </c>
    </row>
    <row r="19" spans="1:14" x14ac:dyDescent="0.4">
      <c r="A19" s="3" t="s">
        <v>352</v>
      </c>
      <c r="B19" s="3" t="s">
        <v>343</v>
      </c>
      <c r="C19" s="4">
        <v>5</v>
      </c>
      <c r="D19" s="4">
        <v>16</v>
      </c>
      <c r="E19" s="1">
        <v>35</v>
      </c>
      <c r="F19" s="4" t="s">
        <v>368</v>
      </c>
      <c r="G19" s="4" t="s">
        <v>394</v>
      </c>
      <c r="H19" s="1">
        <v>0.44000000000000039</v>
      </c>
      <c r="I19" s="1">
        <v>0.12</v>
      </c>
      <c r="J19" s="1">
        <v>35</v>
      </c>
      <c r="K19" s="1">
        <v>4.0000000000000036E-2</v>
      </c>
      <c r="L19" s="1">
        <v>0.15000000000000002</v>
      </c>
      <c r="M19" s="1">
        <v>35</v>
      </c>
      <c r="N19" s="1" t="s">
        <v>390</v>
      </c>
    </row>
    <row r="20" spans="1:14" x14ac:dyDescent="0.4">
      <c r="A20" s="3" t="s">
        <v>335</v>
      </c>
      <c r="B20" s="3" t="s">
        <v>372</v>
      </c>
      <c r="C20" s="4">
        <v>6</v>
      </c>
      <c r="D20" s="4">
        <v>14</v>
      </c>
      <c r="E20" s="1">
        <v>34</v>
      </c>
      <c r="F20" s="4" t="s">
        <v>368</v>
      </c>
      <c r="G20" s="4" t="s">
        <v>397</v>
      </c>
      <c r="H20" s="1">
        <v>0.98000000000000043</v>
      </c>
      <c r="I20" s="1">
        <v>0.13500000000000001</v>
      </c>
      <c r="J20" s="1">
        <v>34</v>
      </c>
      <c r="K20" s="1">
        <v>0.92499999999999893</v>
      </c>
      <c r="L20" s="1">
        <v>0.29500000000000004</v>
      </c>
      <c r="M20" s="1">
        <v>34</v>
      </c>
      <c r="N20" s="1" t="s">
        <v>389</v>
      </c>
    </row>
    <row r="21" spans="1:14" x14ac:dyDescent="0.4">
      <c r="A21" s="3" t="s">
        <v>335</v>
      </c>
      <c r="B21" s="3" t="s">
        <v>372</v>
      </c>
      <c r="C21" s="4">
        <v>6</v>
      </c>
      <c r="D21" s="4">
        <v>14</v>
      </c>
      <c r="E21" s="1">
        <v>34</v>
      </c>
      <c r="F21" s="4" t="s">
        <v>368</v>
      </c>
      <c r="G21" s="4" t="s">
        <v>395</v>
      </c>
      <c r="H21" s="1">
        <v>2.59</v>
      </c>
      <c r="I21" s="1">
        <v>6.4999999999999947E-2</v>
      </c>
      <c r="J21" s="1">
        <v>34</v>
      </c>
      <c r="K21" s="1">
        <v>1.0749999999999993</v>
      </c>
      <c r="L21" s="1">
        <v>0.15500000000000003</v>
      </c>
      <c r="M21" s="1">
        <v>34</v>
      </c>
      <c r="N21" s="1" t="s">
        <v>389</v>
      </c>
    </row>
    <row r="22" spans="1:14" x14ac:dyDescent="0.4">
      <c r="A22" s="3" t="s">
        <v>335</v>
      </c>
      <c r="B22" s="3" t="s">
        <v>372</v>
      </c>
      <c r="C22" s="4">
        <v>6</v>
      </c>
      <c r="D22" s="4">
        <v>14</v>
      </c>
      <c r="E22" s="1">
        <v>34</v>
      </c>
      <c r="F22" s="4" t="s">
        <v>368</v>
      </c>
      <c r="G22" s="4" t="s">
        <v>396</v>
      </c>
      <c r="H22" s="1">
        <v>2.4550000000000001</v>
      </c>
      <c r="I22" s="1">
        <v>0.32000000000000006</v>
      </c>
      <c r="J22" s="1">
        <v>34</v>
      </c>
      <c r="K22" s="1">
        <v>1.17</v>
      </c>
      <c r="L22" s="1">
        <v>7.0000000000000062E-2</v>
      </c>
      <c r="M22" s="1">
        <v>34</v>
      </c>
      <c r="N22" s="1" t="s">
        <v>389</v>
      </c>
    </row>
    <row r="23" spans="1:14" x14ac:dyDescent="0.4">
      <c r="A23" s="3" t="s">
        <v>335</v>
      </c>
      <c r="B23" s="3" t="s">
        <v>372</v>
      </c>
      <c r="C23" s="4">
        <v>6</v>
      </c>
      <c r="D23" s="4">
        <v>14</v>
      </c>
      <c r="E23" s="1">
        <v>34</v>
      </c>
      <c r="F23" s="4" t="s">
        <v>368</v>
      </c>
      <c r="G23" s="4" t="s">
        <v>394</v>
      </c>
      <c r="H23" s="1">
        <v>3.8950000000000014</v>
      </c>
      <c r="I23" s="1">
        <v>0.16000000000000003</v>
      </c>
      <c r="J23" s="1">
        <v>34</v>
      </c>
      <c r="K23" s="1">
        <v>0.67999999999999972</v>
      </c>
      <c r="L23" s="1">
        <v>3.499999999999992E-2</v>
      </c>
      <c r="M23" s="1">
        <v>34</v>
      </c>
      <c r="N23" s="1" t="s">
        <v>389</v>
      </c>
    </row>
    <row r="24" spans="1:14" x14ac:dyDescent="0.4">
      <c r="A24" s="3" t="s">
        <v>46</v>
      </c>
      <c r="B24" s="3" t="s">
        <v>47</v>
      </c>
      <c r="C24" s="4">
        <v>1</v>
      </c>
      <c r="D24" s="4">
        <v>12</v>
      </c>
      <c r="E24" s="1">
        <v>35</v>
      </c>
      <c r="F24" s="4" t="s">
        <v>368</v>
      </c>
      <c r="G24" s="4" t="s">
        <v>397</v>
      </c>
      <c r="H24" s="1">
        <v>0.62000000000000011</v>
      </c>
      <c r="I24" s="1">
        <v>0.28400000000000003</v>
      </c>
      <c r="J24" s="1">
        <v>35</v>
      </c>
      <c r="K24" s="1">
        <v>9.0000000000000302E-2</v>
      </c>
      <c r="L24" s="1">
        <v>0.14100000000000001</v>
      </c>
      <c r="M24" s="1">
        <v>36</v>
      </c>
      <c r="N24" s="1" t="s">
        <v>390</v>
      </c>
    </row>
    <row r="25" spans="1:14" x14ac:dyDescent="0.4">
      <c r="A25" s="3" t="s">
        <v>46</v>
      </c>
      <c r="B25" s="3" t="s">
        <v>47</v>
      </c>
      <c r="C25" s="4">
        <v>1</v>
      </c>
      <c r="D25" s="4">
        <v>12</v>
      </c>
      <c r="E25" s="1">
        <v>35</v>
      </c>
      <c r="F25" s="4" t="s">
        <v>368</v>
      </c>
      <c r="G25" s="4" t="s">
        <v>395</v>
      </c>
      <c r="H25" s="1">
        <v>0.35999999999999988</v>
      </c>
      <c r="I25" s="1">
        <v>0.10899999999999999</v>
      </c>
      <c r="J25" s="1">
        <v>35</v>
      </c>
      <c r="K25" s="1">
        <v>0.14999999999999991</v>
      </c>
      <c r="L25" s="1">
        <v>7.0000000000000062E-3</v>
      </c>
      <c r="M25" s="1">
        <v>36</v>
      </c>
      <c r="N25" s="1" t="s">
        <v>390</v>
      </c>
    </row>
    <row r="26" spans="1:14" x14ac:dyDescent="0.4">
      <c r="A26" s="3" t="s">
        <v>46</v>
      </c>
      <c r="B26" s="3" t="s">
        <v>47</v>
      </c>
      <c r="C26" s="4">
        <v>1</v>
      </c>
      <c r="D26" s="4">
        <v>12</v>
      </c>
      <c r="E26" s="1">
        <v>35</v>
      </c>
      <c r="F26" s="4" t="s">
        <v>368</v>
      </c>
      <c r="G26" s="4" t="s">
        <v>396</v>
      </c>
      <c r="H26" s="1">
        <v>0.29000000000000004</v>
      </c>
      <c r="I26" s="1">
        <v>0.14299999999999996</v>
      </c>
      <c r="J26" s="1">
        <v>35</v>
      </c>
      <c r="K26" s="1">
        <v>0.62000000000000011</v>
      </c>
      <c r="L26" s="1">
        <v>1.7000000000000015E-2</v>
      </c>
      <c r="M26" s="1">
        <v>36</v>
      </c>
      <c r="N26" s="1" t="s">
        <v>390</v>
      </c>
    </row>
    <row r="27" spans="1:14" x14ac:dyDescent="0.4">
      <c r="A27" s="3" t="s">
        <v>46</v>
      </c>
      <c r="B27" s="3" t="s">
        <v>47</v>
      </c>
      <c r="C27" s="4">
        <v>1</v>
      </c>
      <c r="D27" s="4">
        <v>12</v>
      </c>
      <c r="E27" s="1">
        <v>35</v>
      </c>
      <c r="F27" s="4" t="s">
        <v>368</v>
      </c>
      <c r="G27" s="4" t="s">
        <v>394</v>
      </c>
      <c r="H27" s="1">
        <v>0.29000000000000004</v>
      </c>
      <c r="I27" s="1">
        <v>0.14700000000000002</v>
      </c>
      <c r="J27" s="1">
        <v>35</v>
      </c>
      <c r="K27" s="1">
        <v>0.16999999999999993</v>
      </c>
      <c r="L27" s="1">
        <v>5.2000000000000046E-2</v>
      </c>
      <c r="M27" s="1">
        <v>36</v>
      </c>
      <c r="N27" s="1" t="s">
        <v>390</v>
      </c>
    </row>
    <row r="28" spans="1:14" x14ac:dyDescent="0.4">
      <c r="A28" s="3" t="s">
        <v>128</v>
      </c>
      <c r="B28" s="3" t="s">
        <v>129</v>
      </c>
      <c r="C28" s="4">
        <v>6</v>
      </c>
      <c r="D28" s="4">
        <v>8</v>
      </c>
      <c r="E28" s="1">
        <v>34</v>
      </c>
      <c r="F28" s="4" t="s">
        <v>368</v>
      </c>
      <c r="G28" s="4" t="s">
        <v>397</v>
      </c>
      <c r="H28" s="1">
        <v>0.73</v>
      </c>
      <c r="I28" s="1">
        <v>0.13</v>
      </c>
      <c r="J28" s="1">
        <v>34</v>
      </c>
      <c r="K28" s="1">
        <v>0.20000000000000018</v>
      </c>
      <c r="L28" s="1">
        <v>0.06</v>
      </c>
      <c r="M28" s="1">
        <v>35</v>
      </c>
      <c r="N28" s="1" t="s">
        <v>390</v>
      </c>
    </row>
    <row r="29" spans="1:14" x14ac:dyDescent="0.4">
      <c r="A29" s="3" t="s">
        <v>128</v>
      </c>
      <c r="B29" s="3" t="s">
        <v>129</v>
      </c>
      <c r="C29" s="4">
        <v>6</v>
      </c>
      <c r="D29" s="4">
        <v>8</v>
      </c>
      <c r="E29" s="1">
        <v>34</v>
      </c>
      <c r="F29" s="4" t="s">
        <v>368</v>
      </c>
      <c r="G29" s="4" t="s">
        <v>395</v>
      </c>
      <c r="H29" s="1">
        <v>0.41999999999999993</v>
      </c>
      <c r="I29" s="1">
        <v>0.06</v>
      </c>
      <c r="J29" s="1">
        <v>34</v>
      </c>
      <c r="K29" s="1">
        <v>0.12999999999999989</v>
      </c>
      <c r="L29" s="1">
        <v>4.0000000000000036E-2</v>
      </c>
      <c r="M29" s="1">
        <v>35</v>
      </c>
      <c r="N29" s="1" t="s">
        <v>390</v>
      </c>
    </row>
    <row r="30" spans="1:14" x14ac:dyDescent="0.4">
      <c r="A30" s="3" t="s">
        <v>128</v>
      </c>
      <c r="B30" s="3" t="s">
        <v>129</v>
      </c>
      <c r="C30" s="4">
        <v>6</v>
      </c>
      <c r="D30" s="4">
        <v>8</v>
      </c>
      <c r="E30" s="1">
        <v>34</v>
      </c>
      <c r="F30" s="4" t="s">
        <v>368</v>
      </c>
      <c r="G30" s="4" t="s">
        <v>394</v>
      </c>
      <c r="H30" s="1">
        <v>0.57000000000000028</v>
      </c>
      <c r="I30" s="1">
        <v>3.0000000000000027E-2</v>
      </c>
      <c r="J30" s="1">
        <v>34</v>
      </c>
      <c r="K30" s="1">
        <v>0.22999999999999998</v>
      </c>
      <c r="L30" s="1">
        <v>0.21000000000000008</v>
      </c>
      <c r="M30" s="1">
        <v>35</v>
      </c>
      <c r="N30" s="1" t="s">
        <v>390</v>
      </c>
    </row>
    <row r="31" spans="1:14" x14ac:dyDescent="0.4">
      <c r="A31" s="3" t="s">
        <v>139</v>
      </c>
      <c r="B31" s="3" t="s">
        <v>373</v>
      </c>
      <c r="C31" s="4">
        <v>2</v>
      </c>
      <c r="D31" s="4">
        <v>14</v>
      </c>
      <c r="E31" s="1">
        <v>30</v>
      </c>
      <c r="F31" s="4" t="s">
        <v>368</v>
      </c>
      <c r="G31" s="4" t="s">
        <v>397</v>
      </c>
      <c r="H31" s="1">
        <v>1.3499999999999996</v>
      </c>
      <c r="I31" s="1">
        <v>1.1140000000000001</v>
      </c>
      <c r="J31" s="1">
        <v>30</v>
      </c>
      <c r="K31" s="1">
        <v>0.26650000000000063</v>
      </c>
      <c r="L31" s="1">
        <v>1.2645</v>
      </c>
      <c r="M31" s="1">
        <v>30</v>
      </c>
      <c r="N31" s="1" t="s">
        <v>389</v>
      </c>
    </row>
    <row r="32" spans="1:14" x14ac:dyDescent="0.4">
      <c r="A32" s="3" t="s">
        <v>139</v>
      </c>
      <c r="B32" s="3" t="s">
        <v>373</v>
      </c>
      <c r="C32" s="4">
        <v>2</v>
      </c>
      <c r="D32" s="4">
        <v>14</v>
      </c>
      <c r="E32" s="1">
        <v>30</v>
      </c>
      <c r="F32" s="4" t="s">
        <v>368</v>
      </c>
      <c r="G32" s="4" t="s">
        <v>395</v>
      </c>
      <c r="H32" s="1">
        <v>1.5000000000000018</v>
      </c>
      <c r="I32" s="1">
        <v>1.4610000000000001</v>
      </c>
      <c r="J32" s="1">
        <v>30</v>
      </c>
      <c r="K32" s="1">
        <v>3.3500000000000085E-2</v>
      </c>
      <c r="L32" s="1">
        <v>1.1865000000000001</v>
      </c>
      <c r="M32" s="1">
        <v>30</v>
      </c>
      <c r="N32" s="1" t="s">
        <v>389</v>
      </c>
    </row>
    <row r="33" spans="1:14" x14ac:dyDescent="0.4">
      <c r="A33" s="3" t="s">
        <v>139</v>
      </c>
      <c r="B33" s="3" t="s">
        <v>373</v>
      </c>
      <c r="C33" s="4">
        <v>2</v>
      </c>
      <c r="D33" s="4">
        <v>14</v>
      </c>
      <c r="E33" s="1">
        <v>30</v>
      </c>
      <c r="F33" s="4" t="s">
        <v>368</v>
      </c>
      <c r="G33" s="4" t="s">
        <v>396</v>
      </c>
      <c r="H33" s="1">
        <v>0.94999999999999929</v>
      </c>
      <c r="I33" s="1">
        <v>0.86750000000000016</v>
      </c>
      <c r="J33" s="1">
        <v>30</v>
      </c>
      <c r="K33" s="1">
        <v>0.58300000000000018</v>
      </c>
      <c r="L33" s="1">
        <v>0.78100000000000014</v>
      </c>
      <c r="M33" s="1">
        <v>30</v>
      </c>
      <c r="N33" s="1" t="s">
        <v>389</v>
      </c>
    </row>
    <row r="34" spans="1:14" x14ac:dyDescent="0.4">
      <c r="A34" s="3" t="s">
        <v>139</v>
      </c>
      <c r="B34" s="3" t="s">
        <v>373</v>
      </c>
      <c r="C34" s="4">
        <v>2</v>
      </c>
      <c r="D34" s="4">
        <v>14</v>
      </c>
      <c r="E34" s="1">
        <v>30</v>
      </c>
      <c r="F34" s="4" t="s">
        <v>368</v>
      </c>
      <c r="G34" s="4" t="s">
        <v>394</v>
      </c>
      <c r="H34" s="1">
        <v>2.1335000000000015</v>
      </c>
      <c r="I34" s="1">
        <v>2.0385</v>
      </c>
      <c r="J34" s="1">
        <v>30</v>
      </c>
      <c r="K34" s="1">
        <v>1.3829999999999991</v>
      </c>
      <c r="L34" s="1">
        <v>1.6480000000000001</v>
      </c>
      <c r="M34" s="1">
        <v>30</v>
      </c>
      <c r="N34" s="1" t="s">
        <v>389</v>
      </c>
    </row>
    <row r="35" spans="1:14" x14ac:dyDescent="0.4">
      <c r="A35" s="3" t="s">
        <v>266</v>
      </c>
      <c r="B35" s="3" t="s">
        <v>374</v>
      </c>
      <c r="C35" s="4">
        <v>5</v>
      </c>
      <c r="D35" s="4">
        <v>24</v>
      </c>
      <c r="E35" s="1">
        <v>28</v>
      </c>
      <c r="F35" s="4" t="s">
        <v>382</v>
      </c>
      <c r="G35" s="4" t="s">
        <v>397</v>
      </c>
      <c r="H35" s="1">
        <v>1.375</v>
      </c>
      <c r="I35" s="1">
        <v>1.9999999999999796E-2</v>
      </c>
      <c r="J35" s="1">
        <v>28</v>
      </c>
      <c r="K35" s="1">
        <v>0.51999999999999957</v>
      </c>
      <c r="L35" s="1">
        <v>0.12000000000000011</v>
      </c>
      <c r="M35" s="1">
        <v>28</v>
      </c>
      <c r="N35" s="1" t="s">
        <v>389</v>
      </c>
    </row>
    <row r="36" spans="1:14" x14ac:dyDescent="0.4">
      <c r="A36" s="3" t="s">
        <v>266</v>
      </c>
      <c r="B36" s="3" t="s">
        <v>374</v>
      </c>
      <c r="C36" s="4">
        <v>5</v>
      </c>
      <c r="D36" s="4">
        <v>24</v>
      </c>
      <c r="E36" s="1">
        <v>28</v>
      </c>
      <c r="F36" s="4" t="s">
        <v>382</v>
      </c>
      <c r="G36" s="4" t="s">
        <v>395</v>
      </c>
      <c r="H36" s="1">
        <v>2.4299999999999997</v>
      </c>
      <c r="I36" s="1">
        <v>0.71</v>
      </c>
      <c r="J36" s="1">
        <v>28</v>
      </c>
      <c r="K36" s="1">
        <v>1.1449999999999996</v>
      </c>
      <c r="L36" s="1">
        <v>0.10999999999999988</v>
      </c>
      <c r="M36" s="1">
        <v>28</v>
      </c>
      <c r="N36" s="1" t="s">
        <v>389</v>
      </c>
    </row>
    <row r="37" spans="1:14" x14ac:dyDescent="0.4">
      <c r="A37" s="3" t="s">
        <v>266</v>
      </c>
      <c r="B37" s="3" t="s">
        <v>374</v>
      </c>
      <c r="C37" s="4">
        <v>5</v>
      </c>
      <c r="D37" s="4">
        <v>24</v>
      </c>
      <c r="E37" s="1">
        <v>28</v>
      </c>
      <c r="F37" s="4" t="s">
        <v>382</v>
      </c>
      <c r="G37" s="4" t="s">
        <v>396</v>
      </c>
      <c r="H37" s="1">
        <v>2.0549999999999997</v>
      </c>
      <c r="I37" s="1">
        <v>2.9999999999999805E-2</v>
      </c>
      <c r="J37" s="1">
        <v>28</v>
      </c>
      <c r="K37" s="1">
        <v>5.4999999999999716E-2</v>
      </c>
      <c r="L37" s="1">
        <v>0.14500000000000002</v>
      </c>
      <c r="M37" s="1">
        <v>28</v>
      </c>
      <c r="N37" s="1" t="s">
        <v>389</v>
      </c>
    </row>
    <row r="38" spans="1:14" x14ac:dyDescent="0.4">
      <c r="A38" s="3" t="s">
        <v>266</v>
      </c>
      <c r="B38" s="3" t="s">
        <v>374</v>
      </c>
      <c r="C38" s="4">
        <v>5</v>
      </c>
      <c r="D38" s="4">
        <v>24</v>
      </c>
      <c r="E38" s="1">
        <v>28</v>
      </c>
      <c r="F38" s="4" t="s">
        <v>382</v>
      </c>
      <c r="G38" s="4" t="s">
        <v>394</v>
      </c>
      <c r="H38" s="1">
        <v>2.2149999999999999</v>
      </c>
      <c r="I38" s="1">
        <v>10.635</v>
      </c>
      <c r="J38" s="1">
        <v>28</v>
      </c>
      <c r="K38" s="1">
        <v>1.0899999999999999</v>
      </c>
      <c r="L38" s="1">
        <v>9.9749999999999996</v>
      </c>
      <c r="M38" s="1">
        <v>28</v>
      </c>
      <c r="N38" s="1" t="s">
        <v>389</v>
      </c>
    </row>
    <row r="39" spans="1:14" x14ac:dyDescent="0.4">
      <c r="A39" s="3" t="s">
        <v>181</v>
      </c>
      <c r="B39" s="3" t="s">
        <v>182</v>
      </c>
      <c r="C39" s="4">
        <v>6</v>
      </c>
      <c r="D39" s="4">
        <v>7</v>
      </c>
      <c r="E39" s="1">
        <v>21</v>
      </c>
      <c r="F39" s="4" t="s">
        <v>367</v>
      </c>
      <c r="G39" s="4" t="s">
        <v>398</v>
      </c>
      <c r="H39" s="1">
        <v>0.7200000000000002</v>
      </c>
      <c r="I39" s="1">
        <v>8.9999999999999969E-2</v>
      </c>
      <c r="J39" s="1">
        <v>21</v>
      </c>
      <c r="K39" s="1">
        <v>0.44999999999999973</v>
      </c>
      <c r="L39" s="1">
        <v>7.999999999999996E-2</v>
      </c>
      <c r="M39" s="1">
        <v>21</v>
      </c>
      <c r="N39" s="1" t="s">
        <v>390</v>
      </c>
    </row>
    <row r="40" spans="1:14" x14ac:dyDescent="0.4">
      <c r="A40" s="3" t="s">
        <v>181</v>
      </c>
      <c r="B40" s="3" t="s">
        <v>182</v>
      </c>
      <c r="C40" s="4">
        <v>6</v>
      </c>
      <c r="D40" s="4">
        <v>7</v>
      </c>
      <c r="E40" s="1">
        <v>21</v>
      </c>
      <c r="F40" s="4" t="s">
        <v>367</v>
      </c>
      <c r="G40" s="4" t="s">
        <v>395</v>
      </c>
      <c r="H40" s="1">
        <v>0.57999999999999963</v>
      </c>
      <c r="I40" s="1">
        <v>0.24</v>
      </c>
      <c r="J40" s="1">
        <v>21</v>
      </c>
      <c r="K40" s="1">
        <v>0.33999999999999986</v>
      </c>
      <c r="L40" s="1">
        <v>5.0000000000000044E-2</v>
      </c>
      <c r="M40" s="1">
        <v>21</v>
      </c>
      <c r="N40" s="1" t="s">
        <v>390</v>
      </c>
    </row>
    <row r="41" spans="1:14" x14ac:dyDescent="0.4">
      <c r="A41" s="3" t="s">
        <v>181</v>
      </c>
      <c r="B41" s="3" t="s">
        <v>182</v>
      </c>
      <c r="C41" s="4">
        <v>6</v>
      </c>
      <c r="D41" s="4">
        <v>7</v>
      </c>
      <c r="E41" s="1">
        <v>21</v>
      </c>
      <c r="F41" s="4" t="s">
        <v>367</v>
      </c>
      <c r="G41" s="4" t="s">
        <v>394</v>
      </c>
      <c r="H41" s="1">
        <v>0.57999999999999963</v>
      </c>
      <c r="I41" s="1">
        <v>1.1499999999999999</v>
      </c>
      <c r="J41" s="1">
        <v>21</v>
      </c>
      <c r="K41" s="1">
        <v>0.18000000000000016</v>
      </c>
      <c r="L41" s="1">
        <v>1.9999999999999907E-2</v>
      </c>
      <c r="M41" s="1">
        <v>21</v>
      </c>
      <c r="N41" s="1" t="s">
        <v>390</v>
      </c>
    </row>
    <row r="42" spans="1:14" x14ac:dyDescent="0.4">
      <c r="A42" s="3" t="s">
        <v>276</v>
      </c>
      <c r="B42" s="3" t="s">
        <v>375</v>
      </c>
      <c r="C42" s="4">
        <v>6</v>
      </c>
      <c r="D42" s="4">
        <v>20</v>
      </c>
      <c r="E42" s="1">
        <v>26</v>
      </c>
      <c r="F42" s="4" t="s">
        <v>368</v>
      </c>
      <c r="G42" s="4" t="s">
        <v>397</v>
      </c>
      <c r="H42" s="1">
        <v>1.1149999999999984</v>
      </c>
      <c r="I42" s="1">
        <v>0.32499999999999996</v>
      </c>
      <c r="J42" s="1">
        <v>26</v>
      </c>
      <c r="K42" s="1">
        <v>0.94500000000000028</v>
      </c>
      <c r="L42" s="1">
        <v>0.57000000000000006</v>
      </c>
      <c r="M42" s="1">
        <v>26</v>
      </c>
      <c r="N42" s="1" t="s">
        <v>389</v>
      </c>
    </row>
    <row r="43" spans="1:14" x14ac:dyDescent="0.4">
      <c r="A43" s="3" t="s">
        <v>276</v>
      </c>
      <c r="B43" s="3" t="s">
        <v>375</v>
      </c>
      <c r="C43" s="4">
        <v>6</v>
      </c>
      <c r="D43" s="4">
        <v>20</v>
      </c>
      <c r="E43" s="1">
        <v>26</v>
      </c>
      <c r="F43" s="4" t="s">
        <v>368</v>
      </c>
      <c r="G43" s="4" t="s">
        <v>395</v>
      </c>
      <c r="H43" s="1">
        <v>2.5199999999999996</v>
      </c>
      <c r="I43" s="1">
        <v>0.63499999999999979</v>
      </c>
      <c r="J43" s="1">
        <v>26</v>
      </c>
      <c r="K43" s="1">
        <v>0.66999999999999815</v>
      </c>
      <c r="L43" s="1">
        <v>0.79</v>
      </c>
      <c r="M43" s="1">
        <v>26</v>
      </c>
      <c r="N43" s="1" t="s">
        <v>389</v>
      </c>
    </row>
    <row r="44" spans="1:14" x14ac:dyDescent="0.4">
      <c r="A44" s="3" t="s">
        <v>276</v>
      </c>
      <c r="B44" s="3" t="s">
        <v>375</v>
      </c>
      <c r="C44" s="4">
        <v>6</v>
      </c>
      <c r="D44" s="4">
        <v>20</v>
      </c>
      <c r="E44" s="1">
        <v>26</v>
      </c>
      <c r="F44" s="4" t="s">
        <v>368</v>
      </c>
      <c r="G44" s="4" t="s">
        <v>396</v>
      </c>
      <c r="H44" s="1">
        <v>0</v>
      </c>
      <c r="I44" s="1">
        <v>0.52500000000000013</v>
      </c>
      <c r="J44" s="1">
        <v>26</v>
      </c>
      <c r="K44" s="1">
        <v>1.4800000000000004</v>
      </c>
      <c r="L44" s="1">
        <v>0.28999999999999981</v>
      </c>
      <c r="M44" s="1">
        <v>26</v>
      </c>
      <c r="N44" s="1" t="s">
        <v>389</v>
      </c>
    </row>
    <row r="45" spans="1:14" x14ac:dyDescent="0.4">
      <c r="A45" s="3" t="s">
        <v>276</v>
      </c>
      <c r="B45" s="3" t="s">
        <v>375</v>
      </c>
      <c r="C45" s="4">
        <v>6</v>
      </c>
      <c r="D45" s="4">
        <v>20</v>
      </c>
      <c r="E45" s="1">
        <v>26</v>
      </c>
      <c r="F45" s="4" t="s">
        <v>368</v>
      </c>
      <c r="G45" s="4" t="s">
        <v>394</v>
      </c>
      <c r="H45" s="1">
        <v>2.3250000000000028</v>
      </c>
      <c r="I45" s="1">
        <v>1.1550000000000002</v>
      </c>
      <c r="J45" s="1">
        <v>26</v>
      </c>
      <c r="K45" s="1">
        <v>1.2899999999999991</v>
      </c>
      <c r="L45" s="1">
        <v>1.1350000000000002</v>
      </c>
      <c r="M45" s="1">
        <v>26</v>
      </c>
      <c r="N45" s="1" t="s">
        <v>389</v>
      </c>
    </row>
    <row r="46" spans="1:14" x14ac:dyDescent="0.4">
      <c r="A46" s="3" t="s">
        <v>202</v>
      </c>
      <c r="B46" s="3" t="s">
        <v>203</v>
      </c>
      <c r="C46" s="4">
        <v>3</v>
      </c>
      <c r="D46" s="4">
        <v>11</v>
      </c>
      <c r="E46" s="1">
        <v>27</v>
      </c>
      <c r="F46" s="4" t="s">
        <v>367</v>
      </c>
      <c r="G46" s="4" t="s">
        <v>397</v>
      </c>
      <c r="H46" s="1">
        <v>0.35000000000000053</v>
      </c>
      <c r="I46" s="1">
        <v>1.0000000000000009E-2</v>
      </c>
      <c r="J46" s="1">
        <v>27</v>
      </c>
      <c r="K46" s="1">
        <v>0.29999999999999982</v>
      </c>
      <c r="L46" s="1">
        <v>3.0000000000000027E-2</v>
      </c>
      <c r="M46" s="1">
        <v>27</v>
      </c>
      <c r="N46" s="1" t="s">
        <v>390</v>
      </c>
    </row>
    <row r="47" spans="1:14" x14ac:dyDescent="0.4">
      <c r="A47" s="3" t="s">
        <v>202</v>
      </c>
      <c r="B47" s="3" t="s">
        <v>203</v>
      </c>
      <c r="C47" s="4">
        <v>3</v>
      </c>
      <c r="D47" s="4">
        <v>11</v>
      </c>
      <c r="E47" s="1">
        <v>27</v>
      </c>
      <c r="F47" s="4" t="s">
        <v>367</v>
      </c>
      <c r="G47" s="4" t="s">
        <v>395</v>
      </c>
      <c r="H47" s="1">
        <v>0.5299999999999998</v>
      </c>
      <c r="I47" s="1">
        <v>0.19999999999999996</v>
      </c>
      <c r="J47" s="1">
        <v>27</v>
      </c>
      <c r="K47" s="1">
        <v>8.0000000000000071E-2</v>
      </c>
      <c r="L47" s="1">
        <v>0.24999999999999994</v>
      </c>
      <c r="M47" s="1">
        <v>27</v>
      </c>
      <c r="N47" s="1" t="s">
        <v>390</v>
      </c>
    </row>
    <row r="48" spans="1:14" x14ac:dyDescent="0.4">
      <c r="A48" s="3" t="s">
        <v>202</v>
      </c>
      <c r="B48" s="3" t="s">
        <v>203</v>
      </c>
      <c r="C48" s="4">
        <v>3</v>
      </c>
      <c r="D48" s="4">
        <v>11</v>
      </c>
      <c r="E48" s="1">
        <v>27</v>
      </c>
      <c r="F48" s="4" t="s">
        <v>367</v>
      </c>
      <c r="G48" s="4" t="s">
        <v>396</v>
      </c>
      <c r="H48" s="1">
        <v>0.62999999999999989</v>
      </c>
      <c r="I48" s="1">
        <v>0.15000000000000002</v>
      </c>
      <c r="J48" s="1">
        <v>27</v>
      </c>
      <c r="K48" s="1">
        <v>0.16999999999999993</v>
      </c>
      <c r="L48" s="1">
        <v>4.0000000000000036E-2</v>
      </c>
      <c r="M48" s="1">
        <v>27</v>
      </c>
      <c r="N48" s="1" t="s">
        <v>390</v>
      </c>
    </row>
    <row r="49" spans="1:14" x14ac:dyDescent="0.4">
      <c r="A49" s="3" t="s">
        <v>202</v>
      </c>
      <c r="B49" s="3" t="s">
        <v>203</v>
      </c>
      <c r="C49" s="4">
        <v>3</v>
      </c>
      <c r="D49" s="4">
        <v>11</v>
      </c>
      <c r="E49" s="1">
        <v>27</v>
      </c>
      <c r="F49" s="4" t="s">
        <v>367</v>
      </c>
      <c r="G49" s="4" t="s">
        <v>394</v>
      </c>
      <c r="H49" s="1">
        <v>0.62999999999999989</v>
      </c>
      <c r="I49" s="1">
        <v>0.23000000000000004</v>
      </c>
      <c r="J49" s="1">
        <v>27</v>
      </c>
      <c r="K49" s="1">
        <v>0.10000000000000009</v>
      </c>
      <c r="L49" s="1">
        <v>0.11999999999999994</v>
      </c>
      <c r="M49" s="1">
        <v>27</v>
      </c>
      <c r="N49" s="1" t="s">
        <v>390</v>
      </c>
    </row>
    <row r="50" spans="1:14" x14ac:dyDescent="0.4">
      <c r="A50" s="3" t="s">
        <v>104</v>
      </c>
      <c r="B50" s="3" t="s">
        <v>376</v>
      </c>
      <c r="C50" s="4">
        <v>5</v>
      </c>
      <c r="D50" s="4">
        <v>10</v>
      </c>
      <c r="E50" s="1">
        <v>37</v>
      </c>
      <c r="F50" s="4" t="s">
        <v>382</v>
      </c>
      <c r="G50" s="4" t="s">
        <v>395</v>
      </c>
      <c r="H50" s="1">
        <v>4.7100000000000009</v>
      </c>
      <c r="I50" s="1">
        <v>1.7999999999999998</v>
      </c>
      <c r="J50" s="1">
        <v>37</v>
      </c>
      <c r="K50" s="1">
        <v>2.7349999999999994</v>
      </c>
      <c r="L50" s="1">
        <v>0.75499999999999989</v>
      </c>
      <c r="M50" s="1">
        <v>21</v>
      </c>
      <c r="N50" s="1" t="s">
        <v>389</v>
      </c>
    </row>
    <row r="51" spans="1:14" x14ac:dyDescent="0.4">
      <c r="A51" s="3" t="s">
        <v>104</v>
      </c>
      <c r="B51" s="3" t="s">
        <v>376</v>
      </c>
      <c r="C51" s="4">
        <v>5</v>
      </c>
      <c r="D51" s="4">
        <v>10</v>
      </c>
      <c r="E51" s="1">
        <v>37</v>
      </c>
      <c r="F51" s="4" t="s">
        <v>382</v>
      </c>
      <c r="G51" s="4" t="s">
        <v>394</v>
      </c>
      <c r="H51" s="1">
        <v>4.759999999999998</v>
      </c>
      <c r="I51" s="1">
        <v>1.7749999999999995</v>
      </c>
      <c r="J51" s="1">
        <v>37</v>
      </c>
      <c r="K51" s="1">
        <v>1.2099999999999937</v>
      </c>
      <c r="L51" s="1">
        <v>1.2799999999999994</v>
      </c>
      <c r="M51" s="1">
        <v>21</v>
      </c>
      <c r="N51" s="1" t="s">
        <v>389</v>
      </c>
    </row>
    <row r="52" spans="1:14" x14ac:dyDescent="0.4">
      <c r="A52" s="3" t="s">
        <v>311</v>
      </c>
      <c r="B52" s="3" t="s">
        <v>377</v>
      </c>
      <c r="C52" s="4">
        <v>5</v>
      </c>
      <c r="D52" s="4">
        <v>12</v>
      </c>
      <c r="E52" s="1">
        <v>16</v>
      </c>
      <c r="F52" s="4" t="s">
        <v>382</v>
      </c>
      <c r="G52" s="4" t="s">
        <v>395</v>
      </c>
      <c r="H52" s="1">
        <v>0.92000000000000171</v>
      </c>
      <c r="I52" s="1">
        <v>0.17999999999999994</v>
      </c>
      <c r="J52" s="1">
        <v>16</v>
      </c>
      <c r="K52" s="1">
        <v>5.4999999999999716E-2</v>
      </c>
      <c r="L52" s="1">
        <v>0.30000000000000004</v>
      </c>
      <c r="M52" s="1">
        <v>24</v>
      </c>
      <c r="N52" s="1" t="s">
        <v>389</v>
      </c>
    </row>
    <row r="53" spans="1:14" x14ac:dyDescent="0.4">
      <c r="A53" s="3" t="s">
        <v>311</v>
      </c>
      <c r="B53" s="3" t="s">
        <v>377</v>
      </c>
      <c r="C53" s="4">
        <v>5</v>
      </c>
      <c r="D53" s="4">
        <v>12</v>
      </c>
      <c r="E53" s="1">
        <v>16</v>
      </c>
      <c r="F53" s="4" t="s">
        <v>382</v>
      </c>
      <c r="G53" s="4" t="s">
        <v>394</v>
      </c>
      <c r="H53" s="1">
        <v>0.28999999999999915</v>
      </c>
      <c r="I53" s="1">
        <v>2.1950000000000003</v>
      </c>
      <c r="J53" s="1">
        <v>16</v>
      </c>
      <c r="K53" s="1">
        <v>1.8499999999999979</v>
      </c>
      <c r="L53" s="1">
        <v>0.11499999999999977</v>
      </c>
      <c r="M53" s="1">
        <v>24</v>
      </c>
      <c r="N53" s="1" t="s">
        <v>389</v>
      </c>
    </row>
    <row r="54" spans="1:14" x14ac:dyDescent="0.4">
      <c r="A54" s="3" t="s">
        <v>311</v>
      </c>
      <c r="B54" s="3" t="s">
        <v>377</v>
      </c>
      <c r="C54" s="4">
        <v>5</v>
      </c>
      <c r="D54" s="4">
        <v>12</v>
      </c>
      <c r="E54" s="1">
        <v>16</v>
      </c>
      <c r="F54" s="4" t="s">
        <v>382</v>
      </c>
      <c r="G54" s="4" t="s">
        <v>397</v>
      </c>
      <c r="H54" s="1">
        <v>0.3149999999999995</v>
      </c>
      <c r="I54" s="1">
        <v>0.29050000000000009</v>
      </c>
      <c r="J54" s="1">
        <v>16</v>
      </c>
      <c r="K54" s="1">
        <v>0.23000000000000043</v>
      </c>
      <c r="L54" s="1">
        <v>0.46949999999999981</v>
      </c>
      <c r="M54" s="1">
        <v>24</v>
      </c>
      <c r="N54" s="1" t="s">
        <v>389</v>
      </c>
    </row>
    <row r="55" spans="1:14" x14ac:dyDescent="0.4">
      <c r="A55" s="3" t="s">
        <v>230</v>
      </c>
      <c r="B55" s="3" t="s">
        <v>231</v>
      </c>
      <c r="C55" s="4">
        <v>5</v>
      </c>
      <c r="D55" s="4">
        <v>13</v>
      </c>
      <c r="E55" s="1">
        <v>22</v>
      </c>
      <c r="F55" s="4" t="s">
        <v>367</v>
      </c>
      <c r="G55" s="4" t="s">
        <v>397</v>
      </c>
      <c r="H55" s="1">
        <v>0.56999999999999984</v>
      </c>
      <c r="I55" s="1">
        <v>0.29999999999999993</v>
      </c>
      <c r="J55" s="1">
        <v>22</v>
      </c>
      <c r="K55" s="1">
        <v>3.0000000000000249E-2</v>
      </c>
      <c r="L55" s="1">
        <v>5.9999999999999942E-2</v>
      </c>
      <c r="M55" s="1">
        <v>26</v>
      </c>
      <c r="N55" s="1" t="s">
        <v>390</v>
      </c>
    </row>
    <row r="56" spans="1:14" x14ac:dyDescent="0.4">
      <c r="A56" s="3" t="s">
        <v>230</v>
      </c>
      <c r="B56" s="3" t="s">
        <v>231</v>
      </c>
      <c r="C56" s="4">
        <v>5</v>
      </c>
      <c r="D56" s="4">
        <v>13</v>
      </c>
      <c r="E56" s="1">
        <v>22</v>
      </c>
      <c r="F56" s="4" t="s">
        <v>367</v>
      </c>
      <c r="G56" s="4" t="s">
        <v>395</v>
      </c>
      <c r="H56" s="1">
        <v>0.87999999999999989</v>
      </c>
      <c r="I56" s="1">
        <v>0.38</v>
      </c>
      <c r="J56" s="1">
        <v>22</v>
      </c>
      <c r="K56" s="1">
        <v>0.20000000000000018</v>
      </c>
      <c r="L56" s="1">
        <v>0.19999999999999996</v>
      </c>
      <c r="M56" s="1">
        <v>26</v>
      </c>
      <c r="N56" s="1" t="s">
        <v>390</v>
      </c>
    </row>
    <row r="57" spans="1:14" x14ac:dyDescent="0.4">
      <c r="A57" s="3" t="s">
        <v>230</v>
      </c>
      <c r="B57" s="3" t="s">
        <v>231</v>
      </c>
      <c r="C57" s="4">
        <v>5</v>
      </c>
      <c r="D57" s="4">
        <v>13</v>
      </c>
      <c r="E57" s="1">
        <v>22</v>
      </c>
      <c r="F57" s="4" t="s">
        <v>367</v>
      </c>
      <c r="G57" s="4" t="s">
        <v>396</v>
      </c>
      <c r="H57" s="1">
        <v>0.97999999999999954</v>
      </c>
      <c r="I57" s="1">
        <v>0.27999999999999992</v>
      </c>
      <c r="J57" s="1">
        <v>22</v>
      </c>
      <c r="K57" s="1">
        <v>2.0000000000000018E-2</v>
      </c>
      <c r="L57" s="1">
        <v>3.9999999999999925E-2</v>
      </c>
      <c r="M57" s="1">
        <v>26</v>
      </c>
      <c r="N57" s="1" t="s">
        <v>390</v>
      </c>
    </row>
    <row r="58" spans="1:14" x14ac:dyDescent="0.4">
      <c r="A58" s="3" t="s">
        <v>230</v>
      </c>
      <c r="B58" s="3" t="s">
        <v>231</v>
      </c>
      <c r="C58" s="4">
        <v>5</v>
      </c>
      <c r="D58" s="4">
        <v>13</v>
      </c>
      <c r="E58" s="1">
        <v>22</v>
      </c>
      <c r="F58" s="4" t="s">
        <v>367</v>
      </c>
      <c r="G58" s="4" t="s">
        <v>394</v>
      </c>
      <c r="H58" s="1">
        <v>0.78000000000000025</v>
      </c>
      <c r="I58" s="1">
        <v>0.18999999999999995</v>
      </c>
      <c r="J58" s="1">
        <v>22</v>
      </c>
      <c r="K58" s="1">
        <v>0.21000000000000041</v>
      </c>
      <c r="L58" s="1">
        <v>9.9999999999999978E-2</v>
      </c>
      <c r="M58" s="1">
        <v>26</v>
      </c>
      <c r="N58" s="1" t="s">
        <v>390</v>
      </c>
    </row>
    <row r="59" spans="1:14" x14ac:dyDescent="0.4">
      <c r="A59" s="3" t="s">
        <v>237</v>
      </c>
      <c r="B59" s="3" t="s">
        <v>238</v>
      </c>
      <c r="C59" s="4">
        <v>6</v>
      </c>
      <c r="D59" s="4">
        <v>8</v>
      </c>
      <c r="E59" s="1">
        <v>28</v>
      </c>
      <c r="F59" s="4" t="s">
        <v>368</v>
      </c>
      <c r="G59" s="4" t="s">
        <v>397</v>
      </c>
      <c r="H59" s="1">
        <v>0.38999999999999968</v>
      </c>
      <c r="I59" s="1">
        <v>2.4000000000000021E-2</v>
      </c>
      <c r="J59" s="1">
        <v>28</v>
      </c>
      <c r="K59" s="1">
        <v>4.9999999999999822E-2</v>
      </c>
      <c r="L59" s="1">
        <v>1.2000000000000011E-2</v>
      </c>
      <c r="M59" s="1">
        <v>28</v>
      </c>
      <c r="N59" s="1" t="s">
        <v>390</v>
      </c>
    </row>
    <row r="60" spans="1:14" x14ac:dyDescent="0.4">
      <c r="A60" s="3" t="s">
        <v>237</v>
      </c>
      <c r="B60" s="3" t="s">
        <v>238</v>
      </c>
      <c r="C60" s="4">
        <v>6</v>
      </c>
      <c r="D60" s="4">
        <v>8</v>
      </c>
      <c r="E60" s="1">
        <v>28</v>
      </c>
      <c r="F60" s="4" t="s">
        <v>368</v>
      </c>
      <c r="G60" s="4" t="s">
        <v>395</v>
      </c>
      <c r="H60" s="1">
        <v>0.23999999999999977</v>
      </c>
      <c r="I60" s="1">
        <v>9.5999999999999974E-2</v>
      </c>
      <c r="J60" s="1">
        <v>28</v>
      </c>
      <c r="K60" s="1">
        <v>9.9999999999997868E-3</v>
      </c>
      <c r="L60" s="1">
        <v>9.5999999999999974E-2</v>
      </c>
      <c r="M60" s="1">
        <v>28</v>
      </c>
      <c r="N60" s="1" t="s">
        <v>390</v>
      </c>
    </row>
    <row r="61" spans="1:14" x14ac:dyDescent="0.4">
      <c r="A61" s="3" t="s">
        <v>237</v>
      </c>
      <c r="B61" s="3" t="s">
        <v>238</v>
      </c>
      <c r="C61" s="4">
        <v>6</v>
      </c>
      <c r="D61" s="4">
        <v>8</v>
      </c>
      <c r="E61" s="1">
        <v>28</v>
      </c>
      <c r="F61" s="4" t="s">
        <v>368</v>
      </c>
      <c r="G61" s="4" t="s">
        <v>396</v>
      </c>
      <c r="H61" s="1">
        <v>0.33999999999999986</v>
      </c>
      <c r="I61" s="1">
        <v>0.15700000000000003</v>
      </c>
      <c r="J61" s="1">
        <v>28</v>
      </c>
      <c r="K61" s="1">
        <v>1.0000000000000231E-2</v>
      </c>
      <c r="L61" s="1">
        <v>1.9000000000000017E-2</v>
      </c>
      <c r="M61" s="1">
        <v>28</v>
      </c>
      <c r="N61" s="1" t="s">
        <v>390</v>
      </c>
    </row>
    <row r="62" spans="1:14" x14ac:dyDescent="0.4">
      <c r="A62" s="3" t="s">
        <v>237</v>
      </c>
      <c r="B62" s="3" t="s">
        <v>238</v>
      </c>
      <c r="C62" s="4">
        <v>6</v>
      </c>
      <c r="D62" s="4">
        <v>8</v>
      </c>
      <c r="E62" s="1">
        <v>28</v>
      </c>
      <c r="F62" s="4" t="s">
        <v>368</v>
      </c>
      <c r="G62" s="4" t="s">
        <v>394</v>
      </c>
      <c r="H62" s="1">
        <v>0.32000000000000028</v>
      </c>
      <c r="I62" s="1">
        <v>0.10999999999999999</v>
      </c>
      <c r="J62" s="1">
        <v>28</v>
      </c>
      <c r="K62" s="1">
        <v>1.0000000000000231E-2</v>
      </c>
      <c r="L62" s="1">
        <v>3.1000000000000028E-2</v>
      </c>
      <c r="M62" s="1">
        <v>28</v>
      </c>
      <c r="N62" s="1" t="s">
        <v>390</v>
      </c>
    </row>
  </sheetData>
  <sortState ref="A1:N62">
    <sortCondition ref="A1:A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하위요인합치기(원본)</vt:lpstr>
      <vt:lpstr>☆하위요인합치기(원본2)</vt:lpstr>
      <vt:lpstr>★하위요인(4가지+문항수)그대로</vt:lpstr>
      <vt:lpstr>하위요인(4가지+문항수)문항수나누기</vt:lpstr>
      <vt:lpstr>★하위요인(4가지+문항수)문항수나누기2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Mercyme</cp:lastModifiedBy>
  <dcterms:created xsi:type="dcterms:W3CDTF">2018-06-14T11:01:27Z</dcterms:created>
  <dcterms:modified xsi:type="dcterms:W3CDTF">2018-06-16T19:50:59Z</dcterms:modified>
</cp:coreProperties>
</file>