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tragalus aridus threats outpu" sheetId="1" r:id="rId4"/>
  </sheets>
  <definedNames/>
  <calcPr/>
</workbook>
</file>

<file path=xl/sharedStrings.xml><?xml version="1.0" encoding="utf-8"?>
<sst xmlns="http://schemas.openxmlformats.org/spreadsheetml/2006/main" count="79" uniqueCount="66">
  <si>
    <t>Threat2030</t>
  </si>
  <si>
    <t>Threat2040</t>
  </si>
  <si>
    <t>Threat1020a</t>
  </si>
  <si>
    <t>Threat3010</t>
  </si>
  <si>
    <t>Threat3020</t>
  </si>
  <si>
    <t>Threat3030</t>
  </si>
  <si>
    <t>Threat4010</t>
  </si>
  <si>
    <t>Threat4020</t>
  </si>
  <si>
    <t>Threat7010</t>
  </si>
  <si>
    <t>Threat7021</t>
  </si>
  <si>
    <t>Threat8010</t>
  </si>
  <si>
    <t>Threat9040</t>
  </si>
  <si>
    <t>Threat1010</t>
  </si>
  <si>
    <t>Threat2010</t>
  </si>
  <si>
    <t>2.3.4 Livestock (Scale unrecorded)</t>
  </si>
  <si>
    <t>2.4.3 Aquaculture (Scale unrecorded)</t>
  </si>
  <si>
    <t>1.2 Commercial &amp; Industrial Areas</t>
  </si>
  <si>
    <t>3.1 Oil &amp; Gas Drilling</t>
  </si>
  <si>
    <t>3.2 Mining &amp; Quarrying</t>
  </si>
  <si>
    <t>3.3 Renewable Energy</t>
  </si>
  <si>
    <t>4.1 Roads &amp; Railroads</t>
  </si>
  <si>
    <t>4.2 Utility &amp; Service Lines</t>
  </si>
  <si>
    <t>7.1.1 Increase in Fire Frequency/Intensity</t>
  </si>
  <si>
    <t>7.2.11 Dams (Size unspecified)</t>
  </si>
  <si>
    <t>8.1.2 Invasive Species (Horses and Burros)</t>
  </si>
  <si>
    <t>9.4 Garbage &amp; Solid Waste</t>
  </si>
  <si>
    <t>1.1 Housing &amp; Urban Areas</t>
  </si>
  <si>
    <t>2.1.4 Crops (Scale unrecorded)</t>
  </si>
  <si>
    <t>fid</t>
  </si>
  <si>
    <t>OBJECTID_1</t>
  </si>
  <si>
    <t>global_id</t>
  </si>
  <si>
    <t>Hexbin_are</t>
  </si>
  <si>
    <t>Threat1020</t>
  </si>
  <si>
    <t>Reservatio</t>
  </si>
  <si>
    <t>Protected_</t>
  </si>
  <si>
    <t>Land_Area</t>
  </si>
  <si>
    <t>Shape_Leng</t>
  </si>
  <si>
    <t>Shape_Area</t>
  </si>
  <si>
    <t>Urbanization Table Final_OBJECTID</t>
  </si>
  <si>
    <t>Urbanization Table Final_AREA_GEO</t>
  </si>
  <si>
    <t>Urbanization Table Final_Shape_Leng</t>
  </si>
  <si>
    <t>Urbanization Table Final_Shape_Area</t>
  </si>
  <si>
    <t>Urbanization Table Final_urban_1900</t>
  </si>
  <si>
    <t>Urbanization Table Final_urban_1910</t>
  </si>
  <si>
    <t>Urbanization Table Final_urban_1920</t>
  </si>
  <si>
    <t>Urbanization Table Final_urban_1930</t>
  </si>
  <si>
    <t>Urbanization Table Final_urban_1940</t>
  </si>
  <si>
    <t>Urbanization Table Final_urban_1950</t>
  </si>
  <si>
    <t>Urbanization Table Final_urban_1960</t>
  </si>
  <si>
    <t>Urbanization Table Final_urban_1970</t>
  </si>
  <si>
    <t>Urbanization Table Final_urban_1980</t>
  </si>
  <si>
    <t>Urbanization Table Final_urban_1990</t>
  </si>
  <si>
    <t>Urbanization Table Final_urban_2000</t>
  </si>
  <si>
    <t>Urbanization Table Final_urban_2010</t>
  </si>
  <si>
    <t>Urbanization Table Final_urban_2020</t>
  </si>
  <si>
    <t>Urbanization Table Final_urban_2030</t>
  </si>
  <si>
    <t>Urbanization Table Final_urban_2040</t>
  </si>
  <si>
    <t>Urbanization Table Final_urban_2050</t>
  </si>
  <si>
    <t>Urbanization Table Final_urban_2060</t>
  </si>
  <si>
    <t>Urbanization Table Final_urban_2070</t>
  </si>
  <si>
    <t>Urbanization Table Final_urban_2080</t>
  </si>
  <si>
    <t>Urbanization Table Final_urban_2090</t>
  </si>
  <si>
    <t>Urbanization Table Final_urban_2100</t>
  </si>
  <si>
    <t>sum</t>
  </si>
  <si>
    <t>% area impacted</t>
  </si>
  <si>
    <t>total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</si>
</sst>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8" max="28" width="31.0"/>
  </cols>
  <sheetData>
    <row r="1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</row>
    <row r="3">
      <c r="A3" s="1" t="s">
        <v>28</v>
      </c>
      <c r="B3" s="1" t="s">
        <v>29</v>
      </c>
      <c r="C3" s="1" t="s">
        <v>30</v>
      </c>
      <c r="D3" s="1" t="s">
        <v>31</v>
      </c>
      <c r="E3" s="1" t="s">
        <v>0</v>
      </c>
      <c r="F3" s="1" t="s">
        <v>1</v>
      </c>
      <c r="G3" s="1" t="s">
        <v>32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33</v>
      </c>
      <c r="T3" s="1" t="s">
        <v>34</v>
      </c>
      <c r="U3" s="1" t="s">
        <v>35</v>
      </c>
      <c r="V3" s="1" t="s">
        <v>36</v>
      </c>
      <c r="W3" s="1" t="s">
        <v>37</v>
      </c>
      <c r="X3" s="1" t="s">
        <v>38</v>
      </c>
      <c r="Y3" s="1" t="s">
        <v>39</v>
      </c>
      <c r="Z3" s="1" t="s">
        <v>40</v>
      </c>
      <c r="AA3" s="1" t="s">
        <v>41</v>
      </c>
      <c r="AB3" s="1" t="s">
        <v>42</v>
      </c>
      <c r="AC3" s="1" t="s">
        <v>43</v>
      </c>
      <c r="AD3" s="1" t="s">
        <v>44</v>
      </c>
      <c r="AE3" s="1" t="s">
        <v>45</v>
      </c>
      <c r="AF3" s="1" t="s">
        <v>46</v>
      </c>
      <c r="AG3" s="1" t="s">
        <v>47</v>
      </c>
      <c r="AH3" s="1" t="s">
        <v>48</v>
      </c>
      <c r="AI3" s="1" t="s">
        <v>49</v>
      </c>
      <c r="AJ3" s="1" t="s">
        <v>50</v>
      </c>
      <c r="AK3" s="1" t="s">
        <v>51</v>
      </c>
      <c r="AL3" s="1" t="s">
        <v>52</v>
      </c>
      <c r="AM3" s="1" t="s">
        <v>53</v>
      </c>
      <c r="AN3" s="1" t="s">
        <v>54</v>
      </c>
      <c r="AO3" s="1" t="s">
        <v>55</v>
      </c>
      <c r="AP3" s="1" t="s">
        <v>56</v>
      </c>
      <c r="AQ3" s="1" t="s">
        <v>57</v>
      </c>
      <c r="AR3" s="1" t="s">
        <v>58</v>
      </c>
      <c r="AS3" s="1" t="s">
        <v>59</v>
      </c>
      <c r="AT3" s="1" t="s">
        <v>60</v>
      </c>
      <c r="AU3" s="1" t="s">
        <v>61</v>
      </c>
      <c r="AV3" s="1" t="s">
        <v>62</v>
      </c>
    </row>
    <row r="4">
      <c r="A4" s="1">
        <v>175428.0</v>
      </c>
      <c r="B4" s="1">
        <v>175428.0</v>
      </c>
      <c r="C4" s="1">
        <v>333865.0</v>
      </c>
      <c r="D4" s="1">
        <v>115.3034793</v>
      </c>
      <c r="E4" s="1">
        <v>0.0198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0.84466737</v>
      </c>
      <c r="L4" s="1">
        <v>0.777715027</v>
      </c>
      <c r="M4" s="1">
        <v>0.0</v>
      </c>
      <c r="N4" s="1">
        <v>0.0</v>
      </c>
      <c r="O4" s="1">
        <v>0.0</v>
      </c>
      <c r="P4" s="1">
        <v>0.0</v>
      </c>
      <c r="Q4" s="1">
        <v>3.1725</v>
      </c>
      <c r="R4" s="1">
        <v>0.0</v>
      </c>
      <c r="S4" s="1">
        <v>0.0</v>
      </c>
      <c r="T4" s="1">
        <v>19.60200312</v>
      </c>
      <c r="U4" s="1">
        <v>115.2493042</v>
      </c>
      <c r="V4" s="1">
        <v>0.394278632</v>
      </c>
      <c r="W4" s="1">
        <v>0.011139958</v>
      </c>
      <c r="X4" s="1">
        <v>175428.0</v>
      </c>
      <c r="Y4" s="1">
        <v>115.3034793</v>
      </c>
      <c r="Z4" s="1">
        <v>40312.75572</v>
      </c>
      <c r="AA4" s="1">
        <v>1.152493043E8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</row>
    <row r="5">
      <c r="A5" s="1">
        <v>175876.0</v>
      </c>
      <c r="B5" s="1">
        <v>175876.0</v>
      </c>
      <c r="C5" s="1">
        <v>334639.0</v>
      </c>
      <c r="D5" s="1">
        <v>115.3034797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1.159665857</v>
      </c>
      <c r="L5" s="1">
        <v>2.882468407</v>
      </c>
      <c r="M5" s="1">
        <v>0.0</v>
      </c>
      <c r="N5" s="1">
        <v>0.0</v>
      </c>
      <c r="O5" s="1">
        <v>0.0</v>
      </c>
      <c r="P5" s="1">
        <v>0.0</v>
      </c>
      <c r="Q5" s="1">
        <v>0.9648</v>
      </c>
      <c r="R5" s="1">
        <v>0.0</v>
      </c>
      <c r="S5" s="1">
        <v>0.0</v>
      </c>
      <c r="T5" s="1">
        <v>17.03924426</v>
      </c>
      <c r="U5" s="1">
        <v>115.2622065</v>
      </c>
      <c r="V5" s="1">
        <v>0.395739755</v>
      </c>
      <c r="W5" s="1">
        <v>0.011206882</v>
      </c>
      <c r="X5" s="1">
        <v>175876.0</v>
      </c>
      <c r="Y5" s="1">
        <v>115.3034797</v>
      </c>
      <c r="Z5" s="1">
        <v>40397.01324</v>
      </c>
      <c r="AA5" s="1">
        <v>1.152622065E8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</row>
    <row r="6">
      <c r="A6" s="1">
        <v>176964.0</v>
      </c>
      <c r="B6" s="1">
        <v>176964.0</v>
      </c>
      <c r="C6" s="1">
        <v>336554.0</v>
      </c>
      <c r="D6" s="1">
        <v>115.3034792</v>
      </c>
      <c r="E6" s="1">
        <v>0.0</v>
      </c>
      <c r="F6" s="1">
        <v>0.0</v>
      </c>
      <c r="G6" s="1">
        <v>0.0</v>
      </c>
      <c r="H6" s="1">
        <v>0.0</v>
      </c>
      <c r="I6" s="1">
        <v>0.583405272</v>
      </c>
      <c r="J6" s="1">
        <v>107.0964439</v>
      </c>
      <c r="K6" s="1">
        <v>0.069979967</v>
      </c>
      <c r="L6" s="1">
        <v>1.585160013</v>
      </c>
      <c r="M6" s="1">
        <v>0.0</v>
      </c>
      <c r="N6" s="1">
        <v>0.0</v>
      </c>
      <c r="O6" s="1">
        <v>0.0</v>
      </c>
      <c r="P6" s="1">
        <v>0.413812741</v>
      </c>
      <c r="Q6" s="1">
        <v>1.9107</v>
      </c>
      <c r="R6" s="1">
        <v>0.0</v>
      </c>
      <c r="S6" s="1">
        <v>0.0</v>
      </c>
      <c r="T6" s="1">
        <v>41.24307649</v>
      </c>
      <c r="U6" s="1">
        <v>115.2401442</v>
      </c>
      <c r="V6" s="1">
        <v>0.3933523</v>
      </c>
      <c r="W6" s="1">
        <v>0.011093164</v>
      </c>
      <c r="X6" s="1">
        <v>176964.0</v>
      </c>
      <c r="Y6" s="1">
        <v>115.3034792</v>
      </c>
      <c r="Z6" s="1">
        <v>40283.22869</v>
      </c>
      <c r="AA6" s="1">
        <v>1.152401445E8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</row>
    <row r="7">
      <c r="A7" s="1">
        <v>174539.0</v>
      </c>
      <c r="B7" s="1">
        <v>174539.0</v>
      </c>
      <c r="C7" s="1">
        <v>332330.0</v>
      </c>
      <c r="D7" s="1">
        <v>115.3034795</v>
      </c>
      <c r="E7" s="1">
        <v>0.8604</v>
      </c>
      <c r="F7" s="1">
        <v>0.0</v>
      </c>
      <c r="G7" s="1">
        <v>0.0</v>
      </c>
      <c r="H7" s="1">
        <v>0.0</v>
      </c>
      <c r="I7" s="1">
        <v>0.0</v>
      </c>
      <c r="J7" s="1">
        <v>0.740446499</v>
      </c>
      <c r="K7" s="1">
        <v>2.667313741</v>
      </c>
      <c r="L7" s="1">
        <v>3.151681398</v>
      </c>
      <c r="M7" s="1">
        <v>0.0</v>
      </c>
      <c r="N7" s="1">
        <v>0.0</v>
      </c>
      <c r="O7" s="1">
        <v>0.0</v>
      </c>
      <c r="P7" s="1">
        <v>0.566730345</v>
      </c>
      <c r="Q7" s="1">
        <v>6.4692</v>
      </c>
      <c r="R7" s="1">
        <v>46.7127</v>
      </c>
      <c r="S7" s="1">
        <v>18.0850121</v>
      </c>
      <c r="T7" s="1">
        <v>3.028160783</v>
      </c>
      <c r="U7" s="1">
        <v>115.2589368</v>
      </c>
      <c r="V7" s="1">
        <v>0.395320065</v>
      </c>
      <c r="W7" s="1">
        <v>0.011189805</v>
      </c>
      <c r="X7" s="1">
        <v>174539.0</v>
      </c>
      <c r="Y7" s="1">
        <v>115.3034795</v>
      </c>
      <c r="Z7" s="1">
        <v>40359.08456</v>
      </c>
      <c r="AA7" s="1">
        <v>1.152589368E8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</row>
    <row r="8">
      <c r="A8" s="1">
        <v>176535.0</v>
      </c>
      <c r="B8" s="1">
        <v>176535.0</v>
      </c>
      <c r="C8" s="1">
        <v>335792.0</v>
      </c>
      <c r="D8" s="1">
        <v>115.3034796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0.060941398</v>
      </c>
      <c r="K8" s="1">
        <v>1.215132508</v>
      </c>
      <c r="L8" s="1">
        <v>3.226088523</v>
      </c>
      <c r="M8" s="1">
        <v>0.0</v>
      </c>
      <c r="N8" s="1">
        <v>0.0</v>
      </c>
      <c r="O8" s="1">
        <v>0.0</v>
      </c>
      <c r="P8" s="1">
        <v>0.0</v>
      </c>
      <c r="Q8" s="1">
        <v>2.1006</v>
      </c>
      <c r="R8" s="1">
        <v>0.0</v>
      </c>
      <c r="S8" s="1">
        <v>0.0</v>
      </c>
      <c r="T8" s="1">
        <v>0.399550003</v>
      </c>
      <c r="U8" s="1">
        <v>115.2600043</v>
      </c>
      <c r="V8" s="1">
        <v>0.395494497</v>
      </c>
      <c r="W8" s="1">
        <v>0.011195374</v>
      </c>
      <c r="X8" s="1">
        <v>176535.0</v>
      </c>
      <c r="Y8" s="1">
        <v>115.3034796</v>
      </c>
      <c r="Z8" s="1">
        <v>40391.10569</v>
      </c>
      <c r="AA8" s="1">
        <v>1.152600043E8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</row>
    <row r="9">
      <c r="A9" s="1">
        <v>178917.0</v>
      </c>
      <c r="B9" s="1">
        <v>178917.0</v>
      </c>
      <c r="C9" s="1">
        <v>340015.0</v>
      </c>
      <c r="D9" s="1">
        <v>115.3034793</v>
      </c>
      <c r="E9" s="1">
        <v>4.3011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1.80113826</v>
      </c>
      <c r="L9" s="1">
        <v>2.790490233</v>
      </c>
      <c r="M9" s="1">
        <v>0.0</v>
      </c>
      <c r="N9" s="1">
        <v>0.0</v>
      </c>
      <c r="O9" s="1">
        <v>0.0</v>
      </c>
      <c r="P9" s="1">
        <v>0.0</v>
      </c>
      <c r="Q9" s="1">
        <v>2.2275</v>
      </c>
      <c r="R9" s="1">
        <v>0.0</v>
      </c>
      <c r="S9" s="1">
        <v>0.0</v>
      </c>
      <c r="T9" s="1">
        <v>0.0</v>
      </c>
      <c r="U9" s="1">
        <v>115.2386746</v>
      </c>
      <c r="V9" s="1">
        <v>0.393210095</v>
      </c>
      <c r="W9" s="1">
        <v>0.01108572</v>
      </c>
      <c r="X9" s="1">
        <v>178917.0</v>
      </c>
      <c r="Y9" s="1">
        <v>115.3034793</v>
      </c>
      <c r="Z9" s="1">
        <v>40300.41235</v>
      </c>
      <c r="AA9" s="1">
        <v>1.152386749E8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</row>
    <row r="10">
      <c r="A10" s="1">
        <v>189409.0</v>
      </c>
      <c r="B10" s="1">
        <v>189409.0</v>
      </c>
      <c r="C10" s="1">
        <v>358447.0</v>
      </c>
      <c r="D10" s="1">
        <v>115.3034789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0.730522586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0.6138</v>
      </c>
      <c r="R10" s="1">
        <v>0.0</v>
      </c>
      <c r="S10" s="1">
        <v>0.0</v>
      </c>
      <c r="T10" s="1">
        <v>115.1671503</v>
      </c>
      <c r="U10" s="1">
        <v>115.1671145</v>
      </c>
      <c r="V10" s="1">
        <v>0.386711096</v>
      </c>
      <c r="W10" s="1">
        <v>0.010739886</v>
      </c>
      <c r="X10" s="1">
        <v>189409.0</v>
      </c>
      <c r="Y10" s="1">
        <v>115.3034789</v>
      </c>
      <c r="Z10" s="1">
        <v>40140.44971</v>
      </c>
      <c r="AA10" s="1">
        <v>1.151671169E8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</row>
    <row r="11">
      <c r="A11" s="1">
        <v>174762.0</v>
      </c>
      <c r="B11" s="1">
        <v>174762.0</v>
      </c>
      <c r="C11" s="1">
        <v>332714.0</v>
      </c>
      <c r="D11" s="1">
        <v>115.3034794</v>
      </c>
      <c r="E11" s="1">
        <v>0.783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1.702541396</v>
      </c>
      <c r="L11" s="1">
        <v>2.698335461</v>
      </c>
      <c r="M11" s="1">
        <v>17.7632634</v>
      </c>
      <c r="N11" s="1">
        <v>0.0</v>
      </c>
      <c r="O11" s="1">
        <v>0.0</v>
      </c>
      <c r="P11" s="1">
        <v>0.413812743</v>
      </c>
      <c r="Q11" s="1">
        <v>3.7782</v>
      </c>
      <c r="R11" s="1">
        <v>31.257</v>
      </c>
      <c r="S11" s="1">
        <v>36.65338338</v>
      </c>
      <c r="T11" s="1">
        <v>34.61739528</v>
      </c>
      <c r="U11" s="1">
        <v>115.2565202</v>
      </c>
      <c r="V11" s="1">
        <v>0.395050773</v>
      </c>
      <c r="W11" s="1">
        <v>0.011177235</v>
      </c>
      <c r="X11" s="1">
        <v>174762.0</v>
      </c>
      <c r="Y11" s="1">
        <v>115.3034794</v>
      </c>
      <c r="Z11" s="1">
        <v>40346.85814</v>
      </c>
      <c r="AA11" s="1">
        <v>1.152565202E8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</row>
    <row r="12">
      <c r="A12" s="1">
        <v>177833.0</v>
      </c>
      <c r="B12" s="1">
        <v>177833.0</v>
      </c>
      <c r="C12" s="1">
        <v>338091.0</v>
      </c>
      <c r="D12" s="1">
        <v>115.3034792</v>
      </c>
      <c r="E12" s="1">
        <v>0.1242</v>
      </c>
      <c r="F12" s="1">
        <v>0.0</v>
      </c>
      <c r="G12" s="1">
        <v>0.0</v>
      </c>
      <c r="H12" s="1">
        <v>0.0</v>
      </c>
      <c r="I12" s="1">
        <v>0.0</v>
      </c>
      <c r="J12" s="1">
        <v>0.220508587</v>
      </c>
      <c r="K12" s="1">
        <v>1.191987232</v>
      </c>
      <c r="L12" s="1">
        <v>3.467938468</v>
      </c>
      <c r="M12" s="1">
        <v>0.0</v>
      </c>
      <c r="N12" s="1">
        <v>0.0</v>
      </c>
      <c r="O12" s="1">
        <v>0.0</v>
      </c>
      <c r="P12" s="1">
        <v>0.0</v>
      </c>
      <c r="Q12" s="1">
        <v>8.3151</v>
      </c>
      <c r="R12" s="1">
        <v>39.4371</v>
      </c>
      <c r="S12" s="1">
        <v>0.0</v>
      </c>
      <c r="T12" s="1">
        <v>0.0</v>
      </c>
      <c r="U12" s="1">
        <v>115.2381294</v>
      </c>
      <c r="V12" s="1">
        <v>0.393152709</v>
      </c>
      <c r="W12" s="1">
        <v>0.011082954</v>
      </c>
      <c r="X12" s="1">
        <v>177833.0</v>
      </c>
      <c r="Y12" s="1">
        <v>115.3034792</v>
      </c>
      <c r="Z12" s="1">
        <v>40284.12416</v>
      </c>
      <c r="AA12" s="1">
        <v>1.152381297E8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</row>
    <row r="13">
      <c r="A13" s="1">
        <v>179349.0</v>
      </c>
      <c r="B13" s="1">
        <v>179349.0</v>
      </c>
      <c r="C13" s="1">
        <v>340784.0</v>
      </c>
      <c r="D13" s="1">
        <v>115.3034793</v>
      </c>
      <c r="E13" s="1">
        <v>2.2005</v>
      </c>
      <c r="F13" s="1">
        <v>0.0</v>
      </c>
      <c r="G13" s="1">
        <v>48.2241667</v>
      </c>
      <c r="H13" s="1">
        <v>0.0</v>
      </c>
      <c r="I13" s="1">
        <v>0.0</v>
      </c>
      <c r="J13" s="1">
        <v>0.0</v>
      </c>
      <c r="K13" s="1">
        <v>1.033706818</v>
      </c>
      <c r="L13" s="1">
        <v>3.112883555</v>
      </c>
      <c r="M13" s="1">
        <v>0.0</v>
      </c>
      <c r="N13" s="1">
        <v>0.0</v>
      </c>
      <c r="O13" s="1">
        <v>0.0</v>
      </c>
      <c r="P13" s="1">
        <v>0.0</v>
      </c>
      <c r="Q13" s="1">
        <v>2.2329</v>
      </c>
      <c r="R13" s="1">
        <v>0.7929</v>
      </c>
      <c r="S13" s="1">
        <v>0.0</v>
      </c>
      <c r="T13" s="1">
        <v>1.438073092</v>
      </c>
      <c r="U13" s="1">
        <v>115.2388752</v>
      </c>
      <c r="V13" s="1">
        <v>0.393233155</v>
      </c>
      <c r="W13" s="1">
        <v>0.011086742</v>
      </c>
      <c r="X13" s="1">
        <v>179349.0</v>
      </c>
      <c r="Y13" s="1">
        <v>115.3034793</v>
      </c>
      <c r="Z13" s="1">
        <v>40306.70069</v>
      </c>
      <c r="AA13" s="1">
        <v>1.152388755E8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</row>
    <row r="14">
      <c r="A14" s="1">
        <v>174760.0</v>
      </c>
      <c r="B14" s="1">
        <v>174760.0</v>
      </c>
      <c r="C14" s="1">
        <v>332712.0</v>
      </c>
      <c r="D14" s="1">
        <v>115.3034793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0.242641164</v>
      </c>
      <c r="K14" s="1">
        <v>1.394277096</v>
      </c>
      <c r="L14" s="1">
        <v>0.579986409</v>
      </c>
      <c r="M14" s="1">
        <v>0.0</v>
      </c>
      <c r="N14" s="1">
        <v>0.0</v>
      </c>
      <c r="O14" s="1">
        <v>0.0</v>
      </c>
      <c r="P14" s="1">
        <v>0.0</v>
      </c>
      <c r="Q14" s="1">
        <v>11.3958</v>
      </c>
      <c r="R14" s="1">
        <v>0.4653</v>
      </c>
      <c r="S14" s="1">
        <v>0.0</v>
      </c>
      <c r="T14" s="1">
        <v>47.64454151</v>
      </c>
      <c r="U14" s="1">
        <v>115.2514382</v>
      </c>
      <c r="V14" s="1">
        <v>0.394497387</v>
      </c>
      <c r="W14" s="1">
        <v>0.011150943</v>
      </c>
      <c r="X14" s="1">
        <v>174760.0</v>
      </c>
      <c r="Y14" s="1">
        <v>115.3034793</v>
      </c>
      <c r="Z14" s="1">
        <v>40316.17221</v>
      </c>
      <c r="AA14" s="1">
        <v>1.152514382E8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</row>
    <row r="15">
      <c r="A15" s="1">
        <v>175214.0</v>
      </c>
      <c r="B15" s="1">
        <v>175214.0</v>
      </c>
      <c r="C15" s="1">
        <v>333489.0</v>
      </c>
      <c r="D15" s="1">
        <v>115.3034799</v>
      </c>
      <c r="E15" s="1">
        <v>55.21882617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2.500892543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0.8739</v>
      </c>
      <c r="R15" s="1">
        <v>0.0</v>
      </c>
      <c r="S15" s="1">
        <v>0.0</v>
      </c>
      <c r="T15" s="1">
        <v>1.477134607</v>
      </c>
      <c r="U15" s="1">
        <v>115.2720568</v>
      </c>
      <c r="V15" s="1">
        <v>0.396973777</v>
      </c>
      <c r="W15" s="1">
        <v>0.011258786</v>
      </c>
      <c r="X15" s="1">
        <v>175214.0</v>
      </c>
      <c r="Y15" s="1">
        <v>115.3034799</v>
      </c>
      <c r="Z15" s="1">
        <v>40455.95322</v>
      </c>
      <c r="AA15" s="1">
        <v>1.152720567E8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</row>
    <row r="16">
      <c r="A16" s="1">
        <v>172021.0</v>
      </c>
      <c r="B16" s="1">
        <v>172021.0</v>
      </c>
      <c r="C16" s="1">
        <v>328103.0</v>
      </c>
      <c r="D16" s="1">
        <v>115.3034796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115.2676892</v>
      </c>
      <c r="K16" s="1">
        <v>2.649543452</v>
      </c>
      <c r="L16" s="1">
        <v>5.742038834</v>
      </c>
      <c r="M16" s="1">
        <v>95.35685523</v>
      </c>
      <c r="N16" s="1">
        <v>0.0</v>
      </c>
      <c r="O16" s="1">
        <v>21.73199168</v>
      </c>
      <c r="P16" s="1">
        <v>0.0</v>
      </c>
      <c r="Q16" s="1">
        <v>5.1696</v>
      </c>
      <c r="R16" s="1">
        <v>0.0108</v>
      </c>
      <c r="S16" s="1">
        <v>11.86861643</v>
      </c>
      <c r="T16" s="1">
        <v>157.2613396</v>
      </c>
      <c r="U16" s="1">
        <v>115.2676892</v>
      </c>
      <c r="V16" s="1">
        <v>0.396296299</v>
      </c>
      <c r="W16" s="1">
        <v>0.011235672</v>
      </c>
      <c r="X16" s="1">
        <v>172021.0</v>
      </c>
      <c r="Y16" s="1">
        <v>115.3034796</v>
      </c>
      <c r="Z16" s="1">
        <v>40385.07992</v>
      </c>
      <c r="AA16" s="1">
        <v>1.152676891E8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</row>
    <row r="17">
      <c r="A17" s="1">
        <v>176972.0</v>
      </c>
      <c r="B17" s="1">
        <v>176972.0</v>
      </c>
      <c r="C17" s="1">
        <v>336562.0</v>
      </c>
      <c r="D17" s="1">
        <v>115.3034797</v>
      </c>
      <c r="E17" s="1">
        <v>2.6091</v>
      </c>
      <c r="F17" s="1">
        <v>0.0</v>
      </c>
      <c r="G17" s="1">
        <v>0.0</v>
      </c>
      <c r="H17" s="1">
        <v>0.0</v>
      </c>
      <c r="I17" s="1">
        <v>0.0</v>
      </c>
      <c r="J17" s="1">
        <v>0.61891117</v>
      </c>
      <c r="K17" s="1">
        <v>1.107589281</v>
      </c>
      <c r="L17" s="1">
        <v>4.62190092</v>
      </c>
      <c r="M17" s="1">
        <v>0.0</v>
      </c>
      <c r="N17" s="1">
        <v>0.0</v>
      </c>
      <c r="O17" s="1">
        <v>5.014535564</v>
      </c>
      <c r="P17" s="1">
        <v>0.0</v>
      </c>
      <c r="Q17" s="1">
        <v>4.2309</v>
      </c>
      <c r="R17" s="1">
        <v>8.2143</v>
      </c>
      <c r="S17" s="1">
        <v>0.0</v>
      </c>
      <c r="T17" s="1">
        <v>0.0</v>
      </c>
      <c r="U17" s="1">
        <v>115.2602128</v>
      </c>
      <c r="V17" s="1">
        <v>0.395531386</v>
      </c>
      <c r="W17" s="1">
        <v>0.011196462</v>
      </c>
      <c r="X17" s="1">
        <v>176972.0</v>
      </c>
      <c r="Y17" s="1">
        <v>115.3034797</v>
      </c>
      <c r="Z17" s="1">
        <v>40397.72913</v>
      </c>
      <c r="AA17" s="1">
        <v>1.152602128E8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</row>
    <row r="18">
      <c r="A18" s="1">
        <v>174991.0</v>
      </c>
      <c r="B18" s="1">
        <v>174991.0</v>
      </c>
      <c r="C18" s="1">
        <v>333105.0</v>
      </c>
      <c r="D18" s="1">
        <v>115.3034799</v>
      </c>
      <c r="E18" s="1">
        <v>0.0639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0.644867976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0.3366</v>
      </c>
      <c r="R18" s="1">
        <v>0.0</v>
      </c>
      <c r="S18" s="1">
        <v>0.0</v>
      </c>
      <c r="T18" s="1">
        <v>30.51205499</v>
      </c>
      <c r="U18" s="1">
        <v>115.2719474</v>
      </c>
      <c r="V18" s="1">
        <v>0.396950915</v>
      </c>
      <c r="W18" s="1">
        <v>0.011258206</v>
      </c>
      <c r="X18" s="1">
        <v>174991.0</v>
      </c>
      <c r="Y18" s="1">
        <v>115.3034799</v>
      </c>
      <c r="Z18" s="1">
        <v>40452.59141</v>
      </c>
      <c r="AA18" s="1">
        <v>1.152719473E8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0.0</v>
      </c>
    </row>
    <row r="19">
      <c r="A19" s="1">
        <v>173410.0</v>
      </c>
      <c r="B19" s="1">
        <v>173410.0</v>
      </c>
      <c r="C19" s="1">
        <v>330409.0</v>
      </c>
      <c r="D19" s="1">
        <v>115.3034795</v>
      </c>
      <c r="E19" s="1">
        <v>0.0315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2.746496136</v>
      </c>
      <c r="L19" s="1">
        <v>2.805504913</v>
      </c>
      <c r="M19" s="1">
        <v>0.0</v>
      </c>
      <c r="N19" s="1">
        <v>0.0</v>
      </c>
      <c r="O19" s="1">
        <v>0.0</v>
      </c>
      <c r="P19" s="1">
        <v>0.0</v>
      </c>
      <c r="Q19" s="1">
        <v>87.2235</v>
      </c>
      <c r="R19" s="1">
        <v>2.3598</v>
      </c>
      <c r="S19" s="1">
        <v>0.0</v>
      </c>
      <c r="T19" s="1">
        <v>32.16591751</v>
      </c>
      <c r="U19" s="1">
        <v>115.2633864</v>
      </c>
      <c r="V19" s="1">
        <v>0.395812648</v>
      </c>
      <c r="W19" s="1">
        <v>0.011213052</v>
      </c>
      <c r="X19" s="1">
        <v>173410.0</v>
      </c>
      <c r="Y19" s="1">
        <v>115.3034795</v>
      </c>
      <c r="Z19" s="1">
        <v>40373.37134</v>
      </c>
      <c r="AA19" s="1">
        <v>1.152633864E8</v>
      </c>
      <c r="AB19" s="1">
        <v>0.0</v>
      </c>
      <c r="AC19" s="1">
        <v>0.0</v>
      </c>
      <c r="AD19" s="1">
        <v>9.06</v>
      </c>
      <c r="AE19" s="1">
        <v>23.06</v>
      </c>
      <c r="AF19" s="1">
        <v>29.65</v>
      </c>
      <c r="AG19" s="1">
        <v>45.3</v>
      </c>
      <c r="AH19" s="1">
        <v>60.94</v>
      </c>
      <c r="AI19" s="1">
        <v>68.36</v>
      </c>
      <c r="AJ19" s="1">
        <v>72.47</v>
      </c>
      <c r="AK19" s="1">
        <v>75.77</v>
      </c>
      <c r="AL19" s="1">
        <v>100.48</v>
      </c>
      <c r="AM19" s="1">
        <v>106.24</v>
      </c>
      <c r="AN19" s="1">
        <v>106.24</v>
      </c>
      <c r="AO19" s="1">
        <v>106.24</v>
      </c>
      <c r="AP19" s="1">
        <v>106.24</v>
      </c>
      <c r="AQ19" s="1">
        <v>106.24</v>
      </c>
      <c r="AR19" s="1">
        <v>106.24</v>
      </c>
      <c r="AS19" s="1">
        <v>106.24</v>
      </c>
      <c r="AT19" s="1">
        <v>106.24</v>
      </c>
      <c r="AU19" s="1">
        <v>106.24</v>
      </c>
      <c r="AV19" s="1">
        <v>106.24</v>
      </c>
    </row>
    <row r="20">
      <c r="A20" s="1">
        <v>178700.0</v>
      </c>
      <c r="B20" s="1">
        <v>178700.0</v>
      </c>
      <c r="C20" s="1">
        <v>339630.0</v>
      </c>
      <c r="D20" s="1">
        <v>115.3034793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0.321565786</v>
      </c>
      <c r="K20" s="1">
        <v>1.575232643</v>
      </c>
      <c r="L20" s="1">
        <v>6.952514843</v>
      </c>
      <c r="M20" s="1">
        <v>0.0</v>
      </c>
      <c r="N20" s="1">
        <v>0.0</v>
      </c>
      <c r="O20" s="1">
        <v>0.0</v>
      </c>
      <c r="P20" s="1">
        <v>0.0</v>
      </c>
      <c r="Q20" s="1">
        <v>4.2138</v>
      </c>
      <c r="R20" s="1">
        <v>29.6145</v>
      </c>
      <c r="S20" s="1">
        <v>0.0</v>
      </c>
      <c r="T20" s="1">
        <v>0.069240849</v>
      </c>
      <c r="U20" s="1">
        <v>115.2385703</v>
      </c>
      <c r="V20" s="1">
        <v>0.393198557</v>
      </c>
      <c r="W20" s="1">
        <v>0.011085191</v>
      </c>
      <c r="X20" s="1">
        <v>178700.0</v>
      </c>
      <c r="Y20" s="1">
        <v>115.3034793</v>
      </c>
      <c r="Z20" s="1">
        <v>40297.21984</v>
      </c>
      <c r="AA20" s="1">
        <v>1.152385706E8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</row>
    <row r="21">
      <c r="A21" s="1">
        <v>174098.0</v>
      </c>
      <c r="B21" s="1">
        <v>174098.0</v>
      </c>
      <c r="C21" s="1">
        <v>331568.0</v>
      </c>
      <c r="D21" s="1">
        <v>115.30348</v>
      </c>
      <c r="E21" s="1">
        <v>0.5157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1.137525797</v>
      </c>
      <c r="L21" s="1">
        <v>0.125224591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55.66133379</v>
      </c>
      <c r="U21" s="1">
        <v>115.2766277</v>
      </c>
      <c r="V21" s="1">
        <v>0.397564403</v>
      </c>
      <c r="W21" s="1">
        <v>0.0112831</v>
      </c>
      <c r="X21" s="1">
        <v>174098.0</v>
      </c>
      <c r="Y21" s="1">
        <v>115.30348</v>
      </c>
      <c r="Z21" s="1">
        <v>40476.84163</v>
      </c>
      <c r="AA21" s="1">
        <v>1.152766276E8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</row>
    <row r="22">
      <c r="A22" s="1">
        <v>173639.0</v>
      </c>
      <c r="B22" s="1">
        <v>173639.0</v>
      </c>
      <c r="C22" s="1">
        <v>330794.0</v>
      </c>
      <c r="D22" s="1">
        <v>115.3034796</v>
      </c>
      <c r="E22" s="1">
        <v>0.0909</v>
      </c>
      <c r="F22" s="1">
        <v>0.0</v>
      </c>
      <c r="G22" s="1">
        <v>0.0</v>
      </c>
      <c r="H22" s="1">
        <v>0.0</v>
      </c>
      <c r="I22" s="1">
        <v>0.343181154</v>
      </c>
      <c r="J22" s="1">
        <v>0.220508598</v>
      </c>
      <c r="K22" s="1">
        <v>3.996458205</v>
      </c>
      <c r="L22" s="1">
        <v>6.444248735</v>
      </c>
      <c r="M22" s="1">
        <v>0.0</v>
      </c>
      <c r="N22" s="1">
        <v>0.0</v>
      </c>
      <c r="O22" s="1">
        <v>0.0</v>
      </c>
      <c r="P22" s="1">
        <v>0.994801896</v>
      </c>
      <c r="Q22" s="1">
        <v>41.508</v>
      </c>
      <c r="R22" s="1">
        <v>17.9658</v>
      </c>
      <c r="S22" s="1">
        <v>6.416716401</v>
      </c>
      <c r="T22" s="1">
        <v>0.0</v>
      </c>
      <c r="U22" s="1">
        <v>115.2635232</v>
      </c>
      <c r="V22" s="1">
        <v>0.395835104</v>
      </c>
      <c r="W22" s="1">
        <v>0.011213769</v>
      </c>
      <c r="X22" s="1">
        <v>173639.0</v>
      </c>
      <c r="Y22" s="1">
        <v>115.3034796</v>
      </c>
      <c r="Z22" s="1">
        <v>40377.28461</v>
      </c>
      <c r="AA22" s="1">
        <v>1.152635232E8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5.64</v>
      </c>
      <c r="AI22" s="1">
        <v>12.9</v>
      </c>
      <c r="AJ22" s="1">
        <v>18.54</v>
      </c>
      <c r="AK22" s="1">
        <v>23.38</v>
      </c>
      <c r="AL22" s="1">
        <v>37.09</v>
      </c>
      <c r="AM22" s="1">
        <v>48.38</v>
      </c>
      <c r="AN22" s="1">
        <v>53.22</v>
      </c>
      <c r="AO22" s="1">
        <v>58.05</v>
      </c>
      <c r="AP22" s="1">
        <v>62.08</v>
      </c>
      <c r="AQ22" s="1">
        <v>66.12</v>
      </c>
      <c r="AR22" s="1">
        <v>70.15</v>
      </c>
      <c r="AS22" s="1">
        <v>74.99</v>
      </c>
      <c r="AT22" s="1">
        <v>79.82</v>
      </c>
      <c r="AU22" s="1">
        <v>82.24</v>
      </c>
      <c r="AV22" s="1">
        <v>82.24</v>
      </c>
    </row>
    <row r="23">
      <c r="A23" s="1">
        <v>178701.0</v>
      </c>
      <c r="B23" s="1">
        <v>178701.0</v>
      </c>
      <c r="C23" s="1">
        <v>339631.0</v>
      </c>
      <c r="D23" s="1">
        <v>115.3034793</v>
      </c>
      <c r="E23" s="1">
        <v>0.0</v>
      </c>
      <c r="F23" s="1">
        <v>0.0</v>
      </c>
      <c r="G23" s="1">
        <v>8.529834352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115.2410456</v>
      </c>
      <c r="V23" s="1">
        <v>0.393449712</v>
      </c>
      <c r="W23" s="1">
        <v>0.011097751</v>
      </c>
      <c r="X23" s="1">
        <v>178701.0</v>
      </c>
      <c r="Y23" s="1">
        <v>115.3034793</v>
      </c>
      <c r="Z23" s="1">
        <v>40309.8968</v>
      </c>
      <c r="AA23" s="1">
        <v>1.152410459E8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</row>
    <row r="24">
      <c r="A24" s="1">
        <v>175657.0</v>
      </c>
      <c r="B24" s="1">
        <v>175657.0</v>
      </c>
      <c r="C24" s="1">
        <v>334258.0</v>
      </c>
      <c r="D24" s="1">
        <v>115.3034799</v>
      </c>
      <c r="E24" s="1">
        <v>105.7999201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1.347814435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48.31693824</v>
      </c>
      <c r="U24" s="1">
        <v>115.2697206</v>
      </c>
      <c r="V24" s="1">
        <v>0.396678879</v>
      </c>
      <c r="W24" s="1">
        <v>0.011246412</v>
      </c>
      <c r="X24" s="1">
        <v>175657.0</v>
      </c>
      <c r="Y24" s="1">
        <v>115.3034799</v>
      </c>
      <c r="Z24" s="1">
        <v>40444.65398</v>
      </c>
      <c r="AA24" s="1">
        <v>1.152697205E8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</row>
    <row r="25">
      <c r="A25" s="1">
        <v>175434.0</v>
      </c>
      <c r="B25" s="1">
        <v>175434.0</v>
      </c>
      <c r="C25" s="1">
        <v>333871.0</v>
      </c>
      <c r="D25" s="1">
        <v>115.3034797</v>
      </c>
      <c r="E25" s="1">
        <v>0.3474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0.453360559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0.3753</v>
      </c>
      <c r="R25" s="1">
        <v>0.0</v>
      </c>
      <c r="S25" s="1">
        <v>0.0</v>
      </c>
      <c r="T25" s="1">
        <v>11.91542658</v>
      </c>
      <c r="U25" s="1">
        <v>115.2645206</v>
      </c>
      <c r="V25" s="1">
        <v>0.396009177</v>
      </c>
      <c r="W25" s="1">
        <v>0.011219012</v>
      </c>
      <c r="X25" s="1">
        <v>175434.0</v>
      </c>
      <c r="Y25" s="1">
        <v>115.3034797</v>
      </c>
      <c r="Z25" s="1">
        <v>40406.71322</v>
      </c>
      <c r="AA25" s="1">
        <v>1.152645205E8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0.0</v>
      </c>
      <c r="AO25" s="1">
        <v>0.0</v>
      </c>
      <c r="AP25" s="1">
        <v>0.0</v>
      </c>
      <c r="AQ25" s="1">
        <v>0.0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</row>
    <row r="26">
      <c r="A26" s="1">
        <v>176748.0</v>
      </c>
      <c r="B26" s="1">
        <v>176748.0</v>
      </c>
      <c r="C26" s="1">
        <v>336171.0</v>
      </c>
      <c r="D26" s="1">
        <v>115.3034793</v>
      </c>
      <c r="E26" s="1">
        <v>0.0</v>
      </c>
      <c r="F26" s="1">
        <v>0.0</v>
      </c>
      <c r="G26" s="1">
        <v>26.79606198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115.2450234</v>
      </c>
      <c r="V26" s="1">
        <v>0.393844022</v>
      </c>
      <c r="W26" s="1">
        <v>0.011118018</v>
      </c>
      <c r="X26" s="1">
        <v>176748.0</v>
      </c>
      <c r="Y26" s="1">
        <v>115.3034793</v>
      </c>
      <c r="Z26" s="1">
        <v>40306.26304</v>
      </c>
      <c r="AA26" s="1">
        <v>1.152450236E8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</row>
    <row r="27">
      <c r="A27" s="1">
        <v>176092.0</v>
      </c>
      <c r="B27" s="1">
        <v>176092.0</v>
      </c>
      <c r="C27" s="1">
        <v>335019.0</v>
      </c>
      <c r="D27" s="1">
        <v>115.3034794</v>
      </c>
      <c r="E27" s="1">
        <v>1.7703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1.173423071</v>
      </c>
      <c r="L27" s="1">
        <v>1.436076107</v>
      </c>
      <c r="M27" s="1">
        <v>0.0</v>
      </c>
      <c r="N27" s="1">
        <v>0.0</v>
      </c>
      <c r="O27" s="1">
        <v>0.0</v>
      </c>
      <c r="P27" s="1">
        <v>0.0</v>
      </c>
      <c r="Q27" s="1">
        <v>0.954</v>
      </c>
      <c r="R27" s="1">
        <v>13.0302</v>
      </c>
      <c r="S27" s="1">
        <v>0.0</v>
      </c>
      <c r="T27" s="1">
        <v>15.83910333</v>
      </c>
      <c r="U27" s="1">
        <v>115.2496822</v>
      </c>
      <c r="V27" s="1">
        <v>0.394325496</v>
      </c>
      <c r="W27" s="1">
        <v>0.011141909</v>
      </c>
      <c r="X27" s="1">
        <v>176092.0</v>
      </c>
      <c r="Y27" s="1">
        <v>115.3034794</v>
      </c>
      <c r="Z27" s="1">
        <v>40323.67072</v>
      </c>
      <c r="AA27" s="1">
        <v>1.152496823E8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</row>
    <row r="28">
      <c r="A28" s="1">
        <v>176754.0</v>
      </c>
      <c r="B28" s="1">
        <v>176754.0</v>
      </c>
      <c r="C28" s="1">
        <v>336177.0</v>
      </c>
      <c r="D28" s="1">
        <v>115.3034797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0.517788396</v>
      </c>
      <c r="K28" s="1">
        <v>1.144451636</v>
      </c>
      <c r="L28" s="1">
        <v>4.600081134</v>
      </c>
      <c r="M28" s="1">
        <v>0.0</v>
      </c>
      <c r="N28" s="1">
        <v>0.0</v>
      </c>
      <c r="O28" s="1">
        <v>18.1169218</v>
      </c>
      <c r="P28" s="1">
        <v>0.413812733</v>
      </c>
      <c r="Q28" s="1">
        <v>2.0808</v>
      </c>
      <c r="R28" s="1">
        <v>0.3321</v>
      </c>
      <c r="S28" s="1">
        <v>0.0</v>
      </c>
      <c r="T28" s="1">
        <v>0.0</v>
      </c>
      <c r="U28" s="1">
        <v>115.2601097</v>
      </c>
      <c r="V28" s="1">
        <v>0.395513048</v>
      </c>
      <c r="W28" s="1">
        <v>0.011195925</v>
      </c>
      <c r="X28" s="1">
        <v>176754.0</v>
      </c>
      <c r="Y28" s="1">
        <v>115.3034797</v>
      </c>
      <c r="Z28" s="1">
        <v>40394.4386</v>
      </c>
      <c r="AA28" s="1">
        <v>1.152601097E8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</row>
    <row r="29">
      <c r="A29" s="1">
        <v>173644.0</v>
      </c>
      <c r="B29" s="1">
        <v>173644.0</v>
      </c>
      <c r="C29" s="1">
        <v>330799.0</v>
      </c>
      <c r="D29" s="1">
        <v>115.30348</v>
      </c>
      <c r="E29" s="1">
        <v>0.1665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113.0025354</v>
      </c>
      <c r="U29" s="1">
        <v>115.2763898</v>
      </c>
      <c r="V29" s="1">
        <v>0.397513127</v>
      </c>
      <c r="W29" s="1">
        <v>0.01128184</v>
      </c>
      <c r="X29" s="1">
        <v>173644.0</v>
      </c>
      <c r="Y29" s="1">
        <v>115.30348</v>
      </c>
      <c r="Z29" s="1">
        <v>40469.8811</v>
      </c>
      <c r="AA29" s="1">
        <v>1.152763896E8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</row>
    <row r="30">
      <c r="A30" s="1">
        <v>173414.0</v>
      </c>
      <c r="B30" s="1">
        <v>173414.0</v>
      </c>
      <c r="C30" s="1">
        <v>330413.0</v>
      </c>
      <c r="D30" s="1">
        <v>115.3034799</v>
      </c>
      <c r="E30" s="1">
        <v>0.0819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0.55725406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1.2681</v>
      </c>
      <c r="R30" s="1">
        <v>0.0</v>
      </c>
      <c r="S30" s="1">
        <v>0.0</v>
      </c>
      <c r="T30" s="1">
        <v>134.5243721</v>
      </c>
      <c r="U30" s="1">
        <v>115.2736867</v>
      </c>
      <c r="V30" s="1">
        <v>0.39712766</v>
      </c>
      <c r="W30" s="1">
        <v>0.011267437</v>
      </c>
      <c r="X30" s="1">
        <v>173414.0</v>
      </c>
      <c r="Y30" s="1">
        <v>115.3034799</v>
      </c>
      <c r="Z30" s="1">
        <v>40446.72274</v>
      </c>
      <c r="AA30" s="1">
        <v>1.152736866E8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</row>
    <row r="31">
      <c r="A31" s="1">
        <v>176099.0</v>
      </c>
      <c r="B31" s="1">
        <v>176099.0</v>
      </c>
      <c r="C31" s="1">
        <v>335026.0</v>
      </c>
      <c r="D31" s="1">
        <v>115.3034798</v>
      </c>
      <c r="E31" s="1">
        <v>24.21133537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0.819997974</v>
      </c>
      <c r="L31" s="1">
        <v>0.656795882</v>
      </c>
      <c r="M31" s="1">
        <v>0.0</v>
      </c>
      <c r="N31" s="1">
        <v>0.0</v>
      </c>
      <c r="O31" s="1">
        <v>0.0</v>
      </c>
      <c r="P31" s="1">
        <v>0.0</v>
      </c>
      <c r="Q31" s="1">
        <v>0.2259</v>
      </c>
      <c r="R31" s="1">
        <v>0.0</v>
      </c>
      <c r="S31" s="1">
        <v>0.0</v>
      </c>
      <c r="T31" s="1">
        <v>71.95319463</v>
      </c>
      <c r="U31" s="1">
        <v>115.2673887</v>
      </c>
      <c r="V31" s="1">
        <v>0.396391463</v>
      </c>
      <c r="W31" s="1">
        <v>0.011234096</v>
      </c>
      <c r="X31" s="1">
        <v>176099.0</v>
      </c>
      <c r="Y31" s="1">
        <v>115.3034798</v>
      </c>
      <c r="Z31" s="1">
        <v>40433.86276</v>
      </c>
      <c r="AA31" s="1">
        <v>1.152673886E8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</row>
    <row r="32">
      <c r="A32" s="1">
        <v>178266.0</v>
      </c>
      <c r="B32" s="1">
        <v>178266.0</v>
      </c>
      <c r="C32" s="1">
        <v>338860.0</v>
      </c>
      <c r="D32" s="1">
        <v>115.3034792</v>
      </c>
      <c r="E32" s="1">
        <v>0.0324</v>
      </c>
      <c r="F32" s="1">
        <v>0.0</v>
      </c>
      <c r="G32" s="1">
        <v>0.0</v>
      </c>
      <c r="H32" s="1">
        <v>0.0</v>
      </c>
      <c r="I32" s="1">
        <v>0.0</v>
      </c>
      <c r="J32" s="1">
        <v>0.281619381</v>
      </c>
      <c r="K32" s="1">
        <v>0.671760484</v>
      </c>
      <c r="L32" s="1">
        <v>0.272648502</v>
      </c>
      <c r="M32" s="1">
        <v>0.0</v>
      </c>
      <c r="N32" s="1">
        <v>0.0</v>
      </c>
      <c r="O32" s="1">
        <v>0.0</v>
      </c>
      <c r="P32" s="1">
        <v>0.0</v>
      </c>
      <c r="Q32" s="1">
        <v>9.4212</v>
      </c>
      <c r="R32" s="1">
        <v>58.0653</v>
      </c>
      <c r="S32" s="1">
        <v>0.0</v>
      </c>
      <c r="T32" s="1">
        <v>0.0</v>
      </c>
      <c r="U32" s="1">
        <v>115.2358787</v>
      </c>
      <c r="V32" s="1">
        <v>0.39293111</v>
      </c>
      <c r="W32" s="1">
        <v>0.011071575</v>
      </c>
      <c r="X32" s="1">
        <v>178266.0</v>
      </c>
      <c r="Y32" s="1">
        <v>115.3034792</v>
      </c>
      <c r="Z32" s="1">
        <v>40278.3581</v>
      </c>
      <c r="AA32" s="1">
        <v>1.152358791E8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0.81</v>
      </c>
      <c r="AP32" s="1">
        <v>1.62</v>
      </c>
      <c r="AQ32" s="1">
        <v>3.25</v>
      </c>
      <c r="AR32" s="1">
        <v>6.5</v>
      </c>
      <c r="AS32" s="1">
        <v>12.18</v>
      </c>
      <c r="AT32" s="1">
        <v>17.86</v>
      </c>
      <c r="AU32" s="1">
        <v>23.55</v>
      </c>
      <c r="AV32" s="1">
        <v>30.04</v>
      </c>
    </row>
    <row r="33">
      <c r="A33" s="1">
        <v>176311.0</v>
      </c>
      <c r="B33" s="1">
        <v>176311.0</v>
      </c>
      <c r="C33" s="1">
        <v>335403.0</v>
      </c>
      <c r="D33" s="1">
        <v>115.3034793</v>
      </c>
      <c r="E33" s="1">
        <v>0.0045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0.438511381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0.3159</v>
      </c>
      <c r="R33" s="1">
        <v>0.0</v>
      </c>
      <c r="S33" s="1">
        <v>0.0</v>
      </c>
      <c r="T33" s="1">
        <v>7.025744114</v>
      </c>
      <c r="U33" s="1">
        <v>115.24729</v>
      </c>
      <c r="V33" s="1">
        <v>0.394075544</v>
      </c>
      <c r="W33" s="1">
        <v>0.011129618</v>
      </c>
      <c r="X33" s="1">
        <v>176311.0</v>
      </c>
      <c r="Y33" s="1">
        <v>115.3034793</v>
      </c>
      <c r="Z33" s="1">
        <v>40313.03065</v>
      </c>
      <c r="AA33" s="1">
        <v>1.152472902E8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</row>
    <row r="34">
      <c r="A34" s="1">
        <v>176971.0</v>
      </c>
      <c r="B34" s="1">
        <v>176971.0</v>
      </c>
      <c r="C34" s="1">
        <v>336561.0</v>
      </c>
      <c r="D34" s="1">
        <v>115.3034796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0.052613123</v>
      </c>
      <c r="K34" s="1">
        <v>0.0</v>
      </c>
      <c r="L34" s="1">
        <v>0.88487727</v>
      </c>
      <c r="M34" s="1">
        <v>0.0</v>
      </c>
      <c r="N34" s="1">
        <v>0.0</v>
      </c>
      <c r="O34" s="1">
        <v>71.54159719</v>
      </c>
      <c r="P34" s="1">
        <v>0.0</v>
      </c>
      <c r="Q34" s="1">
        <v>0.5211</v>
      </c>
      <c r="R34" s="1">
        <v>0.0</v>
      </c>
      <c r="S34" s="1">
        <v>0.0</v>
      </c>
      <c r="T34" s="1">
        <v>0.020764603</v>
      </c>
      <c r="U34" s="1">
        <v>115.2576939</v>
      </c>
      <c r="V34" s="1">
        <v>0.395234433</v>
      </c>
      <c r="W34" s="1">
        <v>0.011183343</v>
      </c>
      <c r="X34" s="1">
        <v>176971.0</v>
      </c>
      <c r="Y34" s="1">
        <v>115.3034796</v>
      </c>
      <c r="Z34" s="1">
        <v>40382.16668</v>
      </c>
      <c r="AA34" s="1">
        <v>1.152576939E8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</row>
    <row r="35">
      <c r="A35" s="1">
        <v>176097.0</v>
      </c>
      <c r="B35" s="1">
        <v>176097.0</v>
      </c>
      <c r="C35" s="1">
        <v>335024.0</v>
      </c>
      <c r="D35" s="1">
        <v>115.3034797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0.198764086</v>
      </c>
      <c r="K35" s="1">
        <v>0.011599383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3.1473</v>
      </c>
      <c r="R35" s="1">
        <v>0.0</v>
      </c>
      <c r="S35" s="1">
        <v>0.0</v>
      </c>
      <c r="T35" s="1">
        <v>65.29011007</v>
      </c>
      <c r="U35" s="1">
        <v>115.262318</v>
      </c>
      <c r="V35" s="1">
        <v>0.395759532</v>
      </c>
      <c r="W35" s="1">
        <v>0.011207461</v>
      </c>
      <c r="X35" s="1">
        <v>176097.0</v>
      </c>
      <c r="Y35" s="1">
        <v>115.3034797</v>
      </c>
      <c r="Z35" s="1">
        <v>40400.43083</v>
      </c>
      <c r="AA35" s="1">
        <v>1.15262318E8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</row>
    <row r="36">
      <c r="A36" s="1">
        <v>174093.0</v>
      </c>
      <c r="B36" s="1">
        <v>174093.0</v>
      </c>
      <c r="C36" s="1">
        <v>331563.0</v>
      </c>
      <c r="D36" s="1">
        <v>115.3034796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0.0486</v>
      </c>
      <c r="R36" s="1">
        <v>0.0</v>
      </c>
      <c r="S36" s="1">
        <v>0.0</v>
      </c>
      <c r="T36" s="1">
        <v>175.5431496</v>
      </c>
      <c r="U36" s="1">
        <v>115.2637873</v>
      </c>
      <c r="V36" s="1">
        <v>0.395879647</v>
      </c>
      <c r="W36" s="1">
        <v>0.011215162</v>
      </c>
      <c r="X36" s="1">
        <v>174093.0</v>
      </c>
      <c r="Y36" s="1">
        <v>115.3034796</v>
      </c>
      <c r="Z36" s="1">
        <v>40384.94904</v>
      </c>
      <c r="AA36" s="1">
        <v>1.152637873E8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</row>
    <row r="37">
      <c r="A37" s="1">
        <v>170160.0</v>
      </c>
      <c r="B37" s="1">
        <v>170160.0</v>
      </c>
      <c r="C37" s="1">
        <v>325033.0</v>
      </c>
      <c r="D37" s="1">
        <v>115.3034801</v>
      </c>
      <c r="E37" s="1">
        <v>0.2619</v>
      </c>
      <c r="F37" s="1">
        <v>0.0</v>
      </c>
      <c r="G37" s="1">
        <v>0.375882657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115.2847866</v>
      </c>
      <c r="V37" s="1">
        <v>0.398637112</v>
      </c>
      <c r="W37" s="1">
        <v>0.011326918</v>
      </c>
      <c r="X37" s="1">
        <v>170160.0</v>
      </c>
      <c r="Y37" s="1">
        <v>115.3034801</v>
      </c>
      <c r="Z37" s="1">
        <v>40500.16257</v>
      </c>
      <c r="AA37" s="1">
        <v>1.152847866E8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</row>
    <row r="39">
      <c r="D39" s="1" t="s">
        <v>63</v>
      </c>
      <c r="E39" s="1">
        <f t="shared" ref="E39:U39" si="1">SUM(E2:E37)</f>
        <v>199.4950816</v>
      </c>
      <c r="F39" s="1">
        <f t="shared" si="1"/>
        <v>0</v>
      </c>
      <c r="G39" s="1">
        <f t="shared" si="1"/>
        <v>83.92594569</v>
      </c>
      <c r="H39" s="1">
        <f t="shared" si="1"/>
        <v>0</v>
      </c>
      <c r="I39" s="1">
        <f t="shared" si="1"/>
        <v>0.926586426</v>
      </c>
      <c r="J39" s="1">
        <f t="shared" si="1"/>
        <v>225.8404413</v>
      </c>
      <c r="K39" s="1">
        <f t="shared" si="1"/>
        <v>36.78771185</v>
      </c>
      <c r="L39" s="1">
        <f t="shared" si="1"/>
        <v>58.81465923</v>
      </c>
      <c r="M39" s="1">
        <f t="shared" si="1"/>
        <v>113.1201186</v>
      </c>
      <c r="N39" s="1">
        <f t="shared" si="1"/>
        <v>0</v>
      </c>
      <c r="O39" s="1">
        <f t="shared" si="1"/>
        <v>116.4050462</v>
      </c>
      <c r="P39" s="1">
        <f t="shared" si="1"/>
        <v>2.802970458</v>
      </c>
      <c r="Q39" s="1">
        <f t="shared" si="1"/>
        <v>205.0956</v>
      </c>
      <c r="R39" s="1">
        <f t="shared" si="1"/>
        <v>248.2578</v>
      </c>
      <c r="S39" s="1">
        <f t="shared" si="1"/>
        <v>73.02372831</v>
      </c>
      <c r="T39" s="1">
        <f t="shared" si="1"/>
        <v>1200.757555</v>
      </c>
      <c r="U39" s="1">
        <f t="shared" si="1"/>
        <v>3918.674684</v>
      </c>
      <c r="Y39" s="1">
        <f>SUM(Y4:Y37)</f>
        <v>3920.318305</v>
      </c>
      <c r="AB39" s="1">
        <f t="shared" ref="AB39:AV39" si="2">SUM(AB4:AB37)</f>
        <v>0</v>
      </c>
      <c r="AC39" s="1">
        <f t="shared" si="2"/>
        <v>0</v>
      </c>
      <c r="AD39" s="1">
        <f t="shared" si="2"/>
        <v>9.06</v>
      </c>
      <c r="AE39" s="1">
        <f t="shared" si="2"/>
        <v>23.06</v>
      </c>
      <c r="AF39" s="1">
        <f t="shared" si="2"/>
        <v>29.65</v>
      </c>
      <c r="AG39" s="1">
        <f t="shared" si="2"/>
        <v>45.3</v>
      </c>
      <c r="AH39" s="1">
        <f t="shared" si="2"/>
        <v>66.58</v>
      </c>
      <c r="AI39" s="1">
        <f t="shared" si="2"/>
        <v>81.26</v>
      </c>
      <c r="AJ39" s="1">
        <f t="shared" si="2"/>
        <v>91.01</v>
      </c>
      <c r="AK39" s="1">
        <f t="shared" si="2"/>
        <v>99.15</v>
      </c>
      <c r="AL39" s="1">
        <f t="shared" si="2"/>
        <v>137.57</v>
      </c>
      <c r="AM39" s="1">
        <f t="shared" si="2"/>
        <v>154.62</v>
      </c>
      <c r="AN39" s="1">
        <f t="shared" si="2"/>
        <v>159.46</v>
      </c>
      <c r="AO39" s="1">
        <f t="shared" si="2"/>
        <v>165.1</v>
      </c>
      <c r="AP39" s="1">
        <f t="shared" si="2"/>
        <v>169.94</v>
      </c>
      <c r="AQ39" s="1">
        <f t="shared" si="2"/>
        <v>175.61</v>
      </c>
      <c r="AR39" s="1">
        <f t="shared" si="2"/>
        <v>182.89</v>
      </c>
      <c r="AS39" s="1">
        <f t="shared" si="2"/>
        <v>193.41</v>
      </c>
      <c r="AT39" s="1">
        <f t="shared" si="2"/>
        <v>203.92</v>
      </c>
      <c r="AU39" s="1">
        <f t="shared" si="2"/>
        <v>212.03</v>
      </c>
      <c r="AV39" s="1">
        <f t="shared" si="2"/>
        <v>218.52</v>
      </c>
    </row>
    <row r="41">
      <c r="A41" s="2"/>
      <c r="B41" s="2"/>
      <c r="C41" s="2"/>
      <c r="D41" s="3" t="s">
        <v>64</v>
      </c>
      <c r="E41" s="3">
        <f t="shared" ref="E41:T41" si="3">E39/$U$39</f>
        <v>0.05090881427</v>
      </c>
      <c r="F41" s="3">
        <f t="shared" si="3"/>
        <v>0</v>
      </c>
      <c r="G41" s="3">
        <f t="shared" si="3"/>
        <v>0.02141692089</v>
      </c>
      <c r="H41" s="3">
        <f t="shared" si="3"/>
        <v>0</v>
      </c>
      <c r="I41" s="3">
        <f t="shared" si="3"/>
        <v>0.0002364540312</v>
      </c>
      <c r="J41" s="3">
        <f t="shared" si="3"/>
        <v>0.05763184227</v>
      </c>
      <c r="K41" s="3">
        <f t="shared" si="3"/>
        <v>0.009387794297</v>
      </c>
      <c r="L41" s="3">
        <f t="shared" si="3"/>
        <v>0.01500881394</v>
      </c>
      <c r="M41" s="3">
        <f t="shared" si="3"/>
        <v>0.02886693277</v>
      </c>
      <c r="N41" s="3">
        <f t="shared" si="3"/>
        <v>0</v>
      </c>
      <c r="O41" s="3">
        <f t="shared" si="3"/>
        <v>0.02970520792</v>
      </c>
      <c r="P41" s="3">
        <f t="shared" si="3"/>
        <v>0.0007152853156</v>
      </c>
      <c r="Q41" s="3">
        <f t="shared" si="3"/>
        <v>0.05233800112</v>
      </c>
      <c r="R41" s="3">
        <f t="shared" si="3"/>
        <v>0.06335249033</v>
      </c>
      <c r="S41" s="3">
        <f t="shared" si="3"/>
        <v>0.01863480238</v>
      </c>
      <c r="T41" s="3">
        <f t="shared" si="3"/>
        <v>0.3064193003</v>
      </c>
      <c r="U41" s="2"/>
      <c r="V41" s="2"/>
      <c r="W41" s="2"/>
      <c r="X41" s="2"/>
      <c r="Y41" s="2"/>
      <c r="Z41" s="2"/>
      <c r="AA41" s="2"/>
      <c r="AB41" s="3">
        <f t="shared" ref="AB41:AV41" si="4">AB39/$Y$39</f>
        <v>0</v>
      </c>
      <c r="AC41" s="3">
        <f t="shared" si="4"/>
        <v>0</v>
      </c>
      <c r="AD41" s="3">
        <f t="shared" si="4"/>
        <v>0.002311036833</v>
      </c>
      <c r="AE41" s="3">
        <f t="shared" si="4"/>
        <v>0.005882175428</v>
      </c>
      <c r="AF41" s="3">
        <f t="shared" si="4"/>
        <v>0.00756316138</v>
      </c>
      <c r="AG41" s="3">
        <f t="shared" si="4"/>
        <v>0.01155518417</v>
      </c>
      <c r="AH41" s="3">
        <f t="shared" si="4"/>
        <v>0.01698331483</v>
      </c>
      <c r="AI41" s="3">
        <f t="shared" si="4"/>
        <v>0.02072790873</v>
      </c>
      <c r="AJ41" s="3">
        <f t="shared" si="4"/>
        <v>0.02321495168</v>
      </c>
      <c r="AK41" s="3">
        <f t="shared" si="4"/>
        <v>0.02529131369</v>
      </c>
      <c r="AL41" s="3">
        <f t="shared" si="4"/>
        <v>0.03509153832</v>
      </c>
      <c r="AM41" s="3">
        <f t="shared" si="4"/>
        <v>0.03944067496</v>
      </c>
      <c r="AN41" s="3">
        <f t="shared" si="4"/>
        <v>0.04067526859</v>
      </c>
      <c r="AO41" s="3">
        <f t="shared" si="4"/>
        <v>0.04211392728</v>
      </c>
      <c r="AP41" s="3">
        <f t="shared" si="4"/>
        <v>0.04334852091</v>
      </c>
      <c r="AQ41" s="3">
        <f t="shared" si="4"/>
        <v>0.04479483204</v>
      </c>
      <c r="AR41" s="3">
        <f t="shared" si="4"/>
        <v>0.04665182411</v>
      </c>
      <c r="AS41" s="3">
        <f t="shared" si="4"/>
        <v>0.04933527968</v>
      </c>
      <c r="AT41" s="3">
        <f t="shared" si="4"/>
        <v>0.05201618444</v>
      </c>
      <c r="AU41" s="3">
        <f t="shared" si="4"/>
        <v>0.05408489401</v>
      </c>
      <c r="AV41" s="3">
        <f t="shared" si="4"/>
        <v>0.05574037183</v>
      </c>
      <c r="AW41" s="2"/>
      <c r="AX41" s="2"/>
    </row>
    <row r="43">
      <c r="D43" s="1" t="s">
        <v>65</v>
      </c>
      <c r="F43" s="2">
        <f>SUM(E41:R41)</f>
        <v>0.3295685571</v>
      </c>
    </row>
  </sheetData>
  <drawing r:id="rId1"/>
</worksheet>
</file>