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vienda unifamiliar" sheetId="1" state="visible" r:id="rId2"/>
    <sheet name="Vivienda en bloque" sheetId="2" state="visible" r:id="rId3"/>
    <sheet name="Bloque completo" sheetId="3" state="visible" r:id="rId4"/>
    <sheet name="Edificio Comercial" sheetId="4" state="visible" r:id="rId5"/>
    <sheet name="Edificio Público" sheetId="5" state="visible" r:id="rId6"/>
    <sheet name="Residencial Colectivo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<sst xmlns="http://schemas.openxmlformats.org/spreadsheetml/2006/main" count="1997" uniqueCount="149">
  <si>
    <t xml:space="preserve">ESTUDIO SOBRE EL COMPORTAMIENTO ENERGÉTICO EN GALICIA (Viviendas Unifamiliares)</t>
  </si>
  <si>
    <t xml:space="preserve">JOSÉ ANTONIO ÁLVAREZ DÍAZ</t>
  </si>
  <si>
    <t xml:space="preserve">CARACTERÍSICAS ENVOLVENTE</t>
  </si>
  <si>
    <t xml:space="preserve">COMPORTAMIENTO ENERGÉTICO ACTUAL DEL INMUEBLE</t>
  </si>
  <si>
    <t xml:space="preserve">SIMULACIÓN DEL COMPORTAMIENTO ENERGÉTICO CON MEJORAS IMPLANTADAS</t>
  </si>
  <si>
    <t xml:space="preserve">ID</t>
  </si>
  <si>
    <t xml:space="preserve">TIPO</t>
  </si>
  <si>
    <t xml:space="preserve">PROVINCIA</t>
  </si>
  <si>
    <t xml:space="preserve">Ayuntamiento</t>
  </si>
  <si>
    <t xml:space="preserve">AÑO CONST.</t>
  </si>
  <si>
    <t xml:space="preserve">SUPERFICIE</t>
  </si>
  <si>
    <t xml:space="preserve">U OPACO EXT</t>
  </si>
  <si>
    <t xml:space="preserve">U HUECO</t>
  </si>
  <si>
    <t xml:space="preserve">CALIFI. GLOBAL</t>
  </si>
  <si>
    <t xml:space="preserve">EMISIVIDAD</t>
  </si>
  <si>
    <t xml:space="preserve">DEMANDA CALEF</t>
  </si>
  <si>
    <t xml:space="preserve">CONS. ENERG. PRIM.</t>
  </si>
  <si>
    <t xml:space="preserve">CALIF. MEJORADA</t>
  </si>
  <si>
    <t xml:space="preserve">D. CALEF. MEJ.</t>
  </si>
  <si>
    <t xml:space="preserve">CONS. EP MEJ.</t>
  </si>
  <si>
    <t xml:space="preserve">% EPM. DIF. CON INICIAL</t>
  </si>
  <si>
    <t xml:space="preserve">VU</t>
  </si>
  <si>
    <t xml:space="preserve">A Coruña</t>
  </si>
  <si>
    <t xml:space="preserve">E</t>
  </si>
  <si>
    <t xml:space="preserve">D</t>
  </si>
  <si>
    <t xml:space="preserve">Miño</t>
  </si>
  <si>
    <t xml:space="preserve">G</t>
  </si>
  <si>
    <t xml:space="preserve">Mugardos</t>
  </si>
  <si>
    <t xml:space="preserve">Lugo</t>
  </si>
  <si>
    <t xml:space="preserve">Foz</t>
  </si>
  <si>
    <t xml:space="preserve">Cee</t>
  </si>
  <si>
    <t xml:space="preserve">F</t>
  </si>
  <si>
    <t xml:space="preserve">Bergondo</t>
  </si>
  <si>
    <t xml:space="preserve">2.6</t>
  </si>
  <si>
    <t xml:space="preserve">Pontevedra</t>
  </si>
  <si>
    <t xml:space="preserve">Gondomar</t>
  </si>
  <si>
    <t xml:space="preserve">Asturias</t>
  </si>
  <si>
    <t xml:space="preserve">Coaña</t>
  </si>
  <si>
    <t xml:space="preserve">Teo</t>
  </si>
  <si>
    <t xml:space="preserve">Vigo</t>
  </si>
  <si>
    <t xml:space="preserve">C</t>
  </si>
  <si>
    <t xml:space="preserve">Moaña</t>
  </si>
  <si>
    <t xml:space="preserve">Ares</t>
  </si>
  <si>
    <t xml:space="preserve">Tui</t>
  </si>
  <si>
    <t xml:space="preserve">San Sadurniño</t>
  </si>
  <si>
    <t xml:space="preserve">Ourense</t>
  </si>
  <si>
    <t xml:space="preserve">Barbadas</t>
  </si>
  <si>
    <t xml:space="preserve">Vimianzo</t>
  </si>
  <si>
    <t xml:space="preserve">Culleredo</t>
  </si>
  <si>
    <t xml:space="preserve">B</t>
  </si>
  <si>
    <t xml:space="preserve">Zas</t>
  </si>
  <si>
    <t xml:space="preserve">Mos</t>
  </si>
  <si>
    <t xml:space="preserve">Lalín</t>
  </si>
  <si>
    <t xml:space="preserve">Carballo</t>
  </si>
  <si>
    <t xml:space="preserve">Monforte</t>
  </si>
  <si>
    <t xml:space="preserve">Negreira</t>
  </si>
  <si>
    <t xml:space="preserve">Barreiros</t>
  </si>
  <si>
    <t xml:space="preserve">Trazo</t>
  </si>
  <si>
    <t xml:space="preserve">Vila de Cruces</t>
  </si>
  <si>
    <t xml:space="preserve">Boiro</t>
  </si>
  <si>
    <t xml:space="preserve">Oleiros</t>
  </si>
  <si>
    <t xml:space="preserve">Mondariz - Balneario</t>
  </si>
  <si>
    <t xml:space="preserve">A</t>
  </si>
  <si>
    <t xml:space="preserve">Arteixo</t>
  </si>
  <si>
    <t xml:space="preserve">Monterroso</t>
  </si>
  <si>
    <t xml:space="preserve">Ponteceso</t>
  </si>
  <si>
    <t xml:space="preserve">Val do Dubra</t>
  </si>
  <si>
    <t xml:space="preserve">A Estrada</t>
  </si>
  <si>
    <t xml:space="preserve">Lourenza</t>
  </si>
  <si>
    <t xml:space="preserve">Baiona</t>
  </si>
  <si>
    <t xml:space="preserve">Bueu</t>
  </si>
  <si>
    <t xml:space="preserve">Santiago</t>
  </si>
  <si>
    <t xml:space="preserve">A Pastoriza</t>
  </si>
  <si>
    <t xml:space="preserve">Ferrol</t>
  </si>
  <si>
    <t xml:space="preserve">Carral</t>
  </si>
  <si>
    <t xml:space="preserve">Malpica</t>
  </si>
  <si>
    <t xml:space="preserve">Llanes</t>
  </si>
  <si>
    <t xml:space="preserve">Villalba</t>
  </si>
  <si>
    <t xml:space="preserve">Sada</t>
  </si>
  <si>
    <t xml:space="preserve">Fisterra</t>
  </si>
  <si>
    <t xml:space="preserve">Ézaro</t>
  </si>
  <si>
    <t xml:space="preserve">Melide</t>
  </si>
  <si>
    <t xml:space="preserve">Cudillero</t>
  </si>
  <si>
    <t xml:space="preserve">Poio</t>
  </si>
  <si>
    <t xml:space="preserve">Cerceda</t>
  </si>
  <si>
    <t xml:space="preserve">Boal</t>
  </si>
  <si>
    <t xml:space="preserve">Salvaterra do Miño</t>
  </si>
  <si>
    <t xml:space="preserve">León</t>
  </si>
  <si>
    <t xml:space="preserve">Albarés de la Rivera</t>
  </si>
  <si>
    <t xml:space="preserve">Mesía</t>
  </si>
  <si>
    <t xml:space="preserve">Cangas</t>
  </si>
  <si>
    <t xml:space="preserve">Barro</t>
  </si>
  <si>
    <t xml:space="preserve">Friol</t>
  </si>
  <si>
    <t xml:space="preserve">Camariñas</t>
  </si>
  <si>
    <t xml:space="preserve">Betanzos</t>
  </si>
  <si>
    <t xml:space="preserve">Cambre</t>
  </si>
  <si>
    <t xml:space="preserve">Redondela</t>
  </si>
  <si>
    <t xml:space="preserve">Cotobade</t>
  </si>
  <si>
    <t xml:space="preserve">TIPO DE INMUEBLES</t>
  </si>
  <si>
    <t xml:space="preserve">RESIDENCIAL</t>
  </si>
  <si>
    <t xml:space="preserve">Vivienda unifamiliar</t>
  </si>
  <si>
    <t xml:space="preserve">VB</t>
  </si>
  <si>
    <t xml:space="preserve">Vivienda en bloque</t>
  </si>
  <si>
    <t xml:space="preserve">BC</t>
  </si>
  <si>
    <t xml:space="preserve">Bloque completo</t>
  </si>
  <si>
    <t xml:space="preserve">TERCIARIO</t>
  </si>
  <si>
    <t xml:space="preserve">EC</t>
  </si>
  <si>
    <t xml:space="preserve">Edificio comercial</t>
  </si>
  <si>
    <t xml:space="preserve">LC</t>
  </si>
  <si>
    <t xml:space="preserve">Local comercial</t>
  </si>
  <si>
    <t xml:space="preserve">EP</t>
  </si>
  <si>
    <t xml:space="preserve">Edificio Público</t>
  </si>
  <si>
    <t xml:space="preserve">RC</t>
  </si>
  <si>
    <t xml:space="preserve">Residencial Colectivo (Hoteles, Residencias)</t>
  </si>
  <si>
    <t xml:space="preserve">ESTUDIO SOBRE EL COMPORTAMIENTO ENERGÉTICO EN GALICIA (Viviendas en bloque)</t>
  </si>
  <si>
    <t xml:space="preserve">Ribeira</t>
  </si>
  <si>
    <t xml:space="preserve">Ponteareas</t>
  </si>
  <si>
    <t xml:space="preserve">Ponferrada</t>
  </si>
  <si>
    <t xml:space="preserve">Tuy</t>
  </si>
  <si>
    <t xml:space="preserve">VB </t>
  </si>
  <si>
    <t xml:space="preserve">Sarria</t>
  </si>
  <si>
    <t xml:space="preserve">Ames</t>
  </si>
  <si>
    <t xml:space="preserve">As Pontes</t>
  </si>
  <si>
    <t xml:space="preserve">Corcubión</t>
  </si>
  <si>
    <t xml:space="preserve">C </t>
  </si>
  <si>
    <t xml:space="preserve">Cariño</t>
  </si>
  <si>
    <t xml:space="preserve">Mondoñedo</t>
  </si>
  <si>
    <t xml:space="preserve">Viveiro</t>
  </si>
  <si>
    <t xml:space="preserve">Noia</t>
  </si>
  <si>
    <t xml:space="preserve">Oroso</t>
  </si>
  <si>
    <t xml:space="preserve">Padrón</t>
  </si>
  <si>
    <t xml:space="preserve">Villagarcía</t>
  </si>
  <si>
    <t xml:space="preserve">Pontedeume</t>
  </si>
  <si>
    <t xml:space="preserve">Candás</t>
  </si>
  <si>
    <t xml:space="preserve">Gijón</t>
  </si>
  <si>
    <t xml:space="preserve">Narón</t>
  </si>
  <si>
    <t xml:space="preserve">Oviedo</t>
  </si>
  <si>
    <t xml:space="preserve">Burela</t>
  </si>
  <si>
    <t xml:space="preserve">Marín</t>
  </si>
  <si>
    <t xml:space="preserve">Verín</t>
  </si>
  <si>
    <t xml:space="preserve">Zamora</t>
  </si>
  <si>
    <t xml:space="preserve">Celanova</t>
  </si>
  <si>
    <t xml:space="preserve">Sanxenxo</t>
  </si>
  <si>
    <t xml:space="preserve">O Porriño</t>
  </si>
  <si>
    <t xml:space="preserve">Chantada</t>
  </si>
  <si>
    <t xml:space="preserve">ESTUDIO SOBRE EL COMPORTAMIENTO ENERGÉTICO EN GALICIA (Bloque completo de viviendas)</t>
  </si>
  <si>
    <t xml:space="preserve">ESTUDIO SOBRE EL COMPORTAMIENTO ENERGÉTICO EN GALICIA (Edificios comerciales)</t>
  </si>
  <si>
    <t xml:space="preserve">ESTUDIO SOBRE EL COMPORTAMIENTO ENERGÉTICO EN GALICIA (Edificios Públicos)</t>
  </si>
  <si>
    <t xml:space="preserve">ESTUDIO SOBRE EL COMPORTAMIENTO ENERGÉTICO EN GALICIA (Residencial Colectivo: Hoteles, Residencias)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</si>
</sst>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"/>
    <numFmt numFmtId="167" formatCode="0.0"/>
    <numFmt numFmtId="168" formatCode="_-* #,##0.00\ _€_-;\-* #,##0.00\ _€_-;_-* \-??\ _€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" activeCellId="0" sqref="S1"/>
    </sheetView>
  </sheetViews>
  <sheetFormatPr defaultRowHeight="13.8" zeroHeight="false" outlineLevelRow="0" outlineLevelCol="0"/>
  <cols>
    <col collapsed="false" customWidth="true" hidden="false" outlineLevel="0" max="1" min="1" style="1" width="4.85"/>
    <col collapsed="false" customWidth="false" hidden="false" outlineLevel="0" max="2" min="2" style="2" width="11.43"/>
    <col collapsed="false" customWidth="true" hidden="false" outlineLevel="0" max="3" min="3" style="1" width="12.57"/>
    <col collapsed="false" customWidth="true" hidden="false" outlineLevel="0" max="4" min="4" style="1" width="21.43"/>
    <col collapsed="false" customWidth="true" hidden="false" outlineLevel="0" max="5" min="5" style="1" width="12.71"/>
    <col collapsed="false" customWidth="true" hidden="false" outlineLevel="0" max="6" min="6" style="1" width="14.43"/>
    <col collapsed="false" customWidth="true" hidden="false" outlineLevel="0" max="7" min="7" style="1" width="13.85"/>
    <col collapsed="false" customWidth="true" hidden="false" outlineLevel="0" max="8" min="8" style="1" width="16"/>
    <col collapsed="false" customWidth="true" hidden="false" outlineLevel="0" max="9" min="9" style="1" width="15.14"/>
    <col collapsed="false" customWidth="true" hidden="false" outlineLevel="0" max="10" min="10" style="1" width="14.57"/>
    <col collapsed="false" customWidth="true" hidden="false" outlineLevel="0" max="11" min="11" style="1" width="17.14"/>
    <col collapsed="false" customWidth="true" hidden="false" outlineLevel="0" max="12" min="12" style="1" width="19.85"/>
    <col collapsed="false" customWidth="true" hidden="false" outlineLevel="0" max="13" min="13" style="1" width="18.71"/>
    <col collapsed="false" customWidth="true" hidden="false" outlineLevel="0" max="15" min="14" style="1" width="13.71"/>
    <col collapsed="false" customWidth="true" hidden="false" outlineLevel="0" max="16" min="16" style="1" width="15.43"/>
    <col collapsed="false" customWidth="true" hidden="false" outlineLevel="0" max="17" min="17" style="1" width="22.15"/>
    <col collapsed="false" customWidth="false" hidden="false" outlineLevel="0" max="1007" min="18" style="1" width="11.43"/>
    <col collapsed="false" customWidth="true" hidden="false" outlineLevel="0" max="1025" min="1008" style="0" width="9.14"/>
  </cols>
  <sheetData>
    <row r="1" customFormat="false" ht="13.8" hidden="false" customHeight="false" outlineLevel="0" collapsed="false">
      <c r="A1" s="3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G3" s="4" t="s">
        <v>2</v>
      </c>
      <c r="H3" s="4"/>
      <c r="I3" s="5" t="s">
        <v>3</v>
      </c>
      <c r="J3" s="5"/>
      <c r="K3" s="5"/>
      <c r="L3" s="5"/>
      <c r="M3" s="6" t="s">
        <v>4</v>
      </c>
      <c r="N3" s="6"/>
      <c r="O3" s="6"/>
      <c r="P3" s="6"/>
      <c r="Q3" s="6"/>
    </row>
    <row r="4" customFormat="false" ht="13.8" hidden="false" customHeight="false" outlineLevel="0" collapsed="false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6" t="s">
        <v>17</v>
      </c>
      <c r="N4" s="6" t="s">
        <v>14</v>
      </c>
      <c r="O4" s="6" t="s">
        <v>18</v>
      </c>
      <c r="P4" s="6" t="s">
        <v>19</v>
      </c>
      <c r="Q4" s="6" t="s">
        <v>20</v>
      </c>
    </row>
    <row r="5" customFormat="false" ht="13.8" hidden="false" customHeight="false" outlineLevel="0" collapsed="false">
      <c r="A5" s="7" t="n">
        <v>6</v>
      </c>
      <c r="B5" s="8" t="s">
        <v>21</v>
      </c>
      <c r="C5" s="7" t="s">
        <v>22</v>
      </c>
      <c r="D5" s="7" t="s">
        <v>22</v>
      </c>
      <c r="E5" s="7" t="n">
        <v>1994</v>
      </c>
      <c r="F5" s="8" t="n">
        <v>324</v>
      </c>
      <c r="G5" s="8" t="n">
        <v>0.73</v>
      </c>
      <c r="H5" s="8" t="n">
        <v>3.3</v>
      </c>
      <c r="I5" s="9" t="s">
        <v>23</v>
      </c>
      <c r="J5" s="9" t="n">
        <v>42.1</v>
      </c>
      <c r="K5" s="9" t="n">
        <v>60.38</v>
      </c>
      <c r="L5" s="9" t="n">
        <v>159.1</v>
      </c>
      <c r="M5" s="10" t="s">
        <v>24</v>
      </c>
      <c r="N5" s="10" t="n">
        <v>23.45</v>
      </c>
      <c r="O5" s="10" t="n">
        <v>31.39</v>
      </c>
      <c r="P5" s="10" t="n">
        <v>59.67</v>
      </c>
      <c r="Q5" s="10" t="n">
        <v>48</v>
      </c>
    </row>
    <row r="6" customFormat="false" ht="13.8" hidden="false" customHeight="false" outlineLevel="0" collapsed="false">
      <c r="A6" s="7" t="n">
        <v>23</v>
      </c>
      <c r="B6" s="8" t="s">
        <v>21</v>
      </c>
      <c r="C6" s="7" t="s">
        <v>22</v>
      </c>
      <c r="D6" s="7" t="s">
        <v>25</v>
      </c>
      <c r="E6" s="7" t="n">
        <v>1979</v>
      </c>
      <c r="F6" s="8" t="n">
        <v>78.54</v>
      </c>
      <c r="G6" s="8" t="n">
        <v>0.69</v>
      </c>
      <c r="H6" s="8" t="n">
        <v>3.3</v>
      </c>
      <c r="I6" s="9" t="s">
        <v>26</v>
      </c>
      <c r="J6" s="9" t="n">
        <v>109.19</v>
      </c>
      <c r="K6" s="9" t="n">
        <v>130.73</v>
      </c>
      <c r="L6" s="9" t="n">
        <v>444.34</v>
      </c>
      <c r="M6" s="10" t="s">
        <v>26</v>
      </c>
      <c r="N6" s="10" t="n">
        <v>71.41</v>
      </c>
      <c r="O6" s="10" t="n">
        <v>79.03</v>
      </c>
      <c r="P6" s="10" t="n">
        <v>229.18</v>
      </c>
      <c r="Q6" s="10" t="n">
        <v>39.6</v>
      </c>
    </row>
    <row r="7" customFormat="false" ht="13.8" hidden="false" customHeight="false" outlineLevel="0" collapsed="false">
      <c r="A7" s="7" t="n">
        <v>25</v>
      </c>
      <c r="B7" s="8" t="s">
        <v>21</v>
      </c>
      <c r="C7" s="7" t="s">
        <v>22</v>
      </c>
      <c r="D7" s="7" t="s">
        <v>27</v>
      </c>
      <c r="E7" s="7" t="n">
        <v>1964</v>
      </c>
      <c r="F7" s="8" t="n">
        <v>82</v>
      </c>
      <c r="G7" s="8" t="n">
        <v>2</v>
      </c>
      <c r="H7" s="8" t="n">
        <v>2.81</v>
      </c>
      <c r="I7" s="9" t="s">
        <v>26</v>
      </c>
      <c r="J7" s="9" t="n">
        <v>80.75</v>
      </c>
      <c r="K7" s="9" t="n">
        <v>182.11</v>
      </c>
      <c r="L7" s="9" t="n">
        <v>303.89</v>
      </c>
      <c r="M7" s="10" t="s">
        <v>23</v>
      </c>
      <c r="N7" s="10" t="n">
        <v>53.23</v>
      </c>
      <c r="O7" s="10" t="n">
        <v>112.88</v>
      </c>
      <c r="P7" s="10" t="n">
        <v>168.85</v>
      </c>
      <c r="Q7" s="10" t="n">
        <v>38</v>
      </c>
    </row>
    <row r="8" customFormat="false" ht="13.8" hidden="false" customHeight="false" outlineLevel="0" collapsed="false">
      <c r="A8" s="7" t="n">
        <v>26</v>
      </c>
      <c r="B8" s="8" t="s">
        <v>21</v>
      </c>
      <c r="C8" s="7" t="s">
        <v>28</v>
      </c>
      <c r="D8" s="7" t="s">
        <v>29</v>
      </c>
      <c r="E8" s="7" t="n">
        <v>1985</v>
      </c>
      <c r="F8" s="8" t="n">
        <v>99</v>
      </c>
      <c r="G8" s="8" t="n">
        <v>0.77</v>
      </c>
      <c r="H8" s="8" t="n">
        <v>5.7</v>
      </c>
      <c r="I8" s="9" t="s">
        <v>26</v>
      </c>
      <c r="J8" s="9" t="n">
        <v>107.3</v>
      </c>
      <c r="K8" s="9" t="n">
        <v>218.73</v>
      </c>
      <c r="L8" s="9" t="n">
        <v>457.22</v>
      </c>
      <c r="M8" s="10" t="s">
        <v>23</v>
      </c>
      <c r="N8" s="10" t="n">
        <v>53.65</v>
      </c>
      <c r="O8" s="10" t="n">
        <v>126.31</v>
      </c>
      <c r="P8" s="10" t="n">
        <v>134.28</v>
      </c>
      <c r="Q8" s="10" t="n">
        <v>61.8</v>
      </c>
    </row>
    <row r="9" customFormat="false" ht="13.8" hidden="false" customHeight="false" outlineLevel="0" collapsed="false">
      <c r="A9" s="7" t="n">
        <v>27</v>
      </c>
      <c r="B9" s="8" t="s">
        <v>21</v>
      </c>
      <c r="C9" s="7" t="s">
        <v>22</v>
      </c>
      <c r="D9" s="7" t="s">
        <v>30</v>
      </c>
      <c r="E9" s="7" t="n">
        <v>2002</v>
      </c>
      <c r="F9" s="8" t="n">
        <v>138.72</v>
      </c>
      <c r="G9" s="8" t="n">
        <v>0.68</v>
      </c>
      <c r="H9" s="8" t="n">
        <v>3.3</v>
      </c>
      <c r="I9" s="9" t="s">
        <v>31</v>
      </c>
      <c r="J9" s="9" t="n">
        <v>65.89</v>
      </c>
      <c r="K9" s="9" t="n">
        <v>163.68</v>
      </c>
      <c r="L9" s="9" t="n">
        <v>325.54</v>
      </c>
      <c r="M9" s="10" t="s">
        <v>24</v>
      </c>
      <c r="N9" s="10" t="n">
        <v>24.84</v>
      </c>
      <c r="O9" s="10" t="n">
        <v>119.45</v>
      </c>
      <c r="P9" s="10" t="n">
        <v>74.23</v>
      </c>
      <c r="Q9" s="10" t="n">
        <v>74.5</v>
      </c>
    </row>
    <row r="10" customFormat="false" ht="13.8" hidden="false" customHeight="false" outlineLevel="0" collapsed="false">
      <c r="A10" s="7" t="n">
        <v>32</v>
      </c>
      <c r="B10" s="8" t="s">
        <v>21</v>
      </c>
      <c r="C10" s="7" t="s">
        <v>22</v>
      </c>
      <c r="D10" s="7" t="s">
        <v>32</v>
      </c>
      <c r="E10" s="7" t="n">
        <v>2003</v>
      </c>
      <c r="F10" s="8" t="n">
        <v>241.04</v>
      </c>
      <c r="G10" s="8" t="n">
        <v>0.55</v>
      </c>
      <c r="H10" s="8" t="s">
        <v>33</v>
      </c>
      <c r="I10" s="9" t="s">
        <v>26</v>
      </c>
      <c r="J10" s="9" t="n">
        <v>99.17</v>
      </c>
      <c r="K10" s="9" t="n">
        <v>139.39</v>
      </c>
      <c r="L10" s="9" t="n">
        <v>393.57</v>
      </c>
      <c r="M10" s="10" t="s">
        <v>23</v>
      </c>
      <c r="N10" s="10" t="n">
        <v>57.98</v>
      </c>
      <c r="O10" s="10" t="n">
        <v>139.39</v>
      </c>
      <c r="P10" s="10" t="n">
        <v>193.49</v>
      </c>
      <c r="Q10" s="10" t="n">
        <v>40.17</v>
      </c>
    </row>
    <row r="11" customFormat="false" ht="13.8" hidden="false" customHeight="false" outlineLevel="0" collapsed="false">
      <c r="A11" s="7" t="n">
        <v>36</v>
      </c>
      <c r="B11" s="8" t="s">
        <v>21</v>
      </c>
      <c r="C11" s="7" t="s">
        <v>28</v>
      </c>
      <c r="D11" s="7" t="s">
        <v>28</v>
      </c>
      <c r="E11" s="7" t="n">
        <v>2006</v>
      </c>
      <c r="F11" s="8" t="n">
        <v>144</v>
      </c>
      <c r="G11" s="8" t="n">
        <v>1.6</v>
      </c>
      <c r="H11" s="8" t="n">
        <v>3.3</v>
      </c>
      <c r="I11" s="9" t="s">
        <v>31</v>
      </c>
      <c r="J11" s="9" t="n">
        <v>84.88</v>
      </c>
      <c r="K11" s="9" t="n">
        <v>195.05</v>
      </c>
      <c r="L11" s="9" t="n">
        <v>319.39</v>
      </c>
      <c r="M11" s="10" t="s">
        <v>24</v>
      </c>
      <c r="N11" s="10" t="n">
        <v>39.51</v>
      </c>
      <c r="O11" s="10" t="n">
        <v>108.33</v>
      </c>
      <c r="P11" s="10" t="n">
        <v>123.15</v>
      </c>
      <c r="Q11" s="10" t="n">
        <v>57.8</v>
      </c>
    </row>
    <row r="12" customFormat="false" ht="13.8" hidden="false" customHeight="false" outlineLevel="0" collapsed="false">
      <c r="A12" s="7" t="n">
        <v>37</v>
      </c>
      <c r="B12" s="8" t="s">
        <v>21</v>
      </c>
      <c r="C12" s="7" t="s">
        <v>34</v>
      </c>
      <c r="D12" s="7" t="s">
        <v>35</v>
      </c>
      <c r="E12" s="7" t="n">
        <v>1993</v>
      </c>
      <c r="F12" s="8" t="n">
        <v>135</v>
      </c>
      <c r="G12" s="8" t="n">
        <v>0.79</v>
      </c>
      <c r="H12" s="8" t="n">
        <v>3.15</v>
      </c>
      <c r="I12" s="9" t="s">
        <v>26</v>
      </c>
      <c r="J12" s="9" t="n">
        <v>151.04</v>
      </c>
      <c r="K12" s="9" t="n">
        <v>228.46</v>
      </c>
      <c r="L12" s="9" t="n">
        <v>606.4</v>
      </c>
      <c r="M12" s="10" t="s">
        <v>24</v>
      </c>
      <c r="N12" s="10" t="n">
        <v>28</v>
      </c>
      <c r="O12" s="10" t="n">
        <v>145.53</v>
      </c>
      <c r="P12" s="10" t="n">
        <v>104.99</v>
      </c>
      <c r="Q12" s="10" t="n">
        <v>81.5</v>
      </c>
    </row>
    <row r="13" customFormat="false" ht="13.8" hidden="false" customHeight="false" outlineLevel="0" collapsed="false">
      <c r="A13" s="7" t="n">
        <v>42</v>
      </c>
      <c r="B13" s="8" t="s">
        <v>21</v>
      </c>
      <c r="C13" s="7" t="s">
        <v>36</v>
      </c>
      <c r="D13" s="7" t="s">
        <v>37</v>
      </c>
      <c r="E13" s="7" t="n">
        <v>2008</v>
      </c>
      <c r="F13" s="8" t="n">
        <v>129.52</v>
      </c>
      <c r="G13" s="8" t="n">
        <v>0.51</v>
      </c>
      <c r="H13" s="8" t="n">
        <v>3.3</v>
      </c>
      <c r="I13" s="9" t="s">
        <v>23</v>
      </c>
      <c r="J13" s="9" t="n">
        <v>48.08</v>
      </c>
      <c r="K13" s="9" t="n">
        <v>131.78</v>
      </c>
      <c r="L13" s="9" t="n">
        <v>180.94</v>
      </c>
      <c r="M13" s="10" t="s">
        <v>24</v>
      </c>
      <c r="N13" s="10" t="n">
        <v>25.36</v>
      </c>
      <c r="O13" s="10" t="n">
        <v>68.17</v>
      </c>
      <c r="P13" s="10" t="n">
        <v>81.35</v>
      </c>
      <c r="Q13" s="10" t="n">
        <v>48.3</v>
      </c>
    </row>
    <row r="14" customFormat="false" ht="13.8" hidden="false" customHeight="false" outlineLevel="0" collapsed="false">
      <c r="A14" s="7" t="n">
        <v>47</v>
      </c>
      <c r="B14" s="8" t="s">
        <v>21</v>
      </c>
      <c r="C14" s="7" t="s">
        <v>22</v>
      </c>
      <c r="D14" s="7" t="s">
        <v>38</v>
      </c>
      <c r="E14" s="7" t="n">
        <v>1990</v>
      </c>
      <c r="F14" s="8" t="n">
        <v>327</v>
      </c>
      <c r="G14" s="8" t="n">
        <v>0.83</v>
      </c>
      <c r="H14" s="8" t="n">
        <v>2.81</v>
      </c>
      <c r="I14" s="9" t="s">
        <v>31</v>
      </c>
      <c r="J14" s="9" t="n">
        <v>54.24</v>
      </c>
      <c r="K14" s="9" t="n">
        <v>193.81</v>
      </c>
      <c r="L14" s="9" t="n">
        <v>268.53</v>
      </c>
      <c r="M14" s="10" t="s">
        <v>23</v>
      </c>
      <c r="N14" s="10" t="n">
        <v>44.49</v>
      </c>
      <c r="O14" s="10" t="n">
        <v>156.65</v>
      </c>
      <c r="P14" s="10" t="n">
        <v>203.37</v>
      </c>
      <c r="Q14" s="10" t="n">
        <v>19.2</v>
      </c>
    </row>
    <row r="15" customFormat="false" ht="13.8" hidden="false" customHeight="false" outlineLevel="0" collapsed="false">
      <c r="A15" s="7" t="n">
        <v>54</v>
      </c>
      <c r="B15" s="8" t="s">
        <v>21</v>
      </c>
      <c r="C15" s="7" t="s">
        <v>34</v>
      </c>
      <c r="D15" s="7" t="s">
        <v>39</v>
      </c>
      <c r="E15" s="7" t="n">
        <v>1960</v>
      </c>
      <c r="F15" s="8" t="n">
        <v>147</v>
      </c>
      <c r="G15" s="8" t="n">
        <v>0.8</v>
      </c>
      <c r="H15" s="8" t="n">
        <v>5.6</v>
      </c>
      <c r="I15" s="9" t="s">
        <v>23</v>
      </c>
      <c r="J15" s="9" t="n">
        <v>60.12</v>
      </c>
      <c r="K15" s="9" t="n">
        <v>141.42</v>
      </c>
      <c r="L15" s="9" t="n">
        <v>230.23</v>
      </c>
      <c r="M15" s="10" t="s">
        <v>40</v>
      </c>
      <c r="N15" s="10" t="n">
        <v>15.58</v>
      </c>
      <c r="O15" s="10" t="n">
        <v>101.67</v>
      </c>
      <c r="P15" s="10" t="n">
        <v>26.14</v>
      </c>
      <c r="Q15" s="10" t="n">
        <v>87.2</v>
      </c>
    </row>
    <row r="16" customFormat="false" ht="13.8" hidden="false" customHeight="false" outlineLevel="0" collapsed="false">
      <c r="A16" s="7" t="n">
        <v>56</v>
      </c>
      <c r="B16" s="8" t="s">
        <v>21</v>
      </c>
      <c r="C16" s="7" t="s">
        <v>34</v>
      </c>
      <c r="D16" s="7" t="s">
        <v>39</v>
      </c>
      <c r="E16" s="7" t="n">
        <v>1992</v>
      </c>
      <c r="F16" s="8" t="n">
        <v>104</v>
      </c>
      <c r="G16" s="8" t="n">
        <v>0.36</v>
      </c>
      <c r="H16" s="8" t="n">
        <v>3.3</v>
      </c>
      <c r="I16" s="9" t="s">
        <v>23</v>
      </c>
      <c r="J16" s="9" t="n">
        <v>59.82</v>
      </c>
      <c r="K16" s="9" t="n">
        <v>193.93</v>
      </c>
      <c r="L16" s="9" t="n">
        <v>296.15</v>
      </c>
      <c r="M16" s="10" t="s">
        <v>24</v>
      </c>
      <c r="N16" s="10" t="n">
        <v>32.28</v>
      </c>
      <c r="O16" s="10" t="n">
        <v>87.47</v>
      </c>
      <c r="P16" s="10" t="n">
        <v>122.36</v>
      </c>
      <c r="Q16" s="10" t="n">
        <v>54.9</v>
      </c>
    </row>
    <row r="17" customFormat="false" ht="13.8" hidden="false" customHeight="false" outlineLevel="0" collapsed="false">
      <c r="A17" s="7" t="n">
        <v>70</v>
      </c>
      <c r="B17" s="8" t="s">
        <v>21</v>
      </c>
      <c r="C17" s="7" t="s">
        <v>34</v>
      </c>
      <c r="D17" s="7" t="s">
        <v>41</v>
      </c>
      <c r="E17" s="7" t="n">
        <v>1995</v>
      </c>
      <c r="F17" s="8" t="n">
        <v>115</v>
      </c>
      <c r="G17" s="8" t="n">
        <v>1.8</v>
      </c>
      <c r="H17" s="8" t="n">
        <v>2.07</v>
      </c>
      <c r="I17" s="9" t="s">
        <v>26</v>
      </c>
      <c r="J17" s="9" t="n">
        <v>181.73</v>
      </c>
      <c r="K17" s="9" t="n">
        <v>218.77</v>
      </c>
      <c r="L17" s="9" t="n">
        <v>730.84</v>
      </c>
      <c r="M17" s="10" t="s">
        <v>26</v>
      </c>
      <c r="N17" s="10" t="n">
        <v>116.35</v>
      </c>
      <c r="O17" s="10" t="n">
        <v>138.09</v>
      </c>
      <c r="P17" s="10" t="n">
        <v>400.45</v>
      </c>
      <c r="Q17" s="10" t="n">
        <v>36.9</v>
      </c>
    </row>
    <row r="18" customFormat="false" ht="13.8" hidden="false" customHeight="false" outlineLevel="0" collapsed="false">
      <c r="A18" s="7" t="n">
        <v>76</v>
      </c>
      <c r="B18" s="8" t="s">
        <v>21</v>
      </c>
      <c r="C18" s="7" t="s">
        <v>22</v>
      </c>
      <c r="D18" s="7" t="s">
        <v>42</v>
      </c>
      <c r="E18" s="7" t="n">
        <v>1996</v>
      </c>
      <c r="F18" s="8" t="n">
        <v>254</v>
      </c>
      <c r="G18" s="8" t="n">
        <v>0.63</v>
      </c>
      <c r="H18" s="8" t="n">
        <v>3.3</v>
      </c>
      <c r="I18" s="9" t="s">
        <v>24</v>
      </c>
      <c r="J18" s="9" t="n">
        <v>23.07</v>
      </c>
      <c r="K18" s="9" t="n">
        <v>63.87</v>
      </c>
      <c r="L18" s="9" t="n">
        <v>114.21</v>
      </c>
      <c r="M18" s="10" t="s">
        <v>40</v>
      </c>
      <c r="N18" s="10" t="n">
        <v>16.29</v>
      </c>
      <c r="O18" s="10" t="n">
        <v>49.83</v>
      </c>
      <c r="P18" s="10" t="n">
        <v>55.77</v>
      </c>
      <c r="Q18" s="10" t="n">
        <v>37.6</v>
      </c>
    </row>
    <row r="19" customFormat="false" ht="13.8" hidden="false" customHeight="false" outlineLevel="0" collapsed="false">
      <c r="A19" s="7" t="n">
        <v>79</v>
      </c>
      <c r="B19" s="8" t="s">
        <v>21</v>
      </c>
      <c r="C19" s="7" t="s">
        <v>34</v>
      </c>
      <c r="D19" s="7" t="s">
        <v>43</v>
      </c>
      <c r="E19" s="7" t="n">
        <v>1980</v>
      </c>
      <c r="F19" s="8" t="n">
        <v>225</v>
      </c>
      <c r="G19" s="8" t="n">
        <v>2</v>
      </c>
      <c r="H19" s="8" t="n">
        <v>5.7</v>
      </c>
      <c r="I19" s="9" t="s">
        <v>31</v>
      </c>
      <c r="J19" s="9" t="n">
        <v>74.72</v>
      </c>
      <c r="K19" s="9" t="n">
        <v>162.96</v>
      </c>
      <c r="L19" s="9" t="n">
        <v>281.16</v>
      </c>
      <c r="M19" s="10" t="s">
        <v>23</v>
      </c>
      <c r="N19" s="10" t="n">
        <v>57.17</v>
      </c>
      <c r="O19" s="10" t="n">
        <v>118.83</v>
      </c>
      <c r="P19" s="10" t="n">
        <v>177.74</v>
      </c>
      <c r="Q19" s="10" t="n">
        <v>27.1</v>
      </c>
    </row>
    <row r="20" customFormat="false" ht="13.8" hidden="false" customHeight="false" outlineLevel="0" collapsed="false">
      <c r="A20" s="7" t="n">
        <v>91</v>
      </c>
      <c r="B20" s="8" t="s">
        <v>21</v>
      </c>
      <c r="C20" s="7" t="s">
        <v>22</v>
      </c>
      <c r="D20" s="7" t="s">
        <v>44</v>
      </c>
      <c r="E20" s="7" t="n">
        <v>1994</v>
      </c>
      <c r="F20" s="8" t="n">
        <v>123</v>
      </c>
      <c r="G20" s="8" t="n">
        <v>0.6</v>
      </c>
      <c r="H20" s="8" t="n">
        <v>3.3</v>
      </c>
      <c r="I20" s="9" t="s">
        <v>23</v>
      </c>
      <c r="J20" s="9" t="n">
        <v>52.44</v>
      </c>
      <c r="K20" s="9" t="n">
        <v>99.87</v>
      </c>
      <c r="L20" s="9" t="n">
        <v>204.02</v>
      </c>
      <c r="M20" s="10" t="s">
        <v>40</v>
      </c>
      <c r="N20" s="10" t="n">
        <v>23.27</v>
      </c>
      <c r="O20" s="10" t="n">
        <v>36.36</v>
      </c>
      <c r="P20" s="10" t="n">
        <v>144.79</v>
      </c>
      <c r="Q20" s="10" t="n">
        <v>58.8</v>
      </c>
    </row>
    <row r="21" customFormat="false" ht="13.8" hidden="false" customHeight="false" outlineLevel="0" collapsed="false">
      <c r="A21" s="7" t="n">
        <v>93</v>
      </c>
      <c r="B21" s="8" t="s">
        <v>21</v>
      </c>
      <c r="C21" s="7" t="s">
        <v>45</v>
      </c>
      <c r="D21" s="7" t="s">
        <v>46</v>
      </c>
      <c r="E21" s="7" t="n">
        <v>2010</v>
      </c>
      <c r="F21" s="8" t="n">
        <v>142.2</v>
      </c>
      <c r="G21" s="8" t="n">
        <v>0.75</v>
      </c>
      <c r="H21" s="8" t="n">
        <v>3.3</v>
      </c>
      <c r="I21" s="9" t="s">
        <v>26</v>
      </c>
      <c r="J21" s="9" t="n">
        <v>61.56</v>
      </c>
      <c r="K21" s="9" t="n">
        <v>74.49</v>
      </c>
      <c r="L21" s="9" t="n">
        <v>247.57</v>
      </c>
      <c r="M21" s="10" t="s">
        <v>23</v>
      </c>
      <c r="N21" s="10" t="n">
        <v>27.83</v>
      </c>
      <c r="O21" s="10" t="n">
        <v>72.53</v>
      </c>
      <c r="P21" s="10" t="n">
        <v>122.45</v>
      </c>
      <c r="Q21" s="10" t="n">
        <v>84.1</v>
      </c>
    </row>
    <row r="22" customFormat="false" ht="13.8" hidden="false" customHeight="false" outlineLevel="0" collapsed="false">
      <c r="A22" s="7" t="n">
        <v>94</v>
      </c>
      <c r="B22" s="8" t="s">
        <v>21</v>
      </c>
      <c r="C22" s="7" t="s">
        <v>45</v>
      </c>
      <c r="D22" s="7" t="s">
        <v>46</v>
      </c>
      <c r="E22" s="7" t="n">
        <v>2005</v>
      </c>
      <c r="F22" s="8" t="n">
        <v>57.85</v>
      </c>
      <c r="G22" s="8" t="n">
        <v>0.57</v>
      </c>
      <c r="H22" s="8" t="n">
        <v>3</v>
      </c>
      <c r="I22" s="9" t="s">
        <v>26</v>
      </c>
      <c r="J22" s="9" t="n">
        <v>87.37</v>
      </c>
      <c r="K22" s="9" t="n">
        <v>92.56</v>
      </c>
      <c r="L22" s="9" t="n">
        <v>351.36</v>
      </c>
      <c r="M22" s="10" t="s">
        <v>23</v>
      </c>
      <c r="N22" s="10" t="n">
        <v>49.09</v>
      </c>
      <c r="O22" s="10" t="n">
        <v>92.2</v>
      </c>
      <c r="P22" s="10" t="n">
        <v>77.11</v>
      </c>
      <c r="Q22" s="10" t="n">
        <v>61.1</v>
      </c>
    </row>
    <row r="23" customFormat="false" ht="13.8" hidden="false" customHeight="false" outlineLevel="0" collapsed="false">
      <c r="A23" s="7" t="n">
        <v>97</v>
      </c>
      <c r="B23" s="8" t="s">
        <v>21</v>
      </c>
      <c r="C23" s="7" t="s">
        <v>22</v>
      </c>
      <c r="D23" s="7" t="s">
        <v>47</v>
      </c>
      <c r="E23" s="7" t="n">
        <v>1970</v>
      </c>
      <c r="F23" s="8" t="n">
        <v>210</v>
      </c>
      <c r="G23" s="8" t="n">
        <v>0.37</v>
      </c>
      <c r="H23" s="8" t="n">
        <v>2.7</v>
      </c>
      <c r="I23" s="9" t="s">
        <v>23</v>
      </c>
      <c r="J23" s="9" t="n">
        <v>55.46</v>
      </c>
      <c r="K23" s="9" t="n">
        <v>77.5</v>
      </c>
      <c r="L23" s="9" t="n">
        <v>209.38</v>
      </c>
      <c r="M23" s="10" t="s">
        <v>40</v>
      </c>
      <c r="N23" s="10" t="n">
        <v>22.87</v>
      </c>
      <c r="O23" s="10" t="n">
        <v>53.77</v>
      </c>
      <c r="P23" s="11" t="n">
        <v>151.07</v>
      </c>
      <c r="Q23" s="10" t="n">
        <v>38.6</v>
      </c>
    </row>
    <row r="24" customFormat="false" ht="13.8" hidden="false" customHeight="false" outlineLevel="0" collapsed="false">
      <c r="A24" s="7" t="n">
        <v>100</v>
      </c>
      <c r="B24" s="8" t="s">
        <v>21</v>
      </c>
      <c r="C24" s="7" t="s">
        <v>34</v>
      </c>
      <c r="D24" s="7" t="s">
        <v>39</v>
      </c>
      <c r="E24" s="7" t="n">
        <v>1968</v>
      </c>
      <c r="F24" s="8" t="n">
        <v>154</v>
      </c>
      <c r="G24" s="8" t="n">
        <v>2.65</v>
      </c>
      <c r="H24" s="8" t="n">
        <v>3.3</v>
      </c>
      <c r="I24" s="9" t="s">
        <v>26</v>
      </c>
      <c r="J24" s="9" t="n">
        <v>134.1</v>
      </c>
      <c r="K24" s="9" t="n">
        <v>247.63</v>
      </c>
      <c r="L24" s="9" t="n">
        <v>504.64</v>
      </c>
      <c r="M24" s="10" t="s">
        <v>24</v>
      </c>
      <c r="N24" s="10" t="n">
        <v>29.96</v>
      </c>
      <c r="O24" s="10" t="n">
        <v>135.73</v>
      </c>
      <c r="P24" s="10" t="n">
        <v>84.35</v>
      </c>
      <c r="Q24" s="10" t="n">
        <v>82.1</v>
      </c>
    </row>
    <row r="25" customFormat="false" ht="13.8" hidden="false" customHeight="false" outlineLevel="0" collapsed="false">
      <c r="A25" s="7" t="n">
        <v>104</v>
      </c>
      <c r="B25" s="8" t="s">
        <v>21</v>
      </c>
      <c r="C25" s="7" t="s">
        <v>22</v>
      </c>
      <c r="D25" s="7" t="s">
        <v>48</v>
      </c>
      <c r="E25" s="7" t="n">
        <v>2005</v>
      </c>
      <c r="F25" s="8" t="n">
        <v>255</v>
      </c>
      <c r="G25" s="8" t="n">
        <v>0.76</v>
      </c>
      <c r="H25" s="8" t="n">
        <v>3.3</v>
      </c>
      <c r="I25" s="9" t="s">
        <v>40</v>
      </c>
      <c r="J25" s="9" t="n">
        <v>19.18</v>
      </c>
      <c r="K25" s="9" t="n">
        <v>50.12</v>
      </c>
      <c r="L25" s="9" t="n">
        <v>94.98</v>
      </c>
      <c r="M25" s="10" t="s">
        <v>49</v>
      </c>
      <c r="N25" s="10" t="n">
        <v>14.06</v>
      </c>
      <c r="O25" s="10" t="n">
        <v>37.32</v>
      </c>
      <c r="P25" s="10" t="n">
        <v>52.2</v>
      </c>
      <c r="Q25" s="10" t="n">
        <v>25.5</v>
      </c>
    </row>
    <row r="26" customFormat="false" ht="13.8" hidden="false" customHeight="false" outlineLevel="0" collapsed="false">
      <c r="A26" s="7" t="n">
        <v>105</v>
      </c>
      <c r="B26" s="8" t="s">
        <v>21</v>
      </c>
      <c r="C26" s="7" t="s">
        <v>22</v>
      </c>
      <c r="D26" s="7" t="s">
        <v>50</v>
      </c>
      <c r="E26" s="7" t="n">
        <v>2005</v>
      </c>
      <c r="F26" s="8" t="n">
        <v>463</v>
      </c>
      <c r="G26" s="8" t="n">
        <v>0.57</v>
      </c>
      <c r="H26" s="8" t="n">
        <v>3.3</v>
      </c>
      <c r="I26" s="9" t="s">
        <v>23</v>
      </c>
      <c r="J26" s="9" t="n">
        <v>47.91</v>
      </c>
      <c r="K26" s="9" t="n">
        <v>95.05</v>
      </c>
      <c r="L26" s="9" t="n">
        <v>180.84</v>
      </c>
      <c r="M26" s="10" t="s">
        <v>40</v>
      </c>
      <c r="N26" s="10" t="n">
        <v>18.07</v>
      </c>
      <c r="O26" s="10" t="n">
        <v>78.8</v>
      </c>
      <c r="P26" s="10" t="n">
        <v>112.28</v>
      </c>
      <c r="Q26" s="10" t="n">
        <v>21</v>
      </c>
    </row>
    <row r="27" customFormat="false" ht="13.8" hidden="false" customHeight="false" outlineLevel="0" collapsed="false">
      <c r="A27" s="7" t="n">
        <v>108</v>
      </c>
      <c r="B27" s="8" t="s">
        <v>21</v>
      </c>
      <c r="C27" s="7" t="s">
        <v>34</v>
      </c>
      <c r="D27" s="7" t="s">
        <v>51</v>
      </c>
      <c r="E27" s="7" t="n">
        <v>2001</v>
      </c>
      <c r="F27" s="8" t="n">
        <v>300</v>
      </c>
      <c r="G27" s="8" t="n">
        <v>1</v>
      </c>
      <c r="H27" s="8" t="n">
        <v>3.3</v>
      </c>
      <c r="I27" s="9" t="s">
        <v>26</v>
      </c>
      <c r="J27" s="9" t="n">
        <v>63.95</v>
      </c>
      <c r="K27" s="9" t="n">
        <v>79.09</v>
      </c>
      <c r="L27" s="9" t="n">
        <v>257.16</v>
      </c>
      <c r="M27" s="10" t="s">
        <v>24</v>
      </c>
      <c r="N27" s="10" t="n">
        <v>21.8</v>
      </c>
      <c r="O27" s="10" t="n">
        <v>77.75</v>
      </c>
      <c r="P27" s="10" t="n">
        <v>48.32</v>
      </c>
      <c r="Q27" s="10" t="n">
        <v>77.8</v>
      </c>
    </row>
    <row r="28" customFormat="false" ht="13.8" hidden="false" customHeight="false" outlineLevel="0" collapsed="false">
      <c r="A28" s="7" t="n">
        <v>111</v>
      </c>
      <c r="B28" s="8" t="s">
        <v>21</v>
      </c>
      <c r="C28" s="7" t="s">
        <v>34</v>
      </c>
      <c r="D28" s="7" t="s">
        <v>52</v>
      </c>
      <c r="E28" s="7" t="n">
        <v>1998</v>
      </c>
      <c r="F28" s="8" t="n">
        <v>466</v>
      </c>
      <c r="G28" s="8" t="n">
        <v>0.66</v>
      </c>
      <c r="H28" s="8" t="n">
        <v>3.3</v>
      </c>
      <c r="I28" s="9" t="s">
        <v>23</v>
      </c>
      <c r="J28" s="9" t="n">
        <v>66.98</v>
      </c>
      <c r="K28" s="9" t="n">
        <v>121.29</v>
      </c>
      <c r="L28" s="9" t="n">
        <v>252.37</v>
      </c>
      <c r="M28" s="10" t="s">
        <v>40</v>
      </c>
      <c r="N28" s="10" t="n">
        <v>26.2</v>
      </c>
      <c r="O28" s="10" t="n">
        <v>81.55</v>
      </c>
      <c r="P28" s="10" t="n">
        <v>86.7</v>
      </c>
      <c r="Q28" s="10" t="n">
        <v>59.6</v>
      </c>
    </row>
    <row r="29" customFormat="false" ht="13.8" hidden="false" customHeight="false" outlineLevel="0" collapsed="false">
      <c r="A29" s="7" t="n">
        <v>115</v>
      </c>
      <c r="B29" s="8" t="s">
        <v>21</v>
      </c>
      <c r="C29" s="7" t="s">
        <v>22</v>
      </c>
      <c r="D29" s="7" t="s">
        <v>53</v>
      </c>
      <c r="E29" s="7" t="n">
        <v>1985</v>
      </c>
      <c r="F29" s="8" t="n">
        <v>106.8</v>
      </c>
      <c r="G29" s="8" t="n">
        <v>1.03</v>
      </c>
      <c r="H29" s="8" t="n">
        <v>5.7</v>
      </c>
      <c r="I29" s="9" t="s">
        <v>26</v>
      </c>
      <c r="J29" s="9" t="n">
        <v>158.3</v>
      </c>
      <c r="K29" s="9" t="n">
        <v>295.51</v>
      </c>
      <c r="L29" s="9" t="n">
        <v>595.69</v>
      </c>
      <c r="M29" s="10" t="s">
        <v>23</v>
      </c>
      <c r="N29" s="10" t="n">
        <v>50.55</v>
      </c>
      <c r="O29" s="10" t="n">
        <v>269.03</v>
      </c>
      <c r="P29" s="10" t="n">
        <v>167.19</v>
      </c>
      <c r="Q29" s="10" t="n">
        <v>70.2</v>
      </c>
    </row>
    <row r="30" customFormat="false" ht="13.8" hidden="false" customHeight="false" outlineLevel="0" collapsed="false">
      <c r="A30" s="7" t="n">
        <v>118</v>
      </c>
      <c r="B30" s="8" t="s">
        <v>21</v>
      </c>
      <c r="C30" s="7" t="s">
        <v>28</v>
      </c>
      <c r="D30" s="7" t="s">
        <v>54</v>
      </c>
      <c r="E30" s="7" t="n">
        <v>2001</v>
      </c>
      <c r="F30" s="8" t="n">
        <v>172.75</v>
      </c>
      <c r="G30" s="8" t="n">
        <v>0.49</v>
      </c>
      <c r="H30" s="8" t="n">
        <v>5.7</v>
      </c>
      <c r="I30" s="9" t="s">
        <v>23</v>
      </c>
      <c r="J30" s="9" t="n">
        <v>57.85</v>
      </c>
      <c r="K30" s="9" t="n">
        <v>154.87</v>
      </c>
      <c r="L30" s="9" t="n">
        <v>284.99</v>
      </c>
      <c r="M30" s="10" t="s">
        <v>40</v>
      </c>
      <c r="N30" s="10" t="n">
        <v>32.13</v>
      </c>
      <c r="O30" s="10" t="n">
        <v>80.43</v>
      </c>
      <c r="P30" s="10" t="n">
        <v>129.36</v>
      </c>
      <c r="Q30" s="10" t="n">
        <v>48.1</v>
      </c>
    </row>
    <row r="31" customFormat="false" ht="13.8" hidden="false" customHeight="false" outlineLevel="0" collapsed="false">
      <c r="A31" s="7" t="n">
        <v>119</v>
      </c>
      <c r="B31" s="8" t="s">
        <v>21</v>
      </c>
      <c r="C31" s="7" t="s">
        <v>22</v>
      </c>
      <c r="D31" s="7" t="s">
        <v>55</v>
      </c>
      <c r="E31" s="7" t="n">
        <v>1983</v>
      </c>
      <c r="F31" s="8" t="n">
        <v>186</v>
      </c>
      <c r="G31" s="8" t="n">
        <v>1.69</v>
      </c>
      <c r="H31" s="8" t="n">
        <v>3.3</v>
      </c>
      <c r="I31" s="9" t="s">
        <v>26</v>
      </c>
      <c r="J31" s="9" t="n">
        <v>83.92</v>
      </c>
      <c r="K31" s="9" t="n">
        <v>184.94</v>
      </c>
      <c r="L31" s="9" t="n">
        <v>316.38</v>
      </c>
      <c r="M31" s="10" t="s">
        <v>23</v>
      </c>
      <c r="N31" s="10" t="n">
        <v>56.02</v>
      </c>
      <c r="O31" s="10" t="n">
        <v>113.05</v>
      </c>
      <c r="P31" s="10" t="n">
        <v>169.1</v>
      </c>
      <c r="Q31" s="10" t="n">
        <v>38.9</v>
      </c>
    </row>
    <row r="32" customFormat="false" ht="13.8" hidden="false" customHeight="false" outlineLevel="0" collapsed="false">
      <c r="A32" s="7" t="n">
        <v>120</v>
      </c>
      <c r="B32" s="8" t="s">
        <v>21</v>
      </c>
      <c r="C32" s="7" t="s">
        <v>28</v>
      </c>
      <c r="D32" s="7" t="s">
        <v>56</v>
      </c>
      <c r="E32" s="7" t="n">
        <v>1993</v>
      </c>
      <c r="F32" s="8" t="n">
        <v>101</v>
      </c>
      <c r="G32" s="8" t="n">
        <v>1.69</v>
      </c>
      <c r="H32" s="8" t="n">
        <v>3.3</v>
      </c>
      <c r="I32" s="9" t="s">
        <v>26</v>
      </c>
      <c r="J32" s="9" t="n">
        <v>107.88</v>
      </c>
      <c r="K32" s="9" t="n">
        <v>236.64</v>
      </c>
      <c r="L32" s="9" t="n">
        <v>405.95</v>
      </c>
      <c r="M32" s="10" t="s">
        <v>31</v>
      </c>
      <c r="N32" s="10" t="n">
        <v>80.74</v>
      </c>
      <c r="O32" s="10" t="n">
        <v>168.38</v>
      </c>
      <c r="P32" s="10" t="n">
        <v>251.87</v>
      </c>
      <c r="Q32" s="10" t="n">
        <v>28.8</v>
      </c>
    </row>
    <row r="33" customFormat="false" ht="13.8" hidden="false" customHeight="false" outlineLevel="0" collapsed="false">
      <c r="A33" s="7" t="n">
        <v>122</v>
      </c>
      <c r="B33" s="8" t="s">
        <v>21</v>
      </c>
      <c r="C33" s="7" t="s">
        <v>28</v>
      </c>
      <c r="D33" s="7" t="s">
        <v>28</v>
      </c>
      <c r="E33" s="7" t="n">
        <v>2006</v>
      </c>
      <c r="F33" s="8" t="n">
        <v>144</v>
      </c>
      <c r="G33" s="8" t="n">
        <v>0.66</v>
      </c>
      <c r="H33" s="8" t="n">
        <v>3.3</v>
      </c>
      <c r="I33" s="9" t="s">
        <v>23</v>
      </c>
      <c r="J33" s="9" t="n">
        <v>60.41</v>
      </c>
      <c r="K33" s="9" t="n">
        <v>99.95</v>
      </c>
      <c r="L33" s="9" t="n">
        <v>227.48</v>
      </c>
      <c r="M33" s="10" t="s">
        <v>40</v>
      </c>
      <c r="N33" s="10" t="n">
        <v>24.62</v>
      </c>
      <c r="O33" s="10" t="n">
        <v>63.04</v>
      </c>
      <c r="P33" s="10" t="n">
        <v>71.66</v>
      </c>
      <c r="Q33" s="10" t="n">
        <v>62.3</v>
      </c>
    </row>
    <row r="34" customFormat="false" ht="13.8" hidden="false" customHeight="false" outlineLevel="0" collapsed="false">
      <c r="A34" s="7" t="n">
        <v>123</v>
      </c>
      <c r="B34" s="8" t="s">
        <v>21</v>
      </c>
      <c r="C34" s="7" t="s">
        <v>34</v>
      </c>
      <c r="D34" s="7" t="s">
        <v>51</v>
      </c>
      <c r="E34" s="7" t="n">
        <v>1992</v>
      </c>
      <c r="F34" s="8" t="n">
        <v>103.74</v>
      </c>
      <c r="G34" s="8" t="n">
        <v>0.62</v>
      </c>
      <c r="H34" s="8" t="n">
        <v>5.7</v>
      </c>
      <c r="I34" s="9" t="s">
        <v>26</v>
      </c>
      <c r="J34" s="9" t="n">
        <v>110.57</v>
      </c>
      <c r="K34" s="9" t="n">
        <v>193.95</v>
      </c>
      <c r="L34" s="9" t="n">
        <v>416.25</v>
      </c>
      <c r="M34" s="10" t="s">
        <v>31</v>
      </c>
      <c r="N34" s="10" t="n">
        <v>76.51</v>
      </c>
      <c r="O34" s="10" t="n">
        <v>185.03</v>
      </c>
      <c r="P34" s="10" t="n">
        <v>237.9</v>
      </c>
      <c r="Q34" s="10" t="n">
        <v>33.4</v>
      </c>
    </row>
    <row r="35" customFormat="false" ht="13.8" hidden="false" customHeight="false" outlineLevel="0" collapsed="false">
      <c r="A35" s="7" t="n">
        <v>132</v>
      </c>
      <c r="B35" s="8" t="s">
        <v>21</v>
      </c>
      <c r="C35" s="7" t="s">
        <v>22</v>
      </c>
      <c r="D35" s="7" t="s">
        <v>57</v>
      </c>
      <c r="E35" s="7" t="n">
        <v>1976</v>
      </c>
      <c r="F35" s="8" t="n">
        <v>275</v>
      </c>
      <c r="G35" s="8" t="n">
        <v>0.93</v>
      </c>
      <c r="H35" s="8" t="n">
        <v>2.81</v>
      </c>
      <c r="I35" s="9" t="s">
        <v>23</v>
      </c>
      <c r="J35" s="9" t="n">
        <v>54.3</v>
      </c>
      <c r="K35" s="9" t="n">
        <v>87.96</v>
      </c>
      <c r="L35" s="9" t="n">
        <v>204.81</v>
      </c>
      <c r="M35" s="10" t="s">
        <v>24</v>
      </c>
      <c r="N35" s="10" t="n">
        <v>28.69</v>
      </c>
      <c r="O35" s="10" t="n">
        <v>73.53</v>
      </c>
      <c r="P35" s="10" t="n">
        <v>78.18</v>
      </c>
      <c r="Q35" s="10" t="n">
        <v>49.8</v>
      </c>
    </row>
    <row r="36" customFormat="false" ht="13.8" hidden="false" customHeight="false" outlineLevel="0" collapsed="false">
      <c r="A36" s="7" t="n">
        <v>133</v>
      </c>
      <c r="B36" s="8" t="s">
        <v>21</v>
      </c>
      <c r="C36" s="7" t="s">
        <v>34</v>
      </c>
      <c r="D36" s="7" t="s">
        <v>58</v>
      </c>
      <c r="E36" s="7" t="n">
        <v>2000</v>
      </c>
      <c r="F36" s="8" t="n">
        <v>301</v>
      </c>
      <c r="G36" s="8" t="n">
        <v>0.69</v>
      </c>
      <c r="H36" s="8" t="n">
        <v>3.3</v>
      </c>
      <c r="I36" s="9" t="s">
        <v>23</v>
      </c>
      <c r="J36" s="9" t="n">
        <v>47.48</v>
      </c>
      <c r="K36" s="9" t="n">
        <v>93.97</v>
      </c>
      <c r="L36" s="9" t="n">
        <v>179.38</v>
      </c>
      <c r="M36" s="10" t="s">
        <v>24</v>
      </c>
      <c r="N36" s="10" t="n">
        <v>19.4</v>
      </c>
      <c r="O36" s="10" t="n">
        <v>51.5</v>
      </c>
      <c r="P36" s="10" t="n">
        <v>54.75</v>
      </c>
      <c r="Q36" s="10" t="n">
        <v>61.1</v>
      </c>
    </row>
    <row r="37" customFormat="false" ht="13.8" hidden="false" customHeight="false" outlineLevel="0" collapsed="false">
      <c r="A37" s="7" t="n">
        <v>145</v>
      </c>
      <c r="B37" s="8" t="s">
        <v>21</v>
      </c>
      <c r="C37" s="7" t="s">
        <v>22</v>
      </c>
      <c r="D37" s="7" t="s">
        <v>38</v>
      </c>
      <c r="E37" s="7" t="n">
        <v>2004</v>
      </c>
      <c r="F37" s="8" t="n">
        <v>100</v>
      </c>
      <c r="G37" s="8" t="n">
        <v>1.8</v>
      </c>
      <c r="H37" s="8" t="n">
        <v>5.7</v>
      </c>
      <c r="I37" s="9" t="s">
        <v>23</v>
      </c>
      <c r="J37" s="9" t="n">
        <v>43.43</v>
      </c>
      <c r="K37" s="9" t="n">
        <v>140.1</v>
      </c>
      <c r="L37" s="9" t="n">
        <v>214.98</v>
      </c>
      <c r="M37" s="10"/>
      <c r="N37" s="10"/>
      <c r="O37" s="10"/>
      <c r="P37" s="10"/>
      <c r="Q37" s="10"/>
    </row>
    <row r="38" customFormat="false" ht="13.8" hidden="false" customHeight="false" outlineLevel="0" collapsed="false">
      <c r="A38" s="7" t="n">
        <v>146</v>
      </c>
      <c r="B38" s="8" t="s">
        <v>21</v>
      </c>
      <c r="C38" s="7" t="s">
        <v>22</v>
      </c>
      <c r="D38" s="7" t="s">
        <v>59</v>
      </c>
      <c r="E38" s="7" t="n">
        <v>1970</v>
      </c>
      <c r="F38" s="8" t="n">
        <v>129.18</v>
      </c>
      <c r="G38" s="8" t="n">
        <v>1.69</v>
      </c>
      <c r="H38" s="8" t="n">
        <v>5.7</v>
      </c>
      <c r="I38" s="9" t="s">
        <v>26</v>
      </c>
      <c r="J38" s="9" t="n">
        <v>83.17</v>
      </c>
      <c r="K38" s="9" t="n">
        <v>211.06</v>
      </c>
      <c r="L38" s="9" t="n">
        <v>410.87</v>
      </c>
      <c r="M38" s="10" t="s">
        <v>23</v>
      </c>
      <c r="N38" s="10" t="n">
        <v>56.4</v>
      </c>
      <c r="O38" s="10" t="n">
        <v>139.25</v>
      </c>
      <c r="P38" s="10" t="n">
        <v>247.6</v>
      </c>
      <c r="Q38" s="10" t="n">
        <v>34</v>
      </c>
    </row>
    <row r="39" customFormat="false" ht="13.8" hidden="false" customHeight="false" outlineLevel="0" collapsed="false">
      <c r="A39" s="7" t="n">
        <v>148</v>
      </c>
      <c r="B39" s="8" t="s">
        <v>21</v>
      </c>
      <c r="C39" s="7" t="s">
        <v>22</v>
      </c>
      <c r="D39" s="7" t="s">
        <v>60</v>
      </c>
      <c r="E39" s="7" t="n">
        <v>1981</v>
      </c>
      <c r="F39" s="8" t="n">
        <v>144</v>
      </c>
      <c r="G39" s="8" t="n">
        <v>0.36</v>
      </c>
      <c r="H39" s="8" t="n">
        <v>2.07</v>
      </c>
      <c r="I39" s="9" t="s">
        <v>26</v>
      </c>
      <c r="J39" s="9" t="n">
        <v>79.59</v>
      </c>
      <c r="K39" s="9" t="n">
        <v>156.68</v>
      </c>
      <c r="L39" s="9" t="n">
        <v>305.04</v>
      </c>
      <c r="M39" s="10" t="s">
        <v>40</v>
      </c>
      <c r="N39" s="10" t="n">
        <v>20.99</v>
      </c>
      <c r="O39" s="10" t="n">
        <v>151.74</v>
      </c>
      <c r="P39" s="10" t="n">
        <v>189.68</v>
      </c>
      <c r="Q39" s="10" t="n">
        <v>13.5</v>
      </c>
    </row>
    <row r="40" customFormat="false" ht="13.8" hidden="false" customHeight="false" outlineLevel="0" collapsed="false">
      <c r="A40" s="7" t="n">
        <v>149</v>
      </c>
      <c r="B40" s="8" t="s">
        <v>21</v>
      </c>
      <c r="C40" s="7" t="s">
        <v>34</v>
      </c>
      <c r="D40" s="7" t="s">
        <v>61</v>
      </c>
      <c r="E40" s="7" t="n">
        <v>2007</v>
      </c>
      <c r="F40" s="8" t="n">
        <v>185</v>
      </c>
      <c r="G40" s="8" t="n">
        <v>2.6</v>
      </c>
      <c r="H40" s="8" t="n">
        <v>3.3</v>
      </c>
      <c r="I40" s="9" t="s">
        <v>40</v>
      </c>
      <c r="J40" s="9" t="n">
        <v>17.87</v>
      </c>
      <c r="K40" s="9" t="n">
        <v>130.69</v>
      </c>
      <c r="L40" s="9" t="n">
        <v>300.37</v>
      </c>
      <c r="M40" s="10" t="s">
        <v>62</v>
      </c>
      <c r="N40" s="10" t="n">
        <v>0</v>
      </c>
      <c r="O40" s="10" t="n">
        <v>65.63</v>
      </c>
      <c r="P40" s="10" t="n">
        <v>114.74</v>
      </c>
      <c r="Q40" s="10" t="n">
        <v>49.8</v>
      </c>
    </row>
    <row r="41" customFormat="false" ht="13.8" hidden="false" customHeight="false" outlineLevel="0" collapsed="false">
      <c r="A41" s="7" t="n">
        <v>150</v>
      </c>
      <c r="B41" s="8" t="s">
        <v>21</v>
      </c>
      <c r="C41" s="7" t="s">
        <v>22</v>
      </c>
      <c r="D41" s="7" t="s">
        <v>63</v>
      </c>
      <c r="E41" s="7" t="n">
        <v>1950</v>
      </c>
      <c r="F41" s="8" t="n">
        <v>324.18</v>
      </c>
      <c r="G41" s="8" t="n">
        <v>0.7</v>
      </c>
      <c r="H41" s="8" t="n">
        <v>3.3</v>
      </c>
      <c r="I41" s="9" t="s">
        <v>23</v>
      </c>
      <c r="J41" s="9" t="n">
        <v>38.84</v>
      </c>
      <c r="K41" s="9" t="n">
        <v>73.9</v>
      </c>
      <c r="L41" s="9" t="n">
        <v>146.49</v>
      </c>
      <c r="M41" s="10" t="s">
        <v>49</v>
      </c>
      <c r="N41" s="10" t="n">
        <v>13.78</v>
      </c>
      <c r="O41" s="10" t="n">
        <v>57.39</v>
      </c>
      <c r="P41" s="10" t="n">
        <v>35.56</v>
      </c>
      <c r="Q41" s="10" t="n">
        <v>71</v>
      </c>
    </row>
    <row r="42" customFormat="false" ht="13.8" hidden="false" customHeight="false" outlineLevel="0" collapsed="false">
      <c r="A42" s="7" t="n">
        <v>152</v>
      </c>
      <c r="B42" s="8" t="s">
        <v>21</v>
      </c>
      <c r="C42" s="7" t="s">
        <v>28</v>
      </c>
      <c r="D42" s="7" t="s">
        <v>28</v>
      </c>
      <c r="E42" s="7" t="n">
        <v>1990</v>
      </c>
      <c r="F42" s="8" t="n">
        <v>101.05</v>
      </c>
      <c r="G42" s="8" t="n">
        <v>0.99</v>
      </c>
      <c r="H42" s="8" t="n">
        <v>2.07</v>
      </c>
      <c r="I42" s="9" t="s">
        <v>24</v>
      </c>
      <c r="J42" s="9" t="n">
        <v>35.98</v>
      </c>
      <c r="K42" s="9" t="n">
        <v>78.55</v>
      </c>
      <c r="L42" s="9" t="n">
        <v>174.85</v>
      </c>
      <c r="M42" s="10" t="s">
        <v>62</v>
      </c>
      <c r="N42" s="10" t="n">
        <v>8.14</v>
      </c>
      <c r="O42" s="10" t="n">
        <v>72.52</v>
      </c>
      <c r="P42" s="10" t="n">
        <v>90.65</v>
      </c>
      <c r="Q42" s="10" t="n">
        <v>30.3</v>
      </c>
    </row>
    <row r="43" customFormat="false" ht="13.8" hidden="false" customHeight="false" outlineLevel="0" collapsed="false">
      <c r="A43" s="7" t="n">
        <v>156</v>
      </c>
      <c r="B43" s="8" t="s">
        <v>21</v>
      </c>
      <c r="C43" s="7" t="s">
        <v>28</v>
      </c>
      <c r="D43" s="7" t="s">
        <v>64</v>
      </c>
      <c r="E43" s="7" t="n">
        <v>2000</v>
      </c>
      <c r="F43" s="8" t="n">
        <v>129.18</v>
      </c>
      <c r="G43" s="8" t="n">
        <v>1.69</v>
      </c>
      <c r="H43" s="8" t="n">
        <v>5.7</v>
      </c>
      <c r="I43" s="9" t="s">
        <v>26</v>
      </c>
      <c r="J43" s="9" t="n">
        <v>119.13</v>
      </c>
      <c r="K43" s="9" t="n">
        <v>313.7</v>
      </c>
      <c r="L43" s="9" t="n">
        <v>576.6</v>
      </c>
      <c r="M43" s="10" t="s">
        <v>23</v>
      </c>
      <c r="N43" s="10" t="n">
        <v>67.09</v>
      </c>
      <c r="O43" s="10" t="n">
        <v>204.51</v>
      </c>
      <c r="P43" s="10" t="n">
        <v>304.66</v>
      </c>
      <c r="Q43" s="10" t="n">
        <v>41.3</v>
      </c>
    </row>
    <row r="44" customFormat="false" ht="13.8" hidden="false" customHeight="false" outlineLevel="0" collapsed="false">
      <c r="A44" s="7" t="n">
        <v>159</v>
      </c>
      <c r="B44" s="8" t="s">
        <v>21</v>
      </c>
      <c r="C44" s="7" t="s">
        <v>22</v>
      </c>
      <c r="D44" s="7" t="s">
        <v>65</v>
      </c>
      <c r="E44" s="7" t="n">
        <v>1984</v>
      </c>
      <c r="F44" s="8" t="n">
        <v>352</v>
      </c>
      <c r="G44" s="8" t="n">
        <v>0.58</v>
      </c>
      <c r="H44" s="8" t="n">
        <v>3.3</v>
      </c>
      <c r="I44" s="9" t="s">
        <v>23</v>
      </c>
      <c r="J44" s="9" t="n">
        <v>40.48</v>
      </c>
      <c r="K44" s="9" t="n">
        <v>84.06</v>
      </c>
      <c r="L44" s="9" t="n">
        <v>152.33</v>
      </c>
      <c r="M44" s="10" t="s">
        <v>24</v>
      </c>
      <c r="N44" s="10" t="n">
        <v>30.37</v>
      </c>
      <c r="O44" s="10" t="n">
        <v>82.74</v>
      </c>
      <c r="P44" s="10" t="n">
        <v>94.06</v>
      </c>
      <c r="Q44" s="10" t="n">
        <v>25.2</v>
      </c>
    </row>
    <row r="45" customFormat="false" ht="13.8" hidden="false" customHeight="false" outlineLevel="0" collapsed="false">
      <c r="A45" s="7" t="n">
        <v>160</v>
      </c>
      <c r="B45" s="8" t="s">
        <v>21</v>
      </c>
      <c r="C45" s="7" t="s">
        <v>45</v>
      </c>
      <c r="D45" s="7" t="s">
        <v>45</v>
      </c>
      <c r="E45" s="7" t="n">
        <v>2007</v>
      </c>
      <c r="F45" s="8" t="n">
        <v>359</v>
      </c>
      <c r="G45" s="8" t="n">
        <v>3.15</v>
      </c>
      <c r="H45" s="8" t="n">
        <v>3.3</v>
      </c>
      <c r="I45" s="9" t="s">
        <v>24</v>
      </c>
      <c r="J45" s="9" t="n">
        <v>25.79</v>
      </c>
      <c r="K45" s="9" t="n">
        <v>30.52</v>
      </c>
      <c r="L45" s="9" t="n">
        <v>98.17</v>
      </c>
      <c r="M45" s="10" t="s">
        <v>40</v>
      </c>
      <c r="N45" s="10" t="n">
        <v>18.37</v>
      </c>
      <c r="O45" s="10" t="n">
        <v>30.52</v>
      </c>
      <c r="P45" s="10" t="n">
        <v>18.97</v>
      </c>
      <c r="Q45" s="10" t="n">
        <v>58.5</v>
      </c>
    </row>
    <row r="46" customFormat="false" ht="13.8" hidden="false" customHeight="false" outlineLevel="0" collapsed="false">
      <c r="A46" s="7" t="n">
        <v>165</v>
      </c>
      <c r="B46" s="8" t="s">
        <v>21</v>
      </c>
      <c r="C46" s="7" t="s">
        <v>22</v>
      </c>
      <c r="D46" s="7" t="s">
        <v>22</v>
      </c>
      <c r="E46" s="7" t="n">
        <v>1940</v>
      </c>
      <c r="F46" s="8" t="n">
        <v>121.25</v>
      </c>
      <c r="G46" s="8" t="n">
        <v>0.81</v>
      </c>
      <c r="H46" s="8" t="n">
        <v>3.3</v>
      </c>
      <c r="I46" s="9" t="s">
        <v>31</v>
      </c>
      <c r="J46" s="9" t="n">
        <v>68.68</v>
      </c>
      <c r="K46" s="9" t="n">
        <v>163.78</v>
      </c>
      <c r="L46" s="9" t="n">
        <v>262.42</v>
      </c>
      <c r="M46" s="10" t="s">
        <v>24</v>
      </c>
      <c r="N46" s="10" t="n">
        <v>23.05</v>
      </c>
      <c r="O46" s="10" t="n">
        <v>110.31</v>
      </c>
      <c r="P46" s="10" t="n">
        <v>68.55</v>
      </c>
      <c r="Q46" s="10" t="n">
        <v>70.9</v>
      </c>
    </row>
    <row r="47" customFormat="false" ht="13.8" hidden="false" customHeight="false" outlineLevel="0" collapsed="false">
      <c r="A47" s="7" t="n">
        <v>166</v>
      </c>
      <c r="B47" s="8" t="s">
        <v>21</v>
      </c>
      <c r="C47" s="7" t="s">
        <v>22</v>
      </c>
      <c r="D47" s="7" t="s">
        <v>22</v>
      </c>
      <c r="E47" s="7" t="n">
        <v>1980</v>
      </c>
      <c r="F47" s="8" t="n">
        <v>85</v>
      </c>
      <c r="G47" s="8" t="n">
        <v>1.69</v>
      </c>
      <c r="H47" s="8" t="n">
        <v>5.7</v>
      </c>
      <c r="I47" s="9" t="s">
        <v>23</v>
      </c>
      <c r="J47" s="9" t="n">
        <v>29.97</v>
      </c>
      <c r="K47" s="9" t="n">
        <v>73.52</v>
      </c>
      <c r="L47" s="9" t="n">
        <v>139.34</v>
      </c>
      <c r="M47" s="10" t="s">
        <v>40</v>
      </c>
      <c r="N47" s="10" t="n">
        <v>13.47</v>
      </c>
      <c r="O47" s="10" t="n">
        <v>21.2</v>
      </c>
      <c r="P47" s="10" t="n">
        <v>24.56</v>
      </c>
      <c r="Q47" s="10" t="n">
        <v>71.2</v>
      </c>
    </row>
    <row r="48" customFormat="false" ht="13.8" hidden="false" customHeight="false" outlineLevel="0" collapsed="false">
      <c r="A48" s="7" t="n">
        <v>168</v>
      </c>
      <c r="B48" s="8" t="s">
        <v>21</v>
      </c>
      <c r="C48" s="7" t="s">
        <v>22</v>
      </c>
      <c r="D48" s="7" t="s">
        <v>66</v>
      </c>
      <c r="E48" s="7" t="n">
        <v>1935</v>
      </c>
      <c r="F48" s="8" t="n">
        <v>94</v>
      </c>
      <c r="G48" s="8" t="n">
        <v>2.94</v>
      </c>
      <c r="H48" s="8" t="n">
        <v>3.3</v>
      </c>
      <c r="I48" s="9" t="s">
        <v>26</v>
      </c>
      <c r="J48" s="9" t="n">
        <v>137.51</v>
      </c>
      <c r="K48" s="9" t="n">
        <v>111.21</v>
      </c>
      <c r="L48" s="9" t="n">
        <v>553.03</v>
      </c>
      <c r="M48" s="10"/>
      <c r="N48" s="10"/>
      <c r="O48" s="10"/>
      <c r="P48" s="10"/>
      <c r="Q48" s="10"/>
    </row>
    <row r="49" customFormat="false" ht="13.8" hidden="false" customHeight="false" outlineLevel="0" collapsed="false">
      <c r="A49" s="7" t="n">
        <v>169</v>
      </c>
      <c r="B49" s="8" t="s">
        <v>21</v>
      </c>
      <c r="C49" s="7" t="s">
        <v>34</v>
      </c>
      <c r="D49" s="7" t="s">
        <v>67</v>
      </c>
      <c r="E49" s="7" t="n">
        <v>2000</v>
      </c>
      <c r="F49" s="8" t="n">
        <v>180</v>
      </c>
      <c r="G49" s="8" t="n">
        <v>0.73</v>
      </c>
      <c r="H49" s="8" t="n">
        <v>2.7</v>
      </c>
      <c r="I49" s="9" t="s">
        <v>23</v>
      </c>
      <c r="J49" s="9" t="n">
        <v>39.44</v>
      </c>
      <c r="K49" s="9" t="n">
        <v>72.83</v>
      </c>
      <c r="L49" s="9" t="n">
        <v>148.43</v>
      </c>
      <c r="M49" s="10" t="s">
        <v>49</v>
      </c>
      <c r="N49" s="10" t="n">
        <v>10.49</v>
      </c>
      <c r="O49" s="10" t="n">
        <v>54.25</v>
      </c>
      <c r="P49" s="10" t="n">
        <v>67.81</v>
      </c>
      <c r="Q49" s="10" t="n">
        <v>37.8</v>
      </c>
    </row>
    <row r="50" customFormat="false" ht="13.8" hidden="false" customHeight="false" outlineLevel="0" collapsed="false">
      <c r="A50" s="7" t="n">
        <v>170</v>
      </c>
      <c r="B50" s="8" t="s">
        <v>21</v>
      </c>
      <c r="C50" s="7" t="s">
        <v>22</v>
      </c>
      <c r="D50" s="7" t="s">
        <v>22</v>
      </c>
      <c r="E50" s="7" t="n">
        <v>1964</v>
      </c>
      <c r="F50" s="8" t="n">
        <v>71</v>
      </c>
      <c r="G50" s="8" t="n">
        <v>1.32</v>
      </c>
      <c r="H50" s="8" t="n">
        <v>5.7</v>
      </c>
      <c r="I50" s="9" t="s">
        <v>26</v>
      </c>
      <c r="J50" s="9" t="n">
        <v>101.55</v>
      </c>
      <c r="K50" s="9" t="n">
        <v>101.3</v>
      </c>
      <c r="L50" s="9" t="n">
        <v>408.4</v>
      </c>
      <c r="M50" s="10" t="s">
        <v>24</v>
      </c>
      <c r="N50" s="10" t="n">
        <v>30.28</v>
      </c>
      <c r="O50" s="10" t="n">
        <v>38.61</v>
      </c>
      <c r="P50" s="10" t="n">
        <v>48.26</v>
      </c>
      <c r="Q50" s="10" t="n">
        <v>82.7</v>
      </c>
    </row>
    <row r="51" s="16" customFormat="true" ht="13.8" hidden="false" customHeight="false" outlineLevel="0" collapsed="false">
      <c r="A51" s="12" t="n">
        <v>172</v>
      </c>
      <c r="B51" s="13" t="s">
        <v>21</v>
      </c>
      <c r="C51" s="12" t="s">
        <v>34</v>
      </c>
      <c r="D51" s="12" t="s">
        <v>34</v>
      </c>
      <c r="E51" s="12" t="n">
        <v>1909</v>
      </c>
      <c r="F51" s="13" t="n">
        <v>654</v>
      </c>
      <c r="G51" s="13" t="n">
        <v>0.75</v>
      </c>
      <c r="H51" s="13" t="n">
        <v>3.3</v>
      </c>
      <c r="I51" s="14" t="s">
        <v>23</v>
      </c>
      <c r="J51" s="14" t="n">
        <v>43.82</v>
      </c>
      <c r="K51" s="14" t="n">
        <v>66.26</v>
      </c>
      <c r="L51" s="14" t="n">
        <v>165.24</v>
      </c>
      <c r="M51" s="15" t="s">
        <v>40</v>
      </c>
      <c r="N51" s="15" t="n">
        <v>17.59</v>
      </c>
      <c r="O51" s="15" t="n">
        <v>40.45</v>
      </c>
      <c r="P51" s="15" t="n">
        <v>45.98</v>
      </c>
      <c r="Q51" s="15" t="n">
        <v>63.5</v>
      </c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16" customFormat="true" ht="13.8" hidden="false" customHeight="false" outlineLevel="0" collapsed="false">
      <c r="A52" s="12" t="n">
        <v>176</v>
      </c>
      <c r="B52" s="13" t="s">
        <v>21</v>
      </c>
      <c r="C52" s="12" t="s">
        <v>28</v>
      </c>
      <c r="D52" s="12" t="s">
        <v>68</v>
      </c>
      <c r="E52" s="12" t="n">
        <v>1990</v>
      </c>
      <c r="F52" s="13" t="n">
        <v>139</v>
      </c>
      <c r="G52" s="13" t="n">
        <v>0.62</v>
      </c>
      <c r="H52" s="13" t="n">
        <v>3.3</v>
      </c>
      <c r="I52" s="14" t="s">
        <v>24</v>
      </c>
      <c r="J52" s="14" t="n">
        <v>30.76</v>
      </c>
      <c r="K52" s="14" t="n">
        <v>60.16</v>
      </c>
      <c r="L52" s="14" t="n">
        <v>120.1</v>
      </c>
      <c r="M52" s="15" t="s">
        <v>24</v>
      </c>
      <c r="N52" s="15" t="n">
        <v>25.33</v>
      </c>
      <c r="O52" s="15" t="n">
        <v>51.47</v>
      </c>
      <c r="P52" s="15" t="n">
        <v>74.11</v>
      </c>
      <c r="Q52" s="15" t="n">
        <v>14.5</v>
      </c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6" customFormat="true" ht="13.8" hidden="false" customHeight="false" outlineLevel="0" collapsed="false">
      <c r="A53" s="12" t="n">
        <v>177</v>
      </c>
      <c r="B53" s="13" t="s">
        <v>21</v>
      </c>
      <c r="C53" s="12" t="s">
        <v>34</v>
      </c>
      <c r="D53" s="12" t="s">
        <v>69</v>
      </c>
      <c r="E53" s="12" t="n">
        <v>2000</v>
      </c>
      <c r="F53" s="13" t="n">
        <v>203</v>
      </c>
      <c r="G53" s="13" t="n">
        <v>0.69</v>
      </c>
      <c r="H53" s="13" t="n">
        <v>3.3</v>
      </c>
      <c r="I53" s="14" t="s">
        <v>26</v>
      </c>
      <c r="J53" s="14" t="n">
        <v>80.33</v>
      </c>
      <c r="K53" s="14" t="n">
        <v>141.2</v>
      </c>
      <c r="L53" s="14" t="n">
        <v>302.27</v>
      </c>
      <c r="M53" s="15" t="s">
        <v>31</v>
      </c>
      <c r="N53" s="15" t="n">
        <v>69.88</v>
      </c>
      <c r="O53" s="15" t="n">
        <v>120.52</v>
      </c>
      <c r="P53" s="15" t="n">
        <v>229.15</v>
      </c>
      <c r="Q53" s="15" t="n">
        <v>14.6</v>
      </c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16" customFormat="true" ht="13.8" hidden="false" customHeight="false" outlineLevel="0" collapsed="false">
      <c r="A54" s="12" t="n">
        <v>179</v>
      </c>
      <c r="B54" s="13" t="s">
        <v>21</v>
      </c>
      <c r="C54" s="12" t="s">
        <v>34</v>
      </c>
      <c r="D54" s="12" t="s">
        <v>70</v>
      </c>
      <c r="E54" s="12" t="n">
        <v>1950</v>
      </c>
      <c r="F54" s="13" t="n">
        <v>120</v>
      </c>
      <c r="G54" s="13" t="n">
        <v>1.8</v>
      </c>
      <c r="H54" s="13" t="n">
        <v>2.07</v>
      </c>
      <c r="I54" s="14" t="s">
        <v>26</v>
      </c>
      <c r="J54" s="14" t="n">
        <v>97.6</v>
      </c>
      <c r="K54" s="14" t="n">
        <v>180.53</v>
      </c>
      <c r="L54" s="14" t="n">
        <v>374.86</v>
      </c>
      <c r="M54" s="15" t="s">
        <v>31</v>
      </c>
      <c r="N54" s="15" t="n">
        <v>67.56</v>
      </c>
      <c r="O54" s="15" t="n">
        <v>126.14</v>
      </c>
      <c r="P54" s="15" t="n">
        <v>239.85</v>
      </c>
      <c r="Q54" s="15" t="n">
        <v>30.1</v>
      </c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16" customFormat="true" ht="13.8" hidden="false" customHeight="false" outlineLevel="0" collapsed="false">
      <c r="A55" s="12" t="n">
        <v>181</v>
      </c>
      <c r="B55" s="13" t="s">
        <v>21</v>
      </c>
      <c r="C55" s="12" t="s">
        <v>22</v>
      </c>
      <c r="D55" s="12" t="s">
        <v>53</v>
      </c>
      <c r="E55" s="12" t="n">
        <v>1987</v>
      </c>
      <c r="F55" s="13" t="n">
        <v>153.4</v>
      </c>
      <c r="G55" s="13" t="n">
        <v>1.61</v>
      </c>
      <c r="H55" s="13" t="n">
        <v>5.7</v>
      </c>
      <c r="I55" s="14" t="s">
        <v>26</v>
      </c>
      <c r="J55" s="14" t="n">
        <v>105.84</v>
      </c>
      <c r="K55" s="14" t="n">
        <v>186.103</v>
      </c>
      <c r="L55" s="14" t="n">
        <v>468.49</v>
      </c>
      <c r="M55" s="15" t="s">
        <v>40</v>
      </c>
      <c r="N55" s="15" t="n">
        <v>14.84</v>
      </c>
      <c r="O55" s="15" t="n">
        <v>72.71</v>
      </c>
      <c r="P55" s="15" t="n">
        <v>90.89</v>
      </c>
      <c r="Q55" s="15" t="n">
        <v>77.4</v>
      </c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6" customFormat="true" ht="13.8" hidden="false" customHeight="false" outlineLevel="0" collapsed="false">
      <c r="A56" s="7" t="n">
        <v>187</v>
      </c>
      <c r="B56" s="13" t="s">
        <v>21</v>
      </c>
      <c r="C56" s="12" t="s">
        <v>22</v>
      </c>
      <c r="D56" s="12" t="s">
        <v>71</v>
      </c>
      <c r="E56" s="12" t="n">
        <v>1987</v>
      </c>
      <c r="F56" s="13" t="n">
        <v>312.12</v>
      </c>
      <c r="G56" s="13" t="n">
        <v>0.85</v>
      </c>
      <c r="H56" s="13" t="n">
        <v>2.07</v>
      </c>
      <c r="I56" s="14" t="s">
        <v>23</v>
      </c>
      <c r="J56" s="14" t="n">
        <v>59.63</v>
      </c>
      <c r="K56" s="14" t="n">
        <v>129.09</v>
      </c>
      <c r="L56" s="14" t="n">
        <v>282.9</v>
      </c>
      <c r="M56" s="15" t="s">
        <v>24</v>
      </c>
      <c r="N56" s="15" t="n">
        <v>25.64</v>
      </c>
      <c r="O56" s="15" t="n">
        <v>80.04</v>
      </c>
      <c r="P56" s="15" t="n">
        <v>49.74</v>
      </c>
      <c r="Q56" s="15" t="n">
        <v>78.3</v>
      </c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16" customFormat="true" ht="13.8" hidden="false" customHeight="false" outlineLevel="0" collapsed="false">
      <c r="A57" s="12" t="n">
        <v>191</v>
      </c>
      <c r="B57" s="13" t="s">
        <v>21</v>
      </c>
      <c r="C57" s="12" t="s">
        <v>28</v>
      </c>
      <c r="D57" s="12" t="s">
        <v>28</v>
      </c>
      <c r="E57" s="12" t="n">
        <v>2006</v>
      </c>
      <c r="F57" s="13" t="n">
        <v>165</v>
      </c>
      <c r="G57" s="13" t="n">
        <v>1.6</v>
      </c>
      <c r="H57" s="13" t="n">
        <v>2.07</v>
      </c>
      <c r="I57" s="14" t="s">
        <v>31</v>
      </c>
      <c r="J57" s="14" t="n">
        <v>78.9</v>
      </c>
      <c r="K57" s="17" t="n">
        <v>180.19</v>
      </c>
      <c r="L57" s="14" t="n">
        <v>296.91</v>
      </c>
      <c r="M57" s="15" t="s">
        <v>24</v>
      </c>
      <c r="N57" s="15" t="n">
        <v>47.17</v>
      </c>
      <c r="O57" s="15" t="n">
        <v>137.66</v>
      </c>
      <c r="P57" s="15" t="n">
        <v>156.5</v>
      </c>
      <c r="Q57" s="15" t="n">
        <v>41.9</v>
      </c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16" customFormat="true" ht="13.8" hidden="false" customHeight="false" outlineLevel="0" collapsed="false">
      <c r="A58" s="12" t="n">
        <v>192</v>
      </c>
      <c r="B58" s="13" t="s">
        <v>21</v>
      </c>
      <c r="C58" s="12" t="s">
        <v>28</v>
      </c>
      <c r="D58" s="12" t="s">
        <v>72</v>
      </c>
      <c r="E58" s="12" t="n">
        <v>1998</v>
      </c>
      <c r="F58" s="13" t="n">
        <v>112.32</v>
      </c>
      <c r="G58" s="13" t="n">
        <v>1.4</v>
      </c>
      <c r="H58" s="13" t="n">
        <v>3.3</v>
      </c>
      <c r="I58" s="14" t="s">
        <v>26</v>
      </c>
      <c r="J58" s="14" t="n">
        <v>92.19</v>
      </c>
      <c r="K58" s="14" t="n">
        <v>163.45</v>
      </c>
      <c r="L58" s="14" t="n">
        <v>346.93</v>
      </c>
      <c r="M58" s="15" t="s">
        <v>62</v>
      </c>
      <c r="N58" s="15" t="n">
        <v>7.06</v>
      </c>
      <c r="O58" s="15" t="n">
        <v>164.45</v>
      </c>
      <c r="P58" s="15" t="n">
        <v>204.32</v>
      </c>
      <c r="Q58" s="15" t="n">
        <v>36.2</v>
      </c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16" customFormat="true" ht="13.8" hidden="false" customHeight="false" outlineLevel="0" collapsed="false">
      <c r="A59" s="12" t="n">
        <v>195</v>
      </c>
      <c r="B59" s="13" t="s">
        <v>21</v>
      </c>
      <c r="C59" s="12" t="s">
        <v>22</v>
      </c>
      <c r="D59" s="12" t="s">
        <v>73</v>
      </c>
      <c r="E59" s="12" t="n">
        <v>1989</v>
      </c>
      <c r="F59" s="13" t="n">
        <v>180</v>
      </c>
      <c r="G59" s="13" t="n">
        <v>1.51</v>
      </c>
      <c r="H59" s="13" t="n">
        <v>2.81</v>
      </c>
      <c r="I59" s="14" t="s">
        <v>31</v>
      </c>
      <c r="J59" s="14" t="n">
        <v>70.88</v>
      </c>
      <c r="K59" s="14" t="n">
        <v>193.99</v>
      </c>
      <c r="L59" s="14" t="n">
        <v>313.72</v>
      </c>
      <c r="M59" s="15" t="s">
        <v>24</v>
      </c>
      <c r="N59" s="15" t="n">
        <v>28.26</v>
      </c>
      <c r="O59" s="15" t="n">
        <v>144.37</v>
      </c>
      <c r="P59" s="15" t="n">
        <v>89.71</v>
      </c>
      <c r="Q59" s="15" t="n">
        <v>68.8</v>
      </c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16" customFormat="true" ht="13.8" hidden="false" customHeight="false" outlineLevel="0" collapsed="false">
      <c r="A60" s="12" t="n">
        <v>197</v>
      </c>
      <c r="B60" s="13" t="s">
        <v>21</v>
      </c>
      <c r="C60" s="12" t="s">
        <v>22</v>
      </c>
      <c r="D60" s="12" t="s">
        <v>74</v>
      </c>
      <c r="E60" s="12" t="n">
        <v>1998</v>
      </c>
      <c r="F60" s="13" t="n">
        <v>195</v>
      </c>
      <c r="G60" s="13" t="n">
        <v>1.8</v>
      </c>
      <c r="H60" s="13" t="n">
        <v>5.7</v>
      </c>
      <c r="I60" s="14" t="s">
        <v>31</v>
      </c>
      <c r="J60" s="14" t="n">
        <v>75.95</v>
      </c>
      <c r="K60" s="14" t="n">
        <v>173.3</v>
      </c>
      <c r="L60" s="14" t="n">
        <v>285.81</v>
      </c>
      <c r="M60" s="15" t="s">
        <v>24</v>
      </c>
      <c r="N60" s="15" t="n">
        <v>31.48</v>
      </c>
      <c r="O60" s="15" t="n">
        <v>157.97</v>
      </c>
      <c r="P60" s="15" t="n">
        <v>98.17</v>
      </c>
      <c r="Q60" s="15" t="n">
        <v>62.1</v>
      </c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16" customFormat="true" ht="13.8" hidden="false" customHeight="false" outlineLevel="0" collapsed="false">
      <c r="A61" s="12" t="n">
        <v>198</v>
      </c>
      <c r="B61" s="13" t="s">
        <v>21</v>
      </c>
      <c r="C61" s="12" t="s">
        <v>22</v>
      </c>
      <c r="D61" s="12" t="s">
        <v>75</v>
      </c>
      <c r="E61" s="12" t="n">
        <v>1995</v>
      </c>
      <c r="F61" s="13" t="n">
        <v>164.8</v>
      </c>
      <c r="G61" s="13" t="n">
        <v>0.39</v>
      </c>
      <c r="H61" s="13" t="n">
        <v>3.3</v>
      </c>
      <c r="I61" s="14" t="s">
        <v>31</v>
      </c>
      <c r="J61" s="14" t="n">
        <v>68.75</v>
      </c>
      <c r="K61" s="14" t="n">
        <v>133.61</v>
      </c>
      <c r="L61" s="14" t="n">
        <v>258.69</v>
      </c>
      <c r="M61" s="15" t="s">
        <v>24</v>
      </c>
      <c r="N61" s="15" t="n">
        <v>28.72</v>
      </c>
      <c r="O61" s="15" t="n">
        <v>133.61</v>
      </c>
      <c r="P61" s="15" t="n">
        <v>83.03</v>
      </c>
      <c r="Q61" s="15" t="n">
        <v>63.6</v>
      </c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16" customFormat="true" ht="13.8" hidden="false" customHeight="false" outlineLevel="0" collapsed="false">
      <c r="A62" s="12" t="n">
        <v>200</v>
      </c>
      <c r="B62" s="13" t="s">
        <v>21</v>
      </c>
      <c r="C62" s="12" t="s">
        <v>36</v>
      </c>
      <c r="D62" s="12" t="s">
        <v>76</v>
      </c>
      <c r="E62" s="12" t="n">
        <v>2008</v>
      </c>
      <c r="F62" s="13" t="n">
        <v>129.61</v>
      </c>
      <c r="G62" s="13" t="n">
        <v>0.58</v>
      </c>
      <c r="H62" s="13" t="n">
        <v>3.3</v>
      </c>
      <c r="I62" s="14" t="s">
        <v>23</v>
      </c>
      <c r="J62" s="14" t="n">
        <v>38.28</v>
      </c>
      <c r="K62" s="14" t="n">
        <v>80.3</v>
      </c>
      <c r="L62" s="14" t="n">
        <v>144.55</v>
      </c>
      <c r="M62" s="15" t="s">
        <v>40</v>
      </c>
      <c r="N62" s="15" t="n">
        <v>21.08</v>
      </c>
      <c r="O62" s="15" t="n">
        <v>35.89</v>
      </c>
      <c r="P62" s="15" t="n">
        <v>46.47</v>
      </c>
      <c r="Q62" s="15" t="n">
        <v>55.3</v>
      </c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16" customFormat="true" ht="13.8" hidden="false" customHeight="false" outlineLevel="0" collapsed="false">
      <c r="A63" s="12" t="n">
        <v>202</v>
      </c>
      <c r="B63" s="13" t="s">
        <v>21</v>
      </c>
      <c r="C63" s="12" t="s">
        <v>45</v>
      </c>
      <c r="D63" s="12" t="s">
        <v>45</v>
      </c>
      <c r="E63" s="12" t="n">
        <v>1988</v>
      </c>
      <c r="F63" s="13" t="n">
        <v>274</v>
      </c>
      <c r="G63" s="13" t="n">
        <v>0.69</v>
      </c>
      <c r="H63" s="13" t="n">
        <v>3.3</v>
      </c>
      <c r="I63" s="14" t="s">
        <v>26</v>
      </c>
      <c r="J63" s="14" t="n">
        <v>65.53</v>
      </c>
      <c r="K63" s="14" t="n">
        <v>103.92</v>
      </c>
      <c r="L63" s="14" t="n">
        <v>291.57</v>
      </c>
      <c r="M63" s="15" t="s">
        <v>31</v>
      </c>
      <c r="N63" s="15" t="n">
        <v>64.46</v>
      </c>
      <c r="O63" s="15" t="n">
        <v>101.91</v>
      </c>
      <c r="P63" s="15" t="n">
        <v>208.76</v>
      </c>
      <c r="Q63" s="15" t="n">
        <v>1.9</v>
      </c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16" customFormat="true" ht="13.8" hidden="false" customHeight="false" outlineLevel="0" collapsed="false">
      <c r="A64" s="12" t="n">
        <v>206</v>
      </c>
      <c r="B64" s="13" t="s">
        <v>21</v>
      </c>
      <c r="C64" s="12" t="s">
        <v>28</v>
      </c>
      <c r="D64" s="12" t="s">
        <v>77</v>
      </c>
      <c r="E64" s="12" t="n">
        <v>1998</v>
      </c>
      <c r="F64" s="13" t="n">
        <v>232</v>
      </c>
      <c r="G64" s="13" t="n">
        <v>0.6</v>
      </c>
      <c r="H64" s="13" t="n">
        <v>2.08</v>
      </c>
      <c r="I64" s="14" t="s">
        <v>23</v>
      </c>
      <c r="J64" s="14" t="n">
        <v>50.16</v>
      </c>
      <c r="K64" s="14" t="n">
        <v>123.99</v>
      </c>
      <c r="L64" s="14" t="n">
        <v>247.65</v>
      </c>
      <c r="M64" s="15" t="s">
        <v>24</v>
      </c>
      <c r="N64" s="15" t="n">
        <v>32.26</v>
      </c>
      <c r="O64" s="15" t="n">
        <v>123.99</v>
      </c>
      <c r="P64" s="15" t="n">
        <v>131.82</v>
      </c>
      <c r="Q64" s="15" t="n">
        <v>40.2</v>
      </c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16" customFormat="true" ht="13.8" hidden="false" customHeight="false" outlineLevel="0" collapsed="false">
      <c r="A65" s="12" t="n">
        <v>207</v>
      </c>
      <c r="B65" s="13" t="s">
        <v>21</v>
      </c>
      <c r="C65" s="12" t="s">
        <v>34</v>
      </c>
      <c r="D65" s="12" t="s">
        <v>39</v>
      </c>
      <c r="E65" s="12" t="n">
        <v>1991</v>
      </c>
      <c r="F65" s="13" t="n">
        <v>177</v>
      </c>
      <c r="G65" s="13" t="n">
        <v>1.8</v>
      </c>
      <c r="H65" s="13" t="n">
        <v>2.81</v>
      </c>
      <c r="I65" s="14" t="s">
        <v>26</v>
      </c>
      <c r="J65" s="14" t="n">
        <v>71.53</v>
      </c>
      <c r="K65" s="14" t="n">
        <v>128.42</v>
      </c>
      <c r="L65" s="14" t="n">
        <v>273.58</v>
      </c>
      <c r="M65" s="15" t="s">
        <v>49</v>
      </c>
      <c r="N65" s="15" t="n">
        <v>6.64</v>
      </c>
      <c r="O65" s="15" t="n">
        <v>75.49</v>
      </c>
      <c r="P65" s="15" t="n">
        <v>94.36</v>
      </c>
      <c r="Q65" s="15" t="n">
        <v>61.4</v>
      </c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16" customFormat="true" ht="13.8" hidden="false" customHeight="false" outlineLevel="0" collapsed="false">
      <c r="A66" s="12" t="n">
        <v>209</v>
      </c>
      <c r="B66" s="13" t="s">
        <v>21</v>
      </c>
      <c r="C66" s="12" t="s">
        <v>22</v>
      </c>
      <c r="D66" s="12" t="s">
        <v>78</v>
      </c>
      <c r="E66" s="12" t="n">
        <v>2005</v>
      </c>
      <c r="F66" s="13" t="n">
        <v>160</v>
      </c>
      <c r="G66" s="13" t="n">
        <v>0.73</v>
      </c>
      <c r="H66" s="13" t="n">
        <v>3.3</v>
      </c>
      <c r="I66" s="14" t="s">
        <v>31</v>
      </c>
      <c r="J66" s="14" t="n">
        <v>48.27</v>
      </c>
      <c r="K66" s="14" t="n">
        <v>101.16</v>
      </c>
      <c r="L66" s="14" t="n">
        <v>232.25</v>
      </c>
      <c r="M66" s="15" t="s">
        <v>40</v>
      </c>
      <c r="N66" s="15" t="n">
        <v>12.4</v>
      </c>
      <c r="O66" s="15" t="n">
        <v>91.89</v>
      </c>
      <c r="P66" s="15" t="n">
        <v>114.87</v>
      </c>
      <c r="Q66" s="15" t="n">
        <v>36.1</v>
      </c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16" customFormat="true" ht="13.8" hidden="false" customHeight="false" outlineLevel="0" collapsed="false">
      <c r="A67" s="12" t="n">
        <v>217</v>
      </c>
      <c r="B67" s="13" t="s">
        <v>21</v>
      </c>
      <c r="C67" s="12" t="s">
        <v>22</v>
      </c>
      <c r="D67" s="12" t="s">
        <v>60</v>
      </c>
      <c r="E67" s="12" t="n">
        <v>1993</v>
      </c>
      <c r="F67" s="13" t="n">
        <v>152.6</v>
      </c>
      <c r="G67" s="13" t="n">
        <v>2</v>
      </c>
      <c r="H67" s="13" t="n">
        <v>2.07</v>
      </c>
      <c r="I67" s="14" t="s">
        <v>26</v>
      </c>
      <c r="J67" s="14" t="n">
        <v>79.78</v>
      </c>
      <c r="K67" s="14" t="n">
        <v>163.18</v>
      </c>
      <c r="L67" s="14" t="n">
        <v>300.21</v>
      </c>
      <c r="M67" s="15" t="s">
        <v>23</v>
      </c>
      <c r="N67" s="15" t="n">
        <v>54.38</v>
      </c>
      <c r="O67" s="15" t="n">
        <v>162.24</v>
      </c>
      <c r="P67" s="15" t="n">
        <v>184.85</v>
      </c>
      <c r="Q67" s="15" t="n">
        <v>31.9</v>
      </c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16" customFormat="true" ht="13.8" hidden="false" customHeight="false" outlineLevel="0" collapsed="false">
      <c r="A68" s="12" t="n">
        <v>220</v>
      </c>
      <c r="B68" s="13" t="s">
        <v>21</v>
      </c>
      <c r="C68" s="12" t="s">
        <v>22</v>
      </c>
      <c r="D68" s="12" t="s">
        <v>79</v>
      </c>
      <c r="E68" s="12" t="n">
        <v>1979</v>
      </c>
      <c r="F68" s="13" t="n">
        <v>194</v>
      </c>
      <c r="G68" s="13" t="n">
        <v>1.69</v>
      </c>
      <c r="H68" s="13" t="n">
        <v>3.3</v>
      </c>
      <c r="I68" s="14" t="s">
        <v>31</v>
      </c>
      <c r="J68" s="14" t="n">
        <v>64.69</v>
      </c>
      <c r="K68" s="14" t="n">
        <v>141.53</v>
      </c>
      <c r="L68" s="14" t="n">
        <v>454.45</v>
      </c>
      <c r="M68" s="15" t="s">
        <v>24</v>
      </c>
      <c r="N68" s="15" t="n">
        <v>31.67</v>
      </c>
      <c r="O68" s="15" t="n">
        <v>60.89</v>
      </c>
      <c r="P68" s="15" t="n">
        <v>184.02</v>
      </c>
      <c r="Q68" s="15" t="n">
        <v>57</v>
      </c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7" t="n">
        <v>224</v>
      </c>
      <c r="B69" s="8" t="s">
        <v>21</v>
      </c>
      <c r="C69" s="7" t="s">
        <v>34</v>
      </c>
      <c r="D69" s="7" t="s">
        <v>70</v>
      </c>
      <c r="E69" s="7" t="n">
        <v>1950</v>
      </c>
      <c r="F69" s="8" t="n">
        <v>144</v>
      </c>
      <c r="G69" s="8" t="n">
        <v>0.69</v>
      </c>
      <c r="H69" s="8" t="n">
        <v>2.07</v>
      </c>
      <c r="I69" s="9" t="s">
        <v>23</v>
      </c>
      <c r="J69" s="9" t="n">
        <v>50.76</v>
      </c>
      <c r="K69" s="9" t="n">
        <v>115.07</v>
      </c>
      <c r="L69" s="9" t="n">
        <v>196.99</v>
      </c>
      <c r="M69" s="10" t="s">
        <v>62</v>
      </c>
      <c r="N69" s="10" t="n">
        <v>7.11</v>
      </c>
      <c r="O69" s="10" t="n">
        <v>68.79</v>
      </c>
      <c r="P69" s="10" t="n">
        <v>85.99</v>
      </c>
      <c r="Q69" s="10" t="n">
        <v>50</v>
      </c>
    </row>
    <row r="70" customFormat="false" ht="13.8" hidden="false" customHeight="false" outlineLevel="0" collapsed="false">
      <c r="A70" s="7" t="n">
        <v>227</v>
      </c>
      <c r="B70" s="8" t="s">
        <v>21</v>
      </c>
      <c r="C70" s="7" t="s">
        <v>22</v>
      </c>
      <c r="D70" s="7" t="s">
        <v>80</v>
      </c>
      <c r="E70" s="7" t="n">
        <v>2000</v>
      </c>
      <c r="F70" s="8" t="n">
        <v>284</v>
      </c>
      <c r="G70" s="8" t="n">
        <v>0.71</v>
      </c>
      <c r="H70" s="8" t="n">
        <v>3.3</v>
      </c>
      <c r="I70" s="9" t="s">
        <v>23</v>
      </c>
      <c r="J70" s="9" t="n">
        <v>41.46</v>
      </c>
      <c r="K70" s="9" t="n">
        <v>59.13</v>
      </c>
      <c r="L70" s="9" t="n">
        <v>159.53</v>
      </c>
      <c r="M70" s="10" t="s">
        <v>40</v>
      </c>
      <c r="N70" s="10" t="n">
        <v>13.64</v>
      </c>
      <c r="O70" s="10" t="n">
        <v>34.03</v>
      </c>
      <c r="P70" s="10" t="n">
        <v>42.54</v>
      </c>
      <c r="Q70" s="10" t="n">
        <v>59.4</v>
      </c>
    </row>
    <row r="71" customFormat="false" ht="13.8" hidden="false" customHeight="false" outlineLevel="0" collapsed="false">
      <c r="A71" s="7" t="n">
        <v>229</v>
      </c>
      <c r="B71" s="8" t="s">
        <v>21</v>
      </c>
      <c r="C71" s="7" t="s">
        <v>22</v>
      </c>
      <c r="D71" s="7" t="s">
        <v>81</v>
      </c>
      <c r="E71" s="7" t="n">
        <v>1991</v>
      </c>
      <c r="F71" s="8" t="n">
        <v>220</v>
      </c>
      <c r="G71" s="8" t="n">
        <v>1.8</v>
      </c>
      <c r="H71" s="8" t="n">
        <v>5.7</v>
      </c>
      <c r="I71" s="9" t="s">
        <v>26</v>
      </c>
      <c r="J71" s="9" t="n">
        <v>92.2</v>
      </c>
      <c r="K71" s="9" t="n">
        <v>161.22</v>
      </c>
      <c r="L71" s="9" t="n">
        <v>346.95</v>
      </c>
      <c r="M71" s="10" t="s">
        <v>23</v>
      </c>
      <c r="N71" s="10" t="n">
        <v>51.07</v>
      </c>
      <c r="O71" s="10" t="n">
        <v>78.54</v>
      </c>
      <c r="P71" s="10" t="n">
        <v>147</v>
      </c>
      <c r="Q71" s="10" t="n">
        <v>51.3</v>
      </c>
    </row>
    <row r="72" customFormat="false" ht="13.8" hidden="false" customHeight="false" outlineLevel="0" collapsed="false">
      <c r="A72" s="7" t="n">
        <v>233</v>
      </c>
      <c r="B72" s="8" t="s">
        <v>21</v>
      </c>
      <c r="C72" s="7" t="s">
        <v>36</v>
      </c>
      <c r="D72" s="7" t="s">
        <v>82</v>
      </c>
      <c r="E72" s="7" t="n">
        <v>1999</v>
      </c>
      <c r="F72" s="8" t="n">
        <v>130</v>
      </c>
      <c r="G72" s="8" t="n">
        <v>0.59</v>
      </c>
      <c r="H72" s="8" t="n">
        <v>5.7</v>
      </c>
      <c r="I72" s="9" t="s">
        <v>26</v>
      </c>
      <c r="J72" s="9" t="n">
        <v>59.04</v>
      </c>
      <c r="K72" s="9" t="n">
        <v>137.78</v>
      </c>
      <c r="L72" s="9" t="n">
        <v>227.84</v>
      </c>
      <c r="M72" s="10" t="s">
        <v>23</v>
      </c>
      <c r="N72" s="10" t="n">
        <v>33.44</v>
      </c>
      <c r="O72" s="10" t="n">
        <v>75.81</v>
      </c>
      <c r="P72" s="10" t="n">
        <v>109.16</v>
      </c>
      <c r="Q72" s="10" t="n">
        <v>45</v>
      </c>
    </row>
    <row r="73" customFormat="false" ht="13.8" hidden="false" customHeight="false" outlineLevel="0" collapsed="false">
      <c r="A73" s="7" t="n">
        <v>235</v>
      </c>
      <c r="B73" s="8" t="s">
        <v>21</v>
      </c>
      <c r="C73" s="7" t="s">
        <v>22</v>
      </c>
      <c r="D73" s="7" t="s">
        <v>71</v>
      </c>
      <c r="E73" s="7" t="n">
        <v>2000</v>
      </c>
      <c r="F73" s="8" t="n">
        <v>250</v>
      </c>
      <c r="G73" s="8" t="n">
        <v>0.72</v>
      </c>
      <c r="H73" s="8" t="n">
        <v>3.3</v>
      </c>
      <c r="I73" s="9" t="s">
        <v>23</v>
      </c>
      <c r="J73" s="9" t="n">
        <v>40.36</v>
      </c>
      <c r="K73" s="9" t="n">
        <v>84.12</v>
      </c>
      <c r="L73" s="9" t="n">
        <v>152.21</v>
      </c>
      <c r="M73" s="10" t="s">
        <v>24</v>
      </c>
      <c r="N73" s="10" t="n">
        <v>16.13</v>
      </c>
      <c r="O73" s="10" t="n">
        <v>67.72</v>
      </c>
      <c r="P73" s="10" t="n">
        <v>42.08</v>
      </c>
      <c r="Q73" s="10" t="n">
        <v>66.6</v>
      </c>
    </row>
    <row r="74" customFormat="false" ht="13.8" hidden="false" customHeight="false" outlineLevel="0" collapsed="false">
      <c r="A74" s="7" t="n">
        <v>236</v>
      </c>
      <c r="B74" s="8" t="s">
        <v>21</v>
      </c>
      <c r="C74" s="7" t="s">
        <v>34</v>
      </c>
      <c r="D74" s="7" t="s">
        <v>83</v>
      </c>
      <c r="E74" s="7" t="n">
        <v>1985</v>
      </c>
      <c r="F74" s="8" t="n">
        <v>321</v>
      </c>
      <c r="G74" s="8" t="n">
        <v>0.82</v>
      </c>
      <c r="H74" s="8" t="n">
        <v>2.07</v>
      </c>
      <c r="I74" s="9" t="s">
        <v>24</v>
      </c>
      <c r="J74" s="9" t="n">
        <v>29.99</v>
      </c>
      <c r="K74" s="9" t="n">
        <v>42.22</v>
      </c>
      <c r="L74" s="9" t="n">
        <v>118.12</v>
      </c>
      <c r="M74" s="10" t="s">
        <v>40</v>
      </c>
      <c r="N74" s="10" t="n">
        <v>18.45</v>
      </c>
      <c r="O74" s="10" t="n">
        <v>43.96</v>
      </c>
      <c r="P74" s="10" t="n">
        <v>46.74</v>
      </c>
      <c r="Q74" s="10" t="n">
        <v>40.3</v>
      </c>
    </row>
    <row r="75" customFormat="false" ht="13.8" hidden="false" customHeight="false" outlineLevel="0" collapsed="false">
      <c r="A75" s="7" t="n">
        <v>239</v>
      </c>
      <c r="B75" s="8" t="s">
        <v>21</v>
      </c>
      <c r="C75" s="7" t="s">
        <v>22</v>
      </c>
      <c r="D75" s="7" t="s">
        <v>84</v>
      </c>
      <c r="E75" s="7" t="n">
        <v>1993</v>
      </c>
      <c r="F75" s="8" t="n">
        <v>128</v>
      </c>
      <c r="G75" s="8" t="n">
        <v>1.69</v>
      </c>
      <c r="H75" s="8" t="n">
        <v>5.7</v>
      </c>
      <c r="I75" s="9" t="s">
        <v>26</v>
      </c>
      <c r="J75" s="9" t="n">
        <v>119.22</v>
      </c>
      <c r="K75" s="9" t="n">
        <v>147.56</v>
      </c>
      <c r="L75" s="9" t="n">
        <v>479.47</v>
      </c>
      <c r="M75" s="10" t="s">
        <v>49</v>
      </c>
      <c r="N75" s="10" t="n">
        <v>12.82</v>
      </c>
      <c r="O75" s="10" t="n">
        <v>119.97</v>
      </c>
      <c r="P75" s="10" t="n">
        <v>149.97</v>
      </c>
      <c r="Q75" s="10" t="n">
        <v>65</v>
      </c>
    </row>
    <row r="76" customFormat="false" ht="13.8" hidden="false" customHeight="false" outlineLevel="0" collapsed="false">
      <c r="A76" s="7" t="n">
        <v>241</v>
      </c>
      <c r="B76" s="8" t="s">
        <v>21</v>
      </c>
      <c r="C76" s="7" t="s">
        <v>36</v>
      </c>
      <c r="D76" s="7" t="s">
        <v>85</v>
      </c>
      <c r="E76" s="7" t="n">
        <v>1930</v>
      </c>
      <c r="F76" s="8" t="n">
        <v>70.5</v>
      </c>
      <c r="G76" s="8" t="n">
        <v>2.94</v>
      </c>
      <c r="H76" s="8" t="n">
        <v>3.3</v>
      </c>
      <c r="I76" s="9" t="s">
        <v>26</v>
      </c>
      <c r="J76" s="9" t="n">
        <v>129.91</v>
      </c>
      <c r="K76" s="9" t="n">
        <v>313.79</v>
      </c>
      <c r="L76" s="9" t="n">
        <v>488.87</v>
      </c>
      <c r="M76" s="10" t="s">
        <v>23</v>
      </c>
      <c r="N76" s="10" t="n">
        <v>25.06</v>
      </c>
      <c r="O76" s="10" t="n">
        <v>69.91</v>
      </c>
      <c r="P76" s="10" t="n">
        <v>79.47</v>
      </c>
      <c r="Q76" s="10" t="n">
        <v>83.1</v>
      </c>
    </row>
    <row r="77" customFormat="false" ht="13.8" hidden="false" customHeight="false" outlineLevel="0" collapsed="false">
      <c r="A77" s="7" t="n">
        <v>242</v>
      </c>
      <c r="B77" s="8" t="s">
        <v>21</v>
      </c>
      <c r="C77" s="7" t="s">
        <v>34</v>
      </c>
      <c r="D77" s="7" t="s">
        <v>86</v>
      </c>
      <c r="E77" s="7" t="n">
        <v>2004</v>
      </c>
      <c r="F77" s="8" t="n">
        <v>262</v>
      </c>
      <c r="G77" s="8" t="n">
        <v>0.67</v>
      </c>
      <c r="H77" s="8" t="n">
        <v>3.3</v>
      </c>
      <c r="I77" s="9" t="s">
        <v>24</v>
      </c>
      <c r="J77" s="9" t="n">
        <v>25.25</v>
      </c>
      <c r="K77" s="9" t="n">
        <v>64.87</v>
      </c>
      <c r="L77" s="9" t="n">
        <v>123.26</v>
      </c>
      <c r="M77" s="10" t="s">
        <v>40</v>
      </c>
      <c r="N77" s="10" t="n">
        <v>16.99</v>
      </c>
      <c r="O77" s="10" t="n">
        <v>42.26</v>
      </c>
      <c r="P77" s="10" t="n">
        <v>59.12</v>
      </c>
      <c r="Q77" s="10" t="n">
        <v>34.8</v>
      </c>
    </row>
    <row r="78" customFormat="false" ht="13.8" hidden="false" customHeight="false" outlineLevel="0" collapsed="false">
      <c r="A78" s="7" t="n">
        <v>248</v>
      </c>
      <c r="B78" s="8" t="s">
        <v>21</v>
      </c>
      <c r="C78" s="7" t="s">
        <v>87</v>
      </c>
      <c r="D78" s="7" t="s">
        <v>88</v>
      </c>
      <c r="E78" s="7" t="n">
        <v>2014</v>
      </c>
      <c r="F78" s="8" t="n">
        <v>101</v>
      </c>
      <c r="G78" s="8" t="n">
        <v>0.6</v>
      </c>
      <c r="H78" s="8" t="n">
        <v>3.3</v>
      </c>
      <c r="I78" s="9" t="s">
        <v>23</v>
      </c>
      <c r="J78" s="9" t="n">
        <v>87.75</v>
      </c>
      <c r="K78" s="9" t="n">
        <v>210.59</v>
      </c>
      <c r="L78" s="9" t="n">
        <v>334.51</v>
      </c>
      <c r="M78" s="10" t="s">
        <v>49</v>
      </c>
      <c r="N78" s="10" t="n">
        <v>17.57</v>
      </c>
      <c r="O78" s="10" t="n">
        <v>60.09</v>
      </c>
      <c r="P78" s="10" t="n">
        <v>37.34</v>
      </c>
      <c r="Q78" s="10" t="n">
        <v>87.7</v>
      </c>
    </row>
    <row r="79" customFormat="false" ht="13.8" hidden="false" customHeight="false" outlineLevel="0" collapsed="false">
      <c r="A79" s="7" t="n">
        <v>249</v>
      </c>
      <c r="B79" s="8" t="s">
        <v>21</v>
      </c>
      <c r="C79" s="7" t="s">
        <v>22</v>
      </c>
      <c r="D79" s="7" t="s">
        <v>38</v>
      </c>
      <c r="E79" s="7" t="n">
        <v>1992</v>
      </c>
      <c r="F79" s="8" t="n">
        <v>123</v>
      </c>
      <c r="G79" s="8" t="n">
        <v>1.37</v>
      </c>
      <c r="H79" s="8" t="n">
        <v>3.3</v>
      </c>
      <c r="I79" s="9" t="s">
        <v>26</v>
      </c>
      <c r="J79" s="9" t="n">
        <v>94.64</v>
      </c>
      <c r="K79" s="9" t="n">
        <v>189.43</v>
      </c>
      <c r="L79" s="9" t="n">
        <v>376.24</v>
      </c>
      <c r="M79" s="10" t="s">
        <v>24</v>
      </c>
      <c r="N79" s="10" t="n">
        <v>24.54</v>
      </c>
      <c r="O79" s="10" t="n">
        <v>68.35</v>
      </c>
      <c r="P79" s="10" t="n">
        <v>70.98</v>
      </c>
      <c r="Q79" s="10" t="n">
        <v>79.2</v>
      </c>
    </row>
    <row r="80" customFormat="false" ht="13.8" hidden="false" customHeight="false" outlineLevel="0" collapsed="false">
      <c r="A80" s="7" t="n">
        <v>250</v>
      </c>
      <c r="B80" s="8" t="s">
        <v>21</v>
      </c>
      <c r="C80" s="7" t="s">
        <v>22</v>
      </c>
      <c r="D80" s="7" t="s">
        <v>89</v>
      </c>
      <c r="E80" s="7" t="n">
        <v>1963</v>
      </c>
      <c r="F80" s="8" t="n">
        <v>116.09</v>
      </c>
      <c r="G80" s="8" t="n">
        <v>0.63</v>
      </c>
      <c r="H80" s="8" t="n">
        <v>5.7</v>
      </c>
      <c r="I80" s="9" t="s">
        <v>26</v>
      </c>
      <c r="J80" s="9" t="n">
        <v>169.61</v>
      </c>
      <c r="K80" s="9" t="n">
        <v>220.16</v>
      </c>
      <c r="L80" s="9" t="n">
        <v>682.11</v>
      </c>
      <c r="M80" s="10" t="s">
        <v>40</v>
      </c>
      <c r="N80" s="10" t="n">
        <v>19.21</v>
      </c>
      <c r="O80" s="10" t="n">
        <v>91.87</v>
      </c>
      <c r="P80" s="10" t="n">
        <v>114.83</v>
      </c>
      <c r="Q80" s="10" t="n">
        <v>81</v>
      </c>
    </row>
    <row r="81" customFormat="false" ht="13.8" hidden="false" customHeight="false" outlineLevel="0" collapsed="false">
      <c r="A81" s="7" t="n">
        <v>251</v>
      </c>
      <c r="B81" s="8" t="s">
        <v>21</v>
      </c>
      <c r="C81" s="7" t="s">
        <v>34</v>
      </c>
      <c r="D81" s="7" t="s">
        <v>90</v>
      </c>
      <c r="E81" s="7" t="n">
        <v>2000</v>
      </c>
      <c r="F81" s="8" t="n">
        <v>229</v>
      </c>
      <c r="G81" s="8" t="n">
        <v>0.64</v>
      </c>
      <c r="H81" s="8" t="n">
        <v>3.3</v>
      </c>
      <c r="I81" s="9" t="s">
        <v>23</v>
      </c>
      <c r="J81" s="9" t="n">
        <v>40.72</v>
      </c>
      <c r="K81" s="9" t="n">
        <v>85.16</v>
      </c>
      <c r="L81" s="9" t="n">
        <v>157.77</v>
      </c>
      <c r="M81" s="10" t="s">
        <v>40</v>
      </c>
      <c r="N81" s="10" t="n">
        <v>22.03</v>
      </c>
      <c r="O81" s="10" t="n">
        <v>73.17</v>
      </c>
      <c r="P81" s="10" t="n">
        <v>73.91</v>
      </c>
      <c r="Q81" s="10" t="n">
        <v>39.7</v>
      </c>
    </row>
    <row r="82" customFormat="false" ht="13.8" hidden="false" customHeight="false" outlineLevel="0" collapsed="false">
      <c r="A82" s="7" t="n">
        <v>255</v>
      </c>
      <c r="B82" s="8" t="s">
        <v>21</v>
      </c>
      <c r="C82" s="7" t="s">
        <v>34</v>
      </c>
      <c r="D82" s="7" t="s">
        <v>91</v>
      </c>
      <c r="E82" s="7" t="n">
        <v>1999</v>
      </c>
      <c r="F82" s="8" t="n">
        <v>200</v>
      </c>
      <c r="G82" s="8" t="n">
        <v>0.65</v>
      </c>
      <c r="H82" s="8" t="n">
        <v>3.3</v>
      </c>
      <c r="I82" s="9" t="s">
        <v>23</v>
      </c>
      <c r="J82" s="9" t="n">
        <v>34.31</v>
      </c>
      <c r="K82" s="9" t="n">
        <v>84.2</v>
      </c>
      <c r="L82" s="9" t="n">
        <v>163.2</v>
      </c>
      <c r="M82" s="10" t="s">
        <v>62</v>
      </c>
      <c r="N82" s="10" t="n">
        <v>3.68</v>
      </c>
      <c r="O82" s="10" t="n">
        <v>35.25</v>
      </c>
      <c r="P82" s="10" t="n">
        <v>44.06</v>
      </c>
      <c r="Q82" s="10" t="n">
        <v>62.6</v>
      </c>
    </row>
    <row r="83" customFormat="false" ht="13.8" hidden="false" customHeight="false" outlineLevel="0" collapsed="false">
      <c r="A83" s="7" t="n">
        <v>261</v>
      </c>
      <c r="B83" s="8" t="s">
        <v>21</v>
      </c>
      <c r="C83" s="7" t="s">
        <v>22</v>
      </c>
      <c r="D83" s="7" t="s">
        <v>60</v>
      </c>
      <c r="E83" s="7" t="n">
        <v>2000</v>
      </c>
      <c r="F83" s="8" t="n">
        <v>312</v>
      </c>
      <c r="G83" s="8" t="n">
        <v>0.63</v>
      </c>
      <c r="H83" s="8" t="n">
        <v>2.07</v>
      </c>
      <c r="I83" s="9" t="s">
        <v>26</v>
      </c>
      <c r="J83" s="9" t="n">
        <v>155.46</v>
      </c>
      <c r="K83" s="9" t="n">
        <v>275.07</v>
      </c>
      <c r="L83" s="9" t="n">
        <v>623.93</v>
      </c>
      <c r="M83" s="10" t="s">
        <v>23</v>
      </c>
      <c r="N83" s="10" t="n">
        <v>37.94</v>
      </c>
      <c r="O83" s="10" t="n">
        <v>213.57</v>
      </c>
      <c r="P83" s="10" t="n">
        <v>133.72</v>
      </c>
      <c r="Q83" s="10" t="n">
        <v>78.1</v>
      </c>
    </row>
    <row r="84" customFormat="false" ht="13.8" hidden="false" customHeight="false" outlineLevel="0" collapsed="false">
      <c r="A84" s="7" t="n">
        <v>266</v>
      </c>
      <c r="B84" s="8" t="s">
        <v>21</v>
      </c>
      <c r="C84" s="7" t="s">
        <v>22</v>
      </c>
      <c r="D84" s="7" t="s">
        <v>73</v>
      </c>
      <c r="E84" s="7" t="n">
        <v>1940</v>
      </c>
      <c r="F84" s="8" t="n">
        <v>115</v>
      </c>
      <c r="G84" s="8" t="n">
        <v>0.51</v>
      </c>
      <c r="H84" s="8" t="n">
        <v>5.7</v>
      </c>
      <c r="I84" s="9" t="s">
        <v>31</v>
      </c>
      <c r="J84" s="9" t="n">
        <v>65.57</v>
      </c>
      <c r="K84" s="9" t="n">
        <v>143.18</v>
      </c>
      <c r="L84" s="9" t="n">
        <v>255.43</v>
      </c>
      <c r="M84" s="10" t="s">
        <v>24</v>
      </c>
      <c r="N84" s="10" t="n">
        <v>33.8</v>
      </c>
      <c r="O84" s="10" t="n">
        <v>70.69</v>
      </c>
      <c r="P84" s="10" t="n">
        <v>101.8</v>
      </c>
      <c r="Q84" s="10" t="n">
        <v>50.7</v>
      </c>
    </row>
    <row r="85" customFormat="false" ht="13.8" hidden="false" customHeight="false" outlineLevel="0" collapsed="false">
      <c r="A85" s="7" t="n">
        <v>267</v>
      </c>
      <c r="B85" s="8" t="s">
        <v>21</v>
      </c>
      <c r="C85" s="7" t="s">
        <v>28</v>
      </c>
      <c r="D85" s="7" t="s">
        <v>92</v>
      </c>
      <c r="E85" s="7" t="n">
        <v>1993</v>
      </c>
      <c r="F85" s="8" t="n">
        <v>128.74</v>
      </c>
      <c r="G85" s="8" t="n">
        <v>0.81</v>
      </c>
      <c r="H85" s="8" t="n">
        <v>3.3</v>
      </c>
      <c r="I85" s="9" t="s">
        <v>26</v>
      </c>
      <c r="J85" s="9" t="n">
        <v>96.85</v>
      </c>
      <c r="K85" s="9" t="n">
        <v>226.95</v>
      </c>
      <c r="L85" s="9" t="n">
        <v>364.64</v>
      </c>
      <c r="M85" s="10" t="s">
        <v>62</v>
      </c>
      <c r="N85" s="10" t="n">
        <v>13.33</v>
      </c>
      <c r="O85" s="10" t="n">
        <v>162.43</v>
      </c>
      <c r="P85" s="10" t="n">
        <v>203.04</v>
      </c>
      <c r="Q85" s="10" t="n">
        <v>37.9</v>
      </c>
    </row>
    <row r="86" customFormat="false" ht="13.8" hidden="false" customHeight="false" outlineLevel="0" collapsed="false">
      <c r="A86" s="7" t="n">
        <v>272</v>
      </c>
      <c r="B86" s="8" t="s">
        <v>21</v>
      </c>
      <c r="C86" s="7" t="s">
        <v>22</v>
      </c>
      <c r="D86" s="7" t="s">
        <v>93</v>
      </c>
      <c r="E86" s="7" t="n">
        <v>1980</v>
      </c>
      <c r="F86" s="8" t="n">
        <v>121</v>
      </c>
      <c r="G86" s="8" t="n">
        <v>0.98</v>
      </c>
      <c r="H86" s="8" t="n">
        <v>3.3</v>
      </c>
      <c r="I86" s="9" t="s">
        <v>40</v>
      </c>
      <c r="J86" s="9" t="n">
        <v>14.62</v>
      </c>
      <c r="K86" s="9" t="n">
        <v>43.88</v>
      </c>
      <c r="L86" s="9" t="n">
        <v>62.83</v>
      </c>
      <c r="M86" s="10"/>
      <c r="N86" s="10"/>
      <c r="O86" s="10"/>
      <c r="P86" s="10"/>
      <c r="Q86" s="10"/>
    </row>
    <row r="87" customFormat="false" ht="13.8" hidden="false" customHeight="false" outlineLevel="0" collapsed="false">
      <c r="A87" s="7" t="n">
        <v>273</v>
      </c>
      <c r="B87" s="8" t="s">
        <v>21</v>
      </c>
      <c r="C87" s="7" t="s">
        <v>22</v>
      </c>
      <c r="D87" s="7" t="s">
        <v>30</v>
      </c>
      <c r="E87" s="7" t="n">
        <v>2002</v>
      </c>
      <c r="F87" s="8" t="n">
        <v>138.72</v>
      </c>
      <c r="G87" s="8" t="n">
        <v>0.71</v>
      </c>
      <c r="H87" s="8" t="n">
        <v>3.3</v>
      </c>
      <c r="I87" s="9" t="s">
        <v>26</v>
      </c>
      <c r="J87" s="9" t="n">
        <v>102.87</v>
      </c>
      <c r="K87" s="9" t="n">
        <v>266.96</v>
      </c>
      <c r="L87" s="9" t="n">
        <v>508.76</v>
      </c>
      <c r="M87" s="10" t="s">
        <v>23</v>
      </c>
      <c r="N87" s="10" t="n">
        <v>43.87</v>
      </c>
      <c r="O87" s="10" t="n">
        <v>238.3</v>
      </c>
      <c r="P87" s="10" t="n">
        <v>148.09</v>
      </c>
      <c r="Q87" s="10" t="n">
        <v>68.8</v>
      </c>
    </row>
    <row r="88" customFormat="false" ht="13.8" hidden="false" customHeight="false" outlineLevel="0" collapsed="false">
      <c r="A88" s="7" t="n">
        <v>274</v>
      </c>
      <c r="B88" s="8" t="s">
        <v>21</v>
      </c>
      <c r="C88" s="7" t="s">
        <v>22</v>
      </c>
      <c r="D88" s="7" t="s">
        <v>94</v>
      </c>
      <c r="E88" s="7" t="n">
        <v>1975</v>
      </c>
      <c r="F88" s="8" t="n">
        <v>89.12</v>
      </c>
      <c r="G88" s="8" t="n">
        <v>2.05</v>
      </c>
      <c r="H88" s="8" t="n">
        <v>3.3</v>
      </c>
      <c r="I88" s="9" t="s">
        <v>23</v>
      </c>
      <c r="J88" s="9" t="n">
        <v>42.38</v>
      </c>
      <c r="K88" s="9" t="n">
        <v>192.79</v>
      </c>
      <c r="L88" s="9" t="n">
        <v>422.86</v>
      </c>
      <c r="M88" s="10" t="s">
        <v>62</v>
      </c>
      <c r="N88" s="10" t="n">
        <v>6.12</v>
      </c>
      <c r="O88" s="10" t="n">
        <v>108.44</v>
      </c>
      <c r="P88" s="10" t="n">
        <v>135.55</v>
      </c>
      <c r="Q88" s="10" t="n">
        <v>64.67</v>
      </c>
    </row>
    <row r="89" customFormat="false" ht="13.8" hidden="false" customHeight="false" outlineLevel="0" collapsed="false">
      <c r="A89" s="7" t="n">
        <v>278</v>
      </c>
      <c r="B89" s="8" t="s">
        <v>21</v>
      </c>
      <c r="C89" s="7" t="s">
        <v>34</v>
      </c>
      <c r="D89" s="7" t="s">
        <v>90</v>
      </c>
      <c r="E89" s="7" t="n">
        <v>1992</v>
      </c>
      <c r="F89" s="8" t="n">
        <v>414.76</v>
      </c>
      <c r="G89" s="8" t="n">
        <v>1.41</v>
      </c>
      <c r="H89" s="8" t="n">
        <v>5.7</v>
      </c>
      <c r="I89" s="9" t="s">
        <v>23</v>
      </c>
      <c r="J89" s="9" t="n">
        <v>57.85</v>
      </c>
      <c r="K89" s="9" t="n">
        <v>98.97</v>
      </c>
      <c r="L89" s="9" t="n">
        <v>217.71</v>
      </c>
      <c r="M89" s="10" t="s">
        <v>49</v>
      </c>
      <c r="N89" s="10" t="n">
        <v>11.29</v>
      </c>
      <c r="O89" s="10" t="n">
        <v>98.97</v>
      </c>
      <c r="P89" s="10" t="n">
        <v>123.71</v>
      </c>
      <c r="Q89" s="10" t="n">
        <v>29.4</v>
      </c>
    </row>
    <row r="90" customFormat="false" ht="13.8" hidden="false" customHeight="false" outlineLevel="0" collapsed="false">
      <c r="A90" s="7" t="n">
        <v>283</v>
      </c>
      <c r="B90" s="8" t="s">
        <v>21</v>
      </c>
      <c r="C90" s="7" t="s">
        <v>22</v>
      </c>
      <c r="D90" s="7" t="s">
        <v>73</v>
      </c>
      <c r="E90" s="7" t="n">
        <v>1960</v>
      </c>
      <c r="F90" s="8" t="n">
        <v>220</v>
      </c>
      <c r="G90" s="8" t="n">
        <v>1.46</v>
      </c>
      <c r="H90" s="8" t="n">
        <v>3.3</v>
      </c>
      <c r="I90" s="9" t="s">
        <v>31</v>
      </c>
      <c r="J90" s="9" t="n">
        <v>62.75</v>
      </c>
      <c r="K90" s="9" t="n">
        <v>147.31</v>
      </c>
      <c r="L90" s="9" t="n">
        <v>243.73</v>
      </c>
      <c r="M90" s="10" t="s">
        <v>24</v>
      </c>
      <c r="N90" s="10" t="n">
        <v>33.19</v>
      </c>
      <c r="O90" s="10" t="n">
        <v>70.05</v>
      </c>
      <c r="P90" s="10" t="n">
        <v>100.86</v>
      </c>
      <c r="Q90" s="10" t="n">
        <v>52.5</v>
      </c>
    </row>
    <row r="91" customFormat="false" ht="13.8" hidden="false" customHeight="false" outlineLevel="0" collapsed="false">
      <c r="A91" s="7" t="n">
        <v>286</v>
      </c>
      <c r="B91" s="8" t="s">
        <v>21</v>
      </c>
      <c r="C91" s="7" t="s">
        <v>34</v>
      </c>
      <c r="D91" s="7" t="s">
        <v>91</v>
      </c>
      <c r="E91" s="7" t="n">
        <v>1999</v>
      </c>
      <c r="F91" s="8" t="n">
        <v>200</v>
      </c>
      <c r="G91" s="8" t="n">
        <v>0.65</v>
      </c>
      <c r="H91" s="8" t="n">
        <v>3.3</v>
      </c>
      <c r="I91" s="9" t="s">
        <v>23</v>
      </c>
      <c r="J91" s="9" t="n">
        <v>34.31</v>
      </c>
      <c r="K91" s="9" t="n">
        <v>84.2</v>
      </c>
      <c r="L91" s="9" t="n">
        <v>163.52</v>
      </c>
      <c r="M91" s="10" t="s">
        <v>62</v>
      </c>
      <c r="N91" s="10" t="n">
        <v>3.68</v>
      </c>
      <c r="O91" s="10" t="n">
        <v>35.25</v>
      </c>
      <c r="P91" s="10" t="n">
        <v>44.06</v>
      </c>
      <c r="Q91" s="10" t="n">
        <v>62.6</v>
      </c>
    </row>
    <row r="92" customFormat="false" ht="13.8" hidden="false" customHeight="false" outlineLevel="0" collapsed="false">
      <c r="A92" s="7" t="n">
        <v>291</v>
      </c>
      <c r="B92" s="8" t="s">
        <v>21</v>
      </c>
      <c r="C92" s="7" t="s">
        <v>22</v>
      </c>
      <c r="D92" s="7" t="s">
        <v>95</v>
      </c>
      <c r="E92" s="7" t="n">
        <v>2004</v>
      </c>
      <c r="F92" s="8" t="n">
        <v>207</v>
      </c>
      <c r="G92" s="8" t="n">
        <v>0.39</v>
      </c>
      <c r="H92" s="8" t="n">
        <v>3.3</v>
      </c>
      <c r="I92" s="9" t="s">
        <v>31</v>
      </c>
      <c r="J92" s="9" t="n">
        <v>69.11</v>
      </c>
      <c r="K92" s="9" t="n">
        <v>125.79</v>
      </c>
      <c r="L92" s="9" t="n">
        <v>260.08</v>
      </c>
      <c r="M92" s="10" t="s">
        <v>49</v>
      </c>
      <c r="N92" s="10" t="n">
        <v>9.93</v>
      </c>
      <c r="O92" s="10" t="n">
        <v>74.27</v>
      </c>
      <c r="P92" s="10" t="n">
        <v>92.84</v>
      </c>
      <c r="Q92" s="10" t="n">
        <v>58.8</v>
      </c>
    </row>
    <row r="93" customFormat="false" ht="13.8" hidden="false" customHeight="false" outlineLevel="0" collapsed="false">
      <c r="A93" s="7" t="n">
        <v>292</v>
      </c>
      <c r="B93" s="8" t="s">
        <v>21</v>
      </c>
      <c r="C93" s="7" t="s">
        <v>34</v>
      </c>
      <c r="D93" s="7" t="s">
        <v>39</v>
      </c>
      <c r="E93" s="7" t="n">
        <v>2000</v>
      </c>
      <c r="F93" s="8" t="n">
        <v>236.94</v>
      </c>
      <c r="G93" s="8" t="n">
        <v>0.68</v>
      </c>
      <c r="H93" s="8" t="n">
        <v>3.3</v>
      </c>
      <c r="I93" s="9" t="s">
        <v>26</v>
      </c>
      <c r="J93" s="9" t="n">
        <v>102.99</v>
      </c>
      <c r="K93" s="9" t="n">
        <v>236.13</v>
      </c>
      <c r="L93" s="9" t="n">
        <v>471.75</v>
      </c>
      <c r="M93" s="10" t="s">
        <v>62</v>
      </c>
      <c r="N93" s="10" t="n">
        <v>3.75</v>
      </c>
      <c r="O93" s="10" t="n">
        <v>236.12</v>
      </c>
      <c r="P93" s="10" t="n">
        <v>303.5</v>
      </c>
      <c r="Q93" s="10" t="n">
        <v>27.3</v>
      </c>
    </row>
    <row r="94" customFormat="false" ht="13.8" hidden="false" customHeight="false" outlineLevel="0" collapsed="false">
      <c r="A94" s="7" t="n">
        <v>294</v>
      </c>
      <c r="B94" s="8" t="s">
        <v>21</v>
      </c>
      <c r="C94" s="7" t="s">
        <v>34</v>
      </c>
      <c r="D94" s="7" t="s">
        <v>96</v>
      </c>
      <c r="E94" s="7" t="n">
        <v>1984</v>
      </c>
      <c r="F94" s="8" t="n">
        <v>156</v>
      </c>
      <c r="G94" s="8" t="n">
        <v>0.85</v>
      </c>
      <c r="H94" s="8" t="n">
        <v>2.07</v>
      </c>
      <c r="I94" s="9" t="s">
        <v>23</v>
      </c>
      <c r="J94" s="9" t="n">
        <v>35.38</v>
      </c>
      <c r="K94" s="9" t="n">
        <v>57.14</v>
      </c>
      <c r="L94" s="9" t="n">
        <v>133.12</v>
      </c>
      <c r="M94" s="10" t="s">
        <v>23</v>
      </c>
      <c r="N94" s="10" t="n">
        <v>27.08</v>
      </c>
      <c r="O94" s="10" t="n">
        <v>37.73</v>
      </c>
      <c r="P94" s="10" t="n">
        <v>68.83</v>
      </c>
      <c r="Q94" s="10" t="n">
        <v>34</v>
      </c>
    </row>
    <row r="95" customFormat="false" ht="13.8" hidden="false" customHeight="false" outlineLevel="0" collapsed="false">
      <c r="A95" s="7" t="n">
        <v>297</v>
      </c>
      <c r="B95" s="8" t="s">
        <v>21</v>
      </c>
      <c r="C95" s="7" t="s">
        <v>22</v>
      </c>
      <c r="D95" s="7" t="s">
        <v>53</v>
      </c>
      <c r="E95" s="7" t="n">
        <v>1972</v>
      </c>
      <c r="F95" s="8" t="n">
        <v>124.76</v>
      </c>
      <c r="G95" s="8" t="n">
        <v>1.4</v>
      </c>
      <c r="H95" s="8" t="n">
        <v>3.3</v>
      </c>
      <c r="I95" s="9" t="s">
        <v>26</v>
      </c>
      <c r="J95" s="9" t="n">
        <v>197.45</v>
      </c>
      <c r="K95" s="9" t="n">
        <v>163.68</v>
      </c>
      <c r="L95" s="9" t="n">
        <v>976.95</v>
      </c>
      <c r="M95" s="10" t="s">
        <v>24</v>
      </c>
      <c r="N95" s="10" t="n">
        <v>28.73</v>
      </c>
      <c r="O95" s="10" t="n">
        <v>80.05</v>
      </c>
      <c r="P95" s="10" t="n">
        <v>111.98</v>
      </c>
      <c r="Q95" s="10" t="n">
        <v>85.2</v>
      </c>
    </row>
    <row r="96" customFormat="false" ht="13.8" hidden="false" customHeight="false" outlineLevel="0" collapsed="false">
      <c r="A96" s="7" t="n">
        <v>298</v>
      </c>
      <c r="B96" s="8" t="s">
        <v>21</v>
      </c>
      <c r="C96" s="7" t="s">
        <v>28</v>
      </c>
      <c r="D96" s="7" t="s">
        <v>68</v>
      </c>
      <c r="E96" s="7" t="n">
        <v>1993</v>
      </c>
      <c r="F96" s="8" t="n">
        <v>96</v>
      </c>
      <c r="G96" s="8" t="n">
        <v>0.7</v>
      </c>
      <c r="H96" s="8" t="n">
        <v>3.3</v>
      </c>
      <c r="I96" s="9" t="s">
        <v>23</v>
      </c>
      <c r="J96" s="9" t="n">
        <v>38.55</v>
      </c>
      <c r="K96" s="9" t="n">
        <v>90.17</v>
      </c>
      <c r="L96" s="9" t="n">
        <v>168.33</v>
      </c>
      <c r="M96" s="10" t="s">
        <v>40</v>
      </c>
      <c r="N96" s="10" t="n">
        <v>21.82</v>
      </c>
      <c r="O96" s="10" t="n">
        <v>47.93</v>
      </c>
      <c r="P96" s="10" t="n">
        <v>71.58</v>
      </c>
      <c r="Q96" s="10" t="n">
        <v>46.8</v>
      </c>
    </row>
    <row r="97" customFormat="false" ht="13.8" hidden="false" customHeight="false" outlineLevel="0" collapsed="false">
      <c r="A97" s="7" t="n">
        <v>299</v>
      </c>
      <c r="B97" s="8" t="s">
        <v>21</v>
      </c>
      <c r="C97" s="7" t="s">
        <v>22</v>
      </c>
      <c r="D97" s="7" t="s">
        <v>60</v>
      </c>
      <c r="E97" s="7" t="n">
        <v>1990</v>
      </c>
      <c r="F97" s="8" t="n">
        <v>200</v>
      </c>
      <c r="G97" s="8" t="n">
        <v>0.59</v>
      </c>
      <c r="H97" s="8" t="n">
        <v>2.8</v>
      </c>
      <c r="I97" s="9" t="s">
        <v>23</v>
      </c>
      <c r="J97" s="9" t="n">
        <v>43.17</v>
      </c>
      <c r="K97" s="9" t="n">
        <v>132.83</v>
      </c>
      <c r="L97" s="9" t="n">
        <v>213.15</v>
      </c>
      <c r="M97" s="10" t="s">
        <v>24</v>
      </c>
      <c r="N97" s="10" t="n">
        <v>25.74</v>
      </c>
      <c r="O97" s="10" t="n">
        <v>71.16</v>
      </c>
      <c r="P97" s="10" t="n">
        <v>99.54</v>
      </c>
      <c r="Q97" s="10" t="n">
        <v>46.4</v>
      </c>
    </row>
    <row r="98" customFormat="false" ht="13.8" hidden="false" customHeight="false" outlineLevel="0" collapsed="false">
      <c r="A98" s="7" t="n">
        <v>303</v>
      </c>
      <c r="B98" s="8" t="s">
        <v>21</v>
      </c>
      <c r="C98" s="7" t="s">
        <v>34</v>
      </c>
      <c r="D98" s="7" t="s">
        <v>97</v>
      </c>
      <c r="E98" s="7" t="n">
        <v>2004</v>
      </c>
      <c r="F98" s="8" t="n">
        <v>130</v>
      </c>
      <c r="G98" s="8" t="n">
        <v>0.86</v>
      </c>
      <c r="H98" s="8" t="n">
        <v>3.78</v>
      </c>
      <c r="I98" s="9" t="s">
        <v>23</v>
      </c>
      <c r="J98" s="9" t="n">
        <v>45.9</v>
      </c>
      <c r="K98" s="9" t="n">
        <v>270.1</v>
      </c>
      <c r="L98" s="9" t="n">
        <v>136.7</v>
      </c>
      <c r="M98" s="10" t="s">
        <v>24</v>
      </c>
      <c r="N98" s="10" t="n">
        <v>24.6</v>
      </c>
      <c r="O98" s="10" t="n">
        <v>72.4</v>
      </c>
      <c r="P98" s="10" t="n">
        <v>144.5</v>
      </c>
      <c r="Q98" s="18" t="n">
        <f aca="false">P98*100/K98</f>
        <v>53.4987041836357</v>
      </c>
    </row>
    <row r="99" customFormat="false" ht="13.8" hidden="false" customHeight="false" outlineLevel="0" collapsed="false">
      <c r="A99" s="7" t="n">
        <v>307</v>
      </c>
      <c r="B99" s="8" t="s">
        <v>21</v>
      </c>
      <c r="C99" s="7" t="s">
        <v>34</v>
      </c>
      <c r="D99" s="7" t="s">
        <v>39</v>
      </c>
      <c r="E99" s="7" t="n">
        <v>1950</v>
      </c>
      <c r="F99" s="8" t="n">
        <v>257.91</v>
      </c>
      <c r="G99" s="8" t="n">
        <v>0.63</v>
      </c>
      <c r="H99" s="8" t="n">
        <v>3.3</v>
      </c>
      <c r="I99" s="9" t="s">
        <v>23</v>
      </c>
      <c r="J99" s="9" t="n">
        <v>55.34</v>
      </c>
      <c r="K99" s="9" t="n">
        <v>75.58</v>
      </c>
      <c r="L99" s="9" t="n">
        <v>209.52</v>
      </c>
      <c r="M99" s="10" t="s">
        <v>24</v>
      </c>
      <c r="N99" s="10" t="n">
        <v>32</v>
      </c>
      <c r="O99" s="10" t="n">
        <v>65.85</v>
      </c>
      <c r="P99" s="10" t="n">
        <v>70.01</v>
      </c>
      <c r="Q99" s="10" t="n">
        <v>51.3</v>
      </c>
    </row>
    <row r="100" customFormat="false" ht="13.8" hidden="false" customHeight="false" outlineLevel="0" collapsed="false">
      <c r="A100" s="19"/>
      <c r="B100" s="20"/>
      <c r="C100" s="19"/>
      <c r="D100" s="19"/>
      <c r="E100" s="19"/>
      <c r="F100" s="21" t="n">
        <f aca="false">SUM(F5:F99)</f>
        <v>17924.39</v>
      </c>
      <c r="G100" s="22" t="n">
        <f aca="false">AVERAGE(G5:G99)</f>
        <v>1.07852631578947</v>
      </c>
      <c r="H100" s="22" t="n">
        <f aca="false">AVERAGE(H5:H99)</f>
        <v>3.58329787234043</v>
      </c>
      <c r="I100" s="23"/>
      <c r="J100" s="24" t="n">
        <f aca="false">AVERAGE(J5:J99)</f>
        <v>71.9142105263158</v>
      </c>
      <c r="K100" s="24" t="n">
        <f aca="false">AVERAGE(K5:K99)</f>
        <v>141.566031578947</v>
      </c>
      <c r="L100" s="24" t="n">
        <f aca="false">AVERAGE(L5:L99)</f>
        <v>300.38252631579</v>
      </c>
      <c r="M100" s="25"/>
      <c r="N100" s="26" t="n">
        <f aca="false">AVERAGE(N5:N47)</f>
        <v>36.0252380952381</v>
      </c>
      <c r="O100" s="26" t="n">
        <f aca="false">AVERAGE(O5:O47)</f>
        <v>99.7340476190476</v>
      </c>
      <c r="P100" s="26" t="n">
        <f aca="false">AVERAGE(P5:P47)</f>
        <v>128.174523809524</v>
      </c>
      <c r="Q100" s="26" t="n">
        <f aca="false">AVERAGE(Q5:Q47)</f>
        <v>50.4635714285714</v>
      </c>
    </row>
    <row r="101" customFormat="false" ht="14.25" hidden="false" customHeight="true" outlineLevel="0" collapsed="false"/>
    <row r="102" customFormat="false" ht="13.8" hidden="false" customHeight="false" outlineLevel="0" collapsed="false">
      <c r="A102" s="3" t="s">
        <v>98</v>
      </c>
    </row>
    <row r="103" customFormat="false" ht="13.8" hidden="false" customHeight="false" outlineLevel="0" collapsed="false">
      <c r="A103" s="27" t="s">
        <v>99</v>
      </c>
    </row>
    <row r="104" customFormat="false" ht="13.8" hidden="false" customHeight="false" outlineLevel="0" collapsed="false">
      <c r="A104" s="1" t="s">
        <v>21</v>
      </c>
      <c r="B104" s="28" t="s">
        <v>100</v>
      </c>
    </row>
    <row r="105" customFormat="false" ht="13.8" hidden="false" customHeight="false" outlineLevel="0" collapsed="false">
      <c r="A105" s="1" t="s">
        <v>101</v>
      </c>
      <c r="B105" s="28" t="s">
        <v>102</v>
      </c>
    </row>
    <row r="106" customFormat="false" ht="13.8" hidden="false" customHeight="false" outlineLevel="0" collapsed="false">
      <c r="A106" s="1" t="s">
        <v>103</v>
      </c>
      <c r="B106" s="28" t="s">
        <v>104</v>
      </c>
    </row>
    <row r="107" customFormat="false" ht="13.8" hidden="false" customHeight="false" outlineLevel="0" collapsed="false">
      <c r="B107" s="28"/>
    </row>
    <row r="108" customFormat="false" ht="13.8" hidden="false" customHeight="false" outlineLevel="0" collapsed="false">
      <c r="A108" s="27" t="s">
        <v>105</v>
      </c>
      <c r="B108" s="28"/>
    </row>
    <row r="109" customFormat="false" ht="13.8" hidden="false" customHeight="false" outlineLevel="0" collapsed="false">
      <c r="A109" s="1" t="s">
        <v>106</v>
      </c>
      <c r="B109" s="28" t="s">
        <v>107</v>
      </c>
    </row>
    <row r="110" customFormat="false" ht="13.8" hidden="false" customHeight="false" outlineLevel="0" collapsed="false">
      <c r="A110" s="1" t="s">
        <v>108</v>
      </c>
      <c r="B110" s="28" t="s">
        <v>109</v>
      </c>
    </row>
    <row r="111" customFormat="false" ht="13.8" hidden="false" customHeight="false" outlineLevel="0" collapsed="false">
      <c r="A111" s="1" t="s">
        <v>110</v>
      </c>
      <c r="B111" s="28" t="s">
        <v>111</v>
      </c>
    </row>
    <row r="112" customFormat="false" ht="13.8" hidden="false" customHeight="false" outlineLevel="0" collapsed="false">
      <c r="A112" s="1" t="s">
        <v>112</v>
      </c>
      <c r="B112" s="28" t="s">
        <v>113</v>
      </c>
    </row>
  </sheetData>
  <mergeCells count="3">
    <mergeCell ref="G3:H3"/>
    <mergeCell ref="I3:L3"/>
    <mergeCell ref="M3:Q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" activeCellId="0" sqref="S1"/>
    </sheetView>
  </sheetViews>
  <sheetFormatPr defaultRowHeight="13.8" zeroHeight="false" outlineLevelRow="0" outlineLevelCol="0"/>
  <cols>
    <col collapsed="false" customWidth="true" hidden="false" outlineLevel="0" max="1" min="1" style="1" width="4.85"/>
    <col collapsed="false" customWidth="false" hidden="false" outlineLevel="0" max="2" min="2" style="2" width="11.43"/>
    <col collapsed="false" customWidth="true" hidden="false" outlineLevel="0" max="3" min="3" style="1" width="12.57"/>
    <col collapsed="false" customWidth="true" hidden="false" outlineLevel="0" max="4" min="4" style="1" width="21.43"/>
    <col collapsed="false" customWidth="true" hidden="false" outlineLevel="0" max="5" min="5" style="1" width="12.71"/>
    <col collapsed="false" customWidth="true" hidden="false" outlineLevel="0" max="6" min="6" style="1" width="13.57"/>
    <col collapsed="false" customWidth="true" hidden="false" outlineLevel="0" max="7" min="7" style="1" width="13.85"/>
    <col collapsed="false" customWidth="true" hidden="false" outlineLevel="0" max="8" min="8" style="1" width="14.85"/>
    <col collapsed="false" customWidth="true" hidden="false" outlineLevel="0" max="9" min="9" style="1" width="15.14"/>
    <col collapsed="false" customWidth="true" hidden="false" outlineLevel="0" max="10" min="10" style="1" width="14.57"/>
    <col collapsed="false" customWidth="true" hidden="false" outlineLevel="0" max="11" min="11" style="1" width="17.14"/>
    <col collapsed="false" customWidth="true" hidden="false" outlineLevel="0" max="12" min="12" style="1" width="19.85"/>
    <col collapsed="false" customWidth="true" hidden="false" outlineLevel="0" max="13" min="13" style="1" width="18.71"/>
    <col collapsed="false" customWidth="true" hidden="false" outlineLevel="0" max="15" min="14" style="1" width="13.71"/>
    <col collapsed="false" customWidth="true" hidden="false" outlineLevel="0" max="16" min="16" style="1" width="15.43"/>
    <col collapsed="false" customWidth="true" hidden="false" outlineLevel="0" max="17" min="17" style="1" width="22.15"/>
    <col collapsed="false" customWidth="false" hidden="false" outlineLevel="0" max="1007" min="18" style="1" width="11.43"/>
    <col collapsed="false" customWidth="true" hidden="false" outlineLevel="0" max="1025" min="1008" style="0" width="9.14"/>
  </cols>
  <sheetData>
    <row r="1" customFormat="false" ht="13.8" hidden="false" customHeight="false" outlineLevel="0" collapsed="false">
      <c r="A1" s="3" t="s">
        <v>114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G3" s="4" t="s">
        <v>2</v>
      </c>
      <c r="H3" s="4"/>
      <c r="I3" s="5" t="s">
        <v>3</v>
      </c>
      <c r="J3" s="5"/>
      <c r="K3" s="5"/>
      <c r="L3" s="5"/>
      <c r="M3" s="6" t="s">
        <v>4</v>
      </c>
      <c r="N3" s="6"/>
      <c r="O3" s="6"/>
      <c r="P3" s="6"/>
      <c r="Q3" s="6"/>
    </row>
    <row r="4" customFormat="false" ht="13.8" hidden="false" customHeight="false" outlineLevel="0" collapsed="false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6" t="s">
        <v>17</v>
      </c>
      <c r="N4" s="6" t="s">
        <v>14</v>
      </c>
      <c r="O4" s="6" t="s">
        <v>18</v>
      </c>
      <c r="P4" s="6" t="s">
        <v>19</v>
      </c>
      <c r="Q4" s="6" t="s">
        <v>20</v>
      </c>
    </row>
    <row r="5" customFormat="false" ht="13.8" hidden="false" customHeight="false" outlineLevel="0" collapsed="false">
      <c r="A5" s="7" t="n">
        <v>1</v>
      </c>
      <c r="B5" s="8" t="s">
        <v>101</v>
      </c>
      <c r="C5" s="7" t="s">
        <v>22</v>
      </c>
      <c r="D5" s="7" t="s">
        <v>22</v>
      </c>
      <c r="E5" s="7" t="n">
        <v>1984</v>
      </c>
      <c r="F5" s="8" t="n">
        <v>43</v>
      </c>
      <c r="G5" s="8" t="n">
        <v>1.8</v>
      </c>
      <c r="H5" s="8" t="n">
        <v>5.7</v>
      </c>
      <c r="I5" s="9" t="s">
        <v>24</v>
      </c>
      <c r="J5" s="9" t="n">
        <v>18.39</v>
      </c>
      <c r="K5" s="9" t="n">
        <v>36.56</v>
      </c>
      <c r="L5" s="9" t="n">
        <v>91.04</v>
      </c>
      <c r="M5" s="10" t="s">
        <v>62</v>
      </c>
      <c r="N5" s="10" t="n">
        <v>4.37</v>
      </c>
      <c r="O5" s="10" t="n">
        <v>0.3</v>
      </c>
      <c r="P5" s="10" t="n">
        <v>21.63</v>
      </c>
      <c r="Q5" s="11" t="n">
        <f aca="false">(L5-P5)*100/L5</f>
        <v>76.2412126537786</v>
      </c>
    </row>
    <row r="6" customFormat="false" ht="13.8" hidden="false" customHeight="false" outlineLevel="0" collapsed="false">
      <c r="A6" s="7" t="n">
        <v>2</v>
      </c>
      <c r="B6" s="8" t="s">
        <v>101</v>
      </c>
      <c r="C6" s="7" t="s">
        <v>22</v>
      </c>
      <c r="D6" s="7" t="s">
        <v>22</v>
      </c>
      <c r="E6" s="7" t="n">
        <v>1983</v>
      </c>
      <c r="F6" s="8" t="n">
        <v>118</v>
      </c>
      <c r="G6" s="8" t="n">
        <v>2.07</v>
      </c>
      <c r="H6" s="8" t="n">
        <v>4.6</v>
      </c>
      <c r="I6" s="9" t="s">
        <v>31</v>
      </c>
      <c r="J6" s="9" t="n">
        <v>50.21</v>
      </c>
      <c r="K6" s="9" t="n">
        <v>194.5</v>
      </c>
      <c r="L6" s="9" t="n">
        <v>242.78</v>
      </c>
      <c r="M6" s="10" t="s">
        <v>23</v>
      </c>
      <c r="N6" s="10" t="n">
        <v>26.98</v>
      </c>
      <c r="O6" s="10" t="n">
        <v>46.52</v>
      </c>
      <c r="P6" s="10" t="n">
        <v>82.73</v>
      </c>
      <c r="Q6" s="10" t="n">
        <v>57.5</v>
      </c>
    </row>
    <row r="7" customFormat="false" ht="13.8" hidden="false" customHeight="false" outlineLevel="0" collapsed="false">
      <c r="A7" s="7" t="n">
        <v>3</v>
      </c>
      <c r="B7" s="8" t="s">
        <v>101</v>
      </c>
      <c r="C7" s="7" t="s">
        <v>22</v>
      </c>
      <c r="D7" s="7" t="s">
        <v>115</v>
      </c>
      <c r="E7" s="7" t="n">
        <v>2003</v>
      </c>
      <c r="F7" s="8" t="n">
        <v>95</v>
      </c>
      <c r="G7" s="8" t="n">
        <v>0.98</v>
      </c>
      <c r="H7" s="8" t="n">
        <v>3.3</v>
      </c>
      <c r="I7" s="9" t="s">
        <v>26</v>
      </c>
      <c r="J7" s="9" t="n">
        <v>170.7</v>
      </c>
      <c r="K7" s="9" t="n">
        <v>208.54</v>
      </c>
      <c r="L7" s="9" t="n">
        <v>686.48</v>
      </c>
      <c r="M7" s="10" t="s">
        <v>24</v>
      </c>
      <c r="N7" s="10" t="n">
        <v>20.32</v>
      </c>
      <c r="O7" s="10" t="n">
        <v>177.05</v>
      </c>
      <c r="P7" s="10" t="n">
        <v>221.31</v>
      </c>
      <c r="Q7" s="10" t="n">
        <v>63.4</v>
      </c>
    </row>
    <row r="8" customFormat="false" ht="13.8" hidden="false" customHeight="false" outlineLevel="0" collapsed="false">
      <c r="A8" s="7" t="n">
        <v>4</v>
      </c>
      <c r="B8" s="8" t="s">
        <v>101</v>
      </c>
      <c r="C8" s="7" t="s">
        <v>22</v>
      </c>
      <c r="D8" s="7" t="s">
        <v>22</v>
      </c>
      <c r="E8" s="7" t="n">
        <v>1974</v>
      </c>
      <c r="F8" s="8" t="n">
        <v>98</v>
      </c>
      <c r="G8" s="8" t="n">
        <v>3</v>
      </c>
      <c r="H8" s="8" t="n">
        <v>3.3</v>
      </c>
      <c r="I8" s="9" t="s">
        <v>23</v>
      </c>
      <c r="J8" s="9" t="n">
        <v>44.27</v>
      </c>
      <c r="K8" s="9" t="n">
        <v>86.19</v>
      </c>
      <c r="L8" s="9" t="n">
        <v>215.48</v>
      </c>
      <c r="M8" s="10" t="s">
        <v>24</v>
      </c>
      <c r="N8" s="10" t="n">
        <v>16.04</v>
      </c>
      <c r="O8" s="10" t="n">
        <v>21.52</v>
      </c>
      <c r="P8" s="10" t="n">
        <v>38.26</v>
      </c>
      <c r="Q8" s="10" t="n">
        <v>78.3</v>
      </c>
    </row>
    <row r="9" customFormat="false" ht="13.8" hidden="false" customHeight="false" outlineLevel="0" collapsed="false">
      <c r="A9" s="7" t="n">
        <v>5</v>
      </c>
      <c r="B9" s="8" t="s">
        <v>101</v>
      </c>
      <c r="C9" s="7" t="s">
        <v>22</v>
      </c>
      <c r="D9" s="7" t="s">
        <v>73</v>
      </c>
      <c r="E9" s="7" t="n">
        <v>1972</v>
      </c>
      <c r="F9" s="8" t="n">
        <v>91.3</v>
      </c>
      <c r="G9" s="8" t="n">
        <v>1.68</v>
      </c>
      <c r="H9" s="8" t="n">
        <v>5.7</v>
      </c>
      <c r="I9" s="9" t="s">
        <v>24</v>
      </c>
      <c r="J9" s="9" t="n">
        <v>18.47</v>
      </c>
      <c r="K9" s="9" t="n">
        <v>51.81</v>
      </c>
      <c r="L9" s="9" t="n">
        <v>91.47</v>
      </c>
      <c r="M9" s="10"/>
      <c r="N9" s="10"/>
      <c r="O9" s="10"/>
      <c r="P9" s="10"/>
      <c r="Q9" s="10"/>
    </row>
    <row r="10" customFormat="false" ht="13.8" hidden="false" customHeight="false" outlineLevel="0" collapsed="false">
      <c r="A10" s="7" t="n">
        <v>7</v>
      </c>
      <c r="B10" s="8" t="s">
        <v>101</v>
      </c>
      <c r="C10" s="7" t="s">
        <v>34</v>
      </c>
      <c r="D10" s="7" t="s">
        <v>116</v>
      </c>
      <c r="E10" s="7" t="n">
        <v>1960</v>
      </c>
      <c r="F10" s="8" t="n">
        <v>300</v>
      </c>
      <c r="G10" s="8" t="n">
        <v>1.68</v>
      </c>
      <c r="H10" s="8" t="n">
        <v>3.3</v>
      </c>
      <c r="I10" s="9" t="s">
        <v>23</v>
      </c>
      <c r="J10" s="9" t="n">
        <v>42.76</v>
      </c>
      <c r="K10" s="9" t="n">
        <v>99.57</v>
      </c>
      <c r="L10" s="9" t="n">
        <v>203.42</v>
      </c>
      <c r="M10" s="10" t="s">
        <v>24</v>
      </c>
      <c r="N10" s="10" t="n">
        <v>23.08</v>
      </c>
      <c r="O10" s="10" t="n">
        <v>41.69</v>
      </c>
      <c r="P10" s="10" t="n">
        <v>70.18</v>
      </c>
      <c r="Q10" s="10" t="n">
        <v>58.1</v>
      </c>
    </row>
    <row r="11" customFormat="false" ht="13.8" hidden="false" customHeight="false" outlineLevel="0" collapsed="false">
      <c r="A11" s="7" t="n">
        <v>8</v>
      </c>
      <c r="B11" s="8" t="s">
        <v>101</v>
      </c>
      <c r="C11" s="7" t="s">
        <v>87</v>
      </c>
      <c r="D11" s="7" t="s">
        <v>117</v>
      </c>
      <c r="E11" s="7" t="n">
        <v>1983</v>
      </c>
      <c r="F11" s="8" t="n">
        <v>81.66</v>
      </c>
      <c r="G11" s="8" t="n">
        <v>0.57</v>
      </c>
      <c r="H11" s="8" t="n">
        <v>2.81</v>
      </c>
      <c r="I11" s="9" t="s">
        <v>23</v>
      </c>
      <c r="J11" s="9" t="n">
        <v>71.25</v>
      </c>
      <c r="K11" s="9" t="n">
        <v>238.4</v>
      </c>
      <c r="L11" s="9" t="n">
        <v>352.76</v>
      </c>
      <c r="M11" s="10" t="s">
        <v>40</v>
      </c>
      <c r="N11" s="10" t="n">
        <v>26.06</v>
      </c>
      <c r="O11" s="10" t="n">
        <v>85.29</v>
      </c>
      <c r="P11" s="10" t="n">
        <v>119.32</v>
      </c>
      <c r="Q11" s="10" t="n">
        <v>64.2</v>
      </c>
    </row>
    <row r="12" customFormat="false" ht="13.8" hidden="false" customHeight="false" outlineLevel="0" collapsed="false">
      <c r="A12" s="7" t="n">
        <v>9</v>
      </c>
      <c r="B12" s="8" t="s">
        <v>101</v>
      </c>
      <c r="C12" s="7" t="s">
        <v>34</v>
      </c>
      <c r="D12" s="7" t="s">
        <v>70</v>
      </c>
      <c r="E12" s="7" t="n">
        <v>1984</v>
      </c>
      <c r="F12" s="8" t="n">
        <v>112</v>
      </c>
      <c r="G12" s="8" t="n">
        <v>1.8</v>
      </c>
      <c r="H12" s="8" t="n">
        <v>5.7</v>
      </c>
      <c r="I12" s="9" t="s">
        <v>31</v>
      </c>
      <c r="J12" s="9" t="n">
        <v>48.13</v>
      </c>
      <c r="K12" s="9" t="n">
        <v>92.86</v>
      </c>
      <c r="L12" s="9" t="n">
        <v>211.95</v>
      </c>
      <c r="M12" s="10" t="s">
        <v>23</v>
      </c>
      <c r="N12" s="10" t="n">
        <v>34.69</v>
      </c>
      <c r="O12" s="10" t="n">
        <v>62.8</v>
      </c>
      <c r="P12" s="10" t="n">
        <v>119.18</v>
      </c>
      <c r="Q12" s="10" t="n">
        <v>32.5</v>
      </c>
    </row>
    <row r="13" customFormat="false" ht="13.8" hidden="false" customHeight="false" outlineLevel="0" collapsed="false">
      <c r="A13" s="7" t="n">
        <v>10</v>
      </c>
      <c r="B13" s="8" t="s">
        <v>101</v>
      </c>
      <c r="C13" s="7" t="s">
        <v>22</v>
      </c>
      <c r="D13" s="7" t="s">
        <v>22</v>
      </c>
      <c r="E13" s="7" t="n">
        <v>2000</v>
      </c>
      <c r="F13" s="8" t="n">
        <v>92.7</v>
      </c>
      <c r="G13" s="8" t="n">
        <v>0.54</v>
      </c>
      <c r="H13" s="8" t="n">
        <v>2.07</v>
      </c>
      <c r="I13" s="9" t="s">
        <v>24</v>
      </c>
      <c r="J13" s="9" t="n">
        <v>21.39</v>
      </c>
      <c r="K13" s="9" t="n">
        <v>54.32</v>
      </c>
      <c r="L13" s="9" t="n">
        <v>103.72</v>
      </c>
      <c r="M13" s="10" t="s">
        <v>40</v>
      </c>
      <c r="N13" s="10" t="n">
        <v>12.59</v>
      </c>
      <c r="O13" s="10" t="n">
        <v>46.42</v>
      </c>
      <c r="P13" s="10" t="n">
        <v>39.53</v>
      </c>
      <c r="Q13" s="10" t="n">
        <v>14.5</v>
      </c>
    </row>
    <row r="14" customFormat="false" ht="13.8" hidden="false" customHeight="false" outlineLevel="0" collapsed="false">
      <c r="A14" s="7" t="n">
        <v>11</v>
      </c>
      <c r="B14" s="8" t="s">
        <v>101</v>
      </c>
      <c r="C14" s="7" t="s">
        <v>22</v>
      </c>
      <c r="D14" s="7" t="s">
        <v>73</v>
      </c>
      <c r="E14" s="7" t="n">
        <v>1984</v>
      </c>
      <c r="F14" s="8" t="n">
        <v>113.7</v>
      </c>
      <c r="G14" s="8" t="n">
        <v>0.83</v>
      </c>
      <c r="H14" s="8" t="n">
        <v>2.07</v>
      </c>
      <c r="I14" s="9" t="s">
        <v>23</v>
      </c>
      <c r="J14" s="9" t="n">
        <v>26.03</v>
      </c>
      <c r="K14" s="9" t="n">
        <v>72.42</v>
      </c>
      <c r="L14" s="9" t="n">
        <v>127.06</v>
      </c>
      <c r="M14" s="10" t="s">
        <v>24</v>
      </c>
      <c r="N14" s="10" t="n">
        <v>22.81</v>
      </c>
      <c r="O14" s="10" t="n">
        <v>61.25</v>
      </c>
      <c r="P14" s="10" t="n">
        <v>85.68</v>
      </c>
      <c r="Q14" s="10" t="n">
        <v>15.2</v>
      </c>
    </row>
    <row r="15" customFormat="false" ht="13.8" hidden="false" customHeight="false" outlineLevel="0" collapsed="false">
      <c r="A15" s="7" t="n">
        <v>12</v>
      </c>
      <c r="B15" s="8" t="s">
        <v>101</v>
      </c>
      <c r="C15" s="7" t="s">
        <v>34</v>
      </c>
      <c r="D15" s="7" t="s">
        <v>70</v>
      </c>
      <c r="E15" s="7" t="n">
        <v>1987</v>
      </c>
      <c r="F15" s="8" t="n">
        <v>87.47</v>
      </c>
      <c r="G15" s="8" t="n">
        <v>1.8</v>
      </c>
      <c r="H15" s="8" t="n">
        <v>5.7</v>
      </c>
      <c r="I15" s="9" t="s">
        <v>26</v>
      </c>
      <c r="J15" s="9" t="n">
        <v>58.4</v>
      </c>
      <c r="K15" s="9" t="n">
        <v>95.62</v>
      </c>
      <c r="L15" s="9" t="n">
        <v>257.02</v>
      </c>
      <c r="M15" s="10" t="s">
        <v>24</v>
      </c>
      <c r="N15" s="10" t="n">
        <v>22.97</v>
      </c>
      <c r="O15" s="10" t="n">
        <v>83.82</v>
      </c>
      <c r="P15" s="10" t="n">
        <v>52.09</v>
      </c>
      <c r="Q15" s="10" t="n">
        <v>75.8</v>
      </c>
    </row>
    <row r="16" customFormat="false" ht="13.8" hidden="false" customHeight="false" outlineLevel="0" collapsed="false">
      <c r="A16" s="7" t="n">
        <v>13</v>
      </c>
      <c r="B16" s="8" t="s">
        <v>101</v>
      </c>
      <c r="C16" s="7" t="s">
        <v>22</v>
      </c>
      <c r="D16" s="7" t="s">
        <v>47</v>
      </c>
      <c r="E16" s="7" t="n">
        <v>2003</v>
      </c>
      <c r="F16" s="8" t="n">
        <v>48</v>
      </c>
      <c r="G16" s="8" t="n">
        <v>0.88</v>
      </c>
      <c r="H16" s="8" t="n">
        <v>3.3</v>
      </c>
      <c r="I16" s="9" t="s">
        <v>26</v>
      </c>
      <c r="J16" s="9" t="n">
        <v>86.07</v>
      </c>
      <c r="K16" s="9" t="n">
        <v>141.13</v>
      </c>
      <c r="L16" s="9" t="n">
        <v>332.17</v>
      </c>
      <c r="M16" s="10" t="s">
        <v>31</v>
      </c>
      <c r="N16" s="10" t="n">
        <v>53.77</v>
      </c>
      <c r="O16" s="10" t="n">
        <v>140.48</v>
      </c>
      <c r="P16" s="10" t="n">
        <v>87.3</v>
      </c>
      <c r="Q16" s="10" t="n">
        <v>57</v>
      </c>
    </row>
    <row r="17" customFormat="false" ht="13.8" hidden="false" customHeight="false" outlineLevel="0" collapsed="false">
      <c r="A17" s="7" t="n">
        <v>14</v>
      </c>
      <c r="B17" s="8" t="s">
        <v>101</v>
      </c>
      <c r="C17" s="7" t="s">
        <v>22</v>
      </c>
      <c r="D17" s="7" t="s">
        <v>22</v>
      </c>
      <c r="E17" s="7" t="n">
        <v>1980</v>
      </c>
      <c r="F17" s="8" t="n">
        <v>125</v>
      </c>
      <c r="G17" s="8" t="n">
        <v>0.72</v>
      </c>
      <c r="H17" s="8" t="n">
        <v>2.07</v>
      </c>
      <c r="I17" s="9" t="s">
        <v>26</v>
      </c>
      <c r="J17" s="9" t="n">
        <v>86.06</v>
      </c>
      <c r="K17" s="9" t="n">
        <v>224.81</v>
      </c>
      <c r="L17" s="9" t="n">
        <v>426.06</v>
      </c>
      <c r="M17" s="10" t="s">
        <v>23</v>
      </c>
      <c r="N17" s="10" t="n">
        <v>30.19</v>
      </c>
      <c r="O17" s="10" t="n">
        <v>160.98</v>
      </c>
      <c r="P17" s="10" t="n">
        <v>100.4</v>
      </c>
      <c r="Q17" s="10" t="n">
        <v>75</v>
      </c>
    </row>
    <row r="18" customFormat="false" ht="13.8" hidden="false" customHeight="false" outlineLevel="0" collapsed="false">
      <c r="A18" s="7" t="n">
        <v>15</v>
      </c>
      <c r="B18" s="8" t="s">
        <v>101</v>
      </c>
      <c r="C18" s="7" t="s">
        <v>22</v>
      </c>
      <c r="D18" s="7" t="s">
        <v>22</v>
      </c>
      <c r="E18" s="7" t="n">
        <v>1984</v>
      </c>
      <c r="F18" s="8" t="n">
        <v>46</v>
      </c>
      <c r="G18" s="8" t="n">
        <v>1.8</v>
      </c>
      <c r="H18" s="8" t="n">
        <v>2.07</v>
      </c>
      <c r="I18" s="9" t="s">
        <v>26</v>
      </c>
      <c r="J18" s="9" t="n">
        <v>141.14</v>
      </c>
      <c r="K18" s="9" t="n">
        <v>279.56</v>
      </c>
      <c r="L18" s="9" t="n">
        <v>698.76</v>
      </c>
      <c r="M18" s="10" t="s">
        <v>26</v>
      </c>
      <c r="N18" s="10" t="n">
        <v>102.88</v>
      </c>
      <c r="O18" s="10" t="n">
        <v>173.04</v>
      </c>
      <c r="P18" s="10" t="n">
        <v>307.69</v>
      </c>
      <c r="Q18" s="10" t="n">
        <v>38.1</v>
      </c>
    </row>
    <row r="19" customFormat="false" ht="13.8" hidden="false" customHeight="false" outlineLevel="0" collapsed="false">
      <c r="A19" s="7" t="n">
        <v>16</v>
      </c>
      <c r="B19" s="8" t="s">
        <v>101</v>
      </c>
      <c r="C19" s="7" t="s">
        <v>22</v>
      </c>
      <c r="D19" s="7" t="s">
        <v>22</v>
      </c>
      <c r="E19" s="7" t="n">
        <v>2002</v>
      </c>
      <c r="F19" s="8" t="n">
        <v>65.1</v>
      </c>
      <c r="G19" s="8" t="n">
        <v>0.69</v>
      </c>
      <c r="H19" s="8" t="n">
        <v>3.3</v>
      </c>
      <c r="I19" s="9" t="s">
        <v>26</v>
      </c>
      <c r="J19" s="9" t="n">
        <v>71.82</v>
      </c>
      <c r="K19" s="9" t="n">
        <v>16.09</v>
      </c>
      <c r="L19" s="9" t="n">
        <v>288.83</v>
      </c>
      <c r="M19" s="10" t="s">
        <v>23</v>
      </c>
      <c r="N19" s="10" t="n">
        <v>30.04</v>
      </c>
      <c r="O19" s="10" t="n">
        <v>16.09</v>
      </c>
      <c r="P19" s="10" t="n">
        <v>20.12</v>
      </c>
      <c r="Q19" s="10" t="n">
        <v>88</v>
      </c>
    </row>
    <row r="20" customFormat="false" ht="13.8" hidden="false" customHeight="false" outlineLevel="0" collapsed="false">
      <c r="A20" s="7" t="n">
        <v>17</v>
      </c>
      <c r="B20" s="8" t="s">
        <v>101</v>
      </c>
      <c r="C20" s="7" t="s">
        <v>22</v>
      </c>
      <c r="D20" s="7" t="s">
        <v>22</v>
      </c>
      <c r="E20" s="7" t="n">
        <v>2007</v>
      </c>
      <c r="F20" s="8" t="n">
        <v>154</v>
      </c>
      <c r="G20" s="8" t="n">
        <v>0.63</v>
      </c>
      <c r="H20" s="8" t="n">
        <v>3.3</v>
      </c>
      <c r="I20" s="9" t="s">
        <v>24</v>
      </c>
      <c r="J20" s="9" t="n">
        <v>21.23</v>
      </c>
      <c r="K20" s="9" t="n">
        <v>41.32</v>
      </c>
      <c r="L20" s="9" t="n">
        <v>103.53</v>
      </c>
      <c r="M20" s="10" t="s">
        <v>49</v>
      </c>
      <c r="N20" s="10" t="n">
        <v>9.23</v>
      </c>
      <c r="O20" s="10" t="n">
        <v>13.8</v>
      </c>
      <c r="P20" s="10" t="n">
        <v>24.55</v>
      </c>
      <c r="Q20" s="10" t="n">
        <v>66.6</v>
      </c>
    </row>
    <row r="21" customFormat="false" ht="13.8" hidden="false" customHeight="false" outlineLevel="0" collapsed="false">
      <c r="A21" s="7" t="n">
        <v>18</v>
      </c>
      <c r="B21" s="8" t="s">
        <v>101</v>
      </c>
      <c r="C21" s="7" t="s">
        <v>34</v>
      </c>
      <c r="D21" s="7" t="s">
        <v>118</v>
      </c>
      <c r="E21" s="7" t="n">
        <v>2003</v>
      </c>
      <c r="F21" s="8" t="n">
        <v>71.21</v>
      </c>
      <c r="G21" s="8" t="n">
        <v>1.8</v>
      </c>
      <c r="H21" s="8" t="n">
        <v>3.3</v>
      </c>
      <c r="I21" s="9" t="s">
        <v>23</v>
      </c>
      <c r="J21" s="9" t="n">
        <v>30.22</v>
      </c>
      <c r="K21" s="9" t="n">
        <v>84.66</v>
      </c>
      <c r="L21" s="9" t="n">
        <v>147.2</v>
      </c>
      <c r="M21" s="10" t="s">
        <v>49</v>
      </c>
      <c r="N21" s="10" t="n">
        <v>9.38</v>
      </c>
      <c r="O21" s="10" t="n">
        <v>67.94</v>
      </c>
      <c r="P21" s="10" t="n">
        <v>84.92</v>
      </c>
      <c r="Q21" s="10" t="n">
        <v>28.3</v>
      </c>
    </row>
    <row r="22" customFormat="false" ht="13.8" hidden="false" customHeight="false" outlineLevel="0" collapsed="false">
      <c r="A22" s="7" t="n">
        <v>19</v>
      </c>
      <c r="B22" s="8" t="s">
        <v>101</v>
      </c>
      <c r="C22" s="7" t="s">
        <v>22</v>
      </c>
      <c r="D22" s="7" t="s">
        <v>78</v>
      </c>
      <c r="E22" s="7" t="n">
        <v>1989</v>
      </c>
      <c r="F22" s="8" t="n">
        <v>54</v>
      </c>
      <c r="G22" s="8" t="n">
        <v>0.73</v>
      </c>
      <c r="H22" s="8" t="n">
        <v>3.3</v>
      </c>
      <c r="I22" s="9" t="s">
        <v>23</v>
      </c>
      <c r="J22" s="9" t="n">
        <v>26.78</v>
      </c>
      <c r="K22" s="9" t="n">
        <v>39.99</v>
      </c>
      <c r="L22" s="9" t="n">
        <v>107.78</v>
      </c>
      <c r="M22" s="10" t="s">
        <v>40</v>
      </c>
      <c r="N22" s="10" t="n">
        <v>10.75</v>
      </c>
      <c r="O22" s="10" t="n">
        <v>11.99</v>
      </c>
      <c r="P22" s="10" t="n">
        <v>44.8</v>
      </c>
      <c r="Q22" s="10" t="n">
        <v>77.9</v>
      </c>
    </row>
    <row r="23" customFormat="false" ht="13.8" hidden="false" customHeight="false" outlineLevel="0" collapsed="false">
      <c r="A23" s="7" t="n">
        <v>20</v>
      </c>
      <c r="B23" s="8" t="s">
        <v>101</v>
      </c>
      <c r="C23" s="7" t="s">
        <v>22</v>
      </c>
      <c r="D23" s="7" t="s">
        <v>22</v>
      </c>
      <c r="E23" s="7" t="n">
        <v>2001</v>
      </c>
      <c r="F23" s="8" t="n">
        <v>84.8</v>
      </c>
      <c r="G23" s="8" t="n">
        <v>1.8</v>
      </c>
      <c r="H23" s="8" t="n">
        <v>3.3</v>
      </c>
      <c r="I23" s="9" t="s">
        <v>24</v>
      </c>
      <c r="J23" s="9" t="n">
        <v>15.66</v>
      </c>
      <c r="K23" s="9" t="n">
        <v>42.37</v>
      </c>
      <c r="L23" s="9" t="n">
        <v>77.51</v>
      </c>
      <c r="M23" s="10" t="s">
        <v>40</v>
      </c>
      <c r="N23" s="10" t="n">
        <v>11.57</v>
      </c>
      <c r="O23" s="10" t="n">
        <v>27.91</v>
      </c>
      <c r="P23" s="10" t="n">
        <v>39.04</v>
      </c>
      <c r="Q23" s="10" t="n">
        <v>34.31</v>
      </c>
    </row>
    <row r="24" customFormat="false" ht="13.8" hidden="false" customHeight="false" outlineLevel="0" collapsed="false">
      <c r="A24" s="7" t="n">
        <v>21</v>
      </c>
      <c r="B24" s="8" t="s">
        <v>101</v>
      </c>
      <c r="C24" s="7" t="s">
        <v>22</v>
      </c>
      <c r="D24" s="7" t="s">
        <v>53</v>
      </c>
      <c r="E24" s="7" t="n">
        <v>1985</v>
      </c>
      <c r="F24" s="8" t="n">
        <v>80.5</v>
      </c>
      <c r="G24" s="8" t="n">
        <v>1.4</v>
      </c>
      <c r="H24" s="8" t="n">
        <v>3.3</v>
      </c>
      <c r="I24" s="9" t="s">
        <v>23</v>
      </c>
      <c r="J24" s="9" t="n">
        <v>51.91</v>
      </c>
      <c r="K24" s="9" t="n">
        <v>137.46</v>
      </c>
      <c r="L24" s="9" t="n">
        <v>257.02</v>
      </c>
      <c r="M24" s="10" t="s">
        <v>24</v>
      </c>
      <c r="N24" s="10" t="n">
        <v>27.59</v>
      </c>
      <c r="O24" s="10" t="n">
        <v>64.72</v>
      </c>
      <c r="P24" s="10" t="n">
        <v>120.4</v>
      </c>
      <c r="Q24" s="10" t="n">
        <v>52.9</v>
      </c>
    </row>
    <row r="25" customFormat="false" ht="13.8" hidden="false" customHeight="false" outlineLevel="0" collapsed="false">
      <c r="A25" s="7" t="n">
        <v>22</v>
      </c>
      <c r="B25" s="8" t="s">
        <v>101</v>
      </c>
      <c r="C25" s="7" t="s">
        <v>22</v>
      </c>
      <c r="D25" s="7" t="s">
        <v>48</v>
      </c>
      <c r="E25" s="7" t="n">
        <v>2000</v>
      </c>
      <c r="F25" s="8" t="n">
        <v>155</v>
      </c>
      <c r="G25" s="8" t="n">
        <v>1.8</v>
      </c>
      <c r="H25" s="8" t="n">
        <v>2.81</v>
      </c>
      <c r="I25" s="9" t="s">
        <v>24</v>
      </c>
      <c r="J25" s="9" t="n">
        <v>17.28</v>
      </c>
      <c r="K25" s="9" t="n">
        <v>30.4</v>
      </c>
      <c r="L25" s="9" t="n">
        <v>69.92</v>
      </c>
      <c r="M25" s="10" t="s">
        <v>49</v>
      </c>
      <c r="N25" s="10" t="n">
        <v>8.82</v>
      </c>
      <c r="O25" s="10" t="n">
        <v>9.99</v>
      </c>
      <c r="P25" s="10" t="n">
        <v>14.39</v>
      </c>
      <c r="Q25" s="10" t="n">
        <v>67.1</v>
      </c>
    </row>
    <row r="26" customFormat="false" ht="13.8" hidden="false" customHeight="false" outlineLevel="0" collapsed="false">
      <c r="A26" s="7" t="n">
        <v>24</v>
      </c>
      <c r="B26" s="8" t="s">
        <v>101</v>
      </c>
      <c r="C26" s="7" t="s">
        <v>22</v>
      </c>
      <c r="D26" s="7" t="s">
        <v>22</v>
      </c>
      <c r="E26" s="7" t="n">
        <v>1960</v>
      </c>
      <c r="F26" s="8" t="n">
        <v>95</v>
      </c>
      <c r="G26" s="8" t="n">
        <v>1.4</v>
      </c>
      <c r="H26" s="8" t="n">
        <v>3.3</v>
      </c>
      <c r="I26" s="9" t="s">
        <v>31</v>
      </c>
      <c r="J26" s="9" t="n">
        <v>55.08</v>
      </c>
      <c r="K26" s="9" t="n">
        <v>130.45</v>
      </c>
      <c r="L26" s="9" t="n">
        <v>212.01</v>
      </c>
      <c r="M26" s="10" t="s">
        <v>23</v>
      </c>
      <c r="N26" s="10" t="n">
        <v>43.71</v>
      </c>
      <c r="O26" s="10" t="n">
        <v>92.73</v>
      </c>
      <c r="P26" s="10" t="n">
        <v>133.54</v>
      </c>
      <c r="Q26" s="10" t="n">
        <v>28.9</v>
      </c>
    </row>
    <row r="27" customFormat="false" ht="13.8" hidden="false" customHeight="false" outlineLevel="0" collapsed="false">
      <c r="A27" s="7" t="n">
        <v>28</v>
      </c>
      <c r="B27" s="8" t="s">
        <v>101</v>
      </c>
      <c r="C27" s="7" t="s">
        <v>22</v>
      </c>
      <c r="D27" s="7" t="s">
        <v>22</v>
      </c>
      <c r="E27" s="7" t="n">
        <v>1964</v>
      </c>
      <c r="F27" s="8" t="n">
        <v>74</v>
      </c>
      <c r="G27" s="8" t="n">
        <v>1.8</v>
      </c>
      <c r="H27" s="8" t="n">
        <v>3.3</v>
      </c>
      <c r="I27" s="9" t="s">
        <v>23</v>
      </c>
      <c r="J27" s="9" t="n">
        <v>39.68</v>
      </c>
      <c r="K27" s="9" t="n">
        <v>123.52</v>
      </c>
      <c r="L27" s="9" t="n">
        <v>195.24</v>
      </c>
      <c r="M27" s="10" t="s">
        <v>49</v>
      </c>
      <c r="N27" s="10" t="n">
        <v>8.64</v>
      </c>
      <c r="O27" s="10" t="n">
        <v>26.37</v>
      </c>
      <c r="P27" s="10" t="n">
        <v>16.39</v>
      </c>
      <c r="Q27" s="10" t="n">
        <v>90.5</v>
      </c>
    </row>
    <row r="28" customFormat="false" ht="13.8" hidden="false" customHeight="false" outlineLevel="0" collapsed="false">
      <c r="A28" s="7" t="n">
        <v>29</v>
      </c>
      <c r="B28" s="8" t="s">
        <v>119</v>
      </c>
      <c r="C28" s="7" t="s">
        <v>22</v>
      </c>
      <c r="D28" s="7" t="s">
        <v>22</v>
      </c>
      <c r="E28" s="7" t="n">
        <v>2007</v>
      </c>
      <c r="F28" s="8" t="n">
        <v>105</v>
      </c>
      <c r="G28" s="8" t="n">
        <v>0.53</v>
      </c>
      <c r="H28" s="8" t="n">
        <v>2.07</v>
      </c>
      <c r="I28" s="9" t="s">
        <v>26</v>
      </c>
      <c r="J28" s="9" t="n">
        <v>117.54</v>
      </c>
      <c r="K28" s="9" t="n">
        <v>287.66</v>
      </c>
      <c r="L28" s="9" t="n">
        <v>573.05</v>
      </c>
      <c r="M28" s="10" t="s">
        <v>31</v>
      </c>
      <c r="N28" s="10" t="n">
        <v>50.26</v>
      </c>
      <c r="O28" s="10" t="n">
        <v>131.46</v>
      </c>
      <c r="P28" s="10" t="n">
        <v>233.76</v>
      </c>
      <c r="Q28" s="10" t="n">
        <v>54.3</v>
      </c>
    </row>
    <row r="29" customFormat="false" ht="13.8" hidden="false" customHeight="false" outlineLevel="0" collapsed="false">
      <c r="A29" s="7" t="n">
        <v>30</v>
      </c>
      <c r="B29" s="8" t="s">
        <v>101</v>
      </c>
      <c r="C29" s="7" t="s">
        <v>22</v>
      </c>
      <c r="D29" s="7" t="s">
        <v>22</v>
      </c>
      <c r="E29" s="7" t="n">
        <v>1983</v>
      </c>
      <c r="F29" s="8" t="n">
        <v>88</v>
      </c>
      <c r="G29" s="8" t="n">
        <v>0.6</v>
      </c>
      <c r="H29" s="8" t="n">
        <v>2.07</v>
      </c>
      <c r="I29" s="9" t="s">
        <v>24</v>
      </c>
      <c r="J29" s="9" t="n">
        <v>16.87</v>
      </c>
      <c r="K29" s="9" t="n">
        <v>31.48</v>
      </c>
      <c r="L29" s="9" t="n">
        <v>68.16</v>
      </c>
      <c r="M29" s="10" t="s">
        <v>40</v>
      </c>
      <c r="N29" s="10" t="n">
        <v>9.69</v>
      </c>
      <c r="O29" s="10" t="n">
        <v>31.48</v>
      </c>
      <c r="P29" s="10" t="n">
        <v>19.56</v>
      </c>
      <c r="Q29" s="10" t="n">
        <v>56.8</v>
      </c>
    </row>
    <row r="30" customFormat="false" ht="13.8" hidden="false" customHeight="false" outlineLevel="0" collapsed="false">
      <c r="A30" s="7" t="n">
        <v>31</v>
      </c>
      <c r="B30" s="8" t="s">
        <v>101</v>
      </c>
      <c r="C30" s="7" t="s">
        <v>22</v>
      </c>
      <c r="D30" s="7" t="s">
        <v>22</v>
      </c>
      <c r="E30" s="7" t="n">
        <v>1997</v>
      </c>
      <c r="F30" s="8" t="n">
        <v>70</v>
      </c>
      <c r="G30" s="8" t="n">
        <v>1.8</v>
      </c>
      <c r="H30" s="8" t="n">
        <v>2.07</v>
      </c>
      <c r="I30" s="9" t="s">
        <v>23</v>
      </c>
      <c r="J30" s="9" t="n">
        <v>30.32</v>
      </c>
      <c r="K30" s="9" t="n">
        <v>65.56</v>
      </c>
      <c r="L30" s="9" t="n">
        <v>148.17</v>
      </c>
      <c r="M30" s="10" t="s">
        <v>24</v>
      </c>
      <c r="N30" s="10" t="n">
        <v>20.85</v>
      </c>
      <c r="O30" s="10" t="n">
        <v>62.56</v>
      </c>
      <c r="P30" s="10" t="n">
        <v>69.7</v>
      </c>
      <c r="Q30" s="10" t="n">
        <v>40.2</v>
      </c>
    </row>
    <row r="31" customFormat="false" ht="13.8" hidden="false" customHeight="false" outlineLevel="0" collapsed="false">
      <c r="A31" s="7" t="n">
        <v>33</v>
      </c>
      <c r="B31" s="8" t="s">
        <v>101</v>
      </c>
      <c r="C31" s="7" t="s">
        <v>22</v>
      </c>
      <c r="D31" s="7" t="s">
        <v>22</v>
      </c>
      <c r="E31" s="7" t="n">
        <v>2004</v>
      </c>
      <c r="F31" s="8" t="n">
        <v>90</v>
      </c>
      <c r="G31" s="8" t="n">
        <v>1.69</v>
      </c>
      <c r="H31" s="8" t="n">
        <v>3.3</v>
      </c>
      <c r="I31" s="9" t="s">
        <v>23</v>
      </c>
      <c r="J31" s="9" t="n">
        <v>36.41</v>
      </c>
      <c r="K31" s="9" t="n">
        <v>79.06</v>
      </c>
      <c r="L31" s="9" t="n">
        <v>175.04</v>
      </c>
      <c r="M31" s="10" t="s">
        <v>24</v>
      </c>
      <c r="N31" s="10" t="n">
        <v>20.45</v>
      </c>
      <c r="O31" s="10" t="n">
        <v>34.71</v>
      </c>
      <c r="P31" s="10" t="n">
        <v>57.47</v>
      </c>
      <c r="Q31" s="10" t="n">
        <v>56.1</v>
      </c>
    </row>
    <row r="32" customFormat="false" ht="13.8" hidden="false" customHeight="false" outlineLevel="0" collapsed="false">
      <c r="A32" s="7" t="n">
        <v>34</v>
      </c>
      <c r="B32" s="8" t="s">
        <v>101</v>
      </c>
      <c r="C32" s="7" t="s">
        <v>28</v>
      </c>
      <c r="D32" s="7" t="s">
        <v>120</v>
      </c>
      <c r="E32" s="7" t="n">
        <v>1970</v>
      </c>
      <c r="F32" s="8" t="n">
        <v>91</v>
      </c>
      <c r="G32" s="8" t="n">
        <v>1.69</v>
      </c>
      <c r="H32" s="8" t="n">
        <v>2.81</v>
      </c>
      <c r="I32" s="9" t="s">
        <v>26</v>
      </c>
      <c r="J32" s="9" t="n">
        <v>250.27</v>
      </c>
      <c r="K32" s="9" t="n">
        <v>375.19</v>
      </c>
      <c r="L32" s="9" t="n">
        <v>1107.75</v>
      </c>
      <c r="M32" s="10" t="s">
        <v>23</v>
      </c>
      <c r="N32" s="10" t="n">
        <v>44.26</v>
      </c>
      <c r="O32" s="10" t="n">
        <v>192.57</v>
      </c>
      <c r="P32" s="10" t="n">
        <v>204.74</v>
      </c>
      <c r="Q32" s="10" t="n">
        <v>80.9</v>
      </c>
    </row>
    <row r="33" customFormat="false" ht="13.8" hidden="false" customHeight="false" outlineLevel="0" collapsed="false">
      <c r="A33" s="7" t="n">
        <v>35</v>
      </c>
      <c r="B33" s="8" t="s">
        <v>101</v>
      </c>
      <c r="C33" s="7" t="s">
        <v>22</v>
      </c>
      <c r="D33" s="7" t="s">
        <v>121</v>
      </c>
      <c r="E33" s="7" t="n">
        <v>2005</v>
      </c>
      <c r="F33" s="8" t="n">
        <v>88.1</v>
      </c>
      <c r="G33" s="8" t="n">
        <v>0.55</v>
      </c>
      <c r="H33" s="8" t="n">
        <v>3.3</v>
      </c>
      <c r="I33" s="9" t="s">
        <v>23</v>
      </c>
      <c r="J33" s="9" t="n">
        <v>26.64</v>
      </c>
      <c r="K33" s="9" t="n">
        <v>71.49</v>
      </c>
      <c r="L33" s="9" t="n">
        <v>129.34</v>
      </c>
      <c r="M33" s="10" t="s">
        <v>24</v>
      </c>
      <c r="N33" s="10" t="n">
        <v>20.91</v>
      </c>
      <c r="O33" s="10" t="n">
        <v>71.49</v>
      </c>
      <c r="P33" s="10" t="n">
        <v>76</v>
      </c>
      <c r="Q33" s="10" t="n">
        <v>24</v>
      </c>
    </row>
    <row r="34" customFormat="false" ht="13.8" hidden="false" customHeight="false" outlineLevel="0" collapsed="false">
      <c r="A34" s="7" t="n">
        <v>38</v>
      </c>
      <c r="B34" s="8" t="s">
        <v>101</v>
      </c>
      <c r="C34" s="7" t="s">
        <v>22</v>
      </c>
      <c r="D34" s="7" t="s">
        <v>22</v>
      </c>
      <c r="E34" s="7" t="n">
        <v>1974</v>
      </c>
      <c r="F34" s="8" t="n">
        <v>93</v>
      </c>
      <c r="G34" s="8" t="n">
        <v>3</v>
      </c>
      <c r="H34" s="8" t="n">
        <v>5.7</v>
      </c>
      <c r="I34" s="9" t="s">
        <v>31</v>
      </c>
      <c r="J34" s="9" t="n">
        <v>52.89</v>
      </c>
      <c r="K34" s="9" t="n">
        <v>134.24</v>
      </c>
      <c r="L34" s="9" t="n">
        <v>261.88</v>
      </c>
      <c r="M34" s="10" t="s">
        <v>23</v>
      </c>
      <c r="N34" s="10" t="n">
        <v>33.79</v>
      </c>
      <c r="O34" s="10" t="n">
        <v>81.08</v>
      </c>
      <c r="P34" s="10" t="n">
        <v>144.17</v>
      </c>
      <c r="Q34" s="10" t="n">
        <v>39.6</v>
      </c>
    </row>
    <row r="35" customFormat="false" ht="13.8" hidden="false" customHeight="false" outlineLevel="0" collapsed="false">
      <c r="A35" s="7" t="n">
        <v>39</v>
      </c>
      <c r="B35" s="8" t="s">
        <v>101</v>
      </c>
      <c r="C35" s="7" t="s">
        <v>22</v>
      </c>
      <c r="D35" s="7" t="s">
        <v>122</v>
      </c>
      <c r="E35" s="7" t="n">
        <v>1982</v>
      </c>
      <c r="F35" s="8" t="n">
        <v>105</v>
      </c>
      <c r="G35" s="8" t="n">
        <v>0.62</v>
      </c>
      <c r="H35" s="8" t="n">
        <v>2.81</v>
      </c>
      <c r="I35" s="9" t="s">
        <v>26</v>
      </c>
      <c r="J35" s="9" t="n">
        <v>161.02</v>
      </c>
      <c r="K35" s="9" t="n">
        <v>159.17</v>
      </c>
      <c r="L35" s="9" t="n">
        <v>647.56</v>
      </c>
      <c r="M35" s="10" t="s">
        <v>40</v>
      </c>
      <c r="N35" s="10" t="n">
        <v>13.45</v>
      </c>
      <c r="O35" s="10" t="n">
        <v>159.17</v>
      </c>
      <c r="P35" s="10" t="n">
        <v>198.96</v>
      </c>
      <c r="Q35" s="10" t="n">
        <v>66.5</v>
      </c>
    </row>
    <row r="36" customFormat="false" ht="13.8" hidden="false" customHeight="false" outlineLevel="0" collapsed="false">
      <c r="A36" s="7" t="n">
        <v>40</v>
      </c>
      <c r="B36" s="8" t="s">
        <v>101</v>
      </c>
      <c r="C36" s="7" t="s">
        <v>22</v>
      </c>
      <c r="D36" s="7" t="s">
        <v>22</v>
      </c>
      <c r="E36" s="7" t="n">
        <v>1971</v>
      </c>
      <c r="F36" s="8" t="n">
        <v>84</v>
      </c>
      <c r="G36" s="8" t="n">
        <v>0.63</v>
      </c>
      <c r="H36" s="8" t="n">
        <v>3.3</v>
      </c>
      <c r="I36" s="9" t="s">
        <v>23</v>
      </c>
      <c r="J36" s="9" t="n">
        <v>40.11</v>
      </c>
      <c r="K36" s="9" t="n">
        <v>125.39</v>
      </c>
      <c r="L36" s="9" t="n">
        <v>197.64</v>
      </c>
      <c r="M36" s="10" t="s">
        <v>40</v>
      </c>
      <c r="N36" s="10" t="n">
        <v>14.36</v>
      </c>
      <c r="O36" s="10" t="n">
        <v>39.7</v>
      </c>
      <c r="P36" s="10" t="n">
        <v>42.2</v>
      </c>
      <c r="Q36" s="10" t="n">
        <v>75.9</v>
      </c>
    </row>
    <row r="37" customFormat="false" ht="13.8" hidden="false" customHeight="false" outlineLevel="0" collapsed="false">
      <c r="A37" s="7" t="n">
        <v>41</v>
      </c>
      <c r="B37" s="8" t="s">
        <v>101</v>
      </c>
      <c r="C37" s="7" t="s">
        <v>28</v>
      </c>
      <c r="D37" s="7" t="s">
        <v>56</v>
      </c>
      <c r="E37" s="7" t="n">
        <v>1986</v>
      </c>
      <c r="F37" s="8" t="n">
        <v>105</v>
      </c>
      <c r="G37" s="8" t="n">
        <v>0.61</v>
      </c>
      <c r="H37" s="8" t="n">
        <v>2.07</v>
      </c>
      <c r="I37" s="9" t="s">
        <v>24</v>
      </c>
      <c r="J37" s="9" t="n">
        <v>30.26</v>
      </c>
      <c r="K37" s="9" t="n">
        <v>69.08</v>
      </c>
      <c r="L37" s="9" t="n">
        <v>118.43</v>
      </c>
      <c r="M37" s="10"/>
      <c r="N37" s="10"/>
      <c r="O37" s="10"/>
      <c r="P37" s="10"/>
      <c r="Q37" s="10"/>
    </row>
    <row r="38" customFormat="false" ht="13.8" hidden="false" customHeight="false" outlineLevel="0" collapsed="false">
      <c r="A38" s="7" t="n">
        <v>43</v>
      </c>
      <c r="B38" s="8" t="s">
        <v>101</v>
      </c>
      <c r="C38" s="7" t="s">
        <v>22</v>
      </c>
      <c r="D38" s="7" t="s">
        <v>42</v>
      </c>
      <c r="E38" s="7" t="n">
        <v>1997</v>
      </c>
      <c r="F38" s="8" t="n">
        <v>90</v>
      </c>
      <c r="G38" s="8" t="n">
        <v>0.74</v>
      </c>
      <c r="H38" s="8" t="n">
        <v>3.3</v>
      </c>
      <c r="I38" s="9" t="s">
        <v>26</v>
      </c>
      <c r="J38" s="9" t="n">
        <v>127.91</v>
      </c>
      <c r="K38" s="9" t="n">
        <v>70.93</v>
      </c>
      <c r="L38" s="9" t="n">
        <v>516.52</v>
      </c>
      <c r="M38" s="10" t="s">
        <v>24</v>
      </c>
      <c r="N38" s="10" t="n">
        <v>22.79</v>
      </c>
      <c r="O38" s="10" t="n">
        <v>68.43</v>
      </c>
      <c r="P38" s="10" t="n">
        <v>42.52</v>
      </c>
      <c r="Q38" s="10" t="n">
        <v>90.8</v>
      </c>
    </row>
    <row r="39" customFormat="false" ht="13.8" hidden="false" customHeight="false" outlineLevel="0" collapsed="false">
      <c r="A39" s="7" t="n">
        <v>44</v>
      </c>
      <c r="B39" s="8" t="s">
        <v>101</v>
      </c>
      <c r="C39" s="7" t="s">
        <v>22</v>
      </c>
      <c r="D39" s="7" t="s">
        <v>22</v>
      </c>
      <c r="E39" s="7" t="n">
        <v>1972</v>
      </c>
      <c r="F39" s="8" t="n">
        <v>83</v>
      </c>
      <c r="G39" s="8" t="n">
        <v>2.38</v>
      </c>
      <c r="H39" s="8" t="n">
        <v>5.7</v>
      </c>
      <c r="I39" s="9" t="s">
        <v>23</v>
      </c>
      <c r="J39" s="9" t="n">
        <v>30.06</v>
      </c>
      <c r="K39" s="9" t="n">
        <v>63.91</v>
      </c>
      <c r="L39" s="9" t="n">
        <v>116.82</v>
      </c>
      <c r="M39" s="10" t="s">
        <v>40</v>
      </c>
      <c r="N39" s="10" t="n">
        <v>14.19</v>
      </c>
      <c r="O39" s="10" t="n">
        <v>19.68</v>
      </c>
      <c r="P39" s="10" t="n">
        <v>28.34</v>
      </c>
      <c r="Q39" s="10" t="n">
        <v>69.2</v>
      </c>
    </row>
    <row r="40" customFormat="false" ht="13.8" hidden="false" customHeight="false" outlineLevel="0" collapsed="false">
      <c r="A40" s="7" t="n">
        <v>45</v>
      </c>
      <c r="B40" s="8" t="s">
        <v>101</v>
      </c>
      <c r="C40" s="7" t="s">
        <v>22</v>
      </c>
      <c r="D40" s="7" t="s">
        <v>123</v>
      </c>
      <c r="E40" s="7" t="n">
        <v>1990</v>
      </c>
      <c r="F40" s="8" t="n">
        <v>87</v>
      </c>
      <c r="G40" s="8" t="n">
        <v>0.98</v>
      </c>
      <c r="H40" s="8" t="n">
        <v>3.3</v>
      </c>
      <c r="I40" s="9" t="s">
        <v>124</v>
      </c>
      <c r="J40" s="9" t="n">
        <v>14.47</v>
      </c>
      <c r="K40" s="9" t="n">
        <v>42.81</v>
      </c>
      <c r="L40" s="9" t="n">
        <v>62.24</v>
      </c>
      <c r="M40" s="10" t="s">
        <v>49</v>
      </c>
      <c r="N40" s="10" t="n">
        <v>9.15</v>
      </c>
      <c r="O40" s="10" t="n">
        <v>20.48</v>
      </c>
      <c r="P40" s="10" t="n">
        <v>17.64</v>
      </c>
      <c r="Q40" s="10" t="n">
        <v>52.2</v>
      </c>
    </row>
    <row r="41" customFormat="false" ht="13.8" hidden="false" customHeight="false" outlineLevel="0" collapsed="false">
      <c r="A41" s="7" t="n">
        <v>46</v>
      </c>
      <c r="B41" s="8" t="s">
        <v>101</v>
      </c>
      <c r="C41" s="7" t="s">
        <v>22</v>
      </c>
      <c r="D41" s="7" t="s">
        <v>22</v>
      </c>
      <c r="E41" s="7" t="n">
        <v>1998</v>
      </c>
      <c r="F41" s="8" t="n">
        <v>86.22</v>
      </c>
      <c r="G41" s="8" t="n">
        <v>0.81</v>
      </c>
      <c r="H41" s="8" t="n">
        <v>3.3</v>
      </c>
      <c r="I41" s="9" t="s">
        <v>24</v>
      </c>
      <c r="J41" s="9" t="n">
        <v>16.59</v>
      </c>
      <c r="K41" s="9" t="n">
        <v>47.56</v>
      </c>
      <c r="L41" s="9" t="n">
        <v>80.6</v>
      </c>
      <c r="M41" s="10" t="s">
        <v>49</v>
      </c>
      <c r="N41" s="10" t="n">
        <v>9.74</v>
      </c>
      <c r="O41" s="10" t="n">
        <v>26.51</v>
      </c>
      <c r="P41" s="10" t="n">
        <v>32.33</v>
      </c>
      <c r="Q41" s="10" t="n">
        <v>44.3</v>
      </c>
    </row>
    <row r="42" customFormat="false" ht="13.8" hidden="false" customHeight="false" outlineLevel="0" collapsed="false">
      <c r="A42" s="7" t="n">
        <v>48</v>
      </c>
      <c r="B42" s="8" t="s">
        <v>101</v>
      </c>
      <c r="C42" s="7" t="s">
        <v>22</v>
      </c>
      <c r="D42" s="7" t="s">
        <v>125</v>
      </c>
      <c r="E42" s="7" t="n">
        <v>2001</v>
      </c>
      <c r="F42" s="8" t="n">
        <v>275</v>
      </c>
      <c r="G42" s="8" t="n">
        <v>1.8</v>
      </c>
      <c r="H42" s="8" t="n">
        <v>3.3</v>
      </c>
      <c r="I42" s="9" t="s">
        <v>26</v>
      </c>
      <c r="J42" s="9" t="n">
        <v>196.75</v>
      </c>
      <c r="K42" s="9" t="n">
        <v>147.22</v>
      </c>
      <c r="L42" s="9" t="n">
        <v>795.58</v>
      </c>
      <c r="M42" s="10"/>
      <c r="N42" s="10"/>
      <c r="O42" s="10"/>
      <c r="P42" s="10"/>
      <c r="Q42" s="10"/>
    </row>
    <row r="43" customFormat="false" ht="13.8" hidden="false" customHeight="false" outlineLevel="0" collapsed="false">
      <c r="A43" s="7" t="n">
        <v>49</v>
      </c>
      <c r="B43" s="8" t="s">
        <v>101</v>
      </c>
      <c r="C43" s="7" t="s">
        <v>22</v>
      </c>
      <c r="D43" s="7" t="s">
        <v>22</v>
      </c>
      <c r="E43" s="7" t="n">
        <v>1985</v>
      </c>
      <c r="F43" s="8" t="n">
        <v>80</v>
      </c>
      <c r="G43" s="8" t="n">
        <v>1.69</v>
      </c>
      <c r="H43" s="8" t="n">
        <v>5.7</v>
      </c>
      <c r="I43" s="9" t="s">
        <v>23</v>
      </c>
      <c r="J43" s="9" t="n">
        <v>40.87</v>
      </c>
      <c r="K43" s="9" t="n">
        <v>91.12</v>
      </c>
      <c r="L43" s="9" t="n">
        <v>154.72</v>
      </c>
      <c r="M43" s="10" t="s">
        <v>23</v>
      </c>
      <c r="N43" s="10" t="n">
        <v>37.54</v>
      </c>
      <c r="O43" s="10" t="n">
        <v>79.92</v>
      </c>
      <c r="P43" s="10" t="n">
        <v>107.75</v>
      </c>
      <c r="Q43" s="10" t="n">
        <v>12.3</v>
      </c>
    </row>
    <row r="44" customFormat="false" ht="13.8" hidden="false" customHeight="false" outlineLevel="0" collapsed="false">
      <c r="A44" s="7" t="n">
        <v>50</v>
      </c>
      <c r="B44" s="8" t="s">
        <v>101</v>
      </c>
      <c r="C44" s="7" t="s">
        <v>28</v>
      </c>
      <c r="D44" s="7" t="s">
        <v>126</v>
      </c>
      <c r="E44" s="7" t="n">
        <v>2007</v>
      </c>
      <c r="F44" s="8" t="n">
        <v>162.48</v>
      </c>
      <c r="G44" s="8" t="n">
        <v>0.55</v>
      </c>
      <c r="H44" s="8" t="n">
        <v>2.6</v>
      </c>
      <c r="I44" s="9" t="s">
        <v>23</v>
      </c>
      <c r="J44" s="9" t="n">
        <v>62.81</v>
      </c>
      <c r="K44" s="9" t="n">
        <v>124.32</v>
      </c>
      <c r="L44" s="9" t="n">
        <v>237</v>
      </c>
      <c r="M44" s="10" t="s">
        <v>49</v>
      </c>
      <c r="N44" s="10" t="n">
        <v>21.39</v>
      </c>
      <c r="O44" s="10" t="n">
        <v>110.22</v>
      </c>
      <c r="P44" s="10" t="n">
        <v>28.34</v>
      </c>
      <c r="Q44" s="10" t="n">
        <v>84.5</v>
      </c>
    </row>
    <row r="45" customFormat="false" ht="13.8" hidden="false" customHeight="false" outlineLevel="0" collapsed="false">
      <c r="A45" s="7" t="n">
        <v>51</v>
      </c>
      <c r="B45" s="8" t="s">
        <v>101</v>
      </c>
      <c r="C45" s="7" t="s">
        <v>34</v>
      </c>
      <c r="D45" s="7" t="s">
        <v>34</v>
      </c>
      <c r="E45" s="7" t="n">
        <v>2005</v>
      </c>
      <c r="F45" s="8" t="n">
        <v>123</v>
      </c>
      <c r="G45" s="8" t="n">
        <v>0.63</v>
      </c>
      <c r="H45" s="8" t="n">
        <v>2.07</v>
      </c>
      <c r="I45" s="9" t="s">
        <v>40</v>
      </c>
      <c r="J45" s="9" t="n">
        <v>22.69</v>
      </c>
      <c r="K45" s="9" t="n">
        <v>39.64</v>
      </c>
      <c r="L45" s="9" t="n">
        <v>110.41</v>
      </c>
      <c r="M45" s="10" t="s">
        <v>49</v>
      </c>
      <c r="N45" s="10" t="n">
        <v>14.4</v>
      </c>
      <c r="O45" s="10" t="n">
        <v>39.64</v>
      </c>
      <c r="P45" s="10" t="n">
        <v>42.14</v>
      </c>
      <c r="Q45" s="10" t="n">
        <v>40.2</v>
      </c>
    </row>
    <row r="46" customFormat="false" ht="13.8" hidden="false" customHeight="false" outlineLevel="0" collapsed="false">
      <c r="A46" s="7" t="n">
        <v>52</v>
      </c>
      <c r="B46" s="8" t="s">
        <v>101</v>
      </c>
      <c r="C46" s="7" t="s">
        <v>22</v>
      </c>
      <c r="D46" s="7" t="s">
        <v>22</v>
      </c>
      <c r="E46" s="7" t="n">
        <v>1964</v>
      </c>
      <c r="F46" s="8" t="n">
        <v>72</v>
      </c>
      <c r="G46" s="8" t="n">
        <v>1.25</v>
      </c>
      <c r="H46" s="8" t="n">
        <v>3.3</v>
      </c>
      <c r="I46" s="9" t="s">
        <v>26</v>
      </c>
      <c r="J46" s="9" t="n">
        <v>212.39</v>
      </c>
      <c r="K46" s="9" t="n">
        <v>191.18</v>
      </c>
      <c r="L46" s="9" t="n">
        <v>856.14</v>
      </c>
      <c r="M46" s="10" t="s">
        <v>23</v>
      </c>
      <c r="N46" s="10" t="n">
        <v>35.05</v>
      </c>
      <c r="O46" s="10" t="n">
        <v>190.59</v>
      </c>
      <c r="P46" s="10" t="n">
        <v>118.44</v>
      </c>
      <c r="Q46" s="10" t="n">
        <v>85.8</v>
      </c>
    </row>
    <row r="47" customFormat="false" ht="13.8" hidden="false" customHeight="false" outlineLevel="0" collapsed="false">
      <c r="A47" s="7" t="n">
        <v>53</v>
      </c>
      <c r="B47" s="8" t="s">
        <v>101</v>
      </c>
      <c r="C47" s="7" t="s">
        <v>22</v>
      </c>
      <c r="D47" s="7" t="s">
        <v>22</v>
      </c>
      <c r="E47" s="7" t="n">
        <v>1975</v>
      </c>
      <c r="F47" s="8" t="n">
        <v>122</v>
      </c>
      <c r="G47" s="8" t="n">
        <v>1.69</v>
      </c>
      <c r="H47" s="8" t="n">
        <v>5.7</v>
      </c>
      <c r="I47" s="9" t="s">
        <v>26</v>
      </c>
      <c r="J47" s="9" t="n">
        <v>101.65</v>
      </c>
      <c r="K47" s="9" t="n">
        <v>251.01</v>
      </c>
      <c r="L47" s="9" t="n">
        <v>386.24</v>
      </c>
      <c r="M47" s="10" t="s">
        <v>31</v>
      </c>
      <c r="N47" s="10" t="n">
        <v>49.58</v>
      </c>
      <c r="O47" s="10" t="n">
        <v>114.92</v>
      </c>
      <c r="P47" s="10" t="n">
        <v>165.49</v>
      </c>
      <c r="Q47" s="10" t="n">
        <v>54.2</v>
      </c>
    </row>
    <row r="48" customFormat="false" ht="13.8" hidden="false" customHeight="false" outlineLevel="0" collapsed="false">
      <c r="A48" s="7" t="n">
        <v>55</v>
      </c>
      <c r="B48" s="8" t="s">
        <v>101</v>
      </c>
      <c r="C48" s="7" t="s">
        <v>22</v>
      </c>
      <c r="D48" s="7" t="s">
        <v>22</v>
      </c>
      <c r="E48" s="7" t="n">
        <v>2002</v>
      </c>
      <c r="F48" s="8" t="n">
        <v>85</v>
      </c>
      <c r="G48" s="8" t="n">
        <v>0.73</v>
      </c>
      <c r="H48" s="8" t="n">
        <v>2.07</v>
      </c>
      <c r="I48" s="9" t="s">
        <v>24</v>
      </c>
      <c r="J48" s="9" t="n">
        <v>17.42</v>
      </c>
      <c r="K48" s="9" t="n">
        <v>32.78</v>
      </c>
      <c r="L48" s="9" t="n">
        <v>84.29</v>
      </c>
      <c r="M48" s="10" t="s">
        <v>49</v>
      </c>
      <c r="N48" s="10" t="n">
        <v>9.22</v>
      </c>
      <c r="O48" s="10" t="n">
        <v>10.2</v>
      </c>
      <c r="P48" s="10" t="n">
        <v>16.88</v>
      </c>
      <c r="Q48" s="10" t="n">
        <v>68.9</v>
      </c>
    </row>
    <row r="49" customFormat="false" ht="13.8" hidden="false" customHeight="false" outlineLevel="0" collapsed="false">
      <c r="A49" s="7" t="n">
        <v>57</v>
      </c>
      <c r="B49" s="8" t="s">
        <v>101</v>
      </c>
      <c r="C49" s="7" t="s">
        <v>22</v>
      </c>
      <c r="D49" s="7" t="s">
        <v>22</v>
      </c>
      <c r="E49" s="7" t="n">
        <v>1969</v>
      </c>
      <c r="F49" s="8" t="n">
        <v>150</v>
      </c>
      <c r="G49" s="8" t="n">
        <v>3</v>
      </c>
      <c r="H49" s="8" t="n">
        <v>3.3</v>
      </c>
      <c r="I49" s="9" t="s">
        <v>26</v>
      </c>
      <c r="J49" s="9" t="n">
        <v>70.79</v>
      </c>
      <c r="K49" s="9" t="n">
        <v>71.08</v>
      </c>
      <c r="L49" s="9" t="n">
        <v>284.67</v>
      </c>
      <c r="M49" s="10" t="s">
        <v>23</v>
      </c>
      <c r="N49" s="10" t="n">
        <v>23.78</v>
      </c>
      <c r="O49" s="10" t="n">
        <v>26.82</v>
      </c>
      <c r="P49" s="10" t="n">
        <v>28.52</v>
      </c>
      <c r="Q49" s="10" t="n">
        <v>86.2</v>
      </c>
    </row>
    <row r="50" customFormat="false" ht="13.8" hidden="false" customHeight="false" outlineLevel="0" collapsed="false">
      <c r="A50" s="7" t="n">
        <v>58</v>
      </c>
      <c r="B50" s="8" t="s">
        <v>101</v>
      </c>
      <c r="C50" s="7" t="s">
        <v>45</v>
      </c>
      <c r="D50" s="7" t="s">
        <v>45</v>
      </c>
      <c r="E50" s="7" t="n">
        <v>1991</v>
      </c>
      <c r="F50" s="8" t="n">
        <v>98</v>
      </c>
      <c r="G50" s="8" t="n">
        <v>0.56</v>
      </c>
      <c r="H50" s="8" t="n">
        <v>3.3</v>
      </c>
      <c r="I50" s="9" t="s">
        <v>26</v>
      </c>
      <c r="J50" s="9" t="n">
        <v>48.67</v>
      </c>
      <c r="K50" s="9" t="n">
        <v>80.31</v>
      </c>
      <c r="L50" s="9" t="n">
        <v>183.6</v>
      </c>
      <c r="M50" s="10" t="s">
        <v>24</v>
      </c>
      <c r="N50" s="10" t="n">
        <v>17.52</v>
      </c>
      <c r="O50" s="10" t="n">
        <v>44.8</v>
      </c>
      <c r="P50" s="10" t="n">
        <v>62.67</v>
      </c>
      <c r="Q50" s="10" t="n">
        <v>59</v>
      </c>
    </row>
    <row r="51" customFormat="false" ht="13.8" hidden="false" customHeight="false" outlineLevel="0" collapsed="false">
      <c r="A51" s="7" t="n">
        <v>59</v>
      </c>
      <c r="B51" s="8" t="s">
        <v>101</v>
      </c>
      <c r="C51" s="7" t="s">
        <v>22</v>
      </c>
      <c r="D51" s="7" t="s">
        <v>22</v>
      </c>
      <c r="E51" s="7" t="n">
        <v>1994</v>
      </c>
      <c r="F51" s="8" t="n">
        <v>77</v>
      </c>
      <c r="G51" s="8" t="n">
        <v>1.8</v>
      </c>
      <c r="H51" s="8" t="n">
        <v>3.3</v>
      </c>
      <c r="I51" s="9" t="s">
        <v>26</v>
      </c>
      <c r="J51" s="9" t="n">
        <v>70.91</v>
      </c>
      <c r="K51" s="9" t="n">
        <v>119.07</v>
      </c>
      <c r="L51" s="9" t="n">
        <v>273.39</v>
      </c>
      <c r="M51" s="10" t="s">
        <v>23</v>
      </c>
      <c r="N51" s="10" t="n">
        <v>42.7</v>
      </c>
      <c r="O51" s="10" t="n">
        <v>96.29</v>
      </c>
      <c r="P51" s="10" t="n">
        <v>138.66</v>
      </c>
      <c r="Q51" s="10" t="n">
        <v>19.1</v>
      </c>
    </row>
    <row r="52" customFormat="false" ht="13.8" hidden="false" customHeight="false" outlineLevel="0" collapsed="false">
      <c r="A52" s="7" t="n">
        <v>60</v>
      </c>
      <c r="B52" s="8" t="s">
        <v>101</v>
      </c>
      <c r="C52" s="7" t="s">
        <v>22</v>
      </c>
      <c r="D52" s="7" t="s">
        <v>22</v>
      </c>
      <c r="E52" s="7" t="n">
        <v>1966</v>
      </c>
      <c r="F52" s="8" t="n">
        <v>78</v>
      </c>
      <c r="G52" s="8" t="n">
        <v>3</v>
      </c>
      <c r="H52" s="8" t="n">
        <v>3.3</v>
      </c>
      <c r="I52" s="9" t="s">
        <v>26</v>
      </c>
      <c r="J52" s="9" t="n">
        <v>70.35</v>
      </c>
      <c r="K52" s="9" t="n">
        <v>101.57</v>
      </c>
      <c r="L52" s="9" t="n">
        <v>284.7</v>
      </c>
      <c r="M52" s="10" t="s">
        <v>40</v>
      </c>
      <c r="N52" s="10" t="n">
        <v>12.96</v>
      </c>
      <c r="O52" s="10" t="n">
        <v>44.15</v>
      </c>
      <c r="P52" s="10" t="n">
        <v>46.79</v>
      </c>
      <c r="Q52" s="10" t="n">
        <v>82.3</v>
      </c>
    </row>
    <row r="53" customFormat="false" ht="13.8" hidden="false" customHeight="false" outlineLevel="0" collapsed="false">
      <c r="A53" s="7" t="n">
        <v>61</v>
      </c>
      <c r="B53" s="8" t="s">
        <v>101</v>
      </c>
      <c r="C53" s="7" t="s">
        <v>22</v>
      </c>
      <c r="D53" s="7" t="s">
        <v>22</v>
      </c>
      <c r="E53" s="7" t="n">
        <v>2007</v>
      </c>
      <c r="F53" s="8" t="n">
        <v>87.75</v>
      </c>
      <c r="G53" s="8" t="n">
        <v>0.85</v>
      </c>
      <c r="H53" s="8" t="n">
        <v>3.3</v>
      </c>
      <c r="I53" s="9" t="s">
        <v>24</v>
      </c>
      <c r="J53" s="9" t="n">
        <v>15.57</v>
      </c>
      <c r="K53" s="9" t="n">
        <v>39.09</v>
      </c>
      <c r="L53" s="9" t="n">
        <v>76.31</v>
      </c>
      <c r="M53" s="10" t="s">
        <v>40</v>
      </c>
      <c r="N53" s="10" t="n">
        <v>14.04</v>
      </c>
      <c r="O53" s="10" t="n">
        <v>36.66</v>
      </c>
      <c r="P53" s="10" t="n">
        <v>51.29</v>
      </c>
      <c r="Q53" s="10" t="n">
        <v>6.2</v>
      </c>
    </row>
    <row r="54" customFormat="false" ht="13.8" hidden="false" customHeight="false" outlineLevel="0" collapsed="false">
      <c r="A54" s="7" t="n">
        <v>62</v>
      </c>
      <c r="B54" s="8" t="s">
        <v>101</v>
      </c>
      <c r="C54" s="7" t="s">
        <v>22</v>
      </c>
      <c r="D54" s="7" t="s">
        <v>22</v>
      </c>
      <c r="E54" s="7" t="n">
        <v>1981</v>
      </c>
      <c r="F54" s="8" t="n">
        <v>108</v>
      </c>
      <c r="G54" s="8" t="n">
        <v>1.8</v>
      </c>
      <c r="H54" s="8" t="n">
        <v>2.74</v>
      </c>
      <c r="I54" s="9" t="s">
        <v>24</v>
      </c>
      <c r="J54" s="9" t="n">
        <v>12.67</v>
      </c>
      <c r="K54" s="9" t="n">
        <v>37.72</v>
      </c>
      <c r="L54" s="9" t="n">
        <v>62.72</v>
      </c>
      <c r="M54" s="10"/>
      <c r="N54" s="10"/>
      <c r="O54" s="10"/>
      <c r="P54" s="10"/>
      <c r="Q54" s="10"/>
    </row>
    <row r="55" customFormat="false" ht="13.8" hidden="false" customHeight="false" outlineLevel="0" collapsed="false">
      <c r="A55" s="7" t="n">
        <v>63</v>
      </c>
      <c r="B55" s="8" t="s">
        <v>101</v>
      </c>
      <c r="C55" s="7" t="s">
        <v>28</v>
      </c>
      <c r="D55" s="7" t="s">
        <v>28</v>
      </c>
      <c r="E55" s="7" t="n">
        <v>1997</v>
      </c>
      <c r="F55" s="8" t="n">
        <v>119.71</v>
      </c>
      <c r="G55" s="8" t="n">
        <v>0.87</v>
      </c>
      <c r="H55" s="8" t="n">
        <v>3.3</v>
      </c>
      <c r="I55" s="9" t="s">
        <v>26</v>
      </c>
      <c r="J55" s="9" t="n">
        <v>96.27</v>
      </c>
      <c r="K55" s="9" t="n">
        <v>190.91</v>
      </c>
      <c r="L55" s="9" t="n">
        <v>362.47</v>
      </c>
      <c r="M55" s="10" t="s">
        <v>23</v>
      </c>
      <c r="N55" s="10" t="n">
        <v>48.03</v>
      </c>
      <c r="O55" s="10" t="n">
        <v>190.91</v>
      </c>
      <c r="P55" s="10" t="n">
        <v>202.96</v>
      </c>
      <c r="Q55" s="10" t="n">
        <v>39.6</v>
      </c>
    </row>
    <row r="56" customFormat="false" ht="13.8" hidden="false" customHeight="false" outlineLevel="0" collapsed="false">
      <c r="A56" s="7" t="n">
        <v>64</v>
      </c>
      <c r="B56" s="8" t="s">
        <v>101</v>
      </c>
      <c r="C56" s="7" t="s">
        <v>22</v>
      </c>
      <c r="D56" s="7" t="s">
        <v>22</v>
      </c>
      <c r="E56" s="7" t="n">
        <v>1963</v>
      </c>
      <c r="F56" s="8" t="n">
        <v>60</v>
      </c>
      <c r="G56" s="8" t="n">
        <v>2.07</v>
      </c>
      <c r="H56" s="8" t="n">
        <v>5.7</v>
      </c>
      <c r="I56" s="9" t="s">
        <v>26</v>
      </c>
      <c r="J56" s="9" t="n">
        <v>136.08</v>
      </c>
      <c r="K56" s="9" t="n">
        <v>218.39</v>
      </c>
      <c r="L56" s="9" t="n">
        <v>522.76</v>
      </c>
      <c r="M56" s="10" t="s">
        <v>23</v>
      </c>
      <c r="N56" s="10" t="n">
        <v>39.62</v>
      </c>
      <c r="O56" s="10" t="n">
        <v>114.25</v>
      </c>
      <c r="P56" s="10" t="n">
        <v>129.88</v>
      </c>
      <c r="Q56" s="10" t="n">
        <v>72.2</v>
      </c>
    </row>
    <row r="57" customFormat="false" ht="13.8" hidden="false" customHeight="false" outlineLevel="0" collapsed="false">
      <c r="A57" s="7" t="n">
        <v>65</v>
      </c>
      <c r="B57" s="8" t="s">
        <v>101</v>
      </c>
      <c r="C57" s="7" t="s">
        <v>28</v>
      </c>
      <c r="D57" s="7" t="s">
        <v>127</v>
      </c>
      <c r="E57" s="7" t="n">
        <v>1994</v>
      </c>
      <c r="F57" s="8" t="n">
        <v>105.16</v>
      </c>
      <c r="G57" s="8" t="n">
        <v>0.81</v>
      </c>
      <c r="H57" s="8" t="n">
        <v>3.3</v>
      </c>
      <c r="I57" s="9" t="s">
        <v>23</v>
      </c>
      <c r="J57" s="9" t="n">
        <v>45.01</v>
      </c>
      <c r="K57" s="9" t="n">
        <v>56.29</v>
      </c>
      <c r="L57" s="9" t="n">
        <v>183.38</v>
      </c>
      <c r="M57" s="10" t="s">
        <v>40</v>
      </c>
      <c r="N57" s="10" t="n">
        <v>20.57</v>
      </c>
      <c r="O57" s="10" t="n">
        <v>56.29</v>
      </c>
      <c r="P57" s="10" t="n">
        <v>59.84</v>
      </c>
      <c r="Q57" s="10" t="n">
        <v>59.3</v>
      </c>
    </row>
    <row r="58" customFormat="false" ht="13.8" hidden="false" customHeight="false" outlineLevel="0" collapsed="false">
      <c r="A58" s="7" t="n">
        <v>66</v>
      </c>
      <c r="B58" s="8" t="s">
        <v>101</v>
      </c>
      <c r="C58" s="7" t="s">
        <v>22</v>
      </c>
      <c r="D58" s="7" t="s">
        <v>22</v>
      </c>
      <c r="E58" s="7" t="n">
        <v>1971</v>
      </c>
      <c r="F58" s="8" t="n">
        <v>88</v>
      </c>
      <c r="G58" s="8" t="n">
        <v>3</v>
      </c>
      <c r="H58" s="8" t="n">
        <v>5.7</v>
      </c>
      <c r="I58" s="9" t="s">
        <v>23</v>
      </c>
      <c r="J58" s="9" t="n">
        <v>40.38</v>
      </c>
      <c r="K58" s="9" t="n">
        <v>98.86</v>
      </c>
      <c r="L58" s="9" t="n">
        <v>191.77</v>
      </c>
      <c r="M58" s="10" t="s">
        <v>40</v>
      </c>
      <c r="N58" s="10" t="n">
        <v>13.34</v>
      </c>
      <c r="O58" s="10" t="n">
        <v>13.04</v>
      </c>
      <c r="P58" s="10" t="n">
        <v>18.23</v>
      </c>
      <c r="Q58" s="10" t="n">
        <v>86.8</v>
      </c>
    </row>
    <row r="59" customFormat="false" ht="13.8" hidden="false" customHeight="false" outlineLevel="0" collapsed="false">
      <c r="A59" s="7" t="n">
        <v>67</v>
      </c>
      <c r="B59" s="8" t="s">
        <v>101</v>
      </c>
      <c r="C59" s="7" t="s">
        <v>22</v>
      </c>
      <c r="D59" s="7" t="s">
        <v>22</v>
      </c>
      <c r="E59" s="7" t="n">
        <v>1975</v>
      </c>
      <c r="F59" s="8" t="n">
        <v>112</v>
      </c>
      <c r="G59" s="8" t="n">
        <v>0.4</v>
      </c>
      <c r="H59" s="8" t="n">
        <v>2.11</v>
      </c>
      <c r="I59" s="9" t="s">
        <v>24</v>
      </c>
      <c r="J59" s="9" t="n">
        <v>18.97</v>
      </c>
      <c r="K59" s="9" t="n">
        <v>47.83</v>
      </c>
      <c r="L59" s="9" t="n">
        <v>92.26</v>
      </c>
      <c r="M59" s="10" t="s">
        <v>49</v>
      </c>
      <c r="N59" s="10" t="n">
        <v>9.32</v>
      </c>
      <c r="O59" s="10" t="n">
        <v>19.94</v>
      </c>
      <c r="P59" s="10" t="n">
        <v>27.89</v>
      </c>
      <c r="Q59" s="10" t="n">
        <v>58.3</v>
      </c>
    </row>
    <row r="60" customFormat="false" ht="13.8" hidden="false" customHeight="false" outlineLevel="0" collapsed="false">
      <c r="A60" s="7" t="n">
        <v>68</v>
      </c>
      <c r="B60" s="8" t="s">
        <v>101</v>
      </c>
      <c r="C60" s="7" t="s">
        <v>22</v>
      </c>
      <c r="D60" s="7" t="s">
        <v>22</v>
      </c>
      <c r="E60" s="7" t="n">
        <v>1973</v>
      </c>
      <c r="F60" s="8" t="n">
        <v>112</v>
      </c>
      <c r="G60" s="8" t="n">
        <v>3</v>
      </c>
      <c r="H60" s="8" t="n">
        <v>3.3</v>
      </c>
      <c r="I60" s="9" t="s">
        <v>23</v>
      </c>
      <c r="J60" s="9" t="n">
        <v>26.1</v>
      </c>
      <c r="K60" s="9" t="n">
        <v>68.08</v>
      </c>
      <c r="L60" s="9" t="n">
        <v>126.26</v>
      </c>
      <c r="M60" s="10" t="s">
        <v>40</v>
      </c>
      <c r="N60" s="10" t="n">
        <v>11.32</v>
      </c>
      <c r="O60" s="10" t="n">
        <v>16.37</v>
      </c>
      <c r="P60" s="10" t="n">
        <v>22.9</v>
      </c>
      <c r="Q60" s="10" t="n">
        <v>76</v>
      </c>
    </row>
    <row r="61" customFormat="false" ht="13.8" hidden="false" customHeight="false" outlineLevel="0" collapsed="false">
      <c r="A61" s="7" t="n">
        <v>69</v>
      </c>
      <c r="B61" s="8" t="s">
        <v>101</v>
      </c>
      <c r="C61" s="7" t="s">
        <v>87</v>
      </c>
      <c r="D61" s="7" t="s">
        <v>87</v>
      </c>
      <c r="E61" s="7" t="n">
        <v>1973</v>
      </c>
      <c r="F61" s="8" t="n">
        <v>88.12</v>
      </c>
      <c r="G61" s="8" t="n">
        <v>1.61</v>
      </c>
      <c r="H61" s="8" t="n">
        <v>5.7</v>
      </c>
      <c r="I61" s="9" t="s">
        <v>23</v>
      </c>
      <c r="J61" s="9" t="n">
        <v>42.51</v>
      </c>
      <c r="K61" s="9" t="n">
        <v>129.69</v>
      </c>
      <c r="L61" s="9" t="n">
        <v>208.63</v>
      </c>
      <c r="M61" s="10" t="s">
        <v>24</v>
      </c>
      <c r="N61" s="10" t="n">
        <v>28.19</v>
      </c>
      <c r="O61" s="10" t="n">
        <v>110.06</v>
      </c>
      <c r="P61" s="10" t="n">
        <v>117.01</v>
      </c>
      <c r="Q61" s="10" t="n">
        <v>35.5</v>
      </c>
    </row>
    <row r="62" customFormat="false" ht="13.8" hidden="false" customHeight="false" outlineLevel="0" collapsed="false">
      <c r="A62" s="7" t="n">
        <v>71</v>
      </c>
      <c r="B62" s="8" t="s">
        <v>101</v>
      </c>
      <c r="C62" s="7" t="s">
        <v>22</v>
      </c>
      <c r="D62" s="7" t="s">
        <v>22</v>
      </c>
      <c r="E62" s="7" t="n">
        <v>1984</v>
      </c>
      <c r="F62" s="8" t="n">
        <v>96.6</v>
      </c>
      <c r="G62" s="8" t="n">
        <v>0.7</v>
      </c>
      <c r="H62" s="8" t="n">
        <v>2.81</v>
      </c>
      <c r="I62" s="9" t="s">
        <v>26</v>
      </c>
      <c r="J62" s="9" t="n">
        <v>77.84</v>
      </c>
      <c r="K62" s="9" t="n">
        <v>69.6</v>
      </c>
      <c r="L62" s="9" t="n">
        <v>313.04</v>
      </c>
      <c r="M62" s="10" t="s">
        <v>26</v>
      </c>
      <c r="N62" s="10" t="n">
        <v>69.23</v>
      </c>
      <c r="O62" s="10" t="n">
        <v>58.55</v>
      </c>
      <c r="P62" s="10" t="n">
        <v>178.72</v>
      </c>
      <c r="Q62" s="10" t="n">
        <v>15.9</v>
      </c>
    </row>
    <row r="63" customFormat="false" ht="13.8" hidden="false" customHeight="false" outlineLevel="0" collapsed="false">
      <c r="A63" s="7" t="n">
        <v>72</v>
      </c>
      <c r="B63" s="8" t="s">
        <v>101</v>
      </c>
      <c r="C63" s="7" t="s">
        <v>22</v>
      </c>
      <c r="D63" s="7" t="s">
        <v>22</v>
      </c>
      <c r="E63" s="7" t="n">
        <v>2003</v>
      </c>
      <c r="F63" s="8" t="n">
        <v>52</v>
      </c>
      <c r="G63" s="8" t="n">
        <v>1.8</v>
      </c>
      <c r="H63" s="8" t="n">
        <v>3.3</v>
      </c>
      <c r="I63" s="9" t="s">
        <v>26</v>
      </c>
      <c r="J63" s="9" t="n">
        <v>141.6</v>
      </c>
      <c r="K63" s="9" t="n">
        <v>114.13</v>
      </c>
      <c r="L63" s="9" t="n">
        <v>569.47</v>
      </c>
      <c r="M63" s="10" t="s">
        <v>23</v>
      </c>
      <c r="N63" s="10" t="n">
        <v>36.56</v>
      </c>
      <c r="O63" s="10" t="n">
        <v>21.5</v>
      </c>
      <c r="P63" s="10" t="n">
        <v>21.71</v>
      </c>
      <c r="Q63" s="10" t="n">
        <v>93.4</v>
      </c>
    </row>
    <row r="64" customFormat="false" ht="13.8" hidden="false" customHeight="false" outlineLevel="0" collapsed="false">
      <c r="A64" s="7" t="n">
        <v>73</v>
      </c>
      <c r="B64" s="8" t="s">
        <v>101</v>
      </c>
      <c r="C64" s="7" t="s">
        <v>22</v>
      </c>
      <c r="D64" s="7" t="s">
        <v>73</v>
      </c>
      <c r="E64" s="7" t="n">
        <v>1971</v>
      </c>
      <c r="F64" s="8" t="n">
        <v>65</v>
      </c>
      <c r="G64" s="8" t="n">
        <v>1.46</v>
      </c>
      <c r="H64" s="8" t="n">
        <v>3.3</v>
      </c>
      <c r="I64" s="9" t="s">
        <v>26</v>
      </c>
      <c r="J64" s="9" t="n">
        <v>77.96</v>
      </c>
      <c r="K64" s="9" t="n">
        <v>189.8</v>
      </c>
      <c r="L64" s="9" t="n">
        <v>299.7</v>
      </c>
      <c r="M64" s="10" t="s">
        <v>23</v>
      </c>
      <c r="N64" s="10" t="n">
        <v>25.76</v>
      </c>
      <c r="O64" s="10" t="n">
        <v>50.79</v>
      </c>
      <c r="P64" s="10" t="n">
        <v>73.13</v>
      </c>
      <c r="Q64" s="10" t="n">
        <v>73.2</v>
      </c>
    </row>
    <row r="65" customFormat="false" ht="13.8" hidden="false" customHeight="false" outlineLevel="0" collapsed="false">
      <c r="A65" s="7" t="n">
        <v>74</v>
      </c>
      <c r="B65" s="8" t="s">
        <v>101</v>
      </c>
      <c r="C65" s="7" t="s">
        <v>22</v>
      </c>
      <c r="D65" s="7" t="s">
        <v>22</v>
      </c>
      <c r="E65" s="7" t="n">
        <v>1998</v>
      </c>
      <c r="F65" s="8" t="n">
        <v>118</v>
      </c>
      <c r="G65" s="8" t="n">
        <v>0.6</v>
      </c>
      <c r="H65" s="8" t="n">
        <v>3.3</v>
      </c>
      <c r="I65" s="9" t="s">
        <v>31</v>
      </c>
      <c r="J65" s="9" t="n">
        <v>50.16</v>
      </c>
      <c r="K65" s="9" t="n">
        <v>112.45</v>
      </c>
      <c r="L65" s="9" t="n">
        <v>188.75</v>
      </c>
      <c r="M65" s="10" t="s">
        <v>23</v>
      </c>
      <c r="N65" s="10" t="n">
        <v>35</v>
      </c>
      <c r="O65" s="10" t="n">
        <v>112.45</v>
      </c>
      <c r="P65" s="10" t="n">
        <v>158.18</v>
      </c>
      <c r="Q65" s="10" t="n">
        <v>6.5</v>
      </c>
    </row>
    <row r="66" customFormat="false" ht="13.8" hidden="false" customHeight="false" outlineLevel="0" collapsed="false">
      <c r="A66" s="7" t="n">
        <v>75</v>
      </c>
      <c r="B66" s="8" t="s">
        <v>101</v>
      </c>
      <c r="C66" s="7" t="s">
        <v>22</v>
      </c>
      <c r="D66" s="7" t="s">
        <v>128</v>
      </c>
      <c r="E66" s="7" t="n">
        <v>1992</v>
      </c>
      <c r="F66" s="8" t="n">
        <v>152.69</v>
      </c>
      <c r="G66" s="8" t="n">
        <v>0.52</v>
      </c>
      <c r="H66" s="8" t="n">
        <v>2.82</v>
      </c>
      <c r="I66" s="9" t="s">
        <v>26</v>
      </c>
      <c r="J66" s="9" t="n">
        <v>80.6</v>
      </c>
      <c r="K66" s="9" t="n">
        <v>75.76</v>
      </c>
      <c r="L66" s="9" t="n">
        <v>324.14</v>
      </c>
      <c r="M66" s="10" t="s">
        <v>31</v>
      </c>
      <c r="N66" s="10" t="n">
        <v>48.14</v>
      </c>
      <c r="O66" s="10" t="n">
        <v>75.76</v>
      </c>
      <c r="P66" s="10" t="n">
        <v>80.54</v>
      </c>
      <c r="Q66" s="10" t="n">
        <v>59.3</v>
      </c>
    </row>
    <row r="67" customFormat="false" ht="13.8" hidden="false" customHeight="false" outlineLevel="0" collapsed="false">
      <c r="A67" s="7" t="n">
        <v>77</v>
      </c>
      <c r="B67" s="8" t="s">
        <v>101</v>
      </c>
      <c r="C67" s="29" t="s">
        <v>87</v>
      </c>
      <c r="D67" s="7" t="s">
        <v>117</v>
      </c>
      <c r="E67" s="7" t="n">
        <v>1984</v>
      </c>
      <c r="F67" s="8" t="n">
        <v>90</v>
      </c>
      <c r="G67" s="8" t="n">
        <v>1.69</v>
      </c>
      <c r="H67" s="8" t="n">
        <v>5.7</v>
      </c>
      <c r="I67" s="9" t="s">
        <v>31</v>
      </c>
      <c r="J67" s="9" t="n">
        <v>86.65</v>
      </c>
      <c r="K67" s="9" t="n">
        <v>185.02</v>
      </c>
      <c r="L67" s="9" t="n">
        <v>429.02</v>
      </c>
      <c r="M67" s="10" t="s">
        <v>40</v>
      </c>
      <c r="N67" s="10" t="n">
        <v>22.93</v>
      </c>
      <c r="O67" s="10" t="n">
        <v>87.22</v>
      </c>
      <c r="P67" s="10" t="n">
        <v>92.73</v>
      </c>
      <c r="Q67" s="10" t="n">
        <v>76.8</v>
      </c>
    </row>
    <row r="68" customFormat="false" ht="13.8" hidden="false" customHeight="false" outlineLevel="0" collapsed="false">
      <c r="A68" s="7" t="n">
        <v>78</v>
      </c>
      <c r="B68" s="8" t="s">
        <v>101</v>
      </c>
      <c r="C68" s="7" t="s">
        <v>22</v>
      </c>
      <c r="D68" s="7" t="s">
        <v>22</v>
      </c>
      <c r="E68" s="7" t="n">
        <v>1970</v>
      </c>
      <c r="F68" s="8" t="n">
        <v>55</v>
      </c>
      <c r="G68" s="8" t="n">
        <v>0.73</v>
      </c>
      <c r="H68" s="8" t="n">
        <v>3.3</v>
      </c>
      <c r="I68" s="9" t="s">
        <v>26</v>
      </c>
      <c r="J68" s="9" t="n">
        <v>89.61</v>
      </c>
      <c r="K68" s="9" t="n">
        <v>206.78</v>
      </c>
      <c r="L68" s="9" t="n">
        <v>341.21</v>
      </c>
      <c r="M68" s="10" t="s">
        <v>23</v>
      </c>
      <c r="N68" s="10" t="n">
        <v>28.59</v>
      </c>
      <c r="O68" s="10" t="n">
        <v>49.78</v>
      </c>
      <c r="P68" s="10" t="n">
        <v>71.68</v>
      </c>
      <c r="Q68" s="10" t="n">
        <v>75.9</v>
      </c>
    </row>
    <row r="69" customFormat="false" ht="13.8" hidden="false" customHeight="false" outlineLevel="0" collapsed="false">
      <c r="A69" s="7" t="n">
        <v>80</v>
      </c>
      <c r="B69" s="8" t="s">
        <v>101</v>
      </c>
      <c r="C69" s="7" t="s">
        <v>22</v>
      </c>
      <c r="D69" s="7" t="s">
        <v>22</v>
      </c>
      <c r="E69" s="7" t="n">
        <v>1981</v>
      </c>
      <c r="F69" s="8" t="n">
        <v>235</v>
      </c>
      <c r="G69" s="8" t="n">
        <v>1.8</v>
      </c>
      <c r="H69" s="8" t="n">
        <v>3.3</v>
      </c>
      <c r="I69" s="9" t="s">
        <v>23</v>
      </c>
      <c r="J69" s="9" t="n">
        <v>26.94</v>
      </c>
      <c r="K69" s="9" t="n">
        <v>58.78</v>
      </c>
      <c r="L69" s="9" t="n">
        <v>132.31</v>
      </c>
      <c r="M69" s="10" t="s">
        <v>24</v>
      </c>
      <c r="N69" s="10" t="n">
        <v>22.32</v>
      </c>
      <c r="O69" s="10" t="n">
        <v>57.4</v>
      </c>
      <c r="P69" s="10" t="n">
        <v>81.66</v>
      </c>
      <c r="Q69" s="10" t="n">
        <v>21.9</v>
      </c>
    </row>
    <row r="70" customFormat="false" ht="13.8" hidden="false" customHeight="false" outlineLevel="0" collapsed="false">
      <c r="A70" s="7" t="n">
        <v>81</v>
      </c>
      <c r="B70" s="8" t="s">
        <v>101</v>
      </c>
      <c r="C70" s="7" t="s">
        <v>22</v>
      </c>
      <c r="D70" s="7" t="s">
        <v>22</v>
      </c>
      <c r="E70" s="7" t="n">
        <v>1968</v>
      </c>
      <c r="F70" s="8" t="n">
        <v>60</v>
      </c>
      <c r="G70" s="8" t="n">
        <v>1.69</v>
      </c>
      <c r="H70" s="8" t="n">
        <v>3.3</v>
      </c>
      <c r="I70" s="9" t="s">
        <v>23</v>
      </c>
      <c r="J70" s="9" t="n">
        <v>24.45</v>
      </c>
      <c r="K70" s="9" t="n">
        <v>48.15</v>
      </c>
      <c r="L70" s="9" t="n">
        <v>97.92</v>
      </c>
      <c r="M70" s="10" t="s">
        <v>40</v>
      </c>
      <c r="N70" s="10" t="n">
        <v>13.95</v>
      </c>
      <c r="O70" s="10" t="n">
        <v>22.41</v>
      </c>
      <c r="P70" s="10" t="n">
        <v>32.27</v>
      </c>
      <c r="Q70" s="10" t="n">
        <v>53.4</v>
      </c>
    </row>
    <row r="71" customFormat="false" ht="13.8" hidden="false" customHeight="false" outlineLevel="0" collapsed="false">
      <c r="A71" s="7" t="n">
        <v>82</v>
      </c>
      <c r="B71" s="8" t="s">
        <v>101</v>
      </c>
      <c r="C71" s="7" t="s">
        <v>22</v>
      </c>
      <c r="D71" s="7" t="s">
        <v>22</v>
      </c>
      <c r="E71" s="7" t="n">
        <v>1974</v>
      </c>
      <c r="F71" s="8" t="n">
        <v>106</v>
      </c>
      <c r="G71" s="8" t="n">
        <v>0.54</v>
      </c>
      <c r="H71" s="8" t="n">
        <v>2.81</v>
      </c>
      <c r="I71" s="9" t="s">
        <v>24</v>
      </c>
      <c r="J71" s="9" t="n">
        <v>17.72</v>
      </c>
      <c r="K71" s="9" t="n">
        <v>18.84</v>
      </c>
      <c r="L71" s="9" t="n">
        <v>74.71</v>
      </c>
      <c r="M71" s="10" t="s">
        <v>49</v>
      </c>
      <c r="N71" s="10" t="n">
        <v>9.54</v>
      </c>
      <c r="O71" s="10" t="n">
        <v>18.84</v>
      </c>
      <c r="P71" s="10"/>
      <c r="Q71" s="10"/>
    </row>
    <row r="72" customFormat="false" ht="13.8" hidden="false" customHeight="false" outlineLevel="0" collapsed="false">
      <c r="A72" s="7" t="n">
        <v>83</v>
      </c>
      <c r="B72" s="8" t="s">
        <v>101</v>
      </c>
      <c r="C72" s="7" t="s">
        <v>22</v>
      </c>
      <c r="D72" s="7" t="s">
        <v>53</v>
      </c>
      <c r="E72" s="7" t="n">
        <v>2008</v>
      </c>
      <c r="F72" s="8" t="n">
        <v>95</v>
      </c>
      <c r="G72" s="8" t="n">
        <v>2.59</v>
      </c>
      <c r="H72" s="8" t="n">
        <v>3.6</v>
      </c>
      <c r="I72" s="9" t="s">
        <v>26</v>
      </c>
      <c r="J72" s="9" t="n">
        <v>108.71</v>
      </c>
      <c r="K72" s="9" t="n">
        <v>108.33</v>
      </c>
      <c r="L72" s="9" t="n">
        <v>437.17</v>
      </c>
      <c r="M72" s="10" t="s">
        <v>23</v>
      </c>
      <c r="N72" s="10" t="n">
        <v>47.28</v>
      </c>
      <c r="O72" s="10" t="n">
        <v>61.12</v>
      </c>
      <c r="P72" s="10" t="n">
        <v>20.3</v>
      </c>
      <c r="Q72" s="10" t="n">
        <v>59.3</v>
      </c>
    </row>
    <row r="73" customFormat="false" ht="13.8" hidden="false" customHeight="false" outlineLevel="0" collapsed="false">
      <c r="A73" s="7" t="n">
        <v>84</v>
      </c>
      <c r="B73" s="8" t="s">
        <v>101</v>
      </c>
      <c r="C73" s="7" t="s">
        <v>22</v>
      </c>
      <c r="D73" s="7" t="s">
        <v>22</v>
      </c>
      <c r="E73" s="7" t="n">
        <v>1975</v>
      </c>
      <c r="F73" s="8" t="n">
        <v>81.2</v>
      </c>
      <c r="G73" s="8" t="n">
        <v>0.81</v>
      </c>
      <c r="H73" s="8" t="n">
        <v>2.87</v>
      </c>
      <c r="I73" s="9" t="s">
        <v>23</v>
      </c>
      <c r="J73" s="9" t="n">
        <v>34.23</v>
      </c>
      <c r="K73" s="9" t="n">
        <v>58.82</v>
      </c>
      <c r="L73" s="9" t="n">
        <v>131.84</v>
      </c>
      <c r="M73" s="10" t="s">
        <v>24</v>
      </c>
      <c r="N73" s="10" t="n">
        <v>19.54</v>
      </c>
      <c r="O73" s="10" t="n">
        <v>24.5</v>
      </c>
      <c r="P73" s="10" t="n">
        <v>167.91</v>
      </c>
      <c r="Q73" s="10" t="n">
        <v>52</v>
      </c>
    </row>
    <row r="74" customFormat="false" ht="13.8" hidden="false" customHeight="false" outlineLevel="0" collapsed="false">
      <c r="A74" s="7" t="n">
        <v>85</v>
      </c>
      <c r="B74" s="8" t="s">
        <v>101</v>
      </c>
      <c r="C74" s="7" t="s">
        <v>22</v>
      </c>
      <c r="D74" s="7" t="s">
        <v>22</v>
      </c>
      <c r="E74" s="7" t="n">
        <v>1978</v>
      </c>
      <c r="F74" s="8" t="n">
        <v>179</v>
      </c>
      <c r="G74" s="8" t="n">
        <v>3</v>
      </c>
      <c r="H74" s="8" t="n">
        <v>3.3</v>
      </c>
      <c r="I74" s="9" t="s">
        <v>26</v>
      </c>
      <c r="J74" s="9" t="n">
        <v>99.66</v>
      </c>
      <c r="K74" s="9" t="n">
        <v>115.22</v>
      </c>
      <c r="L74" s="9" t="n">
        <v>400.77</v>
      </c>
      <c r="M74" s="10" t="s">
        <v>23</v>
      </c>
      <c r="N74" s="10" t="n">
        <v>38.5</v>
      </c>
      <c r="O74" s="10" t="n">
        <v>30.42</v>
      </c>
      <c r="P74" s="10" t="n">
        <v>35.29</v>
      </c>
      <c r="Q74" s="10" t="n">
        <v>58.3</v>
      </c>
    </row>
    <row r="75" customFormat="false" ht="13.8" hidden="false" customHeight="false" outlineLevel="0" collapsed="false">
      <c r="A75" s="7" t="n">
        <v>86</v>
      </c>
      <c r="B75" s="8" t="s">
        <v>101</v>
      </c>
      <c r="C75" s="7" t="s">
        <v>22</v>
      </c>
      <c r="D75" s="7" t="s">
        <v>22</v>
      </c>
      <c r="E75" s="7" t="n">
        <v>1970</v>
      </c>
      <c r="F75" s="8" t="n">
        <v>91</v>
      </c>
      <c r="G75" s="8" t="n">
        <v>1.69</v>
      </c>
      <c r="H75" s="8" t="n">
        <v>5.7</v>
      </c>
      <c r="I75" s="9" t="s">
        <v>26</v>
      </c>
      <c r="J75" s="9" t="n">
        <v>71.47</v>
      </c>
      <c r="K75" s="9" t="n">
        <v>165.6</v>
      </c>
      <c r="L75" s="9" t="n">
        <v>275.41</v>
      </c>
      <c r="M75" s="10" t="s">
        <v>23</v>
      </c>
      <c r="N75" s="10" t="n">
        <v>35.71</v>
      </c>
      <c r="O75" s="10" t="n">
        <v>130.84</v>
      </c>
      <c r="P75" s="10" t="n">
        <v>88.23</v>
      </c>
      <c r="Q75" s="10" t="n">
        <v>73.6</v>
      </c>
    </row>
    <row r="76" customFormat="false" ht="13.8" hidden="false" customHeight="false" outlineLevel="0" collapsed="false">
      <c r="A76" s="7" t="n">
        <v>87</v>
      </c>
      <c r="B76" s="8" t="s">
        <v>101</v>
      </c>
      <c r="C76" s="7" t="s">
        <v>34</v>
      </c>
      <c r="D76" s="7" t="s">
        <v>52</v>
      </c>
      <c r="E76" s="7" t="n">
        <v>2010</v>
      </c>
      <c r="F76" s="8" t="n">
        <v>106</v>
      </c>
      <c r="G76" s="8" t="n">
        <v>1.03</v>
      </c>
      <c r="H76" s="8" t="n">
        <v>3.3</v>
      </c>
      <c r="I76" s="9" t="s">
        <v>23</v>
      </c>
      <c r="J76" s="9" t="n">
        <v>52.1</v>
      </c>
      <c r="K76" s="9" t="n">
        <v>85.05</v>
      </c>
      <c r="L76" s="9" t="n">
        <v>209.51</v>
      </c>
      <c r="M76" s="10" t="s">
        <v>40</v>
      </c>
      <c r="N76" s="10" t="n">
        <v>18.8</v>
      </c>
      <c r="O76" s="10" t="n">
        <v>51.38</v>
      </c>
      <c r="P76" s="10" t="n">
        <v>139.1</v>
      </c>
      <c r="Q76" s="10" t="n">
        <v>41.7</v>
      </c>
    </row>
    <row r="77" customFormat="false" ht="13.8" hidden="false" customHeight="false" outlineLevel="0" collapsed="false">
      <c r="A77" s="7" t="n">
        <v>88</v>
      </c>
      <c r="B77" s="8" t="s">
        <v>101</v>
      </c>
      <c r="C77" s="7" t="s">
        <v>22</v>
      </c>
      <c r="D77" s="7" t="s">
        <v>129</v>
      </c>
      <c r="E77" s="7" t="n">
        <v>1999</v>
      </c>
      <c r="F77" s="8" t="n">
        <v>81</v>
      </c>
      <c r="G77" s="8" t="n">
        <v>0.74</v>
      </c>
      <c r="H77" s="8" t="n">
        <v>2.07</v>
      </c>
      <c r="I77" s="9" t="s">
        <v>24</v>
      </c>
      <c r="J77" s="9" t="n">
        <v>18.53</v>
      </c>
      <c r="K77" s="9" t="n">
        <v>47.34</v>
      </c>
      <c r="L77" s="9" t="n">
        <v>90.37</v>
      </c>
      <c r="M77" s="10" t="s">
        <v>40</v>
      </c>
      <c r="N77" s="10" t="n">
        <v>15.08</v>
      </c>
      <c r="O77" s="10" t="n">
        <v>47.09</v>
      </c>
      <c r="P77" s="10" t="n">
        <v>43.7</v>
      </c>
      <c r="Q77" s="10" t="n">
        <v>39.6</v>
      </c>
    </row>
    <row r="78" customFormat="false" ht="13.8" hidden="false" customHeight="false" outlineLevel="0" collapsed="false">
      <c r="A78" s="7" t="n">
        <v>89</v>
      </c>
      <c r="B78" s="8" t="s">
        <v>101</v>
      </c>
      <c r="C78" s="7" t="s">
        <v>22</v>
      </c>
      <c r="D78" s="7" t="s">
        <v>130</v>
      </c>
      <c r="E78" s="7" t="n">
        <v>1999</v>
      </c>
      <c r="F78" s="8" t="n">
        <v>98</v>
      </c>
      <c r="G78" s="8" t="n">
        <v>0.32</v>
      </c>
      <c r="H78" s="8" t="n">
        <v>3.3</v>
      </c>
      <c r="I78" s="9" t="s">
        <v>26</v>
      </c>
      <c r="J78" s="9" t="n">
        <v>92.74</v>
      </c>
      <c r="K78" s="9" t="n">
        <v>102.47</v>
      </c>
      <c r="L78" s="9" t="n">
        <v>369</v>
      </c>
      <c r="M78" s="10" t="s">
        <v>23</v>
      </c>
      <c r="N78" s="10" t="n">
        <v>46.45</v>
      </c>
      <c r="O78" s="10" t="n">
        <v>67.54</v>
      </c>
      <c r="P78" s="10" t="n">
        <v>50.06</v>
      </c>
      <c r="Q78" s="10" t="n">
        <v>24.4</v>
      </c>
    </row>
    <row r="79" customFormat="false" ht="13.8" hidden="false" customHeight="false" outlineLevel="0" collapsed="false">
      <c r="A79" s="7" t="n">
        <v>90</v>
      </c>
      <c r="B79" s="8" t="s">
        <v>101</v>
      </c>
      <c r="C79" s="7" t="s">
        <v>34</v>
      </c>
      <c r="D79" s="7" t="s">
        <v>131</v>
      </c>
      <c r="E79" s="7" t="n">
        <v>1985</v>
      </c>
      <c r="F79" s="8" t="n">
        <v>104</v>
      </c>
      <c r="G79" s="8" t="n">
        <v>1.8</v>
      </c>
      <c r="H79" s="8" t="n">
        <v>5.7</v>
      </c>
      <c r="I79" s="9" t="s">
        <v>26</v>
      </c>
      <c r="J79" s="9" t="n">
        <v>75.28</v>
      </c>
      <c r="K79" s="9" t="n">
        <v>212.08</v>
      </c>
      <c r="L79" s="9" t="n">
        <v>372.73</v>
      </c>
      <c r="M79" s="10" t="s">
        <v>62</v>
      </c>
      <c r="N79" s="10" t="n">
        <v>4.36</v>
      </c>
      <c r="O79" s="10" t="n">
        <v>115.83</v>
      </c>
      <c r="P79" s="10" t="n">
        <v>170.52</v>
      </c>
      <c r="Q79" s="10" t="n">
        <v>34.1</v>
      </c>
    </row>
    <row r="80" customFormat="false" ht="13.8" hidden="false" customHeight="false" outlineLevel="0" collapsed="false">
      <c r="A80" s="7" t="n">
        <v>92</v>
      </c>
      <c r="B80" s="8" t="s">
        <v>101</v>
      </c>
      <c r="C80" s="7" t="s">
        <v>22</v>
      </c>
      <c r="D80" s="7" t="s">
        <v>93</v>
      </c>
      <c r="E80" s="7" t="n">
        <v>1976</v>
      </c>
      <c r="F80" s="8" t="n">
        <v>63</v>
      </c>
      <c r="G80" s="8" t="n">
        <v>1.69</v>
      </c>
      <c r="H80" s="8" t="n">
        <v>5.7</v>
      </c>
      <c r="I80" s="9" t="s">
        <v>26</v>
      </c>
      <c r="J80" s="9" t="n">
        <v>209.78</v>
      </c>
      <c r="K80" s="9" t="n">
        <v>265.06</v>
      </c>
      <c r="L80" s="9" t="n">
        <v>843.66</v>
      </c>
      <c r="M80" s="10" t="s">
        <v>23</v>
      </c>
      <c r="N80" s="10" t="n">
        <v>37.73</v>
      </c>
      <c r="O80" s="10" t="n">
        <v>85.03</v>
      </c>
      <c r="P80" s="10" t="n">
        <v>52.36</v>
      </c>
      <c r="Q80" s="10" t="n">
        <v>63.6</v>
      </c>
    </row>
    <row r="81" customFormat="false" ht="13.8" hidden="false" customHeight="false" outlineLevel="0" collapsed="false">
      <c r="A81" s="7" t="n">
        <v>95</v>
      </c>
      <c r="B81" s="8" t="s">
        <v>101</v>
      </c>
      <c r="C81" s="7" t="s">
        <v>22</v>
      </c>
      <c r="D81" s="7" t="s">
        <v>22</v>
      </c>
      <c r="E81" s="7" t="n">
        <v>1967</v>
      </c>
      <c r="F81" s="8" t="n">
        <v>64</v>
      </c>
      <c r="G81" s="8" t="n">
        <v>3</v>
      </c>
      <c r="H81" s="8" t="n">
        <v>5.7</v>
      </c>
      <c r="I81" s="9" t="s">
        <v>23</v>
      </c>
      <c r="J81" s="9" t="n">
        <v>37.69</v>
      </c>
      <c r="K81" s="9" t="n">
        <v>115.07</v>
      </c>
      <c r="L81" s="9" t="n">
        <v>185.23</v>
      </c>
      <c r="M81" s="10" t="s">
        <v>24</v>
      </c>
      <c r="N81" s="10" t="n">
        <v>22.1</v>
      </c>
      <c r="O81" s="10" t="n">
        <v>59.51</v>
      </c>
      <c r="P81" s="10" t="n">
        <v>133.48</v>
      </c>
      <c r="Q81" s="10" t="n">
        <v>47.5</v>
      </c>
    </row>
    <row r="82" customFormat="false" ht="13.8" hidden="false" customHeight="false" outlineLevel="0" collapsed="false">
      <c r="A82" s="7" t="n">
        <v>96</v>
      </c>
      <c r="B82" s="8" t="s">
        <v>101</v>
      </c>
      <c r="C82" s="7" t="s">
        <v>22</v>
      </c>
      <c r="D82" s="7" t="s">
        <v>22</v>
      </c>
      <c r="E82" s="7" t="n">
        <v>1975</v>
      </c>
      <c r="F82" s="8" t="n">
        <v>76</v>
      </c>
      <c r="G82" s="8" t="n">
        <v>3</v>
      </c>
      <c r="H82" s="8" t="n">
        <v>5.7</v>
      </c>
      <c r="I82" s="9" t="s">
        <v>31</v>
      </c>
      <c r="J82" s="9" t="n">
        <v>57.31</v>
      </c>
      <c r="K82" s="9" t="n">
        <v>137.52</v>
      </c>
      <c r="L82" s="9" t="n">
        <v>221.21</v>
      </c>
      <c r="M82" s="10" t="s">
        <v>24</v>
      </c>
      <c r="N82" s="10" t="n">
        <v>20.1</v>
      </c>
      <c r="O82" s="10" t="n">
        <v>40.3</v>
      </c>
      <c r="P82" s="10" t="n">
        <v>83.25</v>
      </c>
      <c r="Q82" s="10" t="n">
        <v>48.3</v>
      </c>
    </row>
    <row r="83" customFormat="false" ht="13.8" hidden="false" customHeight="false" outlineLevel="0" collapsed="false">
      <c r="A83" s="7" t="n">
        <v>98</v>
      </c>
      <c r="B83" s="8" t="s">
        <v>101</v>
      </c>
      <c r="C83" s="7" t="s">
        <v>22</v>
      </c>
      <c r="D83" s="7" t="s">
        <v>22</v>
      </c>
      <c r="E83" s="7" t="n">
        <v>1971</v>
      </c>
      <c r="F83" s="8" t="n">
        <v>56</v>
      </c>
      <c r="G83" s="8" t="n">
        <v>0.35</v>
      </c>
      <c r="H83" s="8" t="n">
        <v>3.3</v>
      </c>
      <c r="I83" s="9" t="s">
        <v>26</v>
      </c>
      <c r="J83" s="9" t="n">
        <v>145.55</v>
      </c>
      <c r="K83" s="9" t="n">
        <v>306.49</v>
      </c>
      <c r="L83" s="9" t="n">
        <v>560.28</v>
      </c>
      <c r="M83" s="10" t="s">
        <v>23</v>
      </c>
      <c r="N83" s="10" t="n">
        <v>38.06</v>
      </c>
      <c r="O83" s="10" t="n">
        <v>127.43</v>
      </c>
      <c r="P83" s="10" t="n">
        <v>33.41</v>
      </c>
      <c r="Q83" s="10" t="n">
        <v>77.3</v>
      </c>
    </row>
    <row r="84" customFormat="false" ht="13.8" hidden="false" customHeight="false" outlineLevel="0" collapsed="false">
      <c r="A84" s="7" t="n">
        <v>99</v>
      </c>
      <c r="B84" s="8" t="s">
        <v>101</v>
      </c>
      <c r="C84" s="7" t="s">
        <v>22</v>
      </c>
      <c r="D84" s="7" t="s">
        <v>48</v>
      </c>
      <c r="E84" s="7" t="n">
        <v>2006</v>
      </c>
      <c r="F84" s="8" t="n">
        <v>58</v>
      </c>
      <c r="G84" s="8" t="n">
        <v>0.75</v>
      </c>
      <c r="H84" s="8" t="n">
        <v>3.3</v>
      </c>
      <c r="I84" s="9" t="s">
        <v>23</v>
      </c>
      <c r="J84" s="9" t="n">
        <v>36.62</v>
      </c>
      <c r="K84" s="9" t="n">
        <v>93.9</v>
      </c>
      <c r="L84" s="9" t="n">
        <v>175.36</v>
      </c>
      <c r="M84" s="10"/>
      <c r="N84" s="10"/>
      <c r="O84" s="10"/>
      <c r="P84" s="10" t="n">
        <v>135.48</v>
      </c>
      <c r="Q84" s="10" t="n">
        <v>69.3</v>
      </c>
    </row>
    <row r="85" customFormat="false" ht="13.8" hidden="false" customHeight="false" outlineLevel="0" collapsed="false">
      <c r="A85" s="7" t="n">
        <v>101</v>
      </c>
      <c r="B85" s="8" t="s">
        <v>101</v>
      </c>
      <c r="C85" s="7" t="s">
        <v>22</v>
      </c>
      <c r="D85" s="7" t="s">
        <v>60</v>
      </c>
      <c r="E85" s="7" t="n">
        <v>1989</v>
      </c>
      <c r="F85" s="8" t="n">
        <v>105</v>
      </c>
      <c r="G85" s="8" t="n">
        <v>0.8</v>
      </c>
      <c r="H85" s="8" t="n">
        <v>2.7</v>
      </c>
      <c r="I85" s="9" t="s">
        <v>23</v>
      </c>
      <c r="J85" s="9" t="n">
        <v>31.84</v>
      </c>
      <c r="K85" s="9" t="n">
        <v>81.95</v>
      </c>
      <c r="L85" s="9" t="n">
        <v>140.64</v>
      </c>
      <c r="M85" s="10" t="s">
        <v>23</v>
      </c>
      <c r="N85" s="10" t="n">
        <v>24.85</v>
      </c>
      <c r="O85" s="10" t="n">
        <v>51.99</v>
      </c>
      <c r="P85" s="10" t="n">
        <v>75.37</v>
      </c>
      <c r="Q85" s="10" t="n">
        <v>36.6</v>
      </c>
    </row>
    <row r="86" customFormat="false" ht="13.8" hidden="false" customHeight="false" outlineLevel="0" collapsed="false">
      <c r="A86" s="7" t="n">
        <v>102</v>
      </c>
      <c r="B86" s="8" t="s">
        <v>101</v>
      </c>
      <c r="C86" s="7" t="s">
        <v>22</v>
      </c>
      <c r="D86" s="7" t="s">
        <v>22</v>
      </c>
      <c r="E86" s="7" t="n">
        <v>1969</v>
      </c>
      <c r="F86" s="8" t="n">
        <v>111</v>
      </c>
      <c r="G86" s="8" t="n">
        <v>1.8</v>
      </c>
      <c r="H86" s="8" t="n">
        <v>5.7</v>
      </c>
      <c r="I86" s="9" t="s">
        <v>24</v>
      </c>
      <c r="J86" s="9" t="n">
        <v>20.45</v>
      </c>
      <c r="K86" s="9" t="n">
        <v>112.48</v>
      </c>
      <c r="L86" s="9" t="n">
        <v>101.26</v>
      </c>
      <c r="M86" s="10" t="s">
        <v>24</v>
      </c>
      <c r="N86" s="10" t="n">
        <v>17.07</v>
      </c>
      <c r="O86" s="10" t="n">
        <v>86.29</v>
      </c>
      <c r="P86" s="10" t="n">
        <v>69.61</v>
      </c>
      <c r="Q86" s="10" t="n">
        <v>23.3</v>
      </c>
    </row>
    <row r="87" customFormat="false" ht="13.8" hidden="false" customHeight="false" outlineLevel="0" collapsed="false">
      <c r="A87" s="7" t="n">
        <v>103</v>
      </c>
      <c r="B87" s="8" t="s">
        <v>101</v>
      </c>
      <c r="C87" s="7" t="s">
        <v>22</v>
      </c>
      <c r="D87" s="7" t="s">
        <v>22</v>
      </c>
      <c r="E87" s="7" t="n">
        <v>1975</v>
      </c>
      <c r="F87" s="8" t="n">
        <v>89.2</v>
      </c>
      <c r="G87" s="8" t="n">
        <v>0.6</v>
      </c>
      <c r="H87" s="8" t="n">
        <v>3.3</v>
      </c>
      <c r="I87" s="9" t="s">
        <v>24</v>
      </c>
      <c r="J87" s="9" t="n">
        <v>16.42</v>
      </c>
      <c r="K87" s="9" t="n">
        <v>61.25</v>
      </c>
      <c r="L87" s="9" t="n">
        <v>73.3</v>
      </c>
      <c r="M87" s="10" t="s">
        <v>62</v>
      </c>
      <c r="N87" s="10" t="n">
        <v>5.72</v>
      </c>
      <c r="O87" s="10" t="n">
        <v>52.73</v>
      </c>
      <c r="P87" s="10" t="n">
        <v>65.92</v>
      </c>
      <c r="Q87" s="10" t="n">
        <v>13.9</v>
      </c>
    </row>
    <row r="88" customFormat="false" ht="13.8" hidden="false" customHeight="false" outlineLevel="0" collapsed="false">
      <c r="A88" s="7" t="n">
        <v>106</v>
      </c>
      <c r="B88" s="8" t="s">
        <v>101</v>
      </c>
      <c r="C88" s="7" t="s">
        <v>22</v>
      </c>
      <c r="D88" s="7" t="s">
        <v>60</v>
      </c>
      <c r="E88" s="7" t="n">
        <v>1978</v>
      </c>
      <c r="F88" s="8" t="n">
        <v>79</v>
      </c>
      <c r="G88" s="8" t="n">
        <v>3</v>
      </c>
      <c r="H88" s="8" t="n">
        <v>5.7</v>
      </c>
      <c r="I88" s="9" t="s">
        <v>26</v>
      </c>
      <c r="J88" s="9" t="n">
        <v>106.26</v>
      </c>
      <c r="K88" s="9" t="n">
        <v>220.21</v>
      </c>
      <c r="L88" s="9" t="n">
        <v>405.53</v>
      </c>
      <c r="M88" s="10" t="s">
        <v>23</v>
      </c>
      <c r="N88" s="10" t="n">
        <v>45.56</v>
      </c>
      <c r="O88" s="10" t="n">
        <v>58.45</v>
      </c>
      <c r="P88" s="10" t="n">
        <v>50.5</v>
      </c>
      <c r="Q88" s="10" t="n">
        <v>84.1</v>
      </c>
    </row>
    <row r="89" customFormat="false" ht="13.8" hidden="false" customHeight="false" outlineLevel="0" collapsed="false">
      <c r="A89" s="7" t="n">
        <v>107</v>
      </c>
      <c r="B89" s="8" t="s">
        <v>101</v>
      </c>
      <c r="C89" s="7" t="s">
        <v>45</v>
      </c>
      <c r="D89" s="7" t="s">
        <v>45</v>
      </c>
      <c r="E89" s="7" t="n">
        <v>1999</v>
      </c>
      <c r="F89" s="8" t="n">
        <v>81.9</v>
      </c>
      <c r="G89" s="8" t="n">
        <v>0.83</v>
      </c>
      <c r="H89" s="8" t="n">
        <v>2.04</v>
      </c>
      <c r="I89" s="9" t="s">
        <v>23</v>
      </c>
      <c r="J89" s="9" t="n">
        <v>44.8</v>
      </c>
      <c r="K89" s="9" t="n">
        <v>56.75</v>
      </c>
      <c r="L89" s="9" t="n">
        <v>169.31</v>
      </c>
      <c r="M89" s="10" t="s">
        <v>24</v>
      </c>
      <c r="N89" s="10" t="n">
        <v>19.7</v>
      </c>
      <c r="O89" s="10" t="n">
        <v>56.75</v>
      </c>
      <c r="P89" s="10" t="n">
        <v>79.39</v>
      </c>
      <c r="Q89" s="10" t="n">
        <v>6.5</v>
      </c>
    </row>
    <row r="90" customFormat="false" ht="13.8" hidden="false" customHeight="false" outlineLevel="0" collapsed="false">
      <c r="A90" s="7" t="n">
        <v>109</v>
      </c>
      <c r="B90" s="8" t="s">
        <v>101</v>
      </c>
      <c r="C90" s="7" t="s">
        <v>22</v>
      </c>
      <c r="D90" s="7" t="s">
        <v>22</v>
      </c>
      <c r="E90" s="7" t="n">
        <v>1997</v>
      </c>
      <c r="F90" s="8" t="n">
        <v>150</v>
      </c>
      <c r="G90" s="8" t="n">
        <v>0.81</v>
      </c>
      <c r="H90" s="8" t="n">
        <v>3.3</v>
      </c>
      <c r="I90" s="9" t="s">
        <v>31</v>
      </c>
      <c r="J90" s="9" t="n">
        <v>56.35</v>
      </c>
      <c r="K90" s="9" t="n">
        <v>98.08</v>
      </c>
      <c r="L90" s="9" t="n">
        <v>216.92</v>
      </c>
      <c r="M90" s="10" t="s">
        <v>24</v>
      </c>
      <c r="N90" s="10" t="n">
        <v>20.61</v>
      </c>
      <c r="O90" s="10" t="n">
        <v>96.82</v>
      </c>
      <c r="P90" s="10" t="n">
        <v>60.17</v>
      </c>
      <c r="Q90" s="10" t="n">
        <v>57.4</v>
      </c>
    </row>
    <row r="91" customFormat="false" ht="13.8" hidden="false" customHeight="false" outlineLevel="0" collapsed="false">
      <c r="A91" s="7" t="n">
        <v>110</v>
      </c>
      <c r="B91" s="8" t="s">
        <v>101</v>
      </c>
      <c r="C91" s="7" t="s">
        <v>22</v>
      </c>
      <c r="D91" s="7" t="s">
        <v>132</v>
      </c>
      <c r="E91" s="7" t="n">
        <v>1993</v>
      </c>
      <c r="F91" s="8" t="n">
        <v>102</v>
      </c>
      <c r="G91" s="8" t="n">
        <v>0.62</v>
      </c>
      <c r="H91" s="8" t="n">
        <v>2.07</v>
      </c>
      <c r="I91" s="9" t="s">
        <v>26</v>
      </c>
      <c r="J91" s="9" t="n">
        <v>65.3</v>
      </c>
      <c r="K91" s="9" t="n">
        <v>66.29</v>
      </c>
      <c r="L91" s="9" t="n">
        <v>262.6</v>
      </c>
      <c r="M91" s="10" t="s">
        <v>23</v>
      </c>
      <c r="N91" s="10" t="n">
        <v>38.45</v>
      </c>
      <c r="O91" s="10" t="n">
        <v>66.73</v>
      </c>
      <c r="P91" s="10" t="n">
        <v>41.47</v>
      </c>
      <c r="Q91" s="10" t="n">
        <v>76</v>
      </c>
    </row>
    <row r="92" customFormat="false" ht="13.8" hidden="false" customHeight="false" outlineLevel="0" collapsed="false">
      <c r="A92" s="7" t="n">
        <v>112</v>
      </c>
      <c r="B92" s="8" t="s">
        <v>101</v>
      </c>
      <c r="C92" s="7" t="s">
        <v>22</v>
      </c>
      <c r="D92" s="7" t="s">
        <v>22</v>
      </c>
      <c r="E92" s="7" t="n">
        <v>1949</v>
      </c>
      <c r="F92" s="8" t="n">
        <v>80</v>
      </c>
      <c r="G92" s="8" t="n">
        <v>2</v>
      </c>
      <c r="H92" s="8" t="n">
        <v>3.3</v>
      </c>
      <c r="I92" s="9" t="s">
        <v>26</v>
      </c>
      <c r="J92" s="9" t="n">
        <v>70.23</v>
      </c>
      <c r="K92" s="9" t="n">
        <v>69.52</v>
      </c>
      <c r="L92" s="9" t="n">
        <v>282.45</v>
      </c>
      <c r="M92" s="10" t="s">
        <v>23</v>
      </c>
      <c r="N92" s="10" t="n">
        <v>31.46</v>
      </c>
      <c r="O92" s="10" t="n">
        <v>40.25</v>
      </c>
      <c r="P92" s="10" t="n">
        <v>57.97</v>
      </c>
      <c r="Q92" s="10" t="n">
        <v>42.1</v>
      </c>
    </row>
    <row r="93" customFormat="false" ht="13.8" hidden="false" customHeight="false" outlineLevel="0" collapsed="false">
      <c r="A93" s="7" t="n">
        <v>113</v>
      </c>
      <c r="B93" s="8" t="s">
        <v>101</v>
      </c>
      <c r="C93" s="7" t="s">
        <v>22</v>
      </c>
      <c r="D93" s="7" t="s">
        <v>22</v>
      </c>
      <c r="E93" s="7" t="n">
        <v>1980</v>
      </c>
      <c r="F93" s="13" t="n">
        <v>172.9</v>
      </c>
      <c r="G93" s="8" t="n">
        <v>0.69</v>
      </c>
      <c r="H93" s="8" t="n">
        <v>3.3</v>
      </c>
      <c r="I93" s="9" t="s">
        <v>24</v>
      </c>
      <c r="J93" s="9" t="n">
        <v>16.52</v>
      </c>
      <c r="K93" s="9" t="n">
        <v>14.3</v>
      </c>
      <c r="L93" s="9" t="n">
        <v>65.03</v>
      </c>
      <c r="M93" s="10"/>
      <c r="N93" s="10"/>
      <c r="O93" s="10"/>
      <c r="P93" s="30"/>
      <c r="Q93" s="30"/>
    </row>
    <row r="94" customFormat="false" ht="13.8" hidden="false" customHeight="false" outlineLevel="0" collapsed="false">
      <c r="A94" s="7" t="n">
        <v>114</v>
      </c>
      <c r="B94" s="8" t="s">
        <v>101</v>
      </c>
      <c r="C94" s="7" t="s">
        <v>36</v>
      </c>
      <c r="D94" s="7" t="s">
        <v>133</v>
      </c>
      <c r="E94" s="7" t="n">
        <v>1992</v>
      </c>
      <c r="F94" s="8" t="n">
        <v>90</v>
      </c>
      <c r="G94" s="8" t="n">
        <v>1.65</v>
      </c>
      <c r="H94" s="8" t="n">
        <v>5.7</v>
      </c>
      <c r="I94" s="9" t="s">
        <v>26</v>
      </c>
      <c r="J94" s="9" t="n">
        <v>108.78</v>
      </c>
      <c r="K94" s="9" t="n">
        <v>129.92</v>
      </c>
      <c r="L94" s="9" t="n">
        <v>437.47</v>
      </c>
      <c r="M94" s="10" t="s">
        <v>31</v>
      </c>
      <c r="N94" s="10" t="n">
        <v>50.41</v>
      </c>
      <c r="O94" s="31" t="n">
        <v>44.68</v>
      </c>
      <c r="P94" s="10" t="n">
        <v>122.75</v>
      </c>
      <c r="Q94" s="10" t="n">
        <v>65.6</v>
      </c>
    </row>
    <row r="95" customFormat="false" ht="13.8" hidden="false" customHeight="false" outlineLevel="0" collapsed="false">
      <c r="A95" s="7" t="n">
        <v>116</v>
      </c>
      <c r="B95" s="8" t="s">
        <v>101</v>
      </c>
      <c r="C95" s="7" t="s">
        <v>22</v>
      </c>
      <c r="D95" s="7" t="s">
        <v>22</v>
      </c>
      <c r="E95" s="7" t="n">
        <v>1950</v>
      </c>
      <c r="F95" s="8" t="n">
        <v>92</v>
      </c>
      <c r="G95" s="8" t="n">
        <v>1.16</v>
      </c>
      <c r="H95" s="8" t="n">
        <v>5.7</v>
      </c>
      <c r="I95" s="9" t="s">
        <v>31</v>
      </c>
      <c r="J95" s="9" t="n">
        <v>74.64</v>
      </c>
      <c r="K95" s="9" t="n">
        <v>90.69</v>
      </c>
      <c r="L95" s="9" t="n">
        <v>306.12</v>
      </c>
      <c r="M95" s="10" t="s">
        <v>62</v>
      </c>
      <c r="N95" s="10" t="n">
        <v>6.98</v>
      </c>
      <c r="O95" s="10" t="n">
        <v>54.78</v>
      </c>
      <c r="P95" s="10" t="n">
        <v>68.48</v>
      </c>
      <c r="Q95" s="10" t="n">
        <v>74</v>
      </c>
    </row>
    <row r="96" customFormat="false" ht="13.8" hidden="false" customHeight="false" outlineLevel="0" collapsed="false">
      <c r="A96" s="7" t="n">
        <v>117</v>
      </c>
      <c r="B96" s="8" t="s">
        <v>101</v>
      </c>
      <c r="C96" s="7" t="s">
        <v>22</v>
      </c>
      <c r="D96" s="7" t="s">
        <v>22</v>
      </c>
      <c r="E96" s="7" t="n">
        <v>1990</v>
      </c>
      <c r="F96" s="8" t="n">
        <v>85</v>
      </c>
      <c r="G96" s="8" t="n">
        <v>1.69</v>
      </c>
      <c r="H96" s="8" t="n">
        <v>3.3</v>
      </c>
      <c r="I96" s="9" t="s">
        <v>24</v>
      </c>
      <c r="J96" s="9" t="n">
        <v>19.91</v>
      </c>
      <c r="K96" s="9" t="n">
        <v>57.59</v>
      </c>
      <c r="L96" s="9" t="n">
        <v>97.3</v>
      </c>
      <c r="M96" s="10"/>
      <c r="N96" s="10"/>
      <c r="O96" s="10"/>
      <c r="P96" s="10"/>
      <c r="Q96" s="10"/>
    </row>
    <row r="97" customFormat="false" ht="13.8" hidden="false" customHeight="false" outlineLevel="0" collapsed="false">
      <c r="A97" s="7" t="n">
        <v>124</v>
      </c>
      <c r="B97" s="8" t="s">
        <v>101</v>
      </c>
      <c r="C97" s="7" t="s">
        <v>22</v>
      </c>
      <c r="D97" s="7" t="s">
        <v>22</v>
      </c>
      <c r="E97" s="7" t="n">
        <v>1970</v>
      </c>
      <c r="F97" s="8" t="n">
        <v>75</v>
      </c>
      <c r="G97" s="8" t="n">
        <v>1.69</v>
      </c>
      <c r="H97" s="8" t="n">
        <v>2.07</v>
      </c>
      <c r="I97" s="9" t="s">
        <v>23</v>
      </c>
      <c r="J97" s="9" t="n">
        <v>45.37</v>
      </c>
      <c r="K97" s="9" t="n">
        <v>83.86</v>
      </c>
      <c r="L97" s="9" t="n">
        <v>174.17</v>
      </c>
      <c r="M97" s="10" t="s">
        <v>23</v>
      </c>
      <c r="N97" s="10" t="n">
        <v>24.34</v>
      </c>
      <c r="O97" s="10" t="n">
        <v>33.59</v>
      </c>
      <c r="P97" s="10" t="n">
        <v>48.36</v>
      </c>
      <c r="Q97" s="10" t="n">
        <v>59.9</v>
      </c>
    </row>
    <row r="98" customFormat="false" ht="13.8" hidden="false" customHeight="false" outlineLevel="0" collapsed="false">
      <c r="A98" s="7" t="n">
        <v>125</v>
      </c>
      <c r="B98" s="8" t="s">
        <v>101</v>
      </c>
      <c r="C98" s="7" t="s">
        <v>22</v>
      </c>
      <c r="D98" s="7" t="s">
        <v>53</v>
      </c>
      <c r="E98" s="7" t="n">
        <v>2005</v>
      </c>
      <c r="F98" s="8" t="n">
        <v>73.26</v>
      </c>
      <c r="G98" s="8" t="n">
        <v>0.81</v>
      </c>
      <c r="H98" s="8" t="n">
        <v>3.3</v>
      </c>
      <c r="I98" s="9" t="s">
        <v>31</v>
      </c>
      <c r="J98" s="9" t="n">
        <v>57.26</v>
      </c>
      <c r="K98" s="9" t="n">
        <v>201.96</v>
      </c>
      <c r="L98" s="9" t="n">
        <v>283.49</v>
      </c>
      <c r="M98" s="10" t="s">
        <v>24</v>
      </c>
      <c r="N98" s="10" t="n">
        <v>22.39</v>
      </c>
      <c r="O98" s="10" t="n">
        <v>125.19</v>
      </c>
      <c r="P98" s="10" t="n">
        <v>77.8</v>
      </c>
      <c r="Q98" s="10" t="n">
        <v>71</v>
      </c>
    </row>
    <row r="99" customFormat="false" ht="13.8" hidden="false" customHeight="false" outlineLevel="0" collapsed="false">
      <c r="A99" s="7" t="n">
        <v>126</v>
      </c>
      <c r="B99" s="8" t="s">
        <v>101</v>
      </c>
      <c r="C99" s="7" t="s">
        <v>22</v>
      </c>
      <c r="D99" s="7" t="s">
        <v>22</v>
      </c>
      <c r="E99" s="7" t="n">
        <v>1973</v>
      </c>
      <c r="F99" s="8" t="n">
        <v>92</v>
      </c>
      <c r="G99" s="8" t="n">
        <v>3</v>
      </c>
      <c r="H99" s="8" t="n">
        <v>3.3</v>
      </c>
      <c r="I99" s="9" t="s">
        <v>26</v>
      </c>
      <c r="J99" s="9" t="n">
        <v>60.82</v>
      </c>
      <c r="K99" s="9" t="n">
        <v>146.7</v>
      </c>
      <c r="L99" s="9" t="n">
        <v>234.43</v>
      </c>
      <c r="M99" s="10" t="s">
        <v>24</v>
      </c>
      <c r="N99" s="10" t="n">
        <v>15.25</v>
      </c>
      <c r="O99" s="10" t="n">
        <v>49.2</v>
      </c>
      <c r="P99" s="10" t="n">
        <v>52.31</v>
      </c>
      <c r="Q99" s="10" t="n">
        <v>75.2</v>
      </c>
    </row>
    <row r="100" customFormat="false" ht="13.8" hidden="false" customHeight="false" outlineLevel="0" collapsed="false">
      <c r="A100" s="7" t="n">
        <v>127</v>
      </c>
      <c r="B100" s="8" t="s">
        <v>101</v>
      </c>
      <c r="C100" s="7" t="s">
        <v>22</v>
      </c>
      <c r="D100" s="7" t="s">
        <v>22</v>
      </c>
      <c r="E100" s="7" t="n">
        <v>1990</v>
      </c>
      <c r="F100" s="8" t="n">
        <v>88</v>
      </c>
      <c r="G100" s="8" t="n">
        <v>0.62</v>
      </c>
      <c r="H100" s="8" t="n">
        <v>2.81</v>
      </c>
      <c r="I100" s="9" t="s">
        <v>26</v>
      </c>
      <c r="J100" s="9" t="n">
        <v>82.07</v>
      </c>
      <c r="K100" s="9" t="n">
        <v>195.26</v>
      </c>
      <c r="L100" s="9" t="n">
        <v>406.33</v>
      </c>
      <c r="M100" s="10" t="s">
        <v>23</v>
      </c>
      <c r="N100" s="10" t="n">
        <v>27.57</v>
      </c>
      <c r="O100" s="10" t="n">
        <v>92.05</v>
      </c>
      <c r="P100" s="10" t="n">
        <v>57.2</v>
      </c>
      <c r="Q100" s="10" t="n">
        <v>83.5</v>
      </c>
    </row>
    <row r="101" customFormat="false" ht="13.8" hidden="false" customHeight="false" outlineLevel="0" collapsed="false">
      <c r="A101" s="7" t="n">
        <v>128</v>
      </c>
      <c r="B101" s="8" t="s">
        <v>101</v>
      </c>
      <c r="C101" s="7" t="s">
        <v>22</v>
      </c>
      <c r="D101" s="7" t="s">
        <v>22</v>
      </c>
      <c r="E101" s="7" t="n">
        <v>1950</v>
      </c>
      <c r="F101" s="8" t="n">
        <v>92</v>
      </c>
      <c r="G101" s="8" t="n">
        <v>1.14</v>
      </c>
      <c r="H101" s="8" t="n">
        <v>5.7</v>
      </c>
      <c r="I101" s="9" t="s">
        <v>31</v>
      </c>
      <c r="J101" s="9" t="n">
        <v>74.64</v>
      </c>
      <c r="K101" s="9" t="n">
        <v>90.69</v>
      </c>
      <c r="L101" s="9" t="n">
        <v>306.12</v>
      </c>
      <c r="M101" s="10" t="s">
        <v>62</v>
      </c>
      <c r="N101" s="10" t="n">
        <v>6.98</v>
      </c>
      <c r="O101" s="10" t="n">
        <v>54.78</v>
      </c>
      <c r="P101" s="10" t="n">
        <v>68.48</v>
      </c>
      <c r="Q101" s="10" t="n">
        <v>74</v>
      </c>
    </row>
    <row r="102" customFormat="false" ht="13.8" hidden="false" customHeight="false" outlineLevel="0" collapsed="false">
      <c r="A102" s="7" t="n">
        <v>129</v>
      </c>
      <c r="B102" s="8" t="s">
        <v>101</v>
      </c>
      <c r="C102" s="7" t="s">
        <v>22</v>
      </c>
      <c r="D102" s="7" t="s">
        <v>22</v>
      </c>
      <c r="E102" s="7" t="n">
        <v>1950</v>
      </c>
      <c r="F102" s="8" t="n">
        <v>92</v>
      </c>
      <c r="G102" s="8" t="n">
        <v>1.14</v>
      </c>
      <c r="H102" s="8" t="n">
        <v>5.7</v>
      </c>
      <c r="I102" s="9" t="s">
        <v>31</v>
      </c>
      <c r="J102" s="9" t="n">
        <v>74.64</v>
      </c>
      <c r="K102" s="9" t="n">
        <v>90.69</v>
      </c>
      <c r="L102" s="9" t="n">
        <v>306.12</v>
      </c>
      <c r="M102" s="10" t="s">
        <v>62</v>
      </c>
      <c r="N102" s="10" t="n">
        <v>6.98</v>
      </c>
      <c r="O102" s="10" t="n">
        <v>54.78</v>
      </c>
      <c r="P102" s="10" t="n">
        <v>68.48</v>
      </c>
      <c r="Q102" s="10" t="n">
        <v>74</v>
      </c>
    </row>
    <row r="103" customFormat="false" ht="13.8" hidden="false" customHeight="false" outlineLevel="0" collapsed="false">
      <c r="A103" s="7" t="n">
        <v>130</v>
      </c>
      <c r="B103" s="8" t="s">
        <v>101</v>
      </c>
      <c r="C103" s="7" t="s">
        <v>22</v>
      </c>
      <c r="D103" s="7" t="s">
        <v>48</v>
      </c>
      <c r="E103" s="7" t="n">
        <v>1991</v>
      </c>
      <c r="F103" s="8" t="n">
        <v>99</v>
      </c>
      <c r="G103" s="8" t="n">
        <v>0.5</v>
      </c>
      <c r="H103" s="8" t="n">
        <v>3.3</v>
      </c>
      <c r="I103" s="9" t="s">
        <v>26</v>
      </c>
      <c r="J103" s="9" t="n">
        <v>69.89</v>
      </c>
      <c r="K103" s="9" t="n">
        <v>63.85</v>
      </c>
      <c r="L103" s="9" t="n">
        <v>281.05</v>
      </c>
      <c r="M103" s="10" t="s">
        <v>23</v>
      </c>
      <c r="N103" s="10" t="n">
        <v>46.31</v>
      </c>
      <c r="O103" s="10" t="n">
        <v>33.91</v>
      </c>
      <c r="P103" s="10" t="n">
        <v>98.33</v>
      </c>
      <c r="Q103" s="10" t="n">
        <v>46.9</v>
      </c>
    </row>
    <row r="104" customFormat="false" ht="13.8" hidden="false" customHeight="false" outlineLevel="0" collapsed="false">
      <c r="A104" s="7" t="n">
        <v>131</v>
      </c>
      <c r="B104" s="8" t="s">
        <v>101</v>
      </c>
      <c r="C104" s="7" t="s">
        <v>22</v>
      </c>
      <c r="D104" s="7" t="s">
        <v>22</v>
      </c>
      <c r="E104" s="7" t="n">
        <v>2008</v>
      </c>
      <c r="F104" s="8" t="n">
        <v>44</v>
      </c>
      <c r="G104" s="8" t="n">
        <v>0.53</v>
      </c>
      <c r="H104" s="8" t="n">
        <v>3.3</v>
      </c>
      <c r="I104" s="9" t="s">
        <v>23</v>
      </c>
      <c r="J104" s="9" t="n">
        <v>39.42</v>
      </c>
      <c r="K104" s="9" t="n">
        <v>17.43</v>
      </c>
      <c r="L104" s="9" t="n">
        <v>156.8</v>
      </c>
      <c r="M104" s="10" t="s">
        <v>40</v>
      </c>
      <c r="N104" s="10" t="n">
        <v>10.87</v>
      </c>
      <c r="O104" s="10" t="n">
        <v>17.43</v>
      </c>
      <c r="P104" s="10" t="n">
        <v>25.1</v>
      </c>
      <c r="Q104" s="11" t="n">
        <f aca="false">100-O104*100/L104</f>
        <v>88.8839285714286</v>
      </c>
    </row>
    <row r="105" customFormat="false" ht="13.8" hidden="false" customHeight="false" outlineLevel="0" collapsed="false">
      <c r="A105" s="7" t="n">
        <v>134</v>
      </c>
      <c r="B105" s="8" t="s">
        <v>101</v>
      </c>
      <c r="C105" s="7" t="s">
        <v>28</v>
      </c>
      <c r="D105" s="7" t="s">
        <v>64</v>
      </c>
      <c r="E105" s="7" t="n">
        <v>1998</v>
      </c>
      <c r="F105" s="8" t="n">
        <v>127</v>
      </c>
      <c r="G105" s="8" t="n">
        <v>0.87</v>
      </c>
      <c r="H105" s="8" t="n">
        <v>3.3</v>
      </c>
      <c r="I105" s="9" t="s">
        <v>23</v>
      </c>
      <c r="J105" s="9" t="n">
        <v>41.89</v>
      </c>
      <c r="K105" s="9" t="n">
        <v>48.54</v>
      </c>
      <c r="L105" s="9" t="n">
        <v>173</v>
      </c>
      <c r="M105" s="10" t="s">
        <v>62</v>
      </c>
      <c r="N105" s="10" t="n">
        <v>6.89</v>
      </c>
      <c r="O105" s="10" t="n">
        <v>48.54</v>
      </c>
      <c r="P105" s="10" t="n">
        <v>80.1</v>
      </c>
      <c r="Q105" s="10" t="n">
        <v>56.9</v>
      </c>
    </row>
    <row r="106" customFormat="false" ht="13.8" hidden="false" customHeight="false" outlineLevel="0" collapsed="false">
      <c r="A106" s="7" t="n">
        <v>135</v>
      </c>
      <c r="B106" s="8" t="s">
        <v>101</v>
      </c>
      <c r="C106" s="7" t="s">
        <v>36</v>
      </c>
      <c r="D106" s="7" t="s">
        <v>134</v>
      </c>
      <c r="E106" s="7" t="n">
        <v>1963</v>
      </c>
      <c r="F106" s="8" t="n">
        <v>89</v>
      </c>
      <c r="G106" s="8" t="n">
        <v>0.56</v>
      </c>
      <c r="H106" s="8" t="n">
        <v>3.3</v>
      </c>
      <c r="I106" s="9" t="s">
        <v>26</v>
      </c>
      <c r="J106" s="9" t="n">
        <v>65.78</v>
      </c>
      <c r="K106" s="9" t="n">
        <v>170.13</v>
      </c>
      <c r="L106" s="9" t="n">
        <v>325.7</v>
      </c>
      <c r="M106" s="10" t="s">
        <v>40</v>
      </c>
      <c r="N106" s="10" t="n">
        <v>14.11</v>
      </c>
      <c r="O106" s="10" t="n">
        <v>43.41</v>
      </c>
      <c r="P106" s="10" t="n">
        <v>46.15</v>
      </c>
      <c r="Q106" s="10" t="n">
        <v>84.7</v>
      </c>
    </row>
    <row r="107" customFormat="false" ht="13.8" hidden="false" customHeight="false" outlineLevel="0" collapsed="false">
      <c r="A107" s="7" t="n">
        <v>136</v>
      </c>
      <c r="B107" s="8" t="s">
        <v>101</v>
      </c>
      <c r="C107" s="7" t="s">
        <v>22</v>
      </c>
      <c r="D107" s="7" t="s">
        <v>63</v>
      </c>
      <c r="E107" s="7" t="n">
        <v>2006</v>
      </c>
      <c r="F107" s="8" t="n">
        <v>89</v>
      </c>
      <c r="G107" s="8" t="n">
        <v>1.8</v>
      </c>
      <c r="H107" s="8" t="n">
        <v>3.3</v>
      </c>
      <c r="I107" s="9" t="s">
        <v>23</v>
      </c>
      <c r="J107" s="9" t="n">
        <v>40.21</v>
      </c>
      <c r="K107" s="9" t="n">
        <v>74.24</v>
      </c>
      <c r="L107" s="9" t="n">
        <v>197.22</v>
      </c>
      <c r="M107" s="10" t="s">
        <v>40</v>
      </c>
      <c r="N107" s="10" t="n">
        <v>13.89</v>
      </c>
      <c r="O107" s="10" t="n">
        <v>15.83</v>
      </c>
      <c r="P107" s="10" t="n">
        <v>34.32</v>
      </c>
      <c r="Q107" s="10" t="n">
        <v>78.7</v>
      </c>
    </row>
    <row r="108" customFormat="false" ht="13.8" hidden="false" customHeight="false" outlineLevel="0" collapsed="false">
      <c r="A108" s="7" t="n">
        <v>137</v>
      </c>
      <c r="B108" s="8" t="s">
        <v>101</v>
      </c>
      <c r="C108" s="7" t="s">
        <v>22</v>
      </c>
      <c r="D108" s="7" t="s">
        <v>22</v>
      </c>
      <c r="E108" s="7" t="n">
        <v>1990</v>
      </c>
      <c r="F108" s="8" t="n">
        <v>121</v>
      </c>
      <c r="G108" s="8" t="n">
        <v>0.8</v>
      </c>
      <c r="H108" s="8" t="n">
        <v>5.7</v>
      </c>
      <c r="I108" s="9" t="s">
        <v>23</v>
      </c>
      <c r="J108" s="9" t="n">
        <v>45.02</v>
      </c>
      <c r="K108" s="9" t="n">
        <v>84.17</v>
      </c>
      <c r="L108" s="9" t="n">
        <v>177.06</v>
      </c>
      <c r="M108" s="10" t="s">
        <v>24</v>
      </c>
      <c r="N108" s="10" t="n">
        <v>21.81</v>
      </c>
      <c r="O108" s="10" t="n">
        <v>39.64</v>
      </c>
      <c r="P108" s="10" t="n">
        <v>57.08</v>
      </c>
      <c r="Q108" s="10" t="n">
        <v>52.09</v>
      </c>
    </row>
    <row r="109" customFormat="false" ht="13.8" hidden="false" customHeight="false" outlineLevel="0" collapsed="false">
      <c r="A109" s="7" t="n">
        <v>138</v>
      </c>
      <c r="B109" s="8" t="s">
        <v>101</v>
      </c>
      <c r="C109" s="7" t="s">
        <v>22</v>
      </c>
      <c r="D109" s="7" t="s">
        <v>73</v>
      </c>
      <c r="E109" s="7" t="n">
        <v>1960</v>
      </c>
      <c r="F109" s="8" t="n">
        <v>86.25</v>
      </c>
      <c r="G109" s="8" t="n">
        <v>1.72</v>
      </c>
      <c r="H109" s="8" t="n">
        <v>5.7</v>
      </c>
      <c r="I109" s="9" t="s">
        <v>31</v>
      </c>
      <c r="J109" s="9" t="n">
        <v>50.21</v>
      </c>
      <c r="K109" s="9" t="n">
        <v>118.98</v>
      </c>
      <c r="L109" s="9" t="n">
        <v>194.51</v>
      </c>
      <c r="M109" s="10" t="s">
        <v>23</v>
      </c>
      <c r="N109" s="10" t="n">
        <v>26.5</v>
      </c>
      <c r="O109" s="10" t="n">
        <v>101.58</v>
      </c>
      <c r="P109" s="10" t="n">
        <v>108</v>
      </c>
      <c r="Q109" s="10" t="n">
        <v>37</v>
      </c>
    </row>
    <row r="110" customFormat="false" ht="13.8" hidden="false" customHeight="false" outlineLevel="0" collapsed="false">
      <c r="A110" s="7" t="n">
        <v>139</v>
      </c>
      <c r="B110" s="8" t="s">
        <v>101</v>
      </c>
      <c r="C110" s="7" t="s">
        <v>22</v>
      </c>
      <c r="D110" s="7" t="s">
        <v>73</v>
      </c>
      <c r="E110" s="7" t="n">
        <v>2005</v>
      </c>
      <c r="F110" s="8" t="n">
        <v>87</v>
      </c>
      <c r="G110" s="8" t="n">
        <v>0.81</v>
      </c>
      <c r="H110" s="8" t="n">
        <v>3.5</v>
      </c>
      <c r="I110" s="9" t="s">
        <v>23</v>
      </c>
      <c r="J110" s="9" t="n">
        <v>45.37</v>
      </c>
      <c r="K110" s="9" t="n">
        <v>138.39</v>
      </c>
      <c r="L110" s="9" t="n">
        <v>222.21</v>
      </c>
      <c r="M110" s="10" t="s">
        <v>23</v>
      </c>
      <c r="N110" s="10" t="n">
        <v>45.23</v>
      </c>
      <c r="O110" s="10" t="n">
        <v>138.7</v>
      </c>
      <c r="P110" s="10" t="n">
        <v>194.03</v>
      </c>
      <c r="Q110" s="10" t="n">
        <v>0.2</v>
      </c>
    </row>
    <row r="111" customFormat="false" ht="13.8" hidden="false" customHeight="false" outlineLevel="0" collapsed="false">
      <c r="A111" s="7" t="n">
        <v>140</v>
      </c>
      <c r="B111" s="8" t="s">
        <v>101</v>
      </c>
      <c r="C111" s="7" t="s">
        <v>22</v>
      </c>
      <c r="D111" s="7" t="s">
        <v>22</v>
      </c>
      <c r="E111" s="7" t="n">
        <v>1990</v>
      </c>
      <c r="F111" s="8" t="n">
        <v>75</v>
      </c>
      <c r="G111" s="8" t="n">
        <v>0.8</v>
      </c>
      <c r="H111" s="8" t="n">
        <v>5.7</v>
      </c>
      <c r="I111" s="9" t="s">
        <v>26</v>
      </c>
      <c r="J111" s="9" t="n">
        <v>111.04</v>
      </c>
      <c r="K111" s="9" t="n">
        <v>158.49</v>
      </c>
      <c r="L111" s="9" t="n">
        <v>448.84</v>
      </c>
      <c r="M111" s="10" t="s">
        <v>49</v>
      </c>
      <c r="N111" s="10" t="n">
        <v>8.31</v>
      </c>
      <c r="O111" s="10" t="n">
        <v>40.28</v>
      </c>
      <c r="P111" s="10" t="n">
        <v>50.34</v>
      </c>
      <c r="Q111" s="10" t="n">
        <v>87.8</v>
      </c>
    </row>
    <row r="112" customFormat="false" ht="13.8" hidden="false" customHeight="false" outlineLevel="0" collapsed="false">
      <c r="A112" s="7" t="n">
        <v>141</v>
      </c>
      <c r="B112" s="8" t="s">
        <v>101</v>
      </c>
      <c r="C112" s="7" t="s">
        <v>22</v>
      </c>
      <c r="D112" s="7" t="s">
        <v>22</v>
      </c>
      <c r="E112" s="7" t="n">
        <v>1971</v>
      </c>
      <c r="F112" s="8" t="n">
        <v>79</v>
      </c>
      <c r="G112" s="8" t="n">
        <v>3</v>
      </c>
      <c r="H112" s="8" t="n">
        <v>5.7</v>
      </c>
      <c r="I112" s="9" t="s">
        <v>26</v>
      </c>
      <c r="J112" s="9" t="n">
        <v>92.28</v>
      </c>
      <c r="K112" s="9" t="n">
        <v>126.18</v>
      </c>
      <c r="L112" s="9" t="n">
        <v>373.58</v>
      </c>
      <c r="M112" s="10" t="s">
        <v>26</v>
      </c>
      <c r="N112" s="10" t="n">
        <v>88.07</v>
      </c>
      <c r="O112" s="10" t="n">
        <v>120.01</v>
      </c>
      <c r="P112" s="10" t="n">
        <v>329.71</v>
      </c>
      <c r="Q112" s="10" t="n">
        <v>4.9</v>
      </c>
    </row>
    <row r="113" customFormat="false" ht="13.8" hidden="false" customHeight="false" outlineLevel="0" collapsed="false">
      <c r="A113" s="7" t="n">
        <v>142</v>
      </c>
      <c r="B113" s="8" t="s">
        <v>101</v>
      </c>
      <c r="C113" s="7" t="s">
        <v>34</v>
      </c>
      <c r="D113" s="7" t="s">
        <v>67</v>
      </c>
      <c r="E113" s="7" t="n">
        <v>1992</v>
      </c>
      <c r="F113" s="8" t="n">
        <v>178</v>
      </c>
      <c r="G113" s="8" t="n">
        <v>0.85</v>
      </c>
      <c r="H113" s="8" t="n">
        <v>2.07</v>
      </c>
      <c r="I113" s="9" t="s">
        <v>23</v>
      </c>
      <c r="J113" s="9" t="n">
        <v>23.3</v>
      </c>
      <c r="K113" s="9" t="n">
        <v>49.75</v>
      </c>
      <c r="L113" s="9" t="n">
        <v>114.65</v>
      </c>
      <c r="M113" s="10" t="s">
        <v>49</v>
      </c>
      <c r="N113" s="10" t="n">
        <v>8.47</v>
      </c>
      <c r="O113" s="10" t="n">
        <v>15.78</v>
      </c>
      <c r="P113" s="10" t="n">
        <v>60.4</v>
      </c>
      <c r="Q113" s="10" t="n">
        <v>68.3</v>
      </c>
    </row>
    <row r="114" customFormat="false" ht="13.8" hidden="false" customHeight="false" outlineLevel="0" collapsed="false">
      <c r="A114" s="7" t="n">
        <v>143</v>
      </c>
      <c r="B114" s="8" t="s">
        <v>101</v>
      </c>
      <c r="C114" s="7" t="s">
        <v>22</v>
      </c>
      <c r="D114" s="7" t="s">
        <v>94</v>
      </c>
      <c r="E114" s="7" t="n">
        <v>1970</v>
      </c>
      <c r="F114" s="8" t="n">
        <v>78</v>
      </c>
      <c r="G114" s="8" t="n">
        <v>3</v>
      </c>
      <c r="H114" s="8" t="n">
        <v>5.7</v>
      </c>
      <c r="I114" s="9" t="s">
        <v>26</v>
      </c>
      <c r="J114" s="9" t="n">
        <v>60.98</v>
      </c>
      <c r="K114" s="9" t="n">
        <v>139.84</v>
      </c>
      <c r="L114" s="9" t="n">
        <v>235.74</v>
      </c>
      <c r="M114" s="10" t="s">
        <v>23</v>
      </c>
      <c r="N114" s="10" t="n">
        <v>44.24</v>
      </c>
      <c r="O114" s="10" t="n">
        <v>93</v>
      </c>
      <c r="P114" s="10" t="n">
        <v>133.92</v>
      </c>
      <c r="Q114" s="10" t="n">
        <v>33.5</v>
      </c>
    </row>
    <row r="115" customFormat="false" ht="13.8" hidden="false" customHeight="false" outlineLevel="0" collapsed="false">
      <c r="A115" s="7" t="n">
        <v>144</v>
      </c>
      <c r="B115" s="8" t="s">
        <v>101</v>
      </c>
      <c r="C115" s="7" t="s">
        <v>22</v>
      </c>
      <c r="D115" s="7" t="s">
        <v>22</v>
      </c>
      <c r="E115" s="7" t="n">
        <v>1984</v>
      </c>
      <c r="F115" s="8" t="n">
        <v>84</v>
      </c>
      <c r="G115" s="8" t="n">
        <v>1.8</v>
      </c>
      <c r="H115" s="8" t="n">
        <v>3.3</v>
      </c>
      <c r="I115" s="9" t="s">
        <v>23</v>
      </c>
      <c r="J115" s="9" t="n">
        <v>34.27</v>
      </c>
      <c r="K115" s="9" t="n">
        <v>60.1</v>
      </c>
      <c r="L115" s="9" t="n">
        <v>136.24</v>
      </c>
      <c r="M115" s="10"/>
      <c r="N115" s="10"/>
      <c r="O115" s="10"/>
      <c r="P115" s="10"/>
      <c r="Q115" s="10"/>
    </row>
    <row r="116" customFormat="false" ht="13.8" hidden="false" customHeight="false" outlineLevel="0" collapsed="false">
      <c r="A116" s="7" t="n">
        <v>151</v>
      </c>
      <c r="B116" s="8" t="s">
        <v>101</v>
      </c>
      <c r="C116" s="7" t="s">
        <v>22</v>
      </c>
      <c r="D116" s="7" t="s">
        <v>22</v>
      </c>
      <c r="E116" s="7" t="n">
        <v>1981</v>
      </c>
      <c r="F116" s="8" t="n">
        <v>96</v>
      </c>
      <c r="G116" s="8" t="n">
        <v>0.72</v>
      </c>
      <c r="H116" s="8" t="n">
        <v>3.3</v>
      </c>
      <c r="I116" s="9" t="s">
        <v>24</v>
      </c>
      <c r="J116" s="9" t="n">
        <v>17.2</v>
      </c>
      <c r="K116" s="9" t="n">
        <v>42.42</v>
      </c>
      <c r="L116" s="9" t="n">
        <v>83.72</v>
      </c>
      <c r="M116" s="10" t="s">
        <v>40</v>
      </c>
      <c r="N116" s="10" t="n">
        <v>13.63</v>
      </c>
      <c r="O116" s="10" t="n">
        <v>39.42</v>
      </c>
      <c r="P116" s="10" t="n">
        <v>55.15</v>
      </c>
      <c r="Q116" s="10" t="n">
        <v>7.1</v>
      </c>
    </row>
    <row r="117" customFormat="false" ht="13.8" hidden="false" customHeight="false" outlineLevel="0" collapsed="false">
      <c r="A117" s="7" t="n">
        <v>153</v>
      </c>
      <c r="B117" s="8" t="s">
        <v>101</v>
      </c>
      <c r="C117" s="7" t="s">
        <v>22</v>
      </c>
      <c r="D117" s="7" t="s">
        <v>22</v>
      </c>
      <c r="E117" s="7" t="n">
        <v>1990</v>
      </c>
      <c r="F117" s="8" t="n">
        <v>124</v>
      </c>
      <c r="G117" s="8" t="n">
        <v>2</v>
      </c>
      <c r="H117" s="8" t="n">
        <v>3.3</v>
      </c>
      <c r="I117" s="9" t="s">
        <v>26</v>
      </c>
      <c r="J117" s="9" t="n">
        <v>68.32</v>
      </c>
      <c r="K117" s="9" t="n">
        <v>174.94</v>
      </c>
      <c r="L117" s="9" t="n">
        <v>337.52</v>
      </c>
      <c r="M117" s="10"/>
      <c r="N117" s="10"/>
      <c r="O117" s="10"/>
      <c r="P117" s="10"/>
      <c r="Q117" s="10"/>
    </row>
    <row r="118" customFormat="false" ht="13.8" hidden="false" customHeight="false" outlineLevel="0" collapsed="false">
      <c r="A118" s="7" t="n">
        <v>154</v>
      </c>
      <c r="B118" s="8" t="s">
        <v>101</v>
      </c>
      <c r="C118" s="7" t="s">
        <v>22</v>
      </c>
      <c r="D118" s="7" t="s">
        <v>22</v>
      </c>
      <c r="E118" s="7" t="n">
        <v>1910</v>
      </c>
      <c r="F118" s="8" t="n">
        <v>110</v>
      </c>
      <c r="G118" s="8" t="n">
        <v>0.61</v>
      </c>
      <c r="H118" s="8" t="n">
        <v>6.8</v>
      </c>
      <c r="I118" s="9" t="s">
        <v>23</v>
      </c>
      <c r="J118" s="9" t="n">
        <v>28.34</v>
      </c>
      <c r="K118" s="9" t="n">
        <v>61</v>
      </c>
      <c r="L118" s="9" t="n">
        <v>109.7</v>
      </c>
      <c r="M118" s="10" t="s">
        <v>24</v>
      </c>
      <c r="N118" s="10" t="n">
        <v>21.7</v>
      </c>
      <c r="O118" s="10" t="n">
        <v>47.34</v>
      </c>
      <c r="P118" s="10" t="n">
        <v>68.17</v>
      </c>
      <c r="Q118" s="10" t="n">
        <v>22.4</v>
      </c>
    </row>
    <row r="119" customFormat="false" ht="13.8" hidden="false" customHeight="false" outlineLevel="0" collapsed="false">
      <c r="A119" s="7" t="n">
        <v>155</v>
      </c>
      <c r="B119" s="8" t="s">
        <v>101</v>
      </c>
      <c r="C119" s="7" t="s">
        <v>34</v>
      </c>
      <c r="D119" s="7" t="s">
        <v>131</v>
      </c>
      <c r="E119" s="7" t="n">
        <v>2002</v>
      </c>
      <c r="F119" s="8" t="n">
        <v>103</v>
      </c>
      <c r="G119" s="8" t="n">
        <v>0.58</v>
      </c>
      <c r="H119" s="8" t="n">
        <v>3.3</v>
      </c>
      <c r="I119" s="9" t="s">
        <v>23</v>
      </c>
      <c r="J119" s="9" t="n">
        <v>42.15</v>
      </c>
      <c r="K119" s="9" t="n">
        <v>47.12</v>
      </c>
      <c r="L119" s="9" t="n">
        <v>175.7</v>
      </c>
      <c r="M119" s="10" t="s">
        <v>40</v>
      </c>
      <c r="N119" s="10" t="n">
        <v>14.21</v>
      </c>
      <c r="O119" s="10" t="n">
        <v>47.12</v>
      </c>
      <c r="P119" s="10" t="n">
        <v>49.16</v>
      </c>
      <c r="Q119" s="10" t="n">
        <v>64</v>
      </c>
    </row>
    <row r="120" customFormat="false" ht="13.8" hidden="false" customHeight="false" outlineLevel="0" collapsed="false">
      <c r="A120" s="7" t="n">
        <v>157</v>
      </c>
      <c r="B120" s="8" t="s">
        <v>101</v>
      </c>
      <c r="C120" s="7" t="s">
        <v>22</v>
      </c>
      <c r="D120" s="7" t="s">
        <v>53</v>
      </c>
      <c r="E120" s="7" t="n">
        <v>2006</v>
      </c>
      <c r="F120" s="8" t="n">
        <v>51.92</v>
      </c>
      <c r="G120" s="8" t="n">
        <v>0.59</v>
      </c>
      <c r="H120" s="8" t="n">
        <v>2.8</v>
      </c>
      <c r="I120" s="9" t="s">
        <v>23</v>
      </c>
      <c r="J120" s="9" t="n">
        <v>44.98</v>
      </c>
      <c r="K120" s="9" t="n">
        <v>43.05</v>
      </c>
      <c r="L120" s="9" t="n">
        <v>180.91</v>
      </c>
      <c r="M120" s="10" t="s">
        <v>24</v>
      </c>
      <c r="N120" s="10" t="n">
        <v>20.09</v>
      </c>
      <c r="O120" s="10" t="n">
        <v>43.05</v>
      </c>
      <c r="P120" s="10" t="n">
        <v>55.89</v>
      </c>
      <c r="Q120" s="10" t="n">
        <v>50.3</v>
      </c>
    </row>
    <row r="121" customFormat="false" ht="13.8" hidden="false" customHeight="false" outlineLevel="0" collapsed="false">
      <c r="A121" s="7" t="n">
        <v>158</v>
      </c>
      <c r="B121" s="8" t="s">
        <v>101</v>
      </c>
      <c r="C121" s="7" t="s">
        <v>22</v>
      </c>
      <c r="D121" s="7" t="s">
        <v>53</v>
      </c>
      <c r="E121" s="7" t="n">
        <v>2006</v>
      </c>
      <c r="F121" s="8" t="n">
        <v>51.92</v>
      </c>
      <c r="G121" s="8" t="n">
        <v>0.59</v>
      </c>
      <c r="H121" s="8" t="n">
        <v>2.8</v>
      </c>
      <c r="I121" s="9" t="s">
        <v>23</v>
      </c>
      <c r="J121" s="9" t="n">
        <v>44.98</v>
      </c>
      <c r="K121" s="9" t="n">
        <v>43.05</v>
      </c>
      <c r="L121" s="9" t="n">
        <v>180.91</v>
      </c>
      <c r="M121" s="10" t="s">
        <v>24</v>
      </c>
      <c r="N121" s="10" t="n">
        <v>20.09</v>
      </c>
      <c r="O121" s="10" t="n">
        <v>43.05</v>
      </c>
      <c r="P121" s="10" t="n">
        <v>55.89</v>
      </c>
      <c r="Q121" s="10" t="n">
        <v>50.3</v>
      </c>
    </row>
    <row r="122" customFormat="false" ht="13.8" hidden="false" customHeight="false" outlineLevel="0" collapsed="false">
      <c r="A122" s="7" t="n">
        <v>161</v>
      </c>
      <c r="B122" s="8" t="s">
        <v>101</v>
      </c>
      <c r="C122" s="7" t="s">
        <v>22</v>
      </c>
      <c r="D122" s="7" t="s">
        <v>132</v>
      </c>
      <c r="E122" s="7" t="n">
        <v>1994</v>
      </c>
      <c r="F122" s="8" t="n">
        <v>137</v>
      </c>
      <c r="G122" s="8" t="n">
        <v>1.8</v>
      </c>
      <c r="H122" s="8" t="n">
        <v>2.7</v>
      </c>
      <c r="I122" s="9" t="s">
        <v>26</v>
      </c>
      <c r="J122" s="9" t="n">
        <v>107.77</v>
      </c>
      <c r="K122" s="9" t="n">
        <v>124.79</v>
      </c>
      <c r="L122" s="9" t="n">
        <v>433.39</v>
      </c>
      <c r="M122" s="10" t="s">
        <v>31</v>
      </c>
      <c r="N122" s="10" t="n">
        <v>50.27</v>
      </c>
      <c r="O122" s="10" t="n">
        <v>67.36</v>
      </c>
      <c r="P122" s="10" t="n">
        <v>195.36</v>
      </c>
      <c r="Q122" s="10" t="n">
        <v>46</v>
      </c>
    </row>
    <row r="123" customFormat="false" ht="13.8" hidden="false" customHeight="false" outlineLevel="0" collapsed="false">
      <c r="A123" s="7" t="n">
        <v>162</v>
      </c>
      <c r="B123" s="8" t="s">
        <v>101</v>
      </c>
      <c r="C123" s="7" t="s">
        <v>22</v>
      </c>
      <c r="D123" s="7" t="s">
        <v>22</v>
      </c>
      <c r="E123" s="7" t="n">
        <v>1966</v>
      </c>
      <c r="F123" s="8" t="n">
        <v>73.88</v>
      </c>
      <c r="G123" s="8" t="n">
        <v>1.69</v>
      </c>
      <c r="H123" s="8" t="n">
        <v>5.7</v>
      </c>
      <c r="I123" s="9" t="s">
        <v>31</v>
      </c>
      <c r="J123" s="9" t="n">
        <v>50.01</v>
      </c>
      <c r="K123" s="9" t="n">
        <v>57.14</v>
      </c>
      <c r="L123" s="9" t="n">
        <v>195.45</v>
      </c>
      <c r="M123" s="10" t="s">
        <v>23</v>
      </c>
      <c r="N123" s="10" t="n">
        <v>43.73</v>
      </c>
      <c r="O123" s="10" t="n">
        <v>41.15</v>
      </c>
      <c r="P123" s="10" t="n">
        <v>59.26</v>
      </c>
      <c r="Q123" s="10" t="n">
        <v>28</v>
      </c>
    </row>
    <row r="124" customFormat="false" ht="13.8" hidden="false" customHeight="false" outlineLevel="0" collapsed="false">
      <c r="A124" s="7" t="n">
        <v>163</v>
      </c>
      <c r="B124" s="8" t="s">
        <v>101</v>
      </c>
      <c r="C124" s="7" t="s">
        <v>22</v>
      </c>
      <c r="D124" s="7" t="s">
        <v>22</v>
      </c>
      <c r="E124" s="7" t="n">
        <v>1950</v>
      </c>
      <c r="F124" s="8" t="n">
        <v>60</v>
      </c>
      <c r="G124" s="8" t="n">
        <v>0.61</v>
      </c>
      <c r="H124" s="8" t="n">
        <v>3.3</v>
      </c>
      <c r="I124" s="9" t="s">
        <v>26</v>
      </c>
      <c r="J124" s="9" t="n">
        <v>57.95</v>
      </c>
      <c r="K124" s="9" t="n">
        <v>179.86</v>
      </c>
      <c r="L124" s="9" t="n">
        <v>283.71</v>
      </c>
      <c r="M124" s="10" t="s">
        <v>23</v>
      </c>
      <c r="N124" s="10" t="n">
        <v>57.07</v>
      </c>
      <c r="O124" s="10" t="n">
        <v>179.86</v>
      </c>
      <c r="P124" s="10" t="n">
        <v>251.61</v>
      </c>
      <c r="Q124" s="11" t="n">
        <f aca="false">100-P124*100/L124</f>
        <v>11.3143703077086</v>
      </c>
    </row>
    <row r="125" customFormat="false" ht="13.8" hidden="false" customHeight="false" outlineLevel="0" collapsed="false">
      <c r="A125" s="7" t="n">
        <v>164</v>
      </c>
      <c r="B125" s="8" t="s">
        <v>101</v>
      </c>
      <c r="C125" s="7" t="s">
        <v>34</v>
      </c>
      <c r="D125" s="7" t="s">
        <v>39</v>
      </c>
      <c r="E125" s="7" t="n">
        <v>1981</v>
      </c>
      <c r="F125" s="8" t="n">
        <v>93</v>
      </c>
      <c r="G125" s="8" t="n">
        <v>1.8</v>
      </c>
      <c r="H125" s="8" t="n">
        <v>3.3</v>
      </c>
      <c r="I125" s="9" t="s">
        <v>23</v>
      </c>
      <c r="J125" s="9" t="n">
        <v>45.4</v>
      </c>
      <c r="K125" s="9" t="n">
        <v>74.9</v>
      </c>
      <c r="L125" s="9" t="n">
        <v>177.16</v>
      </c>
      <c r="M125" s="10" t="s">
        <v>40</v>
      </c>
      <c r="N125" s="10" t="n">
        <v>13.56</v>
      </c>
      <c r="O125" s="10" t="n">
        <v>34.33</v>
      </c>
      <c r="P125" s="10" t="n">
        <v>36.5</v>
      </c>
      <c r="Q125" s="10" t="n">
        <v>74.4</v>
      </c>
    </row>
    <row r="126" customFormat="false" ht="13.8" hidden="false" customHeight="false" outlineLevel="0" collapsed="false">
      <c r="A126" s="7" t="n">
        <v>167</v>
      </c>
      <c r="B126" s="8" t="s">
        <v>101</v>
      </c>
      <c r="C126" s="7" t="s">
        <v>22</v>
      </c>
      <c r="D126" s="7" t="s">
        <v>22</v>
      </c>
      <c r="E126" s="7" t="n">
        <v>1991</v>
      </c>
      <c r="F126" s="8" t="n">
        <v>85</v>
      </c>
      <c r="G126" s="8" t="n">
        <v>1.8</v>
      </c>
      <c r="H126" s="8" t="n">
        <v>3.3</v>
      </c>
      <c r="I126" s="9" t="s">
        <v>26</v>
      </c>
      <c r="J126" s="9" t="n">
        <v>175.37</v>
      </c>
      <c r="K126" s="9" t="n">
        <v>221.65</v>
      </c>
      <c r="L126" s="9" t="n">
        <v>705.24</v>
      </c>
      <c r="M126" s="10" t="s">
        <v>23</v>
      </c>
      <c r="N126" s="10" t="n">
        <v>43.54</v>
      </c>
      <c r="O126" s="10" t="n">
        <v>53.84</v>
      </c>
      <c r="P126" s="10" t="n">
        <v>157.7</v>
      </c>
      <c r="Q126" s="10" t="n">
        <v>75.75</v>
      </c>
    </row>
    <row r="127" s="16" customFormat="true" ht="13.8" hidden="false" customHeight="false" outlineLevel="0" collapsed="false">
      <c r="A127" s="12" t="n">
        <v>171</v>
      </c>
      <c r="B127" s="13" t="s">
        <v>101</v>
      </c>
      <c r="C127" s="12" t="s">
        <v>22</v>
      </c>
      <c r="D127" s="12" t="s">
        <v>22</v>
      </c>
      <c r="E127" s="12" t="n">
        <v>1980</v>
      </c>
      <c r="F127" s="13" t="n">
        <v>170</v>
      </c>
      <c r="G127" s="13" t="n">
        <v>3</v>
      </c>
      <c r="H127" s="13" t="n">
        <v>3.3</v>
      </c>
      <c r="I127" s="14" t="s">
        <v>26</v>
      </c>
      <c r="J127" s="14" t="n">
        <v>140.7</v>
      </c>
      <c r="K127" s="14" t="n">
        <v>141.62</v>
      </c>
      <c r="L127" s="14" t="n">
        <v>565.85</v>
      </c>
      <c r="M127" s="15" t="s">
        <v>23</v>
      </c>
      <c r="N127" s="15" t="n">
        <v>38.11</v>
      </c>
      <c r="O127" s="15" t="n">
        <v>133.68</v>
      </c>
      <c r="P127" s="15" t="n">
        <v>142.12</v>
      </c>
      <c r="Q127" s="15" t="n">
        <v>73.1</v>
      </c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s="16" customFormat="true" ht="13.8" hidden="false" customHeight="false" outlineLevel="0" collapsed="false">
      <c r="A128" s="12" t="n">
        <v>173</v>
      </c>
      <c r="B128" s="13" t="s">
        <v>101</v>
      </c>
      <c r="C128" s="12" t="s">
        <v>22</v>
      </c>
      <c r="D128" s="12" t="s">
        <v>95</v>
      </c>
      <c r="E128" s="12" t="n">
        <v>1983</v>
      </c>
      <c r="F128" s="13" t="n">
        <v>83.1</v>
      </c>
      <c r="G128" s="13" t="n">
        <v>1.8</v>
      </c>
      <c r="H128" s="13" t="n">
        <v>3.3</v>
      </c>
      <c r="I128" s="14" t="s">
        <v>23</v>
      </c>
      <c r="J128" s="14" t="n">
        <v>44.29</v>
      </c>
      <c r="K128" s="14" t="n">
        <v>143.72</v>
      </c>
      <c r="L128" s="14" t="n">
        <v>219.28</v>
      </c>
      <c r="M128" s="15" t="s">
        <v>24</v>
      </c>
      <c r="N128" s="15" t="n">
        <v>18.37</v>
      </c>
      <c r="O128" s="15" t="n">
        <v>51.05</v>
      </c>
      <c r="P128" s="15" t="n">
        <v>71.42</v>
      </c>
      <c r="Q128" s="15" t="n">
        <v>64.5</v>
      </c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s="16" customFormat="true" ht="13.8" hidden="false" customHeight="false" outlineLevel="0" collapsed="false">
      <c r="A129" s="12" t="n">
        <v>174</v>
      </c>
      <c r="B129" s="13" t="s">
        <v>101</v>
      </c>
      <c r="C129" s="12" t="s">
        <v>22</v>
      </c>
      <c r="D129" s="12" t="s">
        <v>22</v>
      </c>
      <c r="E129" s="12" t="n">
        <v>1949</v>
      </c>
      <c r="F129" s="13" t="n">
        <v>118</v>
      </c>
      <c r="G129" s="13" t="n">
        <v>1.8</v>
      </c>
      <c r="H129" s="13" t="n">
        <v>3.3</v>
      </c>
      <c r="I129" s="14" t="s">
        <v>23</v>
      </c>
      <c r="J129" s="14" t="n">
        <v>30.04</v>
      </c>
      <c r="K129" s="14" t="n">
        <v>86.79</v>
      </c>
      <c r="L129" s="14" t="n">
        <v>147.01</v>
      </c>
      <c r="M129" s="15" t="s">
        <v>49</v>
      </c>
      <c r="N129" s="15" t="n">
        <v>8.24</v>
      </c>
      <c r="O129" s="15" t="n">
        <v>21.14</v>
      </c>
      <c r="P129" s="15" t="n">
        <v>13.14</v>
      </c>
      <c r="Q129" s="15" t="n">
        <v>89.2</v>
      </c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16" customFormat="true" ht="13.8" hidden="false" customHeight="false" outlineLevel="0" collapsed="false">
      <c r="A130" s="12" t="n">
        <v>175</v>
      </c>
      <c r="B130" s="13" t="s">
        <v>101</v>
      </c>
      <c r="C130" s="12" t="s">
        <v>22</v>
      </c>
      <c r="D130" s="12" t="s">
        <v>22</v>
      </c>
      <c r="E130" s="12" t="n">
        <v>1949</v>
      </c>
      <c r="F130" s="13" t="n">
        <v>118</v>
      </c>
      <c r="G130" s="13" t="n">
        <v>1.8</v>
      </c>
      <c r="H130" s="13" t="n">
        <v>3.3</v>
      </c>
      <c r="I130" s="14" t="s">
        <v>23</v>
      </c>
      <c r="J130" s="14" t="n">
        <v>30.04</v>
      </c>
      <c r="K130" s="14" t="n">
        <v>86.79</v>
      </c>
      <c r="L130" s="14" t="n">
        <v>147.01</v>
      </c>
      <c r="M130" s="15" t="s">
        <v>49</v>
      </c>
      <c r="N130" s="15" t="n">
        <v>8.24</v>
      </c>
      <c r="O130" s="15" t="n">
        <v>21.14</v>
      </c>
      <c r="P130" s="15" t="n">
        <v>13.14</v>
      </c>
      <c r="Q130" s="15" t="n">
        <v>89.2</v>
      </c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16" customFormat="true" ht="13.8" hidden="false" customHeight="false" outlineLevel="0" collapsed="false">
      <c r="A131" s="12" t="n">
        <v>178</v>
      </c>
      <c r="B131" s="13" t="s">
        <v>101</v>
      </c>
      <c r="C131" s="12" t="s">
        <v>22</v>
      </c>
      <c r="D131" s="12" t="s">
        <v>22</v>
      </c>
      <c r="E131" s="12" t="n">
        <v>1976</v>
      </c>
      <c r="F131" s="13" t="n">
        <v>112</v>
      </c>
      <c r="G131" s="13" t="n">
        <v>3</v>
      </c>
      <c r="H131" s="13" t="n">
        <v>3.3</v>
      </c>
      <c r="I131" s="14" t="s">
        <v>26</v>
      </c>
      <c r="J131" s="14" t="n">
        <v>79.92</v>
      </c>
      <c r="K131" s="14" t="n">
        <v>58.14</v>
      </c>
      <c r="L131" s="14" t="n">
        <v>321.41</v>
      </c>
      <c r="M131" s="15" t="s">
        <v>23</v>
      </c>
      <c r="N131" s="15" t="n">
        <v>25.79</v>
      </c>
      <c r="O131" s="15" t="n">
        <v>11.34</v>
      </c>
      <c r="P131" s="15" t="n">
        <v>14.18</v>
      </c>
      <c r="Q131" s="15" t="n">
        <v>93.5</v>
      </c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16" customFormat="true" ht="13.8" hidden="false" customHeight="false" outlineLevel="0" collapsed="false">
      <c r="A132" s="12" t="n">
        <v>180</v>
      </c>
      <c r="B132" s="13" t="s">
        <v>101</v>
      </c>
      <c r="C132" s="12" t="s">
        <v>22</v>
      </c>
      <c r="D132" s="12" t="s">
        <v>22</v>
      </c>
      <c r="E132" s="12" t="n">
        <v>1967</v>
      </c>
      <c r="F132" s="13" t="n">
        <v>68</v>
      </c>
      <c r="G132" s="13" t="n">
        <v>2.64</v>
      </c>
      <c r="H132" s="13" t="n">
        <v>5.7</v>
      </c>
      <c r="I132" s="14" t="s">
        <v>26</v>
      </c>
      <c r="J132" s="14" t="n">
        <v>75.22</v>
      </c>
      <c r="K132" s="14" t="n">
        <v>196.41</v>
      </c>
      <c r="L132" s="14" t="n">
        <v>372.43</v>
      </c>
      <c r="M132" s="15" t="s">
        <v>23</v>
      </c>
      <c r="N132" s="15" t="n">
        <v>35.33</v>
      </c>
      <c r="O132" s="15" t="n">
        <v>78</v>
      </c>
      <c r="P132" s="15" t="n">
        <v>138.7</v>
      </c>
      <c r="Q132" s="15" t="n">
        <v>60.3</v>
      </c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16" customFormat="true" ht="13.8" hidden="false" customHeight="false" outlineLevel="0" collapsed="false">
      <c r="A133" s="12" t="n">
        <v>182</v>
      </c>
      <c r="B133" s="13" t="s">
        <v>101</v>
      </c>
      <c r="C133" s="12" t="s">
        <v>22</v>
      </c>
      <c r="D133" s="12" t="s">
        <v>135</v>
      </c>
      <c r="E133" s="12" t="n">
        <v>2006</v>
      </c>
      <c r="F133" s="13" t="n">
        <v>100</v>
      </c>
      <c r="G133" s="13" t="n">
        <v>1.87</v>
      </c>
      <c r="H133" s="13" t="n">
        <v>5.7</v>
      </c>
      <c r="I133" s="14" t="s">
        <v>23</v>
      </c>
      <c r="J133" s="14" t="n">
        <v>32.22</v>
      </c>
      <c r="K133" s="14" t="n">
        <v>112.25</v>
      </c>
      <c r="L133" s="14" t="n">
        <v>158.75</v>
      </c>
      <c r="M133" s="15" t="s">
        <v>23</v>
      </c>
      <c r="N133" s="15" t="n">
        <v>25.09</v>
      </c>
      <c r="O133" s="15" t="n">
        <v>77.65</v>
      </c>
      <c r="P133" s="15" t="n">
        <v>87.4</v>
      </c>
      <c r="Q133" s="15" t="n">
        <v>30.8</v>
      </c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16" customFormat="true" ht="13.8" hidden="false" customHeight="false" outlineLevel="0" collapsed="false">
      <c r="A134" s="12" t="n">
        <v>183</v>
      </c>
      <c r="B134" s="13" t="s">
        <v>101</v>
      </c>
      <c r="C134" s="12" t="s">
        <v>36</v>
      </c>
      <c r="D134" s="12" t="s">
        <v>136</v>
      </c>
      <c r="E134" s="12" t="n">
        <v>2000</v>
      </c>
      <c r="F134" s="13" t="n">
        <v>101</v>
      </c>
      <c r="G134" s="13" t="n">
        <v>0.69</v>
      </c>
      <c r="H134" s="13" t="n">
        <v>3.3</v>
      </c>
      <c r="I134" s="14" t="s">
        <v>23</v>
      </c>
      <c r="J134" s="14" t="n">
        <v>43.7</v>
      </c>
      <c r="K134" s="14" t="n">
        <v>141.64</v>
      </c>
      <c r="L134" s="14" t="n">
        <v>216.37</v>
      </c>
      <c r="M134" s="15" t="s">
        <v>24</v>
      </c>
      <c r="N134" s="15" t="n">
        <v>16.7</v>
      </c>
      <c r="O134" s="15" t="n">
        <v>55.96</v>
      </c>
      <c r="P134" s="15" t="n">
        <v>59.49</v>
      </c>
      <c r="Q134" s="15" t="n">
        <v>70</v>
      </c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16" customFormat="true" ht="13.8" hidden="false" customHeight="false" outlineLevel="0" collapsed="false">
      <c r="A135" s="12" t="n">
        <v>184</v>
      </c>
      <c r="B135" s="13" t="s">
        <v>101</v>
      </c>
      <c r="C135" s="12" t="s">
        <v>22</v>
      </c>
      <c r="D135" s="12" t="s">
        <v>22</v>
      </c>
      <c r="E135" s="12" t="n">
        <v>1999</v>
      </c>
      <c r="F135" s="13" t="n">
        <v>70</v>
      </c>
      <c r="G135" s="13" t="n">
        <v>1.69</v>
      </c>
      <c r="H135" s="13" t="n">
        <v>5.7</v>
      </c>
      <c r="I135" s="14" t="s">
        <v>23</v>
      </c>
      <c r="J135" s="14" t="n">
        <v>27.01</v>
      </c>
      <c r="K135" s="14" t="n">
        <v>106.11</v>
      </c>
      <c r="L135" s="14" t="n">
        <v>133.71</v>
      </c>
      <c r="M135" s="15" t="s">
        <v>49</v>
      </c>
      <c r="N135" s="15" t="n">
        <v>9.18</v>
      </c>
      <c r="O135" s="15" t="n">
        <v>20.66</v>
      </c>
      <c r="P135" s="15" t="n">
        <v>23.18</v>
      </c>
      <c r="Q135" s="15" t="n">
        <v>80.5</v>
      </c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16" customFormat="true" ht="13.8" hidden="false" customHeight="false" outlineLevel="0" collapsed="false">
      <c r="A136" s="12" t="n">
        <v>185</v>
      </c>
      <c r="B136" s="13" t="s">
        <v>101</v>
      </c>
      <c r="C136" s="12" t="s">
        <v>22</v>
      </c>
      <c r="D136" s="12" t="s">
        <v>22</v>
      </c>
      <c r="E136" s="12" t="n">
        <v>1984</v>
      </c>
      <c r="F136" s="13" t="n">
        <v>111</v>
      </c>
      <c r="G136" s="13" t="n">
        <v>3.13</v>
      </c>
      <c r="H136" s="13" t="n">
        <v>2.07</v>
      </c>
      <c r="I136" s="14" t="s">
        <v>23</v>
      </c>
      <c r="J136" s="14" t="n">
        <v>23.63</v>
      </c>
      <c r="K136" s="14" t="n">
        <v>44.76</v>
      </c>
      <c r="L136" s="14" t="n">
        <v>94.64</v>
      </c>
      <c r="M136" s="15" t="s">
        <v>40</v>
      </c>
      <c r="N136" s="15" t="n">
        <v>11.58</v>
      </c>
      <c r="O136" s="15" t="n">
        <v>24.3</v>
      </c>
      <c r="P136" s="15" t="n">
        <v>15.1</v>
      </c>
      <c r="Q136" s="15" t="n">
        <v>76.6</v>
      </c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16" customFormat="true" ht="13.8" hidden="false" customHeight="false" outlineLevel="0" collapsed="false">
      <c r="A137" s="12" t="n">
        <v>186</v>
      </c>
      <c r="B137" s="13" t="s">
        <v>101</v>
      </c>
      <c r="C137" s="12" t="s">
        <v>87</v>
      </c>
      <c r="D137" s="12" t="s">
        <v>117</v>
      </c>
      <c r="E137" s="12" t="n">
        <v>1984</v>
      </c>
      <c r="F137" s="13" t="n">
        <v>89</v>
      </c>
      <c r="G137" s="13" t="n">
        <v>1.69</v>
      </c>
      <c r="H137" s="13" t="n">
        <v>2.7</v>
      </c>
      <c r="I137" s="14" t="s">
        <v>26</v>
      </c>
      <c r="J137" s="14" t="n">
        <v>109.4</v>
      </c>
      <c r="K137" s="14" t="n">
        <v>123.78</v>
      </c>
      <c r="L137" s="14" t="n">
        <v>439.94</v>
      </c>
      <c r="M137" s="15" t="s">
        <v>23</v>
      </c>
      <c r="N137" s="15" t="n">
        <v>69.98</v>
      </c>
      <c r="O137" s="15" t="n">
        <v>72.7</v>
      </c>
      <c r="P137" s="15" t="n">
        <v>210.83</v>
      </c>
      <c r="Q137" s="15" t="n">
        <v>41.3</v>
      </c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16" customFormat="true" ht="13.8" hidden="false" customHeight="false" outlineLevel="0" collapsed="false">
      <c r="A138" s="7" t="n">
        <v>188</v>
      </c>
      <c r="B138" s="13" t="s">
        <v>101</v>
      </c>
      <c r="C138" s="12" t="s">
        <v>28</v>
      </c>
      <c r="D138" s="12" t="s">
        <v>137</v>
      </c>
      <c r="E138" s="12" t="n">
        <v>1987</v>
      </c>
      <c r="F138" s="13" t="n">
        <v>129</v>
      </c>
      <c r="G138" s="13" t="n">
        <v>1.4</v>
      </c>
      <c r="H138" s="13" t="n">
        <v>5.7</v>
      </c>
      <c r="I138" s="14" t="s">
        <v>23</v>
      </c>
      <c r="J138" s="14" t="n">
        <v>53.51</v>
      </c>
      <c r="K138" s="14" t="n">
        <v>87.67</v>
      </c>
      <c r="L138" s="14" t="n">
        <v>232.78</v>
      </c>
      <c r="M138" s="15" t="s">
        <v>49</v>
      </c>
      <c r="N138" s="15" t="n">
        <v>10.18</v>
      </c>
      <c r="O138" s="15" t="n">
        <v>43.35</v>
      </c>
      <c r="P138" s="15" t="n">
        <v>54.19</v>
      </c>
      <c r="Q138" s="15" t="n">
        <v>67.5</v>
      </c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16" customFormat="true" ht="13.8" hidden="false" customHeight="false" outlineLevel="0" collapsed="false">
      <c r="A139" s="7" t="n">
        <v>189</v>
      </c>
      <c r="B139" s="13" t="s">
        <v>101</v>
      </c>
      <c r="C139" s="12" t="s">
        <v>87</v>
      </c>
      <c r="D139" s="12" t="s">
        <v>87</v>
      </c>
      <c r="E139" s="12" t="n">
        <v>1900</v>
      </c>
      <c r="F139" s="13" t="n">
        <v>150</v>
      </c>
      <c r="G139" s="13" t="n">
        <v>1.4</v>
      </c>
      <c r="H139" s="13" t="n">
        <v>3.3</v>
      </c>
      <c r="I139" s="14" t="s">
        <v>23</v>
      </c>
      <c r="J139" s="14" t="n">
        <v>58.23</v>
      </c>
      <c r="K139" s="14" t="n">
        <v>143.09</v>
      </c>
      <c r="L139" s="14" t="n">
        <v>286.54</v>
      </c>
      <c r="M139" s="15" t="s">
        <v>62</v>
      </c>
      <c r="N139" s="15" t="n">
        <v>5.73</v>
      </c>
      <c r="O139" s="15" t="n">
        <v>50.74</v>
      </c>
      <c r="P139" s="15" t="n">
        <v>63.42</v>
      </c>
      <c r="Q139" s="15" t="n">
        <v>75.1</v>
      </c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16" customFormat="true" ht="13.8" hidden="false" customHeight="false" outlineLevel="0" collapsed="false">
      <c r="A140" s="12" t="n">
        <v>190</v>
      </c>
      <c r="B140" s="13" t="s">
        <v>101</v>
      </c>
      <c r="C140" s="12" t="s">
        <v>22</v>
      </c>
      <c r="D140" s="12" t="s">
        <v>22</v>
      </c>
      <c r="E140" s="12" t="n">
        <v>1968</v>
      </c>
      <c r="F140" s="13" t="n">
        <v>84</v>
      </c>
      <c r="G140" s="13" t="n">
        <v>1.69</v>
      </c>
      <c r="H140" s="13" t="n">
        <v>5.7</v>
      </c>
      <c r="I140" s="14" t="s">
        <v>26</v>
      </c>
      <c r="J140" s="14" t="n">
        <v>220.83</v>
      </c>
      <c r="K140" s="14" t="n">
        <v>160.25</v>
      </c>
      <c r="L140" s="14" t="n">
        <v>888.07</v>
      </c>
      <c r="M140" s="15" t="s">
        <v>24</v>
      </c>
      <c r="N140" s="15" t="n">
        <v>22.8</v>
      </c>
      <c r="O140" s="15" t="n">
        <v>44.12</v>
      </c>
      <c r="P140" s="15" t="n">
        <v>46.9</v>
      </c>
      <c r="Q140" s="15" t="n">
        <v>94.4</v>
      </c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16" customFormat="true" ht="13.8" hidden="false" customHeight="false" outlineLevel="0" collapsed="false">
      <c r="A141" s="12" t="n">
        <v>194</v>
      </c>
      <c r="B141" s="13" t="s">
        <v>101</v>
      </c>
      <c r="C141" s="12" t="s">
        <v>34</v>
      </c>
      <c r="D141" s="12" t="s">
        <v>52</v>
      </c>
      <c r="E141" s="12" t="n">
        <v>1998</v>
      </c>
      <c r="F141" s="13" t="n">
        <v>99</v>
      </c>
      <c r="G141" s="13" t="n">
        <v>0.89</v>
      </c>
      <c r="H141" s="13" t="n">
        <v>3.3</v>
      </c>
      <c r="I141" s="14" t="s">
        <v>40</v>
      </c>
      <c r="J141" s="14" t="n">
        <v>21.78</v>
      </c>
      <c r="K141" s="14" t="n">
        <v>45.49</v>
      </c>
      <c r="L141" s="14" t="n">
        <v>95.65</v>
      </c>
      <c r="M141" s="15" t="s">
        <v>62</v>
      </c>
      <c r="N141" s="15" t="n">
        <v>6.4</v>
      </c>
      <c r="O141" s="15" t="n">
        <v>45.49</v>
      </c>
      <c r="P141" s="15" t="n">
        <v>56.86</v>
      </c>
      <c r="Q141" s="15" t="n">
        <v>16.4</v>
      </c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16" customFormat="true" ht="13.8" hidden="false" customHeight="false" outlineLevel="0" collapsed="false">
      <c r="A142" s="12" t="n">
        <v>196</v>
      </c>
      <c r="B142" s="13" t="s">
        <v>101</v>
      </c>
      <c r="C142" s="12" t="s">
        <v>28</v>
      </c>
      <c r="D142" s="12" t="s">
        <v>127</v>
      </c>
      <c r="E142" s="12" t="n">
        <v>1994</v>
      </c>
      <c r="F142" s="13" t="n">
        <v>105.16</v>
      </c>
      <c r="G142" s="13" t="n">
        <v>0.81</v>
      </c>
      <c r="H142" s="13" t="n">
        <v>3.3</v>
      </c>
      <c r="I142" s="14" t="s">
        <v>23</v>
      </c>
      <c r="J142" s="14" t="n">
        <v>51.06</v>
      </c>
      <c r="K142" s="14" t="n">
        <v>58.38</v>
      </c>
      <c r="L142" s="14" t="n">
        <v>209.54</v>
      </c>
      <c r="M142" s="15" t="s">
        <v>40</v>
      </c>
      <c r="N142" s="15" t="n">
        <v>21.2</v>
      </c>
      <c r="O142" s="15" t="n">
        <v>58.38</v>
      </c>
      <c r="P142" s="15" t="n">
        <v>62.07</v>
      </c>
      <c r="Q142" s="15" t="n">
        <v>59.3</v>
      </c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16" customFormat="true" ht="13.8" hidden="false" customHeight="false" outlineLevel="0" collapsed="false">
      <c r="A143" s="12" t="n">
        <v>199</v>
      </c>
      <c r="B143" s="13" t="s">
        <v>101</v>
      </c>
      <c r="C143" s="12" t="s">
        <v>22</v>
      </c>
      <c r="D143" s="12" t="s">
        <v>22</v>
      </c>
      <c r="E143" s="12" t="n">
        <v>2007</v>
      </c>
      <c r="F143" s="13" t="n">
        <v>95</v>
      </c>
      <c r="G143" s="13" t="n">
        <v>0.67</v>
      </c>
      <c r="H143" s="13" t="n">
        <v>3.3</v>
      </c>
      <c r="I143" s="14" t="s">
        <v>26</v>
      </c>
      <c r="J143" s="14" t="n">
        <v>129.65</v>
      </c>
      <c r="K143" s="14" t="n">
        <v>168.86</v>
      </c>
      <c r="L143" s="14" t="n">
        <v>521.39</v>
      </c>
      <c r="M143" s="15" t="s">
        <v>40</v>
      </c>
      <c r="N143" s="15" t="n">
        <v>14.29</v>
      </c>
      <c r="O143" s="15" t="n">
        <v>167.89</v>
      </c>
      <c r="P143" s="15" t="n">
        <v>209.87</v>
      </c>
      <c r="Q143" s="15" t="n">
        <v>54.8</v>
      </c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16" customFormat="true" ht="13.8" hidden="false" customHeight="false" outlineLevel="0" collapsed="false">
      <c r="A144" s="12" t="n">
        <v>201</v>
      </c>
      <c r="B144" s="13" t="s">
        <v>101</v>
      </c>
      <c r="C144" s="12" t="s">
        <v>22</v>
      </c>
      <c r="D144" s="12" t="s">
        <v>22</v>
      </c>
      <c r="E144" s="12" t="n">
        <v>1996</v>
      </c>
      <c r="F144" s="13" t="n">
        <v>150</v>
      </c>
      <c r="G144" s="13" t="n">
        <v>1.03</v>
      </c>
      <c r="H144" s="13" t="n">
        <v>3.3</v>
      </c>
      <c r="I144" s="14" t="s">
        <v>26</v>
      </c>
      <c r="J144" s="14" t="n">
        <v>59.08</v>
      </c>
      <c r="K144" s="14" t="n">
        <v>157.6</v>
      </c>
      <c r="L144" s="14" t="n">
        <v>209.63</v>
      </c>
      <c r="M144" s="15" t="s">
        <v>49</v>
      </c>
      <c r="N144" s="15" t="n">
        <v>6.37</v>
      </c>
      <c r="O144" s="15" t="n">
        <v>157.6</v>
      </c>
      <c r="P144" s="15" t="n">
        <v>197</v>
      </c>
      <c r="Q144" s="15" t="n">
        <v>24.5</v>
      </c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16" customFormat="true" ht="13.8" hidden="false" customHeight="false" outlineLevel="0" collapsed="false">
      <c r="A145" s="12" t="n">
        <v>203</v>
      </c>
      <c r="B145" s="13" t="s">
        <v>101</v>
      </c>
      <c r="C145" s="12" t="s">
        <v>87</v>
      </c>
      <c r="D145" s="12" t="s">
        <v>117</v>
      </c>
      <c r="E145" s="12" t="n">
        <v>1984</v>
      </c>
      <c r="F145" s="13" t="n">
        <v>89</v>
      </c>
      <c r="G145" s="13" t="n">
        <v>0.62</v>
      </c>
      <c r="H145" s="13" t="n">
        <v>2.7</v>
      </c>
      <c r="I145" s="14" t="s">
        <v>23</v>
      </c>
      <c r="J145" s="14" t="n">
        <v>73.48</v>
      </c>
      <c r="K145" s="14" t="n">
        <v>107.53</v>
      </c>
      <c r="L145" s="14" t="n">
        <v>287.37</v>
      </c>
      <c r="M145" s="15" t="s">
        <v>23</v>
      </c>
      <c r="N145" s="15" t="n">
        <v>50.6</v>
      </c>
      <c r="O145" s="15" t="n">
        <v>70.03</v>
      </c>
      <c r="P145" s="15" t="n">
        <v>124.96</v>
      </c>
      <c r="Q145" s="15" t="n">
        <v>34.9</v>
      </c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s="16" customFormat="true" ht="13.8" hidden="false" customHeight="false" outlineLevel="0" collapsed="false">
      <c r="A146" s="12" t="n">
        <v>204</v>
      </c>
      <c r="B146" s="13" t="s">
        <v>101</v>
      </c>
      <c r="C146" s="12" t="s">
        <v>22</v>
      </c>
      <c r="D146" s="12" t="s">
        <v>48</v>
      </c>
      <c r="E146" s="12" t="n">
        <v>1991</v>
      </c>
      <c r="F146" s="13" t="n">
        <v>89.2</v>
      </c>
      <c r="G146" s="13" t="n">
        <v>0.75</v>
      </c>
      <c r="H146" s="13" t="n">
        <v>3.3</v>
      </c>
      <c r="I146" s="14" t="s">
        <v>26</v>
      </c>
      <c r="J146" s="14" t="n">
        <v>116.7</v>
      </c>
      <c r="K146" s="14" t="n">
        <v>129.74</v>
      </c>
      <c r="L146" s="14" t="n">
        <v>469.32</v>
      </c>
      <c r="M146" s="15" t="s">
        <v>23</v>
      </c>
      <c r="N146" s="15" t="n">
        <v>44.85</v>
      </c>
      <c r="O146" s="15" t="n">
        <v>37.09</v>
      </c>
      <c r="P146" s="15" t="n">
        <v>107.56</v>
      </c>
      <c r="Q146" s="15" t="n">
        <v>71.4</v>
      </c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16" customFormat="true" ht="13.8" hidden="false" customHeight="false" outlineLevel="0" collapsed="false">
      <c r="A147" s="12" t="n">
        <v>205</v>
      </c>
      <c r="B147" s="13" t="s">
        <v>101</v>
      </c>
      <c r="C147" s="12" t="s">
        <v>22</v>
      </c>
      <c r="D147" s="12" t="s">
        <v>48</v>
      </c>
      <c r="E147" s="12" t="n">
        <v>2002</v>
      </c>
      <c r="F147" s="13" t="n">
        <v>101</v>
      </c>
      <c r="G147" s="13" t="n">
        <v>0.72</v>
      </c>
      <c r="H147" s="13" t="n">
        <v>3.3</v>
      </c>
      <c r="I147" s="14" t="s">
        <v>23</v>
      </c>
      <c r="J147" s="14" t="n">
        <v>39.31</v>
      </c>
      <c r="K147" s="14" t="n">
        <v>115.28</v>
      </c>
      <c r="L147" s="14" t="n">
        <v>191.86</v>
      </c>
      <c r="M147" s="15" t="s">
        <v>23</v>
      </c>
      <c r="N147" s="15" t="n">
        <v>39.71</v>
      </c>
      <c r="O147" s="15" t="n">
        <v>111.24</v>
      </c>
      <c r="P147" s="15" t="n">
        <v>156.05</v>
      </c>
      <c r="Q147" s="15" t="n">
        <v>3.5</v>
      </c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16" customFormat="true" ht="13.8" hidden="false" customHeight="false" outlineLevel="0" collapsed="false">
      <c r="A148" s="12" t="n">
        <v>208</v>
      </c>
      <c r="B148" s="13" t="s">
        <v>101</v>
      </c>
      <c r="C148" s="12" t="s">
        <v>22</v>
      </c>
      <c r="D148" s="12" t="s">
        <v>22</v>
      </c>
      <c r="E148" s="12" t="n">
        <v>1964</v>
      </c>
      <c r="F148" s="13" t="n">
        <v>81</v>
      </c>
      <c r="G148" s="13" t="n">
        <v>1.03</v>
      </c>
      <c r="H148" s="13" t="n">
        <v>3.3</v>
      </c>
      <c r="I148" s="14" t="s">
        <v>31</v>
      </c>
      <c r="J148" s="14" t="n">
        <v>55.48</v>
      </c>
      <c r="K148" s="14" t="n">
        <v>118.6</v>
      </c>
      <c r="L148" s="14" t="n">
        <v>255.17</v>
      </c>
      <c r="M148" s="15" t="s">
        <v>31</v>
      </c>
      <c r="N148" s="15" t="n">
        <v>52.5</v>
      </c>
      <c r="O148" s="15" t="n">
        <v>110.47</v>
      </c>
      <c r="P148" s="15" t="n">
        <v>143.23</v>
      </c>
      <c r="Q148" s="15" t="n">
        <v>6.9</v>
      </c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16" customFormat="true" ht="13.8" hidden="false" customHeight="false" outlineLevel="0" collapsed="false">
      <c r="A149" s="12" t="n">
        <v>210</v>
      </c>
      <c r="B149" s="13" t="s">
        <v>101</v>
      </c>
      <c r="C149" s="12" t="s">
        <v>22</v>
      </c>
      <c r="D149" s="12" t="s">
        <v>53</v>
      </c>
      <c r="E149" s="12" t="n">
        <v>1987</v>
      </c>
      <c r="F149" s="13" t="n">
        <v>80</v>
      </c>
      <c r="G149" s="13" t="n">
        <v>1.8</v>
      </c>
      <c r="H149" s="13" t="n">
        <v>5.7</v>
      </c>
      <c r="I149" s="14" t="s">
        <v>23</v>
      </c>
      <c r="J149" s="14" t="n">
        <v>35.72</v>
      </c>
      <c r="K149" s="14" t="n">
        <v>73.7</v>
      </c>
      <c r="L149" s="14" t="n">
        <v>138.8</v>
      </c>
      <c r="M149" s="15" t="s">
        <v>24</v>
      </c>
      <c r="N149" s="15" t="n">
        <v>20.21</v>
      </c>
      <c r="O149" s="15" t="n">
        <v>57.86</v>
      </c>
      <c r="P149" s="15" t="n">
        <v>61.51</v>
      </c>
      <c r="Q149" s="15" t="n">
        <v>42</v>
      </c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16" customFormat="true" ht="13.8" hidden="false" customHeight="false" outlineLevel="0" collapsed="false">
      <c r="A150" s="12" t="n">
        <v>211</v>
      </c>
      <c r="B150" s="13" t="s">
        <v>101</v>
      </c>
      <c r="C150" s="12" t="s">
        <v>22</v>
      </c>
      <c r="D150" s="12" t="s">
        <v>22</v>
      </c>
      <c r="E150" s="12" t="n">
        <v>1988</v>
      </c>
      <c r="F150" s="13" t="n">
        <v>99</v>
      </c>
      <c r="G150" s="13" t="n">
        <v>0.78</v>
      </c>
      <c r="H150" s="13" t="n">
        <v>3.6</v>
      </c>
      <c r="I150" s="14" t="s">
        <v>31</v>
      </c>
      <c r="J150" s="14" t="n">
        <v>56.43</v>
      </c>
      <c r="K150" s="14" t="n">
        <v>84.31</v>
      </c>
      <c r="L150" s="14" t="n">
        <v>229.26</v>
      </c>
      <c r="M150" s="15" t="s">
        <v>31</v>
      </c>
      <c r="N150" s="15" t="n">
        <v>48.59</v>
      </c>
      <c r="O150" s="15" t="n">
        <v>77.81</v>
      </c>
      <c r="P150" s="15" t="n">
        <v>137.75</v>
      </c>
      <c r="Q150" s="15" t="n">
        <v>7.7</v>
      </c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16" customFormat="true" ht="13.8" hidden="false" customHeight="false" outlineLevel="0" collapsed="false">
      <c r="A151" s="12" t="n">
        <v>212</v>
      </c>
      <c r="B151" s="13" t="s">
        <v>101</v>
      </c>
      <c r="C151" s="12" t="s">
        <v>22</v>
      </c>
      <c r="D151" s="12" t="s">
        <v>22</v>
      </c>
      <c r="E151" s="12" t="n">
        <v>1982</v>
      </c>
      <c r="F151" s="13" t="n">
        <v>106</v>
      </c>
      <c r="G151" s="13" t="n">
        <v>1.8</v>
      </c>
      <c r="H151" s="13" t="n">
        <v>3.3</v>
      </c>
      <c r="I151" s="14" t="s">
        <v>23</v>
      </c>
      <c r="J151" s="14" t="n">
        <v>38.94</v>
      </c>
      <c r="K151" s="14" t="n">
        <v>51.21</v>
      </c>
      <c r="L151" s="14" t="n">
        <v>151.54</v>
      </c>
      <c r="M151" s="15" t="s">
        <v>40</v>
      </c>
      <c r="N151" s="15" t="n">
        <v>10.59</v>
      </c>
      <c r="O151" s="15" t="n">
        <v>20.36</v>
      </c>
      <c r="P151" s="15" t="n">
        <v>29.32</v>
      </c>
      <c r="Q151" s="15" t="n">
        <v>60.2</v>
      </c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16" customFormat="true" ht="13.8" hidden="false" customHeight="false" outlineLevel="0" collapsed="false">
      <c r="A152" s="12" t="n">
        <v>213</v>
      </c>
      <c r="B152" s="13" t="s">
        <v>101</v>
      </c>
      <c r="C152" s="12" t="s">
        <v>22</v>
      </c>
      <c r="D152" s="12" t="s">
        <v>60</v>
      </c>
      <c r="E152" s="12" t="n">
        <v>2009</v>
      </c>
      <c r="F152" s="13" t="n">
        <v>81</v>
      </c>
      <c r="G152" s="13" t="n">
        <v>0.73</v>
      </c>
      <c r="H152" s="13" t="n">
        <v>3.3</v>
      </c>
      <c r="I152" s="14" t="s">
        <v>40</v>
      </c>
      <c r="J152" s="14" t="n">
        <v>11.81</v>
      </c>
      <c r="K152" s="14" t="n">
        <v>51.59</v>
      </c>
      <c r="L152" s="14" t="n">
        <v>56.59</v>
      </c>
      <c r="M152" s="15" t="s">
        <v>49</v>
      </c>
      <c r="N152" s="15" t="n">
        <v>7.42</v>
      </c>
      <c r="O152" s="15" t="n">
        <v>31.11</v>
      </c>
      <c r="P152" s="15" t="n">
        <v>25.1</v>
      </c>
      <c r="Q152" s="15" t="n">
        <v>39.7</v>
      </c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16" customFormat="true" ht="13.8" hidden="false" customHeight="false" outlineLevel="0" collapsed="false">
      <c r="A153" s="12" t="n">
        <v>214</v>
      </c>
      <c r="B153" s="13" t="s">
        <v>101</v>
      </c>
      <c r="C153" s="12" t="s">
        <v>22</v>
      </c>
      <c r="D153" s="12" t="s">
        <v>95</v>
      </c>
      <c r="E153" s="12" t="n">
        <v>1993</v>
      </c>
      <c r="F153" s="13" t="n">
        <v>88.7</v>
      </c>
      <c r="G153" s="13" t="n">
        <v>0.61</v>
      </c>
      <c r="H153" s="13" t="n">
        <v>3.3</v>
      </c>
      <c r="I153" s="14" t="s">
        <v>23</v>
      </c>
      <c r="J153" s="14" t="n">
        <v>39.59</v>
      </c>
      <c r="K153" s="14" t="n">
        <v>40.96</v>
      </c>
      <c r="L153" s="14" t="n">
        <v>159.21</v>
      </c>
      <c r="M153" s="15" t="s">
        <v>24</v>
      </c>
      <c r="N153" s="15" t="n">
        <v>22.8</v>
      </c>
      <c r="O153" s="15" t="n">
        <v>18.66</v>
      </c>
      <c r="P153" s="15" t="n">
        <v>54.13</v>
      </c>
      <c r="Q153" s="15" t="n">
        <v>54.4</v>
      </c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16" customFormat="true" ht="13.8" hidden="false" customHeight="false" outlineLevel="0" collapsed="false">
      <c r="A154" s="12" t="n">
        <v>215</v>
      </c>
      <c r="B154" s="13" t="s">
        <v>101</v>
      </c>
      <c r="C154" s="12" t="s">
        <v>22</v>
      </c>
      <c r="D154" s="12" t="s">
        <v>22</v>
      </c>
      <c r="E154" s="12" t="n">
        <v>1982</v>
      </c>
      <c r="F154" s="13" t="n">
        <v>142.7</v>
      </c>
      <c r="G154" s="13" t="n">
        <v>1.03</v>
      </c>
      <c r="H154" s="13" t="n">
        <v>5.7</v>
      </c>
      <c r="I154" s="14" t="s">
        <v>24</v>
      </c>
      <c r="J154" s="14" t="n">
        <v>32.4</v>
      </c>
      <c r="K154" s="14" t="n">
        <v>45.91</v>
      </c>
      <c r="L154" s="14" t="n">
        <v>160.43</v>
      </c>
      <c r="M154" s="15" t="s">
        <v>49</v>
      </c>
      <c r="N154" s="15" t="n">
        <v>10.73</v>
      </c>
      <c r="O154" s="15" t="n">
        <v>36.16</v>
      </c>
      <c r="P154" s="15" t="n">
        <v>45.2</v>
      </c>
      <c r="Q154" s="15" t="n">
        <v>59.6</v>
      </c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16" customFormat="true" ht="13.8" hidden="false" customHeight="false" outlineLevel="0" collapsed="false">
      <c r="A155" s="12" t="n">
        <v>216</v>
      </c>
      <c r="B155" s="13" t="s">
        <v>101</v>
      </c>
      <c r="C155" s="12" t="s">
        <v>22</v>
      </c>
      <c r="D155" s="12" t="s">
        <v>22</v>
      </c>
      <c r="E155" s="12" t="n">
        <v>1991</v>
      </c>
      <c r="F155" s="13" t="n">
        <v>80</v>
      </c>
      <c r="G155" s="13" t="n">
        <v>0.73</v>
      </c>
      <c r="H155" s="13" t="n">
        <v>3.3</v>
      </c>
      <c r="I155" s="14" t="s">
        <v>31</v>
      </c>
      <c r="J155" s="14" t="n">
        <v>51.62</v>
      </c>
      <c r="K155" s="14" t="n">
        <v>130.68</v>
      </c>
      <c r="L155" s="14" t="n">
        <v>255.55</v>
      </c>
      <c r="M155" s="15" t="s">
        <v>40</v>
      </c>
      <c r="N155" s="15" t="n">
        <v>14.91</v>
      </c>
      <c r="O155" s="15" t="n">
        <v>25.11</v>
      </c>
      <c r="P155" s="15" t="n">
        <v>44.65</v>
      </c>
      <c r="Q155" s="15" t="n">
        <v>80.8</v>
      </c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16" customFormat="true" ht="13.8" hidden="false" customHeight="false" outlineLevel="0" collapsed="false">
      <c r="A156" s="12" t="n">
        <v>218</v>
      </c>
      <c r="B156" s="13" t="s">
        <v>101</v>
      </c>
      <c r="C156" s="12" t="s">
        <v>22</v>
      </c>
      <c r="D156" s="12" t="s">
        <v>95</v>
      </c>
      <c r="E156" s="12" t="n">
        <v>1983</v>
      </c>
      <c r="F156" s="13" t="n">
        <v>104.5</v>
      </c>
      <c r="G156" s="13" t="n">
        <v>1.6</v>
      </c>
      <c r="H156" s="13" t="n">
        <v>2.7</v>
      </c>
      <c r="I156" s="14" t="s">
        <v>26</v>
      </c>
      <c r="J156" s="14" t="n">
        <v>120.75</v>
      </c>
      <c r="K156" s="14" t="n">
        <v>135.47</v>
      </c>
      <c r="L156" s="14" t="n">
        <v>485.62</v>
      </c>
      <c r="M156" s="15" t="s">
        <v>23</v>
      </c>
      <c r="N156" s="15" t="n">
        <v>41.88</v>
      </c>
      <c r="O156" s="15" t="n">
        <v>135.47</v>
      </c>
      <c r="P156" s="15" t="n">
        <v>175.87</v>
      </c>
      <c r="Q156" s="15" t="n">
        <v>52.7</v>
      </c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16" customFormat="true" ht="13.8" hidden="false" customHeight="false" outlineLevel="0" collapsed="false">
      <c r="A157" s="12" t="n">
        <v>219</v>
      </c>
      <c r="B157" s="13" t="s">
        <v>101</v>
      </c>
      <c r="C157" s="12" t="s">
        <v>22</v>
      </c>
      <c r="D157" s="12" t="s">
        <v>22</v>
      </c>
      <c r="E157" s="12" t="n">
        <v>1940</v>
      </c>
      <c r="F157" s="13" t="n">
        <v>70</v>
      </c>
      <c r="G157" s="13" t="n">
        <v>0.84</v>
      </c>
      <c r="H157" s="13" t="n">
        <v>2.7</v>
      </c>
      <c r="I157" s="14" t="s">
        <v>26</v>
      </c>
      <c r="J157" s="14" t="n">
        <v>174.91</v>
      </c>
      <c r="K157" s="14" t="n">
        <v>259.41</v>
      </c>
      <c r="L157" s="14" t="n">
        <v>705.51</v>
      </c>
      <c r="M157" s="15" t="s">
        <v>23</v>
      </c>
      <c r="N157" s="15" t="n">
        <v>45.24</v>
      </c>
      <c r="O157" s="15" t="n">
        <v>245.9</v>
      </c>
      <c r="P157" s="15" t="n">
        <v>152.81</v>
      </c>
      <c r="Q157" s="15" t="n">
        <v>77.4</v>
      </c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16" customFormat="true" ht="13.8" hidden="false" customHeight="false" outlineLevel="0" collapsed="false">
      <c r="A158" s="12" t="n">
        <v>221</v>
      </c>
      <c r="B158" s="13" t="s">
        <v>101</v>
      </c>
      <c r="C158" s="12" t="s">
        <v>22</v>
      </c>
      <c r="D158" s="12" t="s">
        <v>71</v>
      </c>
      <c r="E158" s="12" t="n">
        <v>1960</v>
      </c>
      <c r="F158" s="13" t="n">
        <v>127.5</v>
      </c>
      <c r="G158" s="13" t="n">
        <v>0.74</v>
      </c>
      <c r="H158" s="13" t="n">
        <v>3</v>
      </c>
      <c r="I158" s="14" t="s">
        <v>23</v>
      </c>
      <c r="J158" s="14" t="n">
        <v>28.99</v>
      </c>
      <c r="K158" s="14" t="n">
        <v>94.08</v>
      </c>
      <c r="L158" s="14" t="n">
        <v>179.12</v>
      </c>
      <c r="M158" s="15" t="s">
        <v>24</v>
      </c>
      <c r="N158" s="15" t="n">
        <v>22.8</v>
      </c>
      <c r="O158" s="15" t="n">
        <v>94.08</v>
      </c>
      <c r="P158" s="15" t="n">
        <v>123.07</v>
      </c>
      <c r="Q158" s="15" t="n">
        <v>17.2</v>
      </c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16" customFormat="true" ht="13.8" hidden="false" customHeight="false" outlineLevel="0" collapsed="false">
      <c r="A159" s="12" t="n">
        <v>222</v>
      </c>
      <c r="B159" s="13" t="s">
        <v>101</v>
      </c>
      <c r="C159" s="12" t="s">
        <v>22</v>
      </c>
      <c r="D159" s="12" t="s">
        <v>22</v>
      </c>
      <c r="E159" s="12" t="n">
        <v>1969</v>
      </c>
      <c r="F159" s="13" t="n">
        <v>80</v>
      </c>
      <c r="G159" s="13" t="n">
        <v>1.69</v>
      </c>
      <c r="H159" s="13" t="n">
        <v>3.3</v>
      </c>
      <c r="I159" s="14" t="s">
        <v>26</v>
      </c>
      <c r="J159" s="14" t="n">
        <v>62.89</v>
      </c>
      <c r="K159" s="14" t="n">
        <v>75.48</v>
      </c>
      <c r="L159" s="14" t="n">
        <v>252.92</v>
      </c>
      <c r="M159" s="15" t="s">
        <v>23</v>
      </c>
      <c r="N159" s="15" t="n">
        <v>44.98</v>
      </c>
      <c r="O159" s="15" t="n">
        <v>48.34</v>
      </c>
      <c r="P159" s="15" t="n">
        <v>140.18</v>
      </c>
      <c r="Q159" s="15" t="n">
        <v>36</v>
      </c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3.8" hidden="false" customHeight="false" outlineLevel="0" collapsed="false">
      <c r="A160" s="7" t="n">
        <v>223</v>
      </c>
      <c r="B160" s="8" t="s">
        <v>101</v>
      </c>
      <c r="C160" s="7" t="s">
        <v>34</v>
      </c>
      <c r="D160" s="7" t="s">
        <v>138</v>
      </c>
      <c r="E160" s="7" t="n">
        <v>1980</v>
      </c>
      <c r="F160" s="8" t="n">
        <v>93.5</v>
      </c>
      <c r="G160" s="8" t="n">
        <v>0.83</v>
      </c>
      <c r="H160" s="8" t="n">
        <v>3.67</v>
      </c>
      <c r="I160" s="9" t="s">
        <v>31</v>
      </c>
      <c r="J160" s="9" t="n">
        <v>49</v>
      </c>
      <c r="K160" s="9" t="n">
        <v>91.97</v>
      </c>
      <c r="L160" s="9" t="n">
        <v>189.31</v>
      </c>
      <c r="M160" s="10" t="s">
        <v>62</v>
      </c>
      <c r="N160" s="10" t="n">
        <v>4.36</v>
      </c>
      <c r="O160" s="10" t="n">
        <v>77.41</v>
      </c>
      <c r="P160" s="10" t="n">
        <v>96.76</v>
      </c>
      <c r="Q160" s="10" t="n">
        <v>40.6</v>
      </c>
    </row>
    <row r="161" customFormat="false" ht="13.8" hidden="false" customHeight="false" outlineLevel="0" collapsed="false">
      <c r="A161" s="7" t="n">
        <v>225</v>
      </c>
      <c r="B161" s="8" t="s">
        <v>101</v>
      </c>
      <c r="C161" s="7" t="s">
        <v>22</v>
      </c>
      <c r="D161" s="7" t="s">
        <v>60</v>
      </c>
      <c r="E161" s="7" t="n">
        <v>2007</v>
      </c>
      <c r="F161" s="8" t="n">
        <v>40</v>
      </c>
      <c r="G161" s="8" t="n">
        <v>0.74</v>
      </c>
      <c r="H161" s="8" t="n">
        <v>3.3</v>
      </c>
      <c r="I161" s="9" t="s">
        <v>31</v>
      </c>
      <c r="J161" s="9" t="n">
        <v>56.26</v>
      </c>
      <c r="K161" s="9" t="n">
        <v>36.49</v>
      </c>
      <c r="L161" s="9" t="n">
        <v>235.95</v>
      </c>
      <c r="M161" s="10" t="s">
        <v>24</v>
      </c>
      <c r="N161" s="10" t="n">
        <v>16.72</v>
      </c>
      <c r="O161" s="10" t="n">
        <v>36.49</v>
      </c>
      <c r="P161" s="10" t="n">
        <v>51.05</v>
      </c>
      <c r="Q161" s="10" t="n">
        <v>0</v>
      </c>
    </row>
    <row r="162" customFormat="false" ht="13.8" hidden="false" customHeight="false" outlineLevel="0" collapsed="false">
      <c r="A162" s="7" t="n">
        <v>226</v>
      </c>
      <c r="B162" s="8" t="s">
        <v>101</v>
      </c>
      <c r="C162" s="7" t="s">
        <v>22</v>
      </c>
      <c r="D162" s="7" t="s">
        <v>22</v>
      </c>
      <c r="E162" s="7" t="n">
        <v>1966</v>
      </c>
      <c r="F162" s="8" t="n">
        <v>88</v>
      </c>
      <c r="G162" s="8" t="n">
        <v>3</v>
      </c>
      <c r="H162" s="8" t="n">
        <v>5.7</v>
      </c>
      <c r="I162" s="9" t="s">
        <v>26</v>
      </c>
      <c r="J162" s="9" t="n">
        <v>165.73</v>
      </c>
      <c r="K162" s="9" t="n">
        <v>229.56</v>
      </c>
      <c r="L162" s="9" t="n">
        <v>666.49</v>
      </c>
      <c r="M162" s="10" t="s">
        <v>23</v>
      </c>
      <c r="N162" s="10" t="n">
        <v>43.27</v>
      </c>
      <c r="O162" s="10" t="n">
        <v>222.42</v>
      </c>
      <c r="P162" s="10" t="n">
        <v>138.22</v>
      </c>
      <c r="Q162" s="10" t="n">
        <v>78.1</v>
      </c>
    </row>
    <row r="163" customFormat="false" ht="13.8" hidden="false" customHeight="false" outlineLevel="0" collapsed="false">
      <c r="A163" s="7" t="n">
        <v>228</v>
      </c>
      <c r="B163" s="8" t="s">
        <v>101</v>
      </c>
      <c r="C163" s="7" t="s">
        <v>22</v>
      </c>
      <c r="D163" s="7" t="s">
        <v>60</v>
      </c>
      <c r="E163" s="7" t="n">
        <v>2000</v>
      </c>
      <c r="F163" s="8" t="n">
        <v>95.31</v>
      </c>
      <c r="G163" s="8" t="n">
        <v>0.45</v>
      </c>
      <c r="H163" s="8" t="n">
        <v>3.3</v>
      </c>
      <c r="I163" s="9" t="s">
        <v>26</v>
      </c>
      <c r="J163" s="9" t="n">
        <v>80.77</v>
      </c>
      <c r="K163" s="9" t="n">
        <v>114.61</v>
      </c>
      <c r="L163" s="9" t="n">
        <v>304.37</v>
      </c>
      <c r="M163" s="10" t="s">
        <v>23</v>
      </c>
      <c r="N163" s="10" t="n">
        <v>45.48</v>
      </c>
      <c r="O163" s="10" t="n">
        <v>114.61</v>
      </c>
      <c r="P163" s="10" t="n">
        <v>148.78</v>
      </c>
      <c r="Q163" s="10" t="n">
        <v>24.28</v>
      </c>
    </row>
    <row r="164" customFormat="false" ht="13.8" hidden="false" customHeight="false" outlineLevel="0" collapsed="false">
      <c r="A164" s="7" t="n">
        <v>230</v>
      </c>
      <c r="B164" s="8" t="s">
        <v>101</v>
      </c>
      <c r="C164" s="7" t="s">
        <v>22</v>
      </c>
      <c r="D164" s="7" t="s">
        <v>22</v>
      </c>
      <c r="E164" s="7" t="n">
        <v>1975</v>
      </c>
      <c r="F164" s="8" t="n">
        <v>130</v>
      </c>
      <c r="G164" s="8" t="n">
        <v>1.27</v>
      </c>
      <c r="H164" s="8" t="n">
        <v>5.7</v>
      </c>
      <c r="I164" s="9" t="s">
        <v>31</v>
      </c>
      <c r="J164" s="9" t="n">
        <v>51.31</v>
      </c>
      <c r="K164" s="9" t="n">
        <v>129.59</v>
      </c>
      <c r="L164" s="9" t="n">
        <v>254.05</v>
      </c>
      <c r="M164" s="10" t="s">
        <v>23</v>
      </c>
      <c r="N164" s="10" t="n">
        <v>37.12</v>
      </c>
      <c r="O164" s="10" t="n">
        <v>90.12</v>
      </c>
      <c r="P164" s="10" t="n">
        <v>160.54</v>
      </c>
      <c r="Q164" s="10" t="n">
        <v>30.05</v>
      </c>
    </row>
    <row r="165" customFormat="false" ht="13.8" hidden="false" customHeight="false" outlineLevel="0" collapsed="false">
      <c r="A165" s="7" t="n">
        <v>231</v>
      </c>
      <c r="B165" s="8" t="s">
        <v>101</v>
      </c>
      <c r="C165" s="7" t="s">
        <v>45</v>
      </c>
      <c r="D165" s="7" t="s">
        <v>45</v>
      </c>
      <c r="E165" s="7" t="n">
        <v>1990</v>
      </c>
      <c r="F165" s="8" t="n">
        <v>101</v>
      </c>
      <c r="G165" s="8" t="n">
        <v>0.73</v>
      </c>
      <c r="H165" s="8" t="n">
        <v>3.3</v>
      </c>
      <c r="I165" s="9" t="s">
        <v>24</v>
      </c>
      <c r="J165" s="9" t="n">
        <v>20.33</v>
      </c>
      <c r="K165" s="9" t="n">
        <v>18</v>
      </c>
      <c r="L165" s="9" t="n">
        <v>77.13</v>
      </c>
      <c r="M165" s="10" t="s">
        <v>49</v>
      </c>
      <c r="N165" s="10" t="n">
        <v>7.71</v>
      </c>
      <c r="O165" s="10" t="n">
        <v>18</v>
      </c>
      <c r="P165" s="10" t="n">
        <v>22.5</v>
      </c>
      <c r="Q165" s="10" t="n">
        <v>42.9</v>
      </c>
    </row>
    <row r="166" customFormat="false" ht="13.8" hidden="false" customHeight="false" outlineLevel="0" collapsed="false">
      <c r="A166" s="7" t="n">
        <v>232</v>
      </c>
      <c r="B166" s="8" t="s">
        <v>101</v>
      </c>
      <c r="C166" s="7" t="s">
        <v>22</v>
      </c>
      <c r="D166" s="7" t="s">
        <v>22</v>
      </c>
      <c r="E166" s="7" t="n">
        <v>1982</v>
      </c>
      <c r="F166" s="8" t="n">
        <v>121.6</v>
      </c>
      <c r="G166" s="8" t="n">
        <v>1.8</v>
      </c>
      <c r="H166" s="8" t="n">
        <v>3.3</v>
      </c>
      <c r="I166" s="9" t="s">
        <v>23</v>
      </c>
      <c r="J166" s="9" t="n">
        <v>35.51</v>
      </c>
      <c r="K166" s="9" t="n">
        <v>74</v>
      </c>
      <c r="L166" s="9" t="n">
        <v>134.41</v>
      </c>
      <c r="M166" s="10"/>
      <c r="N166" s="10"/>
      <c r="O166" s="10"/>
      <c r="P166" s="10"/>
      <c r="Q166" s="10"/>
    </row>
    <row r="167" customFormat="false" ht="13.8" hidden="false" customHeight="false" outlineLevel="0" collapsed="false">
      <c r="A167" s="7" t="n">
        <v>234</v>
      </c>
      <c r="B167" s="8" t="s">
        <v>101</v>
      </c>
      <c r="C167" s="7" t="s">
        <v>22</v>
      </c>
      <c r="D167" s="7" t="s">
        <v>22</v>
      </c>
      <c r="E167" s="7" t="n">
        <v>2001</v>
      </c>
      <c r="F167" s="8" t="n">
        <v>101</v>
      </c>
      <c r="G167" s="8" t="n">
        <v>0.74</v>
      </c>
      <c r="H167" s="8" t="n">
        <v>3.3</v>
      </c>
      <c r="I167" s="9" t="s">
        <v>26</v>
      </c>
      <c r="J167" s="9" t="n">
        <v>61.61</v>
      </c>
      <c r="K167" s="9" t="n">
        <v>65.92</v>
      </c>
      <c r="L167" s="9" t="n">
        <v>247.77</v>
      </c>
      <c r="M167" s="10" t="s">
        <v>23</v>
      </c>
      <c r="N167" s="10" t="n">
        <v>41.77</v>
      </c>
      <c r="O167" s="10" t="n">
        <v>42.56</v>
      </c>
      <c r="P167" s="10" t="n">
        <v>123.41</v>
      </c>
      <c r="Q167" s="10" t="n">
        <v>35.4</v>
      </c>
    </row>
    <row r="168" customFormat="false" ht="13.8" hidden="false" customHeight="false" outlineLevel="0" collapsed="false">
      <c r="A168" s="7" t="n">
        <v>237</v>
      </c>
      <c r="B168" s="8" t="s">
        <v>101</v>
      </c>
      <c r="C168" s="7" t="s">
        <v>34</v>
      </c>
      <c r="D168" s="7" t="s">
        <v>131</v>
      </c>
      <c r="E168" s="7" t="n">
        <v>2002</v>
      </c>
      <c r="F168" s="8" t="n">
        <v>103</v>
      </c>
      <c r="G168" s="8" t="n">
        <v>0.58</v>
      </c>
      <c r="H168" s="8" t="n">
        <v>3.3</v>
      </c>
      <c r="I168" s="9" t="s">
        <v>23</v>
      </c>
      <c r="J168" s="9" t="n">
        <v>42.15</v>
      </c>
      <c r="K168" s="9" t="n">
        <v>47.12</v>
      </c>
      <c r="L168" s="9" t="n">
        <v>175.7</v>
      </c>
      <c r="M168" s="10" t="s">
        <v>40</v>
      </c>
      <c r="N168" s="10" t="n">
        <v>14.21</v>
      </c>
      <c r="O168" s="10" t="n">
        <v>47.12</v>
      </c>
      <c r="P168" s="10" t="n">
        <v>49.16</v>
      </c>
      <c r="Q168" s="10" t="n">
        <v>64</v>
      </c>
    </row>
    <row r="169" customFormat="false" ht="13.8" hidden="false" customHeight="false" outlineLevel="0" collapsed="false">
      <c r="A169" s="7" t="n">
        <v>238</v>
      </c>
      <c r="B169" s="8" t="s">
        <v>101</v>
      </c>
      <c r="C169" s="7" t="s">
        <v>22</v>
      </c>
      <c r="D169" s="7" t="s">
        <v>22</v>
      </c>
      <c r="E169" s="7" t="n">
        <v>1975</v>
      </c>
      <c r="F169" s="8" t="n">
        <v>95</v>
      </c>
      <c r="G169" s="8" t="n">
        <v>0.67</v>
      </c>
      <c r="H169" s="8" t="n">
        <v>5.7</v>
      </c>
      <c r="I169" s="9" t="s">
        <v>26</v>
      </c>
      <c r="J169" s="9" t="n">
        <v>152.55</v>
      </c>
      <c r="K169" s="9" t="n">
        <v>198.51</v>
      </c>
      <c r="L169" s="9" t="n">
        <v>613.49</v>
      </c>
      <c r="M169" s="10" t="s">
        <v>23</v>
      </c>
      <c r="N169" s="10" t="n">
        <v>46.68</v>
      </c>
      <c r="O169" s="10" t="n">
        <v>164.29</v>
      </c>
      <c r="P169" s="10" t="n">
        <v>174.66</v>
      </c>
      <c r="Q169" s="10" t="n">
        <v>69.7</v>
      </c>
    </row>
    <row r="170" customFormat="false" ht="13.8" hidden="false" customHeight="false" outlineLevel="0" collapsed="false">
      <c r="A170" s="7" t="n">
        <v>240</v>
      </c>
      <c r="B170" s="8" t="s">
        <v>101</v>
      </c>
      <c r="C170" s="7" t="s">
        <v>22</v>
      </c>
      <c r="D170" s="7" t="s">
        <v>22</v>
      </c>
      <c r="E170" s="7" t="n">
        <v>1985</v>
      </c>
      <c r="F170" s="8" t="n">
        <v>80.5</v>
      </c>
      <c r="G170" s="8" t="n">
        <v>0.75</v>
      </c>
      <c r="H170" s="8" t="n">
        <v>3.3</v>
      </c>
      <c r="I170" s="9" t="s">
        <v>26</v>
      </c>
      <c r="J170" s="9" t="n">
        <v>92.37</v>
      </c>
      <c r="K170" s="9" t="n">
        <v>240.3</v>
      </c>
      <c r="L170" s="9" t="n">
        <v>456.03</v>
      </c>
      <c r="M170" s="10" t="s">
        <v>31</v>
      </c>
      <c r="N170" s="10" t="n">
        <v>51.3</v>
      </c>
      <c r="O170" s="10" t="n">
        <v>129.6</v>
      </c>
      <c r="P170" s="10" t="n">
        <v>230.8</v>
      </c>
      <c r="Q170" s="10" t="n">
        <v>46</v>
      </c>
    </row>
    <row r="171" customFormat="false" ht="13.8" hidden="false" customHeight="false" outlineLevel="0" collapsed="false">
      <c r="A171" s="7" t="n">
        <v>243</v>
      </c>
      <c r="B171" s="8" t="s">
        <v>101</v>
      </c>
      <c r="C171" s="7" t="s">
        <v>22</v>
      </c>
      <c r="D171" s="7" t="s">
        <v>53</v>
      </c>
      <c r="E171" s="7" t="n">
        <v>1959</v>
      </c>
      <c r="F171" s="8" t="n">
        <v>62</v>
      </c>
      <c r="G171" s="8" t="n">
        <v>3.06</v>
      </c>
      <c r="H171" s="8" t="n">
        <v>5.7</v>
      </c>
      <c r="I171" s="9" t="s">
        <v>26</v>
      </c>
      <c r="J171" s="9" t="n">
        <v>67.5</v>
      </c>
      <c r="K171" s="9" t="n">
        <v>174.7</v>
      </c>
      <c r="L171" s="9" t="n">
        <v>307.35</v>
      </c>
      <c r="M171" s="10" t="s">
        <v>23</v>
      </c>
      <c r="N171" s="10" t="n">
        <v>47.41</v>
      </c>
      <c r="O171" s="10" t="n">
        <v>126.89</v>
      </c>
      <c r="P171" s="10" t="n">
        <v>203.68</v>
      </c>
      <c r="Q171" s="10" t="n">
        <v>27.4</v>
      </c>
    </row>
    <row r="172" customFormat="false" ht="13.8" hidden="false" customHeight="false" outlineLevel="0" collapsed="false">
      <c r="A172" s="7" t="n">
        <v>244</v>
      </c>
      <c r="B172" s="8" t="s">
        <v>101</v>
      </c>
      <c r="C172" s="7" t="s">
        <v>22</v>
      </c>
      <c r="D172" s="7" t="s">
        <v>22</v>
      </c>
      <c r="E172" s="7" t="n">
        <v>1984</v>
      </c>
      <c r="F172" s="8" t="n">
        <v>111</v>
      </c>
      <c r="G172" s="8" t="n">
        <v>0.91</v>
      </c>
      <c r="H172" s="8" t="n">
        <v>3.3</v>
      </c>
      <c r="I172" s="9" t="s">
        <v>23</v>
      </c>
      <c r="J172" s="9" t="n">
        <v>36.82</v>
      </c>
      <c r="K172" s="9" t="n">
        <v>117.28</v>
      </c>
      <c r="L172" s="9" t="n">
        <v>182.3</v>
      </c>
      <c r="M172" s="10" t="s">
        <v>23</v>
      </c>
      <c r="N172" s="10" t="n">
        <v>28.87</v>
      </c>
      <c r="O172" s="10" t="n">
        <v>117.28</v>
      </c>
      <c r="P172" s="10" t="n">
        <v>124.69</v>
      </c>
      <c r="Q172" s="10" t="n">
        <v>24</v>
      </c>
    </row>
    <row r="173" customFormat="false" ht="13.8" hidden="false" customHeight="false" outlineLevel="0" collapsed="false">
      <c r="A173" s="7" t="n">
        <v>245</v>
      </c>
      <c r="B173" s="8" t="s">
        <v>101</v>
      </c>
      <c r="C173" s="7" t="s">
        <v>22</v>
      </c>
      <c r="D173" s="7" t="s">
        <v>53</v>
      </c>
      <c r="E173" s="7" t="n">
        <v>2003</v>
      </c>
      <c r="F173" s="8" t="n">
        <v>90</v>
      </c>
      <c r="G173" s="8" t="n">
        <v>0.62</v>
      </c>
      <c r="H173" s="8" t="n">
        <v>3.3</v>
      </c>
      <c r="I173" s="9" t="s">
        <v>31</v>
      </c>
      <c r="J173" s="9" t="n">
        <v>33.52</v>
      </c>
      <c r="K173" s="9" t="n">
        <v>111.84</v>
      </c>
      <c r="L173" s="9" t="n">
        <v>165.95</v>
      </c>
      <c r="M173" s="10" t="s">
        <v>23</v>
      </c>
      <c r="N173" s="10" t="n">
        <v>25.04</v>
      </c>
      <c r="O173" s="10" t="n">
        <v>80.25</v>
      </c>
      <c r="P173" s="10" t="n">
        <v>106.65</v>
      </c>
      <c r="Q173" s="10" t="n">
        <v>28.2</v>
      </c>
    </row>
    <row r="174" customFormat="false" ht="13.8" hidden="false" customHeight="false" outlineLevel="0" collapsed="false">
      <c r="A174" s="7" t="n">
        <v>246</v>
      </c>
      <c r="B174" s="8" t="s">
        <v>101</v>
      </c>
      <c r="C174" s="7" t="s">
        <v>22</v>
      </c>
      <c r="D174" s="7" t="s">
        <v>63</v>
      </c>
      <c r="E174" s="7" t="n">
        <v>1989</v>
      </c>
      <c r="F174" s="8" t="n">
        <v>97.4</v>
      </c>
      <c r="G174" s="8" t="n">
        <v>0.91</v>
      </c>
      <c r="H174" s="8" t="n">
        <v>3.3</v>
      </c>
      <c r="I174" s="9" t="s">
        <v>26</v>
      </c>
      <c r="J174" s="9" t="n">
        <v>113.16</v>
      </c>
      <c r="K174" s="9" t="n">
        <v>148.08</v>
      </c>
      <c r="L174" s="9" t="n">
        <v>457.65</v>
      </c>
      <c r="M174" s="10" t="s">
        <v>26</v>
      </c>
      <c r="N174" s="10" t="n">
        <v>58.81</v>
      </c>
      <c r="O174" s="10" t="n">
        <v>148.08</v>
      </c>
      <c r="P174" s="10" t="n">
        <v>263.32</v>
      </c>
      <c r="Q174" s="10" t="n">
        <v>38.7</v>
      </c>
    </row>
    <row r="175" customFormat="false" ht="13.8" hidden="false" customHeight="false" outlineLevel="0" collapsed="false">
      <c r="A175" s="7" t="n">
        <v>247</v>
      </c>
      <c r="B175" s="8" t="s">
        <v>101</v>
      </c>
      <c r="C175" s="7" t="s">
        <v>28</v>
      </c>
      <c r="D175" s="7" t="s">
        <v>28</v>
      </c>
      <c r="E175" s="7" t="n">
        <v>1999</v>
      </c>
      <c r="F175" s="8" t="n">
        <v>88</v>
      </c>
      <c r="G175" s="8" t="n">
        <v>0.53</v>
      </c>
      <c r="H175" s="8" t="n">
        <v>3.3</v>
      </c>
      <c r="I175" s="9" t="s">
        <v>26</v>
      </c>
      <c r="J175" s="9" t="n">
        <v>208.59</v>
      </c>
      <c r="K175" s="9" t="n">
        <v>271.22</v>
      </c>
      <c r="L175" s="9" t="n">
        <v>838.86</v>
      </c>
      <c r="M175" s="10" t="s">
        <v>49</v>
      </c>
      <c r="N175" s="10" t="n">
        <v>13.01</v>
      </c>
      <c r="O175" s="10" t="n">
        <v>271.22</v>
      </c>
      <c r="P175" s="10" t="n">
        <v>339.02</v>
      </c>
      <c r="Q175" s="10" t="n">
        <v>56.9</v>
      </c>
    </row>
    <row r="176" customFormat="false" ht="13.8" hidden="false" customHeight="false" outlineLevel="0" collapsed="false">
      <c r="A176" s="7" t="n">
        <v>252</v>
      </c>
      <c r="B176" s="8" t="s">
        <v>101</v>
      </c>
      <c r="C176" s="7" t="s">
        <v>22</v>
      </c>
      <c r="D176" s="7" t="s">
        <v>22</v>
      </c>
      <c r="E176" s="7" t="n">
        <v>1967</v>
      </c>
      <c r="F176" s="8" t="n">
        <v>79</v>
      </c>
      <c r="G176" s="8" t="n">
        <v>3</v>
      </c>
      <c r="H176" s="8" t="n">
        <v>3.3</v>
      </c>
      <c r="I176" s="9" t="s">
        <v>26</v>
      </c>
      <c r="J176" s="9" t="n">
        <v>173.05</v>
      </c>
      <c r="K176" s="9" t="n">
        <v>202.09</v>
      </c>
      <c r="L176" s="9" t="n">
        <v>695.94</v>
      </c>
      <c r="M176" s="10" t="s">
        <v>23</v>
      </c>
      <c r="N176" s="10" t="n">
        <v>37.16</v>
      </c>
      <c r="O176" s="10" t="n">
        <v>38</v>
      </c>
      <c r="P176" s="10" t="n">
        <v>40.4</v>
      </c>
      <c r="Q176" s="10" t="n">
        <v>93.1</v>
      </c>
    </row>
    <row r="177" customFormat="false" ht="13.8" hidden="false" customHeight="false" outlineLevel="0" collapsed="false">
      <c r="A177" s="7" t="n">
        <v>253</v>
      </c>
      <c r="B177" s="8" t="s">
        <v>101</v>
      </c>
      <c r="C177" s="7" t="s">
        <v>22</v>
      </c>
      <c r="D177" s="7" t="s">
        <v>22</v>
      </c>
      <c r="E177" s="7" t="n">
        <v>1975</v>
      </c>
      <c r="F177" s="8" t="n">
        <v>89.2</v>
      </c>
      <c r="G177" s="8" t="n">
        <v>0.6</v>
      </c>
      <c r="H177" s="8" t="n">
        <v>3.3</v>
      </c>
      <c r="I177" s="9" t="s">
        <v>24</v>
      </c>
      <c r="J177" s="9" t="n">
        <v>16.42</v>
      </c>
      <c r="K177" s="9" t="n">
        <v>61.25</v>
      </c>
      <c r="L177" s="9" t="n">
        <v>73.3</v>
      </c>
      <c r="M177" s="10" t="s">
        <v>62</v>
      </c>
      <c r="N177" s="10" t="n">
        <v>5.72</v>
      </c>
      <c r="O177" s="10" t="n">
        <v>52.73</v>
      </c>
      <c r="P177" s="10" t="n">
        <v>65.92</v>
      </c>
      <c r="Q177" s="10" t="n">
        <v>106.3</v>
      </c>
    </row>
    <row r="178" customFormat="false" ht="13.8" hidden="false" customHeight="false" outlineLevel="0" collapsed="false">
      <c r="A178" s="7" t="n">
        <v>254</v>
      </c>
      <c r="B178" s="8" t="s">
        <v>101</v>
      </c>
      <c r="C178" s="7" t="s">
        <v>22</v>
      </c>
      <c r="D178" s="7" t="s">
        <v>22</v>
      </c>
      <c r="E178" s="7" t="n">
        <v>2000</v>
      </c>
      <c r="F178" s="8" t="n">
        <v>42</v>
      </c>
      <c r="G178" s="8" t="n">
        <v>1.39</v>
      </c>
      <c r="H178" s="8" t="n">
        <v>3.3</v>
      </c>
      <c r="I178" s="9" t="s">
        <v>26</v>
      </c>
      <c r="J178" s="9" t="n">
        <v>87.49</v>
      </c>
      <c r="K178" s="9" t="n">
        <v>65.89</v>
      </c>
      <c r="L178" s="9" t="n">
        <v>351.84</v>
      </c>
      <c r="M178" s="10" t="s">
        <v>26</v>
      </c>
      <c r="N178" s="10" t="n">
        <v>61.5</v>
      </c>
      <c r="O178" s="10" t="n">
        <v>41.13</v>
      </c>
      <c r="P178" s="10" t="n">
        <v>119.28</v>
      </c>
      <c r="Q178" s="10" t="n">
        <v>37.6</v>
      </c>
    </row>
    <row r="179" customFormat="false" ht="13.8" hidden="false" customHeight="false" outlineLevel="0" collapsed="false">
      <c r="A179" s="7" t="n">
        <v>256</v>
      </c>
      <c r="B179" s="8" t="s">
        <v>101</v>
      </c>
      <c r="C179" s="7" t="s">
        <v>22</v>
      </c>
      <c r="D179" s="7" t="s">
        <v>22</v>
      </c>
      <c r="E179" s="7" t="n">
        <v>2008</v>
      </c>
      <c r="F179" s="8" t="n">
        <v>130</v>
      </c>
      <c r="G179" s="8" t="n">
        <v>0.73</v>
      </c>
      <c r="H179" s="8" t="n">
        <v>3.3</v>
      </c>
      <c r="I179" s="9" t="s">
        <v>23</v>
      </c>
      <c r="J179" s="9" t="n">
        <v>35.05</v>
      </c>
      <c r="K179" s="9" t="n">
        <v>23.74</v>
      </c>
      <c r="L179" s="9" t="n">
        <v>194.04</v>
      </c>
      <c r="M179" s="10" t="s">
        <v>40</v>
      </c>
      <c r="N179" s="10" t="n">
        <v>10.8</v>
      </c>
      <c r="O179" s="10" t="n">
        <v>10.05</v>
      </c>
      <c r="P179" s="10" t="n">
        <v>27.62</v>
      </c>
      <c r="Q179" s="10" t="n">
        <v>57.7</v>
      </c>
    </row>
    <row r="180" customFormat="false" ht="13.8" hidden="false" customHeight="false" outlineLevel="0" collapsed="false">
      <c r="A180" s="7" t="n">
        <v>257</v>
      </c>
      <c r="B180" s="8" t="s">
        <v>101</v>
      </c>
      <c r="C180" s="7" t="s">
        <v>22</v>
      </c>
      <c r="D180" s="7" t="s">
        <v>22</v>
      </c>
      <c r="E180" s="7" t="n">
        <v>1999</v>
      </c>
      <c r="F180" s="8" t="n">
        <v>105</v>
      </c>
      <c r="G180" s="8" t="n">
        <v>0.87</v>
      </c>
      <c r="H180" s="8" t="n">
        <v>3.3</v>
      </c>
      <c r="I180" s="9" t="s">
        <v>26</v>
      </c>
      <c r="J180" s="9" t="n">
        <v>93.08</v>
      </c>
      <c r="K180" s="9" t="n">
        <v>243.16</v>
      </c>
      <c r="L180" s="9" t="n">
        <v>459.83</v>
      </c>
      <c r="M180" s="10" t="s">
        <v>62</v>
      </c>
      <c r="N180" s="10" t="n">
        <v>4.68</v>
      </c>
      <c r="O180" s="10" t="n">
        <v>131.89</v>
      </c>
      <c r="P180" s="10" t="n">
        <v>164.86</v>
      </c>
      <c r="Q180" s="10" t="n">
        <v>61.9</v>
      </c>
    </row>
    <row r="181" customFormat="false" ht="13.8" hidden="false" customHeight="false" outlineLevel="0" collapsed="false">
      <c r="A181" s="7" t="n">
        <v>258</v>
      </c>
      <c r="B181" s="8" t="s">
        <v>101</v>
      </c>
      <c r="C181" s="7" t="s">
        <v>22</v>
      </c>
      <c r="D181" s="7" t="s">
        <v>22</v>
      </c>
      <c r="E181" s="7" t="n">
        <v>1997</v>
      </c>
      <c r="F181" s="8" t="n">
        <v>95</v>
      </c>
      <c r="G181" s="8" t="n">
        <v>1.05</v>
      </c>
      <c r="H181" s="8" t="n">
        <v>2.07</v>
      </c>
      <c r="I181" s="9" t="s">
        <v>23</v>
      </c>
      <c r="J181" s="9" t="n">
        <v>47.7</v>
      </c>
      <c r="K181" s="9" t="n">
        <v>146.03</v>
      </c>
      <c r="L181" s="9" t="n">
        <v>233.86</v>
      </c>
      <c r="M181" s="10" t="s">
        <v>49</v>
      </c>
      <c r="N181" s="10" t="n">
        <v>6.53</v>
      </c>
      <c r="O181" s="10" t="n">
        <v>144.58</v>
      </c>
      <c r="P181" s="10" t="n">
        <v>180.73</v>
      </c>
      <c r="Q181" s="10" t="n">
        <v>11.5</v>
      </c>
    </row>
    <row r="182" customFormat="false" ht="13.8" hidden="false" customHeight="false" outlineLevel="0" collapsed="false">
      <c r="A182" s="7" t="n">
        <v>259</v>
      </c>
      <c r="B182" s="8" t="s">
        <v>101</v>
      </c>
      <c r="C182" s="7" t="s">
        <v>22</v>
      </c>
      <c r="D182" s="7" t="s">
        <v>22</v>
      </c>
      <c r="E182" s="7" t="n">
        <v>1979</v>
      </c>
      <c r="F182" s="8" t="n">
        <v>100.64</v>
      </c>
      <c r="G182" s="8" t="n">
        <v>0.78</v>
      </c>
      <c r="H182" s="8" t="n">
        <v>2.07</v>
      </c>
      <c r="I182" s="9" t="s">
        <v>24</v>
      </c>
      <c r="J182" s="9" t="n">
        <v>22.53</v>
      </c>
      <c r="K182" s="9" t="n">
        <v>67.9</v>
      </c>
      <c r="L182" s="9" t="n">
        <v>110.54</v>
      </c>
      <c r="M182" s="10" t="s">
        <v>40</v>
      </c>
      <c r="N182" s="10" t="n">
        <v>14.83</v>
      </c>
      <c r="O182" s="10" t="n">
        <v>42.7</v>
      </c>
      <c r="P182" s="10" t="n">
        <v>55.72</v>
      </c>
      <c r="Q182" s="10" t="n">
        <v>37.1</v>
      </c>
    </row>
    <row r="183" customFormat="false" ht="13.8" hidden="false" customHeight="false" outlineLevel="0" collapsed="false">
      <c r="A183" s="7" t="n">
        <v>260</v>
      </c>
      <c r="B183" s="8" t="s">
        <v>101</v>
      </c>
      <c r="C183" s="7" t="s">
        <v>22</v>
      </c>
      <c r="D183" s="7" t="s">
        <v>22</v>
      </c>
      <c r="E183" s="7" t="n">
        <v>2005</v>
      </c>
      <c r="F183" s="8" t="n">
        <v>32.5</v>
      </c>
      <c r="G183" s="8" t="n">
        <v>0.58</v>
      </c>
      <c r="H183" s="8" t="n">
        <v>3.3</v>
      </c>
      <c r="I183" s="9" t="s">
        <v>24</v>
      </c>
      <c r="J183" s="9" t="n">
        <v>16.86</v>
      </c>
      <c r="K183" s="9" t="n">
        <v>37.06</v>
      </c>
      <c r="L183" s="9" t="n">
        <v>80.94</v>
      </c>
      <c r="M183" s="10" t="s">
        <v>49</v>
      </c>
      <c r="N183" s="10" t="n">
        <v>6.38</v>
      </c>
      <c r="O183" s="10" t="n">
        <v>37.06</v>
      </c>
      <c r="P183" s="10" t="n">
        <v>37.06</v>
      </c>
      <c r="Q183" s="10" t="n">
        <v>10.6</v>
      </c>
    </row>
    <row r="184" customFormat="false" ht="13.8" hidden="false" customHeight="false" outlineLevel="0" collapsed="false">
      <c r="A184" s="7" t="n">
        <v>262</v>
      </c>
      <c r="B184" s="8" t="s">
        <v>101</v>
      </c>
      <c r="C184" s="7" t="s">
        <v>22</v>
      </c>
      <c r="D184" s="7" t="s">
        <v>22</v>
      </c>
      <c r="E184" s="7" t="n">
        <v>1986</v>
      </c>
      <c r="F184" s="8" t="n">
        <v>64</v>
      </c>
      <c r="G184" s="8" t="n">
        <v>1.38</v>
      </c>
      <c r="H184" s="8" t="n">
        <v>2.7</v>
      </c>
      <c r="I184" s="9" t="s">
        <v>31</v>
      </c>
      <c r="J184" s="9" t="n">
        <v>49.9</v>
      </c>
      <c r="K184" s="9" t="n">
        <v>60.39</v>
      </c>
      <c r="L184" s="9" t="n">
        <v>200.67</v>
      </c>
      <c r="M184" s="10" t="s">
        <v>40</v>
      </c>
      <c r="N184" s="10" t="n">
        <v>14.28</v>
      </c>
      <c r="O184" s="10" t="n">
        <v>23.58</v>
      </c>
      <c r="P184" s="10" t="n">
        <v>25.06</v>
      </c>
      <c r="Q184" s="10" t="n">
        <v>84.1</v>
      </c>
    </row>
    <row r="185" customFormat="false" ht="13.8" hidden="false" customHeight="false" outlineLevel="0" collapsed="false">
      <c r="A185" s="7" t="n">
        <v>263</v>
      </c>
      <c r="B185" s="8" t="s">
        <v>101</v>
      </c>
      <c r="C185" s="7" t="s">
        <v>87</v>
      </c>
      <c r="D185" s="7" t="s">
        <v>87</v>
      </c>
      <c r="E185" s="7" t="n">
        <v>1975</v>
      </c>
      <c r="F185" s="8" t="n">
        <v>150</v>
      </c>
      <c r="G185" s="8" t="n">
        <v>0.31</v>
      </c>
      <c r="H185" s="8" t="n">
        <v>3.3</v>
      </c>
      <c r="I185" s="9" t="s">
        <v>26</v>
      </c>
      <c r="J185" s="9" t="n">
        <v>145.45</v>
      </c>
      <c r="K185" s="9" t="n">
        <v>391.22</v>
      </c>
      <c r="L185" s="9" t="n">
        <v>720.14</v>
      </c>
      <c r="M185" s="10" t="s">
        <v>62</v>
      </c>
      <c r="N185" s="10" t="n">
        <v>4.95</v>
      </c>
      <c r="O185" s="10" t="n">
        <v>391.22</v>
      </c>
      <c r="P185" s="10" t="n">
        <v>489.02</v>
      </c>
      <c r="Q185" s="10" t="n">
        <v>29.7</v>
      </c>
    </row>
    <row r="186" customFormat="false" ht="13.8" hidden="false" customHeight="false" outlineLevel="0" collapsed="false">
      <c r="A186" s="7" t="n">
        <v>264</v>
      </c>
      <c r="B186" s="8" t="s">
        <v>101</v>
      </c>
      <c r="C186" s="7" t="s">
        <v>22</v>
      </c>
      <c r="D186" s="7" t="s">
        <v>95</v>
      </c>
      <c r="E186" s="7" t="n">
        <v>1999</v>
      </c>
      <c r="F186" s="8" t="n">
        <v>46.15</v>
      </c>
      <c r="G186" s="8" t="n">
        <v>0.71</v>
      </c>
      <c r="H186" s="8" t="n">
        <v>3.3</v>
      </c>
      <c r="I186" s="9" t="s">
        <v>23</v>
      </c>
      <c r="J186" s="9" t="n">
        <v>35.23</v>
      </c>
      <c r="K186" s="9" t="n">
        <v>82.43</v>
      </c>
      <c r="L186" s="9" t="n">
        <v>171.33</v>
      </c>
      <c r="M186" s="10" t="s">
        <v>62</v>
      </c>
      <c r="N186" s="10" t="n">
        <v>3.3</v>
      </c>
      <c r="O186" s="10" t="n">
        <v>82.43</v>
      </c>
      <c r="P186" s="10" t="n">
        <v>114.17</v>
      </c>
      <c r="Q186" s="10" t="n">
        <v>16.3</v>
      </c>
    </row>
    <row r="187" customFormat="false" ht="13.8" hidden="false" customHeight="false" outlineLevel="0" collapsed="false">
      <c r="A187" s="7" t="n">
        <v>265</v>
      </c>
      <c r="B187" s="8" t="s">
        <v>101</v>
      </c>
      <c r="C187" s="7" t="s">
        <v>22</v>
      </c>
      <c r="D187" s="7" t="s">
        <v>22</v>
      </c>
      <c r="E187" s="7" t="n">
        <v>1976</v>
      </c>
      <c r="F187" s="8" t="n">
        <v>112</v>
      </c>
      <c r="G187" s="8" t="n">
        <v>3</v>
      </c>
      <c r="H187" s="8" t="n">
        <v>3.3</v>
      </c>
      <c r="I187" s="9" t="s">
        <v>26</v>
      </c>
      <c r="J187" s="9" t="n">
        <v>79.92</v>
      </c>
      <c r="K187" s="9" t="n">
        <v>58.14</v>
      </c>
      <c r="L187" s="9" t="n">
        <v>321.41</v>
      </c>
      <c r="M187" s="10" t="s">
        <v>23</v>
      </c>
      <c r="N187" s="10" t="n">
        <v>25.79</v>
      </c>
      <c r="O187" s="10" t="n">
        <v>11.34</v>
      </c>
      <c r="P187" s="10" t="n">
        <v>14.18</v>
      </c>
      <c r="Q187" s="10" t="n">
        <v>93.5</v>
      </c>
    </row>
    <row r="188" customFormat="false" ht="13.8" hidden="false" customHeight="false" outlineLevel="0" collapsed="false">
      <c r="A188" s="7" t="n">
        <v>268</v>
      </c>
      <c r="B188" s="8" t="s">
        <v>101</v>
      </c>
      <c r="C188" s="7" t="s">
        <v>34</v>
      </c>
      <c r="D188" s="7" t="s">
        <v>67</v>
      </c>
      <c r="E188" s="7" t="n">
        <v>1987</v>
      </c>
      <c r="F188" s="8" t="n">
        <v>40</v>
      </c>
      <c r="G188" s="8" t="n">
        <v>0.59</v>
      </c>
      <c r="H188" s="8" t="n">
        <v>3.3</v>
      </c>
      <c r="I188" s="9" t="s">
        <v>26</v>
      </c>
      <c r="J188" s="9" t="n">
        <v>84.17</v>
      </c>
      <c r="K188" s="9" t="n">
        <v>55.72</v>
      </c>
      <c r="L188" s="9" t="n">
        <v>338.51</v>
      </c>
      <c r="M188" s="10" t="s">
        <v>23</v>
      </c>
      <c r="N188" s="10" t="n">
        <v>41.38</v>
      </c>
      <c r="O188" s="10" t="n">
        <v>58.85</v>
      </c>
      <c r="P188" s="10" t="n">
        <v>66.04</v>
      </c>
      <c r="Q188" s="10" t="n">
        <v>59.1</v>
      </c>
    </row>
    <row r="189" customFormat="false" ht="13.8" hidden="false" customHeight="false" outlineLevel="0" collapsed="false">
      <c r="A189" s="7" t="n">
        <v>269</v>
      </c>
      <c r="B189" s="8" t="s">
        <v>101</v>
      </c>
      <c r="C189" s="7" t="s">
        <v>45</v>
      </c>
      <c r="D189" s="7" t="s">
        <v>139</v>
      </c>
      <c r="E189" s="7" t="n">
        <v>1996</v>
      </c>
      <c r="F189" s="8" t="n">
        <v>97</v>
      </c>
      <c r="G189" s="8" t="n">
        <v>0.75</v>
      </c>
      <c r="H189" s="8" t="n">
        <v>2.07</v>
      </c>
      <c r="I189" s="9" t="s">
        <v>26</v>
      </c>
      <c r="J189" s="9" t="n">
        <v>148.04</v>
      </c>
      <c r="K189" s="9" t="n">
        <v>196.39</v>
      </c>
      <c r="L189" s="9" t="n">
        <v>597.11</v>
      </c>
      <c r="M189" s="10" t="s">
        <v>49</v>
      </c>
      <c r="N189" s="10" t="n">
        <v>5.5</v>
      </c>
      <c r="O189" s="10" t="n">
        <v>148.9</v>
      </c>
      <c r="P189" s="10" t="n">
        <v>186.12</v>
      </c>
      <c r="Q189" s="10" t="n">
        <v>67.3</v>
      </c>
    </row>
    <row r="190" customFormat="false" ht="13.8" hidden="false" customHeight="false" outlineLevel="0" collapsed="false">
      <c r="A190" s="7" t="n">
        <v>270</v>
      </c>
      <c r="B190" s="8" t="s">
        <v>101</v>
      </c>
      <c r="C190" s="7" t="s">
        <v>22</v>
      </c>
      <c r="D190" s="7" t="s">
        <v>71</v>
      </c>
      <c r="E190" s="7" t="n">
        <v>1984</v>
      </c>
      <c r="F190" s="8" t="n">
        <v>152</v>
      </c>
      <c r="G190" s="8" t="n">
        <v>1.54</v>
      </c>
      <c r="H190" s="8" t="n">
        <v>3.3</v>
      </c>
      <c r="I190" s="9" t="s">
        <v>26</v>
      </c>
      <c r="J190" s="9" t="n">
        <v>124.44</v>
      </c>
      <c r="K190" s="9" t="n">
        <v>140.61</v>
      </c>
      <c r="L190" s="9" t="n">
        <v>500.46</v>
      </c>
      <c r="M190" s="10" t="s">
        <v>23</v>
      </c>
      <c r="N190" s="10" t="n">
        <v>38.25</v>
      </c>
      <c r="O190" s="10" t="n">
        <v>132.85</v>
      </c>
      <c r="P190" s="10" t="n">
        <v>127.47</v>
      </c>
      <c r="Q190" s="10" t="n">
        <v>57.2</v>
      </c>
    </row>
    <row r="191" customFormat="false" ht="13.8" hidden="false" customHeight="false" outlineLevel="0" collapsed="false">
      <c r="A191" s="7" t="n">
        <v>271</v>
      </c>
      <c r="B191" s="8" t="s">
        <v>101</v>
      </c>
      <c r="C191" s="7" t="s">
        <v>34</v>
      </c>
      <c r="D191" s="7" t="s">
        <v>43</v>
      </c>
      <c r="E191" s="7" t="n">
        <v>2003</v>
      </c>
      <c r="F191" s="8" t="n">
        <v>71.25</v>
      </c>
      <c r="G191" s="8" t="n">
        <v>1.8</v>
      </c>
      <c r="H191" s="8" t="n">
        <v>3.3</v>
      </c>
      <c r="I191" s="9" t="s">
        <v>23</v>
      </c>
      <c r="J191" s="9" t="n">
        <v>45.47</v>
      </c>
      <c r="K191" s="9" t="n">
        <v>143.96</v>
      </c>
      <c r="L191" s="9" t="n">
        <v>224.09</v>
      </c>
      <c r="M191" s="10" t="s">
        <v>49</v>
      </c>
      <c r="N191" s="10" t="n">
        <v>6.3</v>
      </c>
      <c r="O191" s="10" t="n">
        <v>129.68</v>
      </c>
      <c r="P191" s="10" t="n">
        <v>162.09</v>
      </c>
      <c r="Q191" s="10" t="n">
        <v>19.5</v>
      </c>
    </row>
    <row r="192" customFormat="false" ht="13.8" hidden="false" customHeight="false" outlineLevel="0" collapsed="false">
      <c r="A192" s="7" t="n">
        <v>275</v>
      </c>
      <c r="B192" s="8" t="s">
        <v>101</v>
      </c>
      <c r="C192" s="7" t="s">
        <v>22</v>
      </c>
      <c r="D192" s="7" t="s">
        <v>22</v>
      </c>
      <c r="E192" s="7" t="n">
        <v>1985</v>
      </c>
      <c r="F192" s="8" t="n">
        <v>110</v>
      </c>
      <c r="G192" s="8" t="n">
        <v>0.87</v>
      </c>
      <c r="H192" s="8" t="n">
        <v>5.7</v>
      </c>
      <c r="I192" s="9" t="s">
        <v>26</v>
      </c>
      <c r="J192" s="9" t="n">
        <v>78.52</v>
      </c>
      <c r="K192" s="9" t="n">
        <v>69.57</v>
      </c>
      <c r="L192" s="9" t="n">
        <v>319.59</v>
      </c>
      <c r="M192" s="10" t="s">
        <v>24</v>
      </c>
      <c r="N192" s="10" t="n">
        <v>20.65</v>
      </c>
      <c r="O192" s="10" t="n">
        <v>66.61</v>
      </c>
      <c r="P192" s="10" t="n">
        <v>70.81</v>
      </c>
      <c r="Q192" s="10" t="n">
        <v>75.4</v>
      </c>
    </row>
    <row r="193" customFormat="false" ht="13.8" hidden="false" customHeight="false" outlineLevel="0" collapsed="false">
      <c r="A193" s="7" t="n">
        <v>276</v>
      </c>
      <c r="B193" s="8" t="s">
        <v>101</v>
      </c>
      <c r="C193" s="7" t="s">
        <v>22</v>
      </c>
      <c r="D193" s="7" t="s">
        <v>22</v>
      </c>
      <c r="E193" s="7" t="n">
        <v>1969</v>
      </c>
      <c r="F193" s="8" t="n">
        <v>87.2</v>
      </c>
      <c r="G193" s="8" t="n">
        <v>1.69</v>
      </c>
      <c r="H193" s="8" t="n">
        <v>6.9</v>
      </c>
      <c r="I193" s="9" t="s">
        <v>31</v>
      </c>
      <c r="J193" s="9" t="n">
        <v>51.74</v>
      </c>
      <c r="K193" s="9" t="n">
        <v>115.78</v>
      </c>
      <c r="L193" s="9" t="n">
        <v>198.87</v>
      </c>
      <c r="M193" s="10" t="s">
        <v>23</v>
      </c>
      <c r="N193" s="10" t="n">
        <v>24.57</v>
      </c>
      <c r="O193" s="10" t="n">
        <v>70.37</v>
      </c>
      <c r="P193" s="10" t="n">
        <v>91.35</v>
      </c>
      <c r="Q193" s="10" t="n">
        <v>45.2</v>
      </c>
    </row>
    <row r="194" customFormat="false" ht="13.8" hidden="false" customHeight="false" outlineLevel="0" collapsed="false">
      <c r="A194" s="7" t="n">
        <v>277</v>
      </c>
      <c r="B194" s="8" t="s">
        <v>101</v>
      </c>
      <c r="C194" s="7" t="s">
        <v>28</v>
      </c>
      <c r="D194" s="7" t="s">
        <v>29</v>
      </c>
      <c r="E194" s="7" t="n">
        <v>1994</v>
      </c>
      <c r="F194" s="8" t="n">
        <v>120</v>
      </c>
      <c r="G194" s="8" t="n">
        <v>0.74</v>
      </c>
      <c r="H194" s="8" t="n">
        <v>3.3</v>
      </c>
      <c r="I194" s="9" t="s">
        <v>23</v>
      </c>
      <c r="J194" s="9" t="n">
        <v>58.58</v>
      </c>
      <c r="K194" s="9" t="n">
        <v>94.6</v>
      </c>
      <c r="L194" s="9" t="n">
        <v>234.18</v>
      </c>
      <c r="M194" s="10" t="s">
        <v>24</v>
      </c>
      <c r="N194" s="10" t="n">
        <v>30.48</v>
      </c>
      <c r="O194" s="10" t="n">
        <v>44.92</v>
      </c>
      <c r="P194" s="10" t="n">
        <v>90.92</v>
      </c>
      <c r="Q194" s="10" t="n">
        <v>52.5</v>
      </c>
    </row>
    <row r="195" customFormat="false" ht="13.8" hidden="false" customHeight="false" outlineLevel="0" collapsed="false">
      <c r="A195" s="7" t="n">
        <v>279</v>
      </c>
      <c r="B195" s="8" t="s">
        <v>119</v>
      </c>
      <c r="C195" s="7" t="s">
        <v>87</v>
      </c>
      <c r="D195" s="7" t="s">
        <v>117</v>
      </c>
      <c r="E195" s="7" t="n">
        <v>1985</v>
      </c>
      <c r="F195" s="8" t="n">
        <v>100</v>
      </c>
      <c r="G195" s="8" t="n">
        <v>0.56</v>
      </c>
      <c r="H195" s="8" t="n">
        <v>2.07</v>
      </c>
      <c r="I195" s="9" t="s">
        <v>26</v>
      </c>
      <c r="J195" s="9" t="n">
        <v>199.08</v>
      </c>
      <c r="K195" s="9" t="n">
        <v>540.52</v>
      </c>
      <c r="L195" s="9" t="n">
        <v>985.63</v>
      </c>
      <c r="M195" s="10" t="s">
        <v>26</v>
      </c>
      <c r="N195" s="10" t="n">
        <v>116.95</v>
      </c>
      <c r="O195" s="10" t="n">
        <v>311.84</v>
      </c>
      <c r="P195" s="10" t="n">
        <v>554.51</v>
      </c>
      <c r="Q195" s="10" t="n">
        <v>42.3</v>
      </c>
    </row>
    <row r="196" customFormat="false" ht="13.8" hidden="false" customHeight="false" outlineLevel="0" collapsed="false">
      <c r="A196" s="7" t="n">
        <v>280</v>
      </c>
      <c r="B196" s="8" t="s">
        <v>119</v>
      </c>
      <c r="C196" s="7" t="s">
        <v>87</v>
      </c>
      <c r="D196" s="7" t="s">
        <v>117</v>
      </c>
      <c r="E196" s="7" t="n">
        <v>1990</v>
      </c>
      <c r="F196" s="8" t="n">
        <v>110</v>
      </c>
      <c r="G196" s="8" t="n">
        <v>1.4</v>
      </c>
      <c r="H196" s="8" t="n">
        <v>3.3</v>
      </c>
      <c r="I196" s="9" t="s">
        <v>26</v>
      </c>
      <c r="J196" s="9" t="n">
        <v>106.53</v>
      </c>
      <c r="K196" s="9" t="n">
        <v>128.71</v>
      </c>
      <c r="L196" s="9" t="n">
        <v>425.86</v>
      </c>
      <c r="M196" s="10" t="s">
        <v>23</v>
      </c>
      <c r="N196" s="10" t="n">
        <v>42.31</v>
      </c>
      <c r="O196" s="10" t="n">
        <v>128.71</v>
      </c>
      <c r="P196" s="10" t="n">
        <v>79.98</v>
      </c>
      <c r="Q196" s="10" t="n">
        <v>76.2</v>
      </c>
    </row>
    <row r="197" customFormat="false" ht="13.8" hidden="false" customHeight="false" outlineLevel="0" collapsed="false">
      <c r="A197" s="7" t="n">
        <v>281</v>
      </c>
      <c r="B197" s="8" t="s">
        <v>101</v>
      </c>
      <c r="C197" s="7" t="s">
        <v>22</v>
      </c>
      <c r="D197" s="7" t="s">
        <v>95</v>
      </c>
      <c r="E197" s="7" t="n">
        <v>2005</v>
      </c>
      <c r="F197" s="8" t="n">
        <v>40.2</v>
      </c>
      <c r="G197" s="8" t="n">
        <v>0.76</v>
      </c>
      <c r="H197" s="8" t="n">
        <v>3.3</v>
      </c>
      <c r="I197" s="9" t="s">
        <v>23</v>
      </c>
      <c r="J197" s="9" t="n">
        <v>31.55</v>
      </c>
      <c r="K197" s="9" t="n">
        <v>66.87</v>
      </c>
      <c r="L197" s="9" t="n">
        <v>138.61</v>
      </c>
      <c r="M197" s="10" t="s">
        <v>24</v>
      </c>
      <c r="N197" s="10" t="n">
        <v>19.69</v>
      </c>
      <c r="O197" s="10" t="n">
        <v>66.87</v>
      </c>
      <c r="P197" s="10" t="n">
        <v>71.09</v>
      </c>
      <c r="Q197" s="10" t="n">
        <v>33.8</v>
      </c>
    </row>
    <row r="198" customFormat="false" ht="13.8" hidden="false" customHeight="false" outlineLevel="0" collapsed="false">
      <c r="A198" s="7" t="n">
        <v>282</v>
      </c>
      <c r="B198" s="8" t="s">
        <v>101</v>
      </c>
      <c r="C198" s="7" t="s">
        <v>22</v>
      </c>
      <c r="D198" s="7" t="s">
        <v>22</v>
      </c>
      <c r="E198" s="7" t="n">
        <v>1999</v>
      </c>
      <c r="F198" s="8" t="n">
        <v>96</v>
      </c>
      <c r="G198" s="8" t="n">
        <v>0.72</v>
      </c>
      <c r="H198" s="8" t="n">
        <v>3.3</v>
      </c>
      <c r="I198" s="9" t="s">
        <v>23</v>
      </c>
      <c r="J198" s="9" t="n">
        <v>46.15</v>
      </c>
      <c r="K198" s="9" t="n">
        <v>146.04</v>
      </c>
      <c r="L198" s="9" t="n">
        <v>227.26</v>
      </c>
      <c r="M198" s="10" t="s">
        <v>24</v>
      </c>
      <c r="N198" s="10" t="n">
        <v>17.64</v>
      </c>
      <c r="O198" s="10" t="n">
        <v>42.25</v>
      </c>
      <c r="P198" s="10" t="n">
        <v>55.97</v>
      </c>
      <c r="Q198" s="10" t="n">
        <v>72.6</v>
      </c>
    </row>
    <row r="199" customFormat="false" ht="13.8" hidden="false" customHeight="false" outlineLevel="0" collapsed="false">
      <c r="A199" s="7" t="n">
        <v>284</v>
      </c>
      <c r="B199" s="8" t="s">
        <v>101</v>
      </c>
      <c r="C199" s="7" t="s">
        <v>22</v>
      </c>
      <c r="D199" s="7" t="s">
        <v>121</v>
      </c>
      <c r="E199" s="7" t="n">
        <v>2004</v>
      </c>
      <c r="F199" s="8" t="n">
        <v>91</v>
      </c>
      <c r="G199" s="8" t="n">
        <v>1.8</v>
      </c>
      <c r="H199" s="8" t="n">
        <v>3.3</v>
      </c>
      <c r="I199" s="9" t="s">
        <v>23</v>
      </c>
      <c r="J199" s="9" t="n">
        <v>45.34</v>
      </c>
      <c r="K199" s="9" t="n">
        <v>122.53</v>
      </c>
      <c r="L199" s="9" t="n">
        <v>224.47</v>
      </c>
      <c r="M199" s="10" t="s">
        <v>23</v>
      </c>
      <c r="N199" s="10" t="n">
        <v>29.11</v>
      </c>
      <c r="O199" s="10" t="n">
        <v>122.53</v>
      </c>
      <c r="P199" s="10" t="n">
        <v>130.27</v>
      </c>
      <c r="Q199" s="10" t="n">
        <v>35.8</v>
      </c>
    </row>
    <row r="200" customFormat="false" ht="13.8" hidden="false" customHeight="false" outlineLevel="0" collapsed="false">
      <c r="A200" s="7" t="n">
        <v>285</v>
      </c>
      <c r="B200" s="8" t="s">
        <v>101</v>
      </c>
      <c r="C200" s="7" t="s">
        <v>22</v>
      </c>
      <c r="D200" s="7" t="s">
        <v>60</v>
      </c>
      <c r="E200" s="7" t="n">
        <v>1977</v>
      </c>
      <c r="F200" s="8" t="n">
        <v>82.12</v>
      </c>
      <c r="G200" s="8" t="n">
        <v>1.21</v>
      </c>
      <c r="H200" s="8" t="n">
        <v>2.81</v>
      </c>
      <c r="I200" s="9" t="s">
        <v>23</v>
      </c>
      <c r="J200" s="9" t="n">
        <v>41.23</v>
      </c>
      <c r="K200" s="9" t="n">
        <v>135.05</v>
      </c>
      <c r="L200" s="9" t="n">
        <v>200.9</v>
      </c>
      <c r="M200" s="10" t="s">
        <v>40</v>
      </c>
      <c r="N200" s="10" t="n">
        <v>14.83</v>
      </c>
      <c r="O200" s="10" t="n">
        <v>30.79</v>
      </c>
      <c r="P200" s="10" t="n">
        <v>38.87</v>
      </c>
      <c r="Q200" s="10" t="n">
        <v>77.2</v>
      </c>
    </row>
    <row r="201" customFormat="false" ht="13.8" hidden="false" customHeight="false" outlineLevel="0" collapsed="false">
      <c r="A201" s="7" t="n">
        <v>287</v>
      </c>
      <c r="B201" s="8" t="s">
        <v>101</v>
      </c>
      <c r="C201" s="7" t="s">
        <v>22</v>
      </c>
      <c r="D201" s="7" t="s">
        <v>71</v>
      </c>
      <c r="E201" s="7" t="n">
        <v>1965</v>
      </c>
      <c r="F201" s="8" t="n">
        <v>117</v>
      </c>
      <c r="G201" s="8" t="n">
        <v>1.69</v>
      </c>
      <c r="H201" s="8" t="n">
        <v>3.3</v>
      </c>
      <c r="I201" s="9" t="s">
        <v>23</v>
      </c>
      <c r="J201" s="9" t="n">
        <v>41.69</v>
      </c>
      <c r="K201" s="9" t="n">
        <v>123.21</v>
      </c>
      <c r="L201" s="9" t="n">
        <v>203.44</v>
      </c>
      <c r="M201" s="10" t="s">
        <v>49</v>
      </c>
      <c r="N201" s="10" t="n">
        <v>7.88</v>
      </c>
      <c r="O201" s="10" t="n">
        <v>123.21</v>
      </c>
      <c r="P201" s="10" t="n">
        <v>205.34</v>
      </c>
      <c r="Q201" s="10" t="n">
        <v>19.01</v>
      </c>
    </row>
    <row r="202" customFormat="false" ht="13.8" hidden="false" customHeight="false" outlineLevel="0" collapsed="false">
      <c r="A202" s="7" t="n">
        <v>288</v>
      </c>
      <c r="B202" s="8" t="s">
        <v>101</v>
      </c>
      <c r="C202" s="7" t="s">
        <v>22</v>
      </c>
      <c r="D202" s="7" t="s">
        <v>22</v>
      </c>
      <c r="E202" s="7" t="n">
        <v>2007</v>
      </c>
      <c r="F202" s="8" t="n">
        <v>74</v>
      </c>
      <c r="G202" s="8" t="n">
        <v>0.52</v>
      </c>
      <c r="H202" s="8" t="n">
        <v>3.3</v>
      </c>
      <c r="I202" s="9" t="s">
        <v>23</v>
      </c>
      <c r="J202" s="9" t="n">
        <v>30.27</v>
      </c>
      <c r="K202" s="9" t="n">
        <v>47.07</v>
      </c>
      <c r="L202" s="9" t="n">
        <v>136.86</v>
      </c>
      <c r="M202" s="10" t="s">
        <v>23</v>
      </c>
      <c r="N202" s="10" t="n">
        <v>23.68</v>
      </c>
      <c r="O202" s="10" t="n">
        <v>41.74</v>
      </c>
      <c r="P202" s="10" t="n">
        <v>59.49</v>
      </c>
      <c r="Q202" s="10" t="n">
        <v>11.3</v>
      </c>
    </row>
    <row r="203" customFormat="false" ht="13.8" hidden="false" customHeight="false" outlineLevel="0" collapsed="false">
      <c r="A203" s="7" t="n">
        <v>289</v>
      </c>
      <c r="B203" s="8" t="s">
        <v>101</v>
      </c>
      <c r="C203" s="7" t="s">
        <v>22</v>
      </c>
      <c r="D203" s="7" t="s">
        <v>22</v>
      </c>
      <c r="E203" s="7" t="n">
        <v>1978</v>
      </c>
      <c r="F203" s="8" t="n">
        <v>89.8</v>
      </c>
      <c r="G203" s="8" t="n">
        <v>3</v>
      </c>
      <c r="H203" s="8" t="n">
        <v>2.07</v>
      </c>
      <c r="I203" s="9" t="s">
        <v>26</v>
      </c>
      <c r="J203" s="9" t="n">
        <v>144.25</v>
      </c>
      <c r="K203" s="9" t="n">
        <v>178.38</v>
      </c>
      <c r="L203" s="9" t="n">
        <v>545.03</v>
      </c>
      <c r="M203" s="10" t="s">
        <v>49</v>
      </c>
      <c r="N203" s="10" t="n">
        <v>8.9</v>
      </c>
      <c r="O203" s="10" t="n">
        <v>178.38</v>
      </c>
      <c r="P203" s="10" t="n">
        <v>222.97</v>
      </c>
      <c r="Q203" s="10" t="n">
        <v>56.4</v>
      </c>
    </row>
    <row r="204" customFormat="false" ht="13.8" hidden="false" customHeight="false" outlineLevel="0" collapsed="false">
      <c r="A204" s="7" t="n">
        <v>290</v>
      </c>
      <c r="B204" s="8" t="s">
        <v>101</v>
      </c>
      <c r="C204" s="7" t="s">
        <v>34</v>
      </c>
      <c r="D204" s="7" t="s">
        <v>34</v>
      </c>
      <c r="E204" s="7" t="n">
        <v>2005</v>
      </c>
      <c r="F204" s="8" t="n">
        <v>91.67</v>
      </c>
      <c r="G204" s="8" t="n">
        <v>0.63</v>
      </c>
      <c r="H204" s="8" t="n">
        <v>2.07</v>
      </c>
      <c r="I204" s="9" t="s">
        <v>24</v>
      </c>
      <c r="J204" s="9" t="n">
        <v>20.66</v>
      </c>
      <c r="K204" s="9" t="n">
        <v>50.15</v>
      </c>
      <c r="L204" s="9" t="n">
        <v>99.24</v>
      </c>
      <c r="M204" s="10" t="s">
        <v>49</v>
      </c>
      <c r="N204" s="10" t="n">
        <v>6.78</v>
      </c>
      <c r="O204" s="10" t="n">
        <v>50.15</v>
      </c>
      <c r="P204" s="10" t="n">
        <v>69.51</v>
      </c>
      <c r="Q204" s="10" t="n">
        <v>1</v>
      </c>
    </row>
    <row r="205" customFormat="false" ht="13.8" hidden="false" customHeight="false" outlineLevel="0" collapsed="false">
      <c r="A205" s="7" t="n">
        <v>293</v>
      </c>
      <c r="B205" s="8" t="s">
        <v>101</v>
      </c>
      <c r="C205" s="7" t="s">
        <v>22</v>
      </c>
      <c r="D205" s="7" t="s">
        <v>22</v>
      </c>
      <c r="E205" s="7" t="n">
        <v>2005</v>
      </c>
      <c r="F205" s="8" t="n">
        <v>35.65</v>
      </c>
      <c r="G205" s="8" t="n">
        <v>0.69</v>
      </c>
      <c r="H205" s="8" t="n">
        <v>3.3</v>
      </c>
      <c r="I205" s="9" t="s">
        <v>26</v>
      </c>
      <c r="J205" s="9" t="n">
        <v>98.46</v>
      </c>
      <c r="K205" s="9" t="n">
        <v>79.98</v>
      </c>
      <c r="L205" s="9" t="n">
        <v>395.96</v>
      </c>
      <c r="M205" s="10" t="s">
        <v>23</v>
      </c>
      <c r="N205" s="10" t="n">
        <v>40.78</v>
      </c>
      <c r="O205" s="10" t="n">
        <v>79.98</v>
      </c>
      <c r="P205" s="10" t="n">
        <v>119.55</v>
      </c>
      <c r="Q205" s="10" t="n">
        <v>48.5</v>
      </c>
    </row>
    <row r="206" customFormat="false" ht="13.8" hidden="false" customHeight="false" outlineLevel="0" collapsed="false">
      <c r="A206" s="7" t="n">
        <v>295</v>
      </c>
      <c r="B206" s="8" t="s">
        <v>101</v>
      </c>
      <c r="C206" s="7" t="s">
        <v>140</v>
      </c>
      <c r="D206" s="7" t="s">
        <v>140</v>
      </c>
      <c r="E206" s="7" t="n">
        <v>1999</v>
      </c>
      <c r="F206" s="8" t="n">
        <v>95</v>
      </c>
      <c r="G206" s="8" t="n">
        <v>0.44</v>
      </c>
      <c r="H206" s="8" t="n">
        <v>5.7</v>
      </c>
      <c r="I206" s="9" t="s">
        <v>24</v>
      </c>
      <c r="J206" s="9" t="n">
        <v>30.53</v>
      </c>
      <c r="K206" s="9" t="n">
        <v>54.75</v>
      </c>
      <c r="L206" s="9" t="n">
        <v>148.24</v>
      </c>
      <c r="M206" s="10" t="s">
        <v>24</v>
      </c>
      <c r="N206" s="10" t="n">
        <v>26.25</v>
      </c>
      <c r="O206" s="10" t="n">
        <v>43.71</v>
      </c>
      <c r="P206" s="10" t="n">
        <v>87.08</v>
      </c>
      <c r="Q206" s="10" t="n">
        <v>20.2</v>
      </c>
    </row>
    <row r="207" customFormat="false" ht="13.8" hidden="false" customHeight="false" outlineLevel="0" collapsed="false">
      <c r="A207" s="7" t="n">
        <v>296</v>
      </c>
      <c r="B207" s="8" t="s">
        <v>101</v>
      </c>
      <c r="C207" s="7" t="s">
        <v>22</v>
      </c>
      <c r="D207" s="7" t="s">
        <v>22</v>
      </c>
      <c r="E207" s="7" t="n">
        <v>1982</v>
      </c>
      <c r="F207" s="8" t="n">
        <v>104</v>
      </c>
      <c r="G207" s="8" t="n">
        <v>1.8</v>
      </c>
      <c r="H207" s="8" t="n">
        <v>5.7</v>
      </c>
      <c r="I207" s="9" t="s">
        <v>31</v>
      </c>
      <c r="J207" s="9" t="n">
        <v>54.76</v>
      </c>
      <c r="K207" s="9" t="n">
        <v>150.7</v>
      </c>
      <c r="L207" s="9" t="n">
        <v>271.1</v>
      </c>
      <c r="M207" s="10" t="s">
        <v>23</v>
      </c>
      <c r="N207" s="10" t="n">
        <v>33.4</v>
      </c>
      <c r="O207" s="10" t="n">
        <v>150.7</v>
      </c>
      <c r="P207" s="10" t="n">
        <v>152.2</v>
      </c>
      <c r="Q207" s="10" t="n">
        <v>39</v>
      </c>
    </row>
    <row r="208" customFormat="false" ht="13.8" hidden="false" customHeight="false" outlineLevel="0" collapsed="false">
      <c r="A208" s="7" t="n">
        <v>300</v>
      </c>
      <c r="B208" s="8" t="s">
        <v>101</v>
      </c>
      <c r="C208" s="7" t="s">
        <v>22</v>
      </c>
      <c r="D208" s="7" t="s">
        <v>22</v>
      </c>
      <c r="E208" s="7" t="n">
        <v>1970</v>
      </c>
      <c r="F208" s="8" t="n">
        <v>65</v>
      </c>
      <c r="G208" s="8" t="n">
        <v>0.51</v>
      </c>
      <c r="H208" s="8" t="n">
        <v>3.3</v>
      </c>
      <c r="I208" s="9" t="s">
        <v>23</v>
      </c>
      <c r="J208" s="9" t="n">
        <v>32.69</v>
      </c>
      <c r="K208" s="9" t="n">
        <v>93.69</v>
      </c>
      <c r="L208" s="9" t="n">
        <v>157.48</v>
      </c>
      <c r="M208" s="10" t="s">
        <v>23</v>
      </c>
      <c r="N208" s="10" t="n">
        <v>28.54</v>
      </c>
      <c r="O208" s="10" t="n">
        <v>77.92</v>
      </c>
      <c r="P208" s="10" t="n">
        <v>101.16</v>
      </c>
      <c r="Q208" s="10" t="n">
        <v>16.8</v>
      </c>
    </row>
    <row r="209" customFormat="false" ht="13.8" hidden="false" customHeight="false" outlineLevel="0" collapsed="false">
      <c r="A209" s="7" t="n">
        <v>301</v>
      </c>
      <c r="B209" s="8" t="s">
        <v>101</v>
      </c>
      <c r="C209" s="7" t="s">
        <v>45</v>
      </c>
      <c r="D209" s="7" t="s">
        <v>141</v>
      </c>
      <c r="E209" s="7" t="n">
        <v>1992</v>
      </c>
      <c r="F209" s="8" t="n">
        <v>142</v>
      </c>
      <c r="G209" s="8" t="n">
        <v>0.7</v>
      </c>
      <c r="H209" s="8" t="n">
        <v>3.3</v>
      </c>
      <c r="I209" s="9" t="s">
        <v>23</v>
      </c>
      <c r="J209" s="9" t="n">
        <v>36.73</v>
      </c>
      <c r="K209" s="9" t="n">
        <v>77.98</v>
      </c>
      <c r="L209" s="9" t="n">
        <v>175.95</v>
      </c>
      <c r="M209" s="10" t="s">
        <v>23</v>
      </c>
      <c r="N209" s="10" t="n">
        <v>21.85</v>
      </c>
      <c r="O209" s="10" t="n">
        <v>74.43</v>
      </c>
      <c r="P209" s="10" t="n">
        <v>79.45</v>
      </c>
      <c r="Q209" s="10" t="n">
        <v>42.7</v>
      </c>
    </row>
    <row r="210" customFormat="false" ht="13.8" hidden="false" customHeight="false" outlineLevel="0" collapsed="false">
      <c r="A210" s="7" t="n">
        <v>302</v>
      </c>
      <c r="B210" s="8" t="s">
        <v>101</v>
      </c>
      <c r="C210" s="7" t="s">
        <v>22</v>
      </c>
      <c r="D210" s="7" t="s">
        <v>94</v>
      </c>
      <c r="E210" s="7" t="n">
        <v>1970</v>
      </c>
      <c r="F210" s="8" t="n">
        <v>65.63</v>
      </c>
      <c r="G210" s="8" t="n">
        <v>0.91</v>
      </c>
      <c r="H210" s="8" t="n">
        <v>5.7</v>
      </c>
      <c r="I210" s="9" t="s">
        <v>26</v>
      </c>
      <c r="J210" s="9" t="n">
        <v>228.1</v>
      </c>
      <c r="K210" s="9" t="n">
        <v>301.91</v>
      </c>
      <c r="L210" s="9" t="n">
        <v>920.23</v>
      </c>
      <c r="M210" s="10" t="s">
        <v>40</v>
      </c>
      <c r="N210" s="10" t="n">
        <v>10.43</v>
      </c>
      <c r="O210" s="10" t="n">
        <v>301.91</v>
      </c>
      <c r="P210" s="10" t="n">
        <v>377.16</v>
      </c>
      <c r="Q210" s="10" t="n">
        <v>56.9</v>
      </c>
    </row>
    <row r="211" customFormat="false" ht="13.8" hidden="false" customHeight="false" outlineLevel="0" collapsed="false">
      <c r="A211" s="7" t="n">
        <v>304</v>
      </c>
      <c r="B211" s="8" t="s">
        <v>101</v>
      </c>
      <c r="C211" s="7" t="s">
        <v>22</v>
      </c>
      <c r="D211" s="7" t="s">
        <v>22</v>
      </c>
      <c r="E211" s="7" t="n">
        <v>1952</v>
      </c>
      <c r="F211" s="8" t="n">
        <v>160</v>
      </c>
      <c r="G211" s="8" t="n">
        <v>0.78</v>
      </c>
      <c r="H211" s="8" t="n">
        <v>3.49</v>
      </c>
      <c r="I211" s="9" t="s">
        <v>26</v>
      </c>
      <c r="J211" s="9" t="n">
        <v>71.3</v>
      </c>
      <c r="K211" s="9" t="n">
        <v>413.4</v>
      </c>
      <c r="L211" s="9" t="n">
        <v>153.6</v>
      </c>
      <c r="M211" s="10" t="s">
        <v>24</v>
      </c>
      <c r="N211" s="10" t="n">
        <v>14.6</v>
      </c>
      <c r="O211" s="10" t="n">
        <v>72.4</v>
      </c>
      <c r="P211" s="10" t="n">
        <v>153.6</v>
      </c>
      <c r="Q211" s="18" t="n">
        <f aca="false">P211*100/K211</f>
        <v>37.155297532656</v>
      </c>
    </row>
    <row r="212" customFormat="false" ht="13.8" hidden="false" customHeight="false" outlineLevel="0" collapsed="false">
      <c r="A212" s="7" t="n">
        <v>305</v>
      </c>
      <c r="B212" s="8" t="s">
        <v>101</v>
      </c>
      <c r="C212" s="7" t="s">
        <v>28</v>
      </c>
      <c r="D212" s="7" t="s">
        <v>28</v>
      </c>
      <c r="E212" s="7" t="n">
        <v>2006</v>
      </c>
      <c r="F212" s="8" t="n">
        <v>115</v>
      </c>
      <c r="G212" s="8" t="n">
        <v>1.34</v>
      </c>
      <c r="H212" s="8" t="n">
        <v>3.3</v>
      </c>
      <c r="I212" s="9" t="s">
        <v>26</v>
      </c>
      <c r="J212" s="9" t="n">
        <v>99.16</v>
      </c>
      <c r="K212" s="9" t="n">
        <v>177.78</v>
      </c>
      <c r="L212" s="9" t="n">
        <v>373.16</v>
      </c>
      <c r="M212" s="10" t="s">
        <v>24</v>
      </c>
      <c r="N212" s="10" t="n">
        <v>43.14</v>
      </c>
      <c r="O212" s="10" t="n">
        <v>147.81</v>
      </c>
      <c r="P212" s="10" t="n">
        <v>180.9</v>
      </c>
      <c r="Q212" s="18" t="n">
        <f aca="false">P212*100/K212</f>
        <v>101.754978062774</v>
      </c>
    </row>
    <row r="213" customFormat="false" ht="13.8" hidden="false" customHeight="false" outlineLevel="0" collapsed="false">
      <c r="A213" s="7" t="n">
        <v>306</v>
      </c>
      <c r="B213" s="8" t="s">
        <v>101</v>
      </c>
      <c r="C213" s="7" t="s">
        <v>22</v>
      </c>
      <c r="D213" s="7" t="s">
        <v>22</v>
      </c>
      <c r="E213" s="7" t="n">
        <v>1975</v>
      </c>
      <c r="F213" s="8" t="n">
        <v>117</v>
      </c>
      <c r="G213" s="8" t="n">
        <v>1.69</v>
      </c>
      <c r="H213" s="8" t="n">
        <v>2.7</v>
      </c>
      <c r="I213" s="9" t="s">
        <v>24</v>
      </c>
      <c r="J213" s="9" t="n">
        <v>15.1</v>
      </c>
      <c r="K213" s="9" t="n">
        <v>25.4</v>
      </c>
      <c r="L213" s="9" t="n">
        <v>63.71</v>
      </c>
      <c r="M213" s="10" t="s">
        <v>40</v>
      </c>
      <c r="N213" s="10" t="n">
        <v>11.73</v>
      </c>
      <c r="O213" s="10" t="n">
        <v>20.91</v>
      </c>
      <c r="P213" s="10" t="n">
        <v>24.08</v>
      </c>
      <c r="Q213" s="18" t="n">
        <f aca="false">N213*100/K213</f>
        <v>46.1811023622047</v>
      </c>
    </row>
    <row r="214" customFormat="false" ht="13.8" hidden="false" customHeight="false" outlineLevel="0" collapsed="false">
      <c r="A214" s="7" t="n">
        <v>309</v>
      </c>
      <c r="B214" s="8" t="s">
        <v>101</v>
      </c>
      <c r="C214" s="7" t="s">
        <v>22</v>
      </c>
      <c r="D214" s="7" t="s">
        <v>71</v>
      </c>
      <c r="E214" s="7" t="n">
        <v>1994</v>
      </c>
      <c r="F214" s="8" t="n">
        <v>54.9</v>
      </c>
      <c r="G214" s="8" t="n">
        <v>0.7</v>
      </c>
      <c r="H214" s="8" t="n">
        <v>3.08</v>
      </c>
      <c r="I214" s="9" t="s">
        <v>31</v>
      </c>
      <c r="J214" s="9" t="n">
        <v>70.2</v>
      </c>
      <c r="K214" s="9" t="n">
        <v>403.2</v>
      </c>
      <c r="L214" s="9" t="n">
        <v>184.7</v>
      </c>
      <c r="M214" s="10" t="s">
        <v>24</v>
      </c>
      <c r="N214" s="10" t="n">
        <v>25.6</v>
      </c>
      <c r="O214" s="10" t="n">
        <v>184.7</v>
      </c>
      <c r="P214" s="10" t="n">
        <v>151.1</v>
      </c>
      <c r="Q214" s="11" t="n">
        <f aca="false">100- P214*100/L214</f>
        <v>18.1916621548457</v>
      </c>
    </row>
    <row r="215" customFormat="false" ht="13.8" hidden="false" customHeight="false" outlineLevel="0" collapsed="false">
      <c r="A215" s="7" t="n">
        <v>310</v>
      </c>
      <c r="B215" s="8" t="s">
        <v>101</v>
      </c>
      <c r="C215" s="7" t="s">
        <v>45</v>
      </c>
      <c r="D215" s="7" t="s">
        <v>45</v>
      </c>
      <c r="E215" s="7" t="n">
        <v>1987</v>
      </c>
      <c r="F215" s="8" t="n">
        <v>75.37</v>
      </c>
      <c r="G215" s="8" t="n">
        <v>0.53</v>
      </c>
      <c r="H215" s="8" t="n">
        <v>3.2</v>
      </c>
      <c r="I215" s="9" t="s">
        <v>23</v>
      </c>
      <c r="J215" s="9" t="n">
        <v>37.1</v>
      </c>
      <c r="K215" s="9" t="n">
        <v>63.6</v>
      </c>
      <c r="L215" s="9" t="n">
        <v>218.8</v>
      </c>
      <c r="M215" s="10" t="s">
        <v>23</v>
      </c>
      <c r="N215" s="10" t="n">
        <v>34</v>
      </c>
      <c r="O215" s="10" t="n">
        <v>54.3</v>
      </c>
      <c r="P215" s="10" t="n">
        <v>200.7</v>
      </c>
      <c r="Q215" s="18" t="n">
        <f aca="false">100- P215*100/L215</f>
        <v>8.27239488117003</v>
      </c>
    </row>
    <row r="216" customFormat="false" ht="13.8" hidden="false" customHeight="false" outlineLevel="0" collapsed="false">
      <c r="A216" s="7" t="n">
        <v>311</v>
      </c>
      <c r="B216" s="8" t="s">
        <v>101</v>
      </c>
      <c r="C216" s="7" t="s">
        <v>22</v>
      </c>
      <c r="D216" s="7" t="s">
        <v>22</v>
      </c>
      <c r="E216" s="7" t="n">
        <v>1983</v>
      </c>
      <c r="F216" s="8" t="n">
        <v>135</v>
      </c>
      <c r="G216" s="8" t="n">
        <v>1.17</v>
      </c>
      <c r="H216" s="8" t="n">
        <v>2.96</v>
      </c>
      <c r="I216" s="9" t="s">
        <v>23</v>
      </c>
      <c r="J216" s="9" t="n">
        <v>24.2</v>
      </c>
      <c r="K216" s="9" t="n">
        <v>60.7</v>
      </c>
      <c r="L216" s="9" t="n">
        <v>114.2</v>
      </c>
      <c r="M216" s="10" t="s">
        <v>40</v>
      </c>
      <c r="N216" s="10" t="n">
        <v>11.9</v>
      </c>
      <c r="O216" s="10" t="n">
        <v>19</v>
      </c>
      <c r="P216" s="10" t="n">
        <v>56.1</v>
      </c>
      <c r="Q216" s="18" t="n">
        <f aca="false">100-P216*100/L216</f>
        <v>50.8756567425569</v>
      </c>
    </row>
    <row r="217" customFormat="false" ht="13.8" hidden="false" customHeight="false" outlineLevel="0" collapsed="false">
      <c r="A217" s="7" t="n">
        <v>314</v>
      </c>
      <c r="B217" s="8" t="s">
        <v>101</v>
      </c>
      <c r="C217" s="7" t="s">
        <v>22</v>
      </c>
      <c r="D217" s="7" t="s">
        <v>22</v>
      </c>
      <c r="E217" s="7" t="n">
        <v>1973</v>
      </c>
      <c r="F217" s="8" t="n">
        <v>115</v>
      </c>
      <c r="G217" s="8" t="n">
        <v>1.53</v>
      </c>
      <c r="H217" s="8" t="n">
        <v>2.7</v>
      </c>
      <c r="I217" s="9" t="s">
        <v>23</v>
      </c>
      <c r="J217" s="9" t="n">
        <v>38.57</v>
      </c>
      <c r="K217" s="9" t="n">
        <v>79.41</v>
      </c>
      <c r="L217" s="9" t="n">
        <v>149.9</v>
      </c>
      <c r="M217" s="10" t="s">
        <v>24</v>
      </c>
      <c r="N217" s="10" t="n">
        <v>19.3</v>
      </c>
      <c r="O217" s="10" t="n">
        <v>33.37</v>
      </c>
      <c r="P217" s="10" t="n">
        <v>48.05</v>
      </c>
      <c r="Q217" s="18" t="n">
        <f aca="false">100-P217*100/L217</f>
        <v>67.9452968645764</v>
      </c>
    </row>
    <row r="218" customFormat="false" ht="13.8" hidden="false" customHeight="false" outlineLevel="0" collapsed="false">
      <c r="A218" s="7" t="n">
        <v>316</v>
      </c>
      <c r="B218" s="8" t="s">
        <v>101</v>
      </c>
      <c r="C218" s="7" t="s">
        <v>87</v>
      </c>
      <c r="D218" s="7" t="s">
        <v>117</v>
      </c>
      <c r="E218" s="7" t="n">
        <v>1971</v>
      </c>
      <c r="F218" s="8" t="n">
        <v>180</v>
      </c>
      <c r="G218" s="8" t="n">
        <v>0.9</v>
      </c>
      <c r="H218" s="8" t="n">
        <v>3.78</v>
      </c>
      <c r="I218" s="9" t="s">
        <v>23</v>
      </c>
      <c r="J218" s="9" t="n">
        <v>60</v>
      </c>
      <c r="K218" s="9" t="n">
        <v>127.9</v>
      </c>
      <c r="L218" s="9" t="n">
        <v>283.6</v>
      </c>
      <c r="M218" s="10" t="s">
        <v>40</v>
      </c>
      <c r="N218" s="10" t="n">
        <v>18</v>
      </c>
      <c r="O218" s="10" t="n">
        <v>127.9</v>
      </c>
      <c r="P218" s="10" t="n">
        <v>96.8</v>
      </c>
      <c r="Q218" s="18" t="n">
        <f aca="false">100-P218*100/L218</f>
        <v>65.867418899859</v>
      </c>
    </row>
    <row r="219" customFormat="false" ht="13.8" hidden="false" customHeight="false" outlineLevel="0" collapsed="false">
      <c r="A219" s="7" t="n">
        <v>317</v>
      </c>
      <c r="B219" s="8" t="s">
        <v>101</v>
      </c>
      <c r="C219" s="7" t="s">
        <v>22</v>
      </c>
      <c r="D219" s="7" t="s">
        <v>94</v>
      </c>
      <c r="E219" s="7" t="n">
        <v>2005</v>
      </c>
      <c r="F219" s="8" t="n">
        <v>88.2</v>
      </c>
      <c r="G219" s="8" t="n">
        <v>0.69</v>
      </c>
      <c r="H219" s="8" t="n">
        <v>3.3</v>
      </c>
      <c r="I219" s="9" t="s">
        <v>23</v>
      </c>
      <c r="J219" s="9" t="n">
        <v>42.53</v>
      </c>
      <c r="K219" s="9" t="n">
        <v>138.96</v>
      </c>
      <c r="L219" s="9" t="n">
        <v>210.58</v>
      </c>
      <c r="M219" s="10" t="s">
        <v>62</v>
      </c>
      <c r="N219" s="10" t="n">
        <v>3.65</v>
      </c>
      <c r="O219" s="10" t="n">
        <v>134.81</v>
      </c>
      <c r="P219" s="10" t="n">
        <v>168.52</v>
      </c>
      <c r="Q219" s="18" t="n">
        <f aca="false">100-P219*100/L219</f>
        <v>19.9734067812708</v>
      </c>
    </row>
    <row r="220" customFormat="false" ht="13.8" hidden="false" customHeight="false" outlineLevel="0" collapsed="false">
      <c r="A220" s="7" t="n">
        <v>319</v>
      </c>
      <c r="B220" s="8" t="s">
        <v>101</v>
      </c>
      <c r="C220" s="7" t="s">
        <v>22</v>
      </c>
      <c r="D220" s="7" t="s">
        <v>53</v>
      </c>
      <c r="E220" s="7" t="n">
        <v>1975</v>
      </c>
      <c r="F220" s="8" t="n">
        <v>110</v>
      </c>
      <c r="G220" s="8" t="n">
        <v>0.31</v>
      </c>
      <c r="H220" s="8" t="n">
        <v>5.7</v>
      </c>
      <c r="I220" s="9" t="s">
        <v>26</v>
      </c>
      <c r="J220" s="9" t="n">
        <v>96.02</v>
      </c>
      <c r="K220" s="9" t="n">
        <v>126.8</v>
      </c>
      <c r="L220" s="9" t="n">
        <v>386.15</v>
      </c>
      <c r="M220" s="10" t="s">
        <v>23</v>
      </c>
      <c r="N220" s="10" t="n">
        <v>36.63</v>
      </c>
      <c r="O220" s="10" t="n">
        <v>126.8</v>
      </c>
      <c r="P220" s="10" t="n">
        <v>134.8</v>
      </c>
      <c r="Q220" s="18" t="n">
        <f aca="false">100-P220*100/L220</f>
        <v>65.0912857697786</v>
      </c>
    </row>
    <row r="221" customFormat="false" ht="13.8" hidden="false" customHeight="false" outlineLevel="0" collapsed="false">
      <c r="A221" s="7" t="n">
        <v>320</v>
      </c>
      <c r="B221" s="8" t="s">
        <v>101</v>
      </c>
      <c r="C221" s="7" t="s">
        <v>22</v>
      </c>
      <c r="D221" s="7" t="s">
        <v>78</v>
      </c>
      <c r="E221" s="7" t="n">
        <v>1986</v>
      </c>
      <c r="F221" s="8" t="n">
        <v>86.35</v>
      </c>
      <c r="G221" s="8" t="n">
        <v>1.69</v>
      </c>
      <c r="H221" s="8" t="n">
        <v>3.97</v>
      </c>
      <c r="I221" s="9" t="s">
        <v>23</v>
      </c>
      <c r="J221" s="9" t="n">
        <v>43.4</v>
      </c>
      <c r="K221" s="9" t="n">
        <v>107.7</v>
      </c>
      <c r="L221" s="9" t="n">
        <v>250.4</v>
      </c>
      <c r="M221" s="10" t="s">
        <v>24</v>
      </c>
      <c r="N221" s="10" t="n">
        <v>15.1</v>
      </c>
      <c r="O221" s="10" t="n">
        <v>84</v>
      </c>
      <c r="P221" s="10" t="n">
        <v>89.4</v>
      </c>
      <c r="Q221" s="18" t="n">
        <f aca="false">100-P221*100/L221</f>
        <v>64.297124600639</v>
      </c>
    </row>
    <row r="222" customFormat="false" ht="13.8" hidden="false" customHeight="false" outlineLevel="0" collapsed="false">
      <c r="A222" s="7" t="n">
        <v>321</v>
      </c>
      <c r="B222" s="8" t="s">
        <v>101</v>
      </c>
      <c r="C222" s="7" t="s">
        <v>34</v>
      </c>
      <c r="D222" s="7" t="s">
        <v>142</v>
      </c>
      <c r="E222" s="7" t="n">
        <v>1988</v>
      </c>
      <c r="F222" s="8" t="n">
        <v>86.5</v>
      </c>
      <c r="G222" s="8" t="n">
        <v>0.58</v>
      </c>
      <c r="H222" s="8" t="n">
        <v>3.3</v>
      </c>
      <c r="I222" s="9" t="s">
        <v>26</v>
      </c>
      <c r="J222" s="9" t="n">
        <v>79.01</v>
      </c>
      <c r="K222" s="9" t="n">
        <v>114.02</v>
      </c>
      <c r="L222" s="9" t="n">
        <v>311.43</v>
      </c>
      <c r="M222" s="10" t="s">
        <v>23</v>
      </c>
      <c r="N222" s="10" t="n">
        <v>33.02</v>
      </c>
      <c r="O222" s="10" t="n">
        <v>96.34</v>
      </c>
      <c r="P222" s="10" t="n">
        <v>102.43</v>
      </c>
      <c r="Q222" s="18" t="n">
        <f aca="false">100-P222*100/L222</f>
        <v>67.1097839000739</v>
      </c>
    </row>
    <row r="223" customFormat="false" ht="13.8" hidden="false" customHeight="false" outlineLevel="0" collapsed="false">
      <c r="A223" s="7" t="n">
        <v>322</v>
      </c>
      <c r="B223" s="8" t="s">
        <v>101</v>
      </c>
      <c r="C223" s="7" t="s">
        <v>22</v>
      </c>
      <c r="D223" s="7" t="s">
        <v>22</v>
      </c>
      <c r="E223" s="7" t="n">
        <v>2005</v>
      </c>
      <c r="F223" s="8" t="n">
        <v>82</v>
      </c>
      <c r="G223" s="8" t="n">
        <v>1.8</v>
      </c>
      <c r="H223" s="8" t="n">
        <v>3.3</v>
      </c>
      <c r="I223" s="9" t="s">
        <v>23</v>
      </c>
      <c r="J223" s="9" t="n">
        <v>46.15</v>
      </c>
      <c r="K223" s="9" t="n">
        <v>63.08</v>
      </c>
      <c r="L223" s="9" t="n">
        <v>210.99</v>
      </c>
      <c r="M223" s="10" t="s">
        <v>23</v>
      </c>
      <c r="N223" s="10" t="n">
        <v>35.04</v>
      </c>
      <c r="O223" s="10" t="n">
        <v>53.85</v>
      </c>
      <c r="P223" s="10" t="n">
        <v>57.25</v>
      </c>
      <c r="Q223" s="18" t="n">
        <f aca="false">100-P223*100/L223</f>
        <v>72.8660126072326</v>
      </c>
    </row>
    <row r="224" customFormat="false" ht="13.8" hidden="false" customHeight="false" outlineLevel="0" collapsed="false">
      <c r="A224" s="7" t="n">
        <v>324</v>
      </c>
      <c r="B224" s="8" t="s">
        <v>101</v>
      </c>
      <c r="C224" s="7" t="s">
        <v>22</v>
      </c>
      <c r="D224" s="7" t="s">
        <v>78</v>
      </c>
      <c r="E224" s="7" t="n">
        <v>1970</v>
      </c>
      <c r="F224" s="8" t="n">
        <v>68.6</v>
      </c>
      <c r="G224" s="8" t="n">
        <v>1.38</v>
      </c>
      <c r="H224" s="8" t="n">
        <v>2.07</v>
      </c>
      <c r="I224" s="9" t="s">
        <v>26</v>
      </c>
      <c r="J224" s="9" t="n">
        <v>100.62</v>
      </c>
      <c r="K224" s="9" t="n">
        <v>140.57</v>
      </c>
      <c r="L224" s="9" t="n">
        <v>405.12</v>
      </c>
      <c r="M224" s="10" t="s">
        <v>23</v>
      </c>
      <c r="N224" s="10" t="n">
        <v>25.32</v>
      </c>
      <c r="O224" s="10" t="n">
        <v>74.91</v>
      </c>
      <c r="P224" s="10" t="n">
        <v>79.64</v>
      </c>
      <c r="Q224" s="18" t="n">
        <f aca="false">100-P224*100/L224</f>
        <v>80.3416271721959</v>
      </c>
    </row>
    <row r="225" customFormat="false" ht="13.8" hidden="false" customHeight="false" outlineLevel="0" collapsed="false">
      <c r="A225" s="7" t="n">
        <v>325</v>
      </c>
      <c r="B225" s="8" t="s">
        <v>101</v>
      </c>
      <c r="C225" s="7" t="s">
        <v>22</v>
      </c>
      <c r="D225" s="7" t="s">
        <v>22</v>
      </c>
      <c r="E225" s="7" t="n">
        <v>2004</v>
      </c>
      <c r="F225" s="8" t="n">
        <v>75</v>
      </c>
      <c r="G225" s="8" t="n">
        <v>0.56</v>
      </c>
      <c r="H225" s="8" t="n">
        <v>3.08</v>
      </c>
      <c r="I225" s="9" t="s">
        <v>23</v>
      </c>
      <c r="J225" s="9" t="n">
        <v>37</v>
      </c>
      <c r="K225" s="9" t="n">
        <v>25.8</v>
      </c>
      <c r="L225" s="9" t="n">
        <v>174.6</v>
      </c>
      <c r="M225" s="10" t="s">
        <v>40</v>
      </c>
      <c r="N225" s="10" t="n">
        <v>11.2</v>
      </c>
      <c r="O225" s="10" t="n">
        <v>25.8</v>
      </c>
      <c r="P225" s="10" t="n">
        <v>53.1</v>
      </c>
      <c r="Q225" s="18" t="n">
        <f aca="false">100-P225*100/L225</f>
        <v>69.5876288659794</v>
      </c>
    </row>
    <row r="226" customFormat="false" ht="13.8" hidden="false" customHeight="false" outlineLevel="0" collapsed="false">
      <c r="A226" s="7" t="n">
        <v>326</v>
      </c>
      <c r="B226" s="8" t="s">
        <v>101</v>
      </c>
      <c r="C226" s="7" t="s">
        <v>22</v>
      </c>
      <c r="D226" s="7" t="s">
        <v>22</v>
      </c>
      <c r="E226" s="7" t="n">
        <v>2007</v>
      </c>
      <c r="F226" s="8" t="n">
        <v>37</v>
      </c>
      <c r="G226" s="8" t="n">
        <v>0.76</v>
      </c>
      <c r="H226" s="8" t="n">
        <v>2.72</v>
      </c>
      <c r="I226" s="9" t="s">
        <v>23</v>
      </c>
      <c r="J226" s="9" t="n">
        <v>30.2</v>
      </c>
      <c r="K226" s="9" t="n">
        <v>50.2</v>
      </c>
      <c r="L226" s="9" t="n">
        <v>175.2</v>
      </c>
      <c r="M226" s="10" t="s">
        <v>23</v>
      </c>
      <c r="N226" s="10" t="n">
        <v>29</v>
      </c>
      <c r="O226" s="10" t="n">
        <v>46</v>
      </c>
      <c r="P226" s="10" t="n">
        <v>166.4</v>
      </c>
      <c r="Q226" s="18" t="n">
        <f aca="false">100-P226*100/L226</f>
        <v>5.02283105022831</v>
      </c>
    </row>
    <row r="227" customFormat="false" ht="13.8" hidden="false" customHeight="false" outlineLevel="0" collapsed="false">
      <c r="A227" s="7" t="n">
        <v>327</v>
      </c>
      <c r="B227" s="8" t="s">
        <v>101</v>
      </c>
      <c r="C227" s="7" t="s">
        <v>22</v>
      </c>
      <c r="D227" s="7" t="s">
        <v>22</v>
      </c>
      <c r="E227" s="7" t="n">
        <v>1968</v>
      </c>
      <c r="F227" s="8" t="n">
        <v>73</v>
      </c>
      <c r="G227" s="8" t="n">
        <v>0.38</v>
      </c>
      <c r="H227" s="8" t="n">
        <v>3.08</v>
      </c>
      <c r="I227" s="9" t="s">
        <v>26</v>
      </c>
      <c r="J227" s="9" t="n">
        <v>66.2</v>
      </c>
      <c r="K227" s="9" t="n">
        <v>225.3</v>
      </c>
      <c r="L227" s="9" t="n">
        <v>312.4</v>
      </c>
      <c r="M227" s="10" t="s">
        <v>23</v>
      </c>
      <c r="N227" s="10" t="n">
        <v>40.6</v>
      </c>
      <c r="O227" s="10" t="n">
        <v>131.9</v>
      </c>
      <c r="P227" s="10" t="n">
        <v>191.5</v>
      </c>
      <c r="Q227" s="18" t="n">
        <f aca="false">100-P227*100/L227</f>
        <v>38.7003841229193</v>
      </c>
    </row>
    <row r="228" customFormat="false" ht="13.8" hidden="false" customHeight="false" outlineLevel="0" collapsed="false">
      <c r="A228" s="7" t="n">
        <v>329</v>
      </c>
      <c r="B228" s="8" t="s">
        <v>101</v>
      </c>
      <c r="C228" s="7" t="s">
        <v>34</v>
      </c>
      <c r="D228" s="7" t="s">
        <v>39</v>
      </c>
      <c r="E228" s="7" t="n">
        <v>1974</v>
      </c>
      <c r="F228" s="8" t="n">
        <v>81</v>
      </c>
      <c r="G228" s="8" t="n">
        <v>0.8</v>
      </c>
      <c r="H228" s="8" t="n">
        <v>3.3</v>
      </c>
      <c r="I228" s="9" t="s">
        <v>26</v>
      </c>
      <c r="J228" s="9" t="n">
        <v>85.16</v>
      </c>
      <c r="K228" s="9" t="n">
        <v>133.51</v>
      </c>
      <c r="L228" s="9" t="n">
        <v>340.92</v>
      </c>
      <c r="M228" s="10" t="s">
        <v>23</v>
      </c>
      <c r="N228" s="10" t="n">
        <v>41.21</v>
      </c>
      <c r="O228" s="10" t="n">
        <v>59.75</v>
      </c>
      <c r="P228" s="10" t="n">
        <v>141.49</v>
      </c>
      <c r="Q228" s="18" t="n">
        <f aca="false">100-P228*100/L228</f>
        <v>58.4975947436349</v>
      </c>
    </row>
    <row r="229" customFormat="false" ht="13.8" hidden="false" customHeight="false" outlineLevel="0" collapsed="false">
      <c r="A229" s="7" t="n">
        <v>330</v>
      </c>
      <c r="B229" s="8" t="s">
        <v>101</v>
      </c>
      <c r="C229" s="7" t="s">
        <v>87</v>
      </c>
      <c r="D229" s="7" t="s">
        <v>117</v>
      </c>
      <c r="E229" s="7" t="n">
        <v>1989</v>
      </c>
      <c r="F229" s="8" t="n">
        <v>99</v>
      </c>
      <c r="G229" s="8" t="n">
        <v>0.81</v>
      </c>
      <c r="H229" s="8" t="n">
        <v>2.07</v>
      </c>
      <c r="I229" s="9" t="s">
        <v>24</v>
      </c>
      <c r="J229" s="9" t="n">
        <v>39.05</v>
      </c>
      <c r="K229" s="9" t="n">
        <v>89.04</v>
      </c>
      <c r="L229" s="9" t="n">
        <v>191.35</v>
      </c>
      <c r="M229" s="10" t="s">
        <v>40</v>
      </c>
      <c r="N229" s="10" t="n">
        <v>25.33</v>
      </c>
      <c r="O229" s="10" t="n">
        <v>85.07</v>
      </c>
      <c r="P229" s="10" t="n">
        <v>90.44</v>
      </c>
      <c r="Q229" s="18" t="n">
        <f aca="false">100-P229*100/L229</f>
        <v>52.7358244055396</v>
      </c>
    </row>
    <row r="230" customFormat="false" ht="13.8" hidden="false" customHeight="false" outlineLevel="0" collapsed="false">
      <c r="A230" s="7" t="n">
        <v>331</v>
      </c>
      <c r="B230" s="8" t="s">
        <v>101</v>
      </c>
      <c r="C230" s="7" t="s">
        <v>22</v>
      </c>
      <c r="D230" s="7" t="s">
        <v>22</v>
      </c>
      <c r="E230" s="7" t="n">
        <v>1969</v>
      </c>
      <c r="F230" s="8" t="n">
        <v>81</v>
      </c>
      <c r="G230" s="8" t="n">
        <v>0.69</v>
      </c>
      <c r="H230" s="8" t="n">
        <v>3.3</v>
      </c>
      <c r="I230" s="9" t="s">
        <v>26</v>
      </c>
      <c r="J230" s="9" t="n">
        <v>59.06</v>
      </c>
      <c r="K230" s="9" t="n">
        <v>60.35</v>
      </c>
      <c r="L230" s="9" t="n">
        <v>233.97</v>
      </c>
      <c r="M230" s="10" t="s">
        <v>23</v>
      </c>
      <c r="N230" s="10" t="n">
        <v>29.07</v>
      </c>
      <c r="O230" s="10" t="n">
        <v>48.58</v>
      </c>
      <c r="P230" s="10" t="n">
        <v>98.95</v>
      </c>
      <c r="Q230" s="18" t="n">
        <f aca="false">100-P230*100/L230</f>
        <v>57.708253194854</v>
      </c>
    </row>
    <row r="231" customFormat="false" ht="13.8" hidden="false" customHeight="false" outlineLevel="0" collapsed="false">
      <c r="A231" s="7" t="n">
        <v>332</v>
      </c>
      <c r="B231" s="8" t="s">
        <v>101</v>
      </c>
      <c r="C231" s="7" t="s">
        <v>22</v>
      </c>
      <c r="D231" s="7" t="s">
        <v>63</v>
      </c>
      <c r="E231" s="7" t="n">
        <v>2006</v>
      </c>
      <c r="F231" s="8" t="n">
        <v>51.3</v>
      </c>
      <c r="G231" s="8" t="n">
        <v>0.87</v>
      </c>
      <c r="H231" s="8" t="n">
        <v>3.3</v>
      </c>
      <c r="I231" s="9" t="s">
        <v>26</v>
      </c>
      <c r="J231" s="9" t="n">
        <v>126.21</v>
      </c>
      <c r="K231" s="9" t="n">
        <v>118.84</v>
      </c>
      <c r="L231" s="9" t="n">
        <v>507.54</v>
      </c>
      <c r="M231" s="10" t="s">
        <v>31</v>
      </c>
      <c r="N231" s="10" t="n">
        <v>53.44</v>
      </c>
      <c r="O231" s="10" t="n">
        <v>25.6</v>
      </c>
      <c r="P231" s="10" t="n">
        <v>80.21</v>
      </c>
      <c r="Q231" s="18" t="n">
        <f aca="false">100-P231*100/L231</f>
        <v>84.1963195019112</v>
      </c>
    </row>
    <row r="232" customFormat="false" ht="13.8" hidden="false" customHeight="false" outlineLevel="0" collapsed="false">
      <c r="A232" s="7" t="n">
        <v>334</v>
      </c>
      <c r="B232" s="8" t="s">
        <v>101</v>
      </c>
      <c r="C232" s="7" t="s">
        <v>22</v>
      </c>
      <c r="D232" s="7" t="s">
        <v>22</v>
      </c>
      <c r="E232" s="7" t="n">
        <v>1985</v>
      </c>
      <c r="F232" s="8" t="n">
        <v>84.5</v>
      </c>
      <c r="G232" s="8" t="n">
        <v>1.57</v>
      </c>
      <c r="H232" s="8" t="n">
        <v>5.7</v>
      </c>
      <c r="I232" s="9" t="s">
        <v>23</v>
      </c>
      <c r="J232" s="9" t="n">
        <v>32.3</v>
      </c>
      <c r="K232" s="9" t="n">
        <v>28.7</v>
      </c>
      <c r="L232" s="9" t="n">
        <v>164.6</v>
      </c>
      <c r="M232" s="10" t="s">
        <v>24</v>
      </c>
      <c r="N232" s="10" t="n">
        <v>18.7</v>
      </c>
      <c r="O232" s="10" t="n">
        <v>28.7</v>
      </c>
      <c r="P232" s="10" t="n">
        <v>100.1</v>
      </c>
      <c r="Q232" s="18" t="n">
        <f aca="false">100-P232*100/L232</f>
        <v>39.1859052247874</v>
      </c>
    </row>
    <row r="233" customFormat="false" ht="13.8" hidden="false" customHeight="false" outlineLevel="0" collapsed="false">
      <c r="A233" s="7" t="n">
        <v>335</v>
      </c>
      <c r="B233" s="8" t="s">
        <v>101</v>
      </c>
      <c r="C233" s="7" t="s">
        <v>22</v>
      </c>
      <c r="D233" s="7" t="s">
        <v>22</v>
      </c>
      <c r="E233" s="7" t="n">
        <v>1968</v>
      </c>
      <c r="F233" s="8" t="n">
        <v>75</v>
      </c>
      <c r="G233" s="8" t="n">
        <v>0.84</v>
      </c>
      <c r="H233" s="8" t="n">
        <v>3.44</v>
      </c>
      <c r="I233" s="9" t="s">
        <v>26</v>
      </c>
      <c r="J233" s="9" t="n">
        <v>74.1</v>
      </c>
      <c r="K233" s="9" t="n">
        <v>86.4</v>
      </c>
      <c r="L233" s="9" t="n">
        <v>434.7</v>
      </c>
      <c r="M233" s="10" t="s">
        <v>23</v>
      </c>
      <c r="N233" s="10" t="n">
        <v>30.3</v>
      </c>
      <c r="O233" s="10" t="n">
        <v>86.3</v>
      </c>
      <c r="P233" s="10" t="n">
        <v>151.7</v>
      </c>
      <c r="Q233" s="18" t="n">
        <f aca="false">100-P233*100/L233</f>
        <v>65.1023694501955</v>
      </c>
    </row>
    <row r="234" customFormat="false" ht="13.8" hidden="false" customHeight="false" outlineLevel="0" collapsed="false">
      <c r="A234" s="7" t="n">
        <v>337</v>
      </c>
      <c r="B234" s="8" t="s">
        <v>101</v>
      </c>
      <c r="C234" s="7" t="s">
        <v>22</v>
      </c>
      <c r="D234" s="7" t="s">
        <v>22</v>
      </c>
      <c r="E234" s="7" t="n">
        <v>1982</v>
      </c>
      <c r="F234" s="8" t="n">
        <v>100</v>
      </c>
      <c r="G234" s="8" t="n">
        <v>0.64</v>
      </c>
      <c r="H234" s="8" t="n">
        <v>3.78</v>
      </c>
      <c r="I234" s="9" t="s">
        <v>23</v>
      </c>
      <c r="J234" s="9" t="n">
        <v>39.9</v>
      </c>
      <c r="K234" s="9" t="n">
        <v>74.4</v>
      </c>
      <c r="L234" s="9" t="n">
        <v>188.9</v>
      </c>
      <c r="M234" s="10" t="s">
        <v>23</v>
      </c>
      <c r="N234" s="10" t="n">
        <v>37</v>
      </c>
      <c r="O234" s="10" t="n">
        <v>68.5</v>
      </c>
      <c r="P234" s="10" t="n">
        <v>175</v>
      </c>
      <c r="Q234" s="18" t="n">
        <f aca="false">100-P234*100/L234</f>
        <v>7.358390682901</v>
      </c>
    </row>
    <row r="235" customFormat="false" ht="13.8" hidden="false" customHeight="false" outlineLevel="0" collapsed="false">
      <c r="A235" s="7" t="n">
        <v>339</v>
      </c>
      <c r="B235" s="8" t="s">
        <v>101</v>
      </c>
      <c r="C235" s="7" t="s">
        <v>22</v>
      </c>
      <c r="D235" s="7" t="s">
        <v>22</v>
      </c>
      <c r="E235" s="7" t="n">
        <v>2008</v>
      </c>
      <c r="F235" s="8" t="n">
        <v>41.05</v>
      </c>
      <c r="G235" s="8" t="n">
        <v>1.47</v>
      </c>
      <c r="H235" s="8" t="n">
        <v>3.3</v>
      </c>
      <c r="I235" s="9" t="s">
        <v>23</v>
      </c>
      <c r="J235" s="9" t="n">
        <v>33.2</v>
      </c>
      <c r="K235" s="9" t="n">
        <v>75.7</v>
      </c>
      <c r="L235" s="9" t="n">
        <v>192.4</v>
      </c>
      <c r="M235" s="10" t="s">
        <v>23</v>
      </c>
      <c r="N235" s="10" t="n">
        <v>23.3</v>
      </c>
      <c r="O235" s="10" t="n">
        <v>44.8</v>
      </c>
      <c r="P235" s="10" t="n">
        <v>136.7</v>
      </c>
      <c r="Q235" s="11" t="n">
        <f aca="false">100-P235*100/L235</f>
        <v>28.950103950104</v>
      </c>
    </row>
    <row r="236" customFormat="false" ht="13.8" hidden="false" customHeight="false" outlineLevel="0" collapsed="false">
      <c r="A236" s="7" t="n">
        <v>340</v>
      </c>
      <c r="B236" s="8" t="s">
        <v>101</v>
      </c>
      <c r="C236" s="7" t="s">
        <v>22</v>
      </c>
      <c r="D236" s="7" t="s">
        <v>22</v>
      </c>
      <c r="E236" s="7" t="n">
        <v>2001</v>
      </c>
      <c r="F236" s="8" t="n">
        <v>77</v>
      </c>
      <c r="G236" s="8" t="n">
        <v>1.8</v>
      </c>
      <c r="H236" s="8" t="n">
        <v>3.34</v>
      </c>
      <c r="I236" s="9" t="s">
        <v>23</v>
      </c>
      <c r="J236" s="9" t="n">
        <v>35.08</v>
      </c>
      <c r="K236" s="9" t="n">
        <v>81.22</v>
      </c>
      <c r="L236" s="9" t="n">
        <v>172.52</v>
      </c>
      <c r="M236" s="10" t="s">
        <v>23</v>
      </c>
      <c r="N236" s="10" t="n">
        <v>31.86</v>
      </c>
      <c r="O236" s="10" t="n">
        <v>73.25</v>
      </c>
      <c r="P236" s="10" t="n">
        <v>130.26</v>
      </c>
      <c r="Q236" s="18" t="n">
        <f aca="false">100-P236*100/L236</f>
        <v>24.4957106422444</v>
      </c>
    </row>
    <row r="237" customFormat="false" ht="13.8" hidden="false" customHeight="false" outlineLevel="0" collapsed="false">
      <c r="A237" s="7" t="n">
        <v>341</v>
      </c>
      <c r="B237" s="8" t="s">
        <v>101</v>
      </c>
      <c r="C237" s="7" t="s">
        <v>22</v>
      </c>
      <c r="D237" s="7" t="s">
        <v>22</v>
      </c>
      <c r="E237" s="7" t="n">
        <v>1990</v>
      </c>
      <c r="F237" s="8" t="n">
        <v>138</v>
      </c>
      <c r="G237" s="8" t="n">
        <v>0.31</v>
      </c>
      <c r="H237" s="8" t="n">
        <v>5.1</v>
      </c>
      <c r="I237" s="9" t="s">
        <v>26</v>
      </c>
      <c r="J237" s="9" t="n">
        <v>70.2</v>
      </c>
      <c r="K237" s="9" t="n">
        <v>201.4</v>
      </c>
      <c r="L237" s="9" t="n">
        <v>397.2</v>
      </c>
      <c r="M237" s="10" t="s">
        <v>24</v>
      </c>
      <c r="N237" s="10" t="n">
        <v>19.7</v>
      </c>
      <c r="O237" s="10" t="n">
        <v>41.1</v>
      </c>
      <c r="P237" s="10" t="n">
        <v>112.9</v>
      </c>
      <c r="Q237" s="18" t="n">
        <f aca="false">100-P237*100/L237</f>
        <v>71.5760322255791</v>
      </c>
    </row>
    <row r="238" customFormat="false" ht="13.8" hidden="false" customHeight="false" outlineLevel="0" collapsed="false">
      <c r="A238" s="7" t="n">
        <v>342</v>
      </c>
      <c r="B238" s="8" t="s">
        <v>101</v>
      </c>
      <c r="C238" s="7" t="s">
        <v>34</v>
      </c>
      <c r="D238" s="7" t="s">
        <v>143</v>
      </c>
      <c r="E238" s="7" t="n">
        <v>1994</v>
      </c>
      <c r="F238" s="8" t="n">
        <v>82</v>
      </c>
      <c r="G238" s="8" t="n">
        <v>1.83</v>
      </c>
      <c r="H238" s="8" t="n">
        <v>3.42</v>
      </c>
      <c r="I238" s="9" t="s">
        <v>26</v>
      </c>
      <c r="J238" s="9" t="n">
        <v>64.8</v>
      </c>
      <c r="K238" s="9" t="n">
        <v>162.2</v>
      </c>
      <c r="L238" s="9" t="n">
        <v>369.5</v>
      </c>
      <c r="M238" s="10" t="s">
        <v>23</v>
      </c>
      <c r="N238" s="10" t="n">
        <v>39.7</v>
      </c>
      <c r="O238" s="10" t="n">
        <v>107.7</v>
      </c>
      <c r="P238" s="10" t="n">
        <v>187.5</v>
      </c>
      <c r="Q238" s="18" t="n">
        <f aca="false">100-P238*100/L238</f>
        <v>49.255751014885</v>
      </c>
    </row>
    <row r="239" customFormat="false" ht="13.8" hidden="false" customHeight="false" outlineLevel="0" collapsed="false">
      <c r="A239" s="7" t="n">
        <v>345</v>
      </c>
      <c r="B239" s="8" t="s">
        <v>101</v>
      </c>
      <c r="C239" s="7" t="s">
        <v>28</v>
      </c>
      <c r="D239" s="7" t="s">
        <v>28</v>
      </c>
      <c r="E239" s="7" t="n">
        <v>1978</v>
      </c>
      <c r="F239" s="8" t="n">
        <v>96</v>
      </c>
      <c r="G239" s="8" t="n">
        <v>1.67</v>
      </c>
      <c r="H239" s="8" t="n">
        <v>3.09</v>
      </c>
      <c r="I239" s="9" t="s">
        <v>31</v>
      </c>
      <c r="J239" s="9" t="n">
        <v>66</v>
      </c>
      <c r="K239" s="9" t="n">
        <v>121.6</v>
      </c>
      <c r="L239" s="9" t="n">
        <v>254.3</v>
      </c>
      <c r="M239" s="10" t="s">
        <v>24</v>
      </c>
      <c r="N239" s="10" t="n">
        <v>24.5</v>
      </c>
      <c r="O239" s="10" t="n">
        <v>22</v>
      </c>
      <c r="P239" s="10" t="n">
        <v>93.7</v>
      </c>
      <c r="Q239" s="18" t="n">
        <f aca="false">100-P239*100/L239</f>
        <v>63.1537554069996</v>
      </c>
    </row>
    <row r="240" customFormat="false" ht="13.8" hidden="false" customHeight="false" outlineLevel="0" collapsed="false">
      <c r="A240" s="7" t="n">
        <v>346</v>
      </c>
      <c r="B240" s="8" t="s">
        <v>101</v>
      </c>
      <c r="C240" s="32" t="s">
        <v>22</v>
      </c>
      <c r="D240" s="7" t="s">
        <v>80</v>
      </c>
      <c r="E240" s="7" t="n">
        <v>1970</v>
      </c>
      <c r="F240" s="8" t="n">
        <v>130</v>
      </c>
      <c r="G240" s="8" t="n">
        <v>1.69</v>
      </c>
      <c r="H240" s="8" t="n">
        <v>5.7</v>
      </c>
      <c r="I240" s="9" t="s">
        <v>26</v>
      </c>
      <c r="J240" s="9" t="n">
        <v>87.6</v>
      </c>
      <c r="K240" s="9" t="n">
        <v>232.8</v>
      </c>
      <c r="L240" s="9" t="n">
        <v>505.7</v>
      </c>
      <c r="M240" s="10" t="s">
        <v>62</v>
      </c>
      <c r="N240" s="10" t="n">
        <v>3.9</v>
      </c>
      <c r="O240" s="10" t="n">
        <v>124.2</v>
      </c>
      <c r="P240" s="10" t="n">
        <v>18.7</v>
      </c>
      <c r="Q240" s="18" t="n">
        <f aca="false">100-P240*100/L240</f>
        <v>96.3021554281194</v>
      </c>
    </row>
    <row r="241" customFormat="false" ht="13.8" hidden="false" customHeight="false" outlineLevel="0" collapsed="false">
      <c r="A241" s="7" t="n">
        <v>347</v>
      </c>
      <c r="B241" s="8" t="s">
        <v>101</v>
      </c>
      <c r="C241" s="7" t="s">
        <v>22</v>
      </c>
      <c r="D241" s="7" t="s">
        <v>22</v>
      </c>
      <c r="E241" s="7" t="n">
        <v>1991</v>
      </c>
      <c r="F241" s="8" t="n">
        <v>80</v>
      </c>
      <c r="G241" s="8" t="n">
        <v>0.73</v>
      </c>
      <c r="H241" s="8" t="n">
        <v>3.3</v>
      </c>
      <c r="I241" s="9" t="s">
        <v>31</v>
      </c>
      <c r="J241" s="9" t="n">
        <v>49.7</v>
      </c>
      <c r="K241" s="9" t="n">
        <v>125.34</v>
      </c>
      <c r="L241" s="9" t="n">
        <v>246.05</v>
      </c>
      <c r="M241" s="10" t="s">
        <v>24</v>
      </c>
      <c r="N241" s="10" t="n">
        <v>16.45</v>
      </c>
      <c r="O241" s="10" t="n">
        <v>29.34</v>
      </c>
      <c r="P241" s="10" t="n">
        <v>52.18</v>
      </c>
      <c r="Q241" s="18" t="n">
        <f aca="false">100-P241*100/L241</f>
        <v>78.7929282666125</v>
      </c>
    </row>
    <row r="242" customFormat="false" ht="13.8" hidden="false" customHeight="false" outlineLevel="0" collapsed="false">
      <c r="A242" s="7" t="n">
        <v>348</v>
      </c>
      <c r="B242" s="8" t="s">
        <v>101</v>
      </c>
      <c r="C242" s="7" t="s">
        <v>28</v>
      </c>
      <c r="D242" s="7" t="s">
        <v>144</v>
      </c>
      <c r="E242" s="7" t="n">
        <v>2006</v>
      </c>
      <c r="F242" s="8" t="n">
        <v>99</v>
      </c>
      <c r="G242" s="8" t="n">
        <v>1.4</v>
      </c>
      <c r="H242" s="8" t="n">
        <v>2.07</v>
      </c>
      <c r="I242" s="9" t="s">
        <v>24</v>
      </c>
      <c r="J242" s="9" t="n">
        <v>38.73</v>
      </c>
      <c r="K242" s="9" t="n">
        <v>73.37</v>
      </c>
      <c r="L242" s="9" t="n">
        <v>186.29</v>
      </c>
      <c r="M242" s="10" t="s">
        <v>40</v>
      </c>
      <c r="N242" s="10" t="n">
        <v>22.69</v>
      </c>
      <c r="O242" s="10" t="n">
        <v>60.28</v>
      </c>
      <c r="P242" s="10" t="n">
        <v>64.09</v>
      </c>
      <c r="Q242" s="18" t="n">
        <f aca="false">100-P242*100/L242</f>
        <v>65.5966503838102</v>
      </c>
    </row>
    <row r="243" customFormat="false" ht="13.8" hidden="false" customHeight="false" outlineLevel="0" collapsed="false">
      <c r="A243" s="7" t="n">
        <v>350</v>
      </c>
      <c r="B243" s="8" t="s">
        <v>101</v>
      </c>
      <c r="C243" s="7" t="s">
        <v>22</v>
      </c>
      <c r="D243" s="7" t="s">
        <v>22</v>
      </c>
      <c r="E243" s="7" t="n">
        <v>1990</v>
      </c>
      <c r="F243" s="8" t="n">
        <v>52.25</v>
      </c>
      <c r="G243" s="8" t="n">
        <v>0.88</v>
      </c>
      <c r="H243" s="8" t="n">
        <v>3.78</v>
      </c>
      <c r="I243" s="9" t="s">
        <v>23</v>
      </c>
      <c r="J243" s="9" t="n">
        <v>41.4</v>
      </c>
      <c r="K243" s="9" t="n">
        <v>78.3</v>
      </c>
      <c r="L243" s="9" t="n">
        <v>219.2</v>
      </c>
      <c r="M243" s="10" t="s">
        <v>23</v>
      </c>
      <c r="N243" s="10" t="n">
        <v>35.5</v>
      </c>
      <c r="O243" s="10" t="n">
        <v>78.3</v>
      </c>
      <c r="P243" s="10" t="n">
        <v>184.1</v>
      </c>
      <c r="Q243" s="11" t="n">
        <f aca="false">100-P243*100/L243</f>
        <v>16.0127737226277</v>
      </c>
    </row>
    <row r="244" customFormat="false" ht="13.8" hidden="false" customHeight="false" outlineLevel="0" collapsed="false">
      <c r="A244" s="19"/>
      <c r="B244" s="20"/>
      <c r="C244" s="19"/>
      <c r="D244" s="19"/>
      <c r="E244" s="19"/>
      <c r="F244" s="21" t="n">
        <f aca="false">SUM(F5:F243)</f>
        <v>22925.9</v>
      </c>
      <c r="G244" s="22" t="n">
        <f aca="false">AVERAGE(G5:G243)</f>
        <v>1.27485355648536</v>
      </c>
      <c r="H244" s="22" t="n">
        <f aca="false">AVERAGE(H5:H243)</f>
        <v>3.63523012552301</v>
      </c>
      <c r="I244" s="23"/>
      <c r="J244" s="24" t="n">
        <f aca="false">AVERAGE(J5:J243)</f>
        <v>65.1556485355649</v>
      </c>
      <c r="K244" s="24" t="n">
        <f aca="false">AVERAGE(K5:K243)</f>
        <v>115.688912133891</v>
      </c>
      <c r="L244" s="24" t="n">
        <f aca="false">AVERAGE(L5:L243)</f>
        <v>279.509581589958</v>
      </c>
      <c r="M244" s="25"/>
      <c r="N244" s="26" t="n">
        <f aca="false">AVERAGE(N5:N243)</f>
        <v>25.8833187772926</v>
      </c>
      <c r="O244" s="26" t="n">
        <f aca="false">AVERAGE(O5:O243)</f>
        <v>75.3273799126637</v>
      </c>
      <c r="P244" s="26" t="n">
        <f aca="false">AVERAGE(P5:P243)</f>
        <v>101.074716157205</v>
      </c>
      <c r="Q244" s="26" t="n">
        <f aca="false">AVERAGE(Q5:Q243)</f>
        <v>52.3339909264135</v>
      </c>
    </row>
    <row r="245" customFormat="false" ht="14.25" hidden="false" customHeight="true" outlineLevel="0" collapsed="false"/>
    <row r="246" customFormat="false" ht="13.8" hidden="false" customHeight="false" outlineLevel="0" collapsed="false">
      <c r="A246" s="3" t="s">
        <v>98</v>
      </c>
    </row>
    <row r="247" customFormat="false" ht="13.8" hidden="false" customHeight="false" outlineLevel="0" collapsed="false">
      <c r="A247" s="27" t="s">
        <v>99</v>
      </c>
    </row>
    <row r="248" customFormat="false" ht="13.8" hidden="false" customHeight="false" outlineLevel="0" collapsed="false">
      <c r="A248" s="1" t="s">
        <v>21</v>
      </c>
      <c r="B248" s="28" t="s">
        <v>100</v>
      </c>
    </row>
    <row r="249" customFormat="false" ht="13.8" hidden="false" customHeight="false" outlineLevel="0" collapsed="false">
      <c r="A249" s="1" t="s">
        <v>101</v>
      </c>
      <c r="B249" s="28" t="s">
        <v>102</v>
      </c>
    </row>
    <row r="250" customFormat="false" ht="13.8" hidden="false" customHeight="false" outlineLevel="0" collapsed="false">
      <c r="A250" s="1" t="s">
        <v>103</v>
      </c>
      <c r="B250" s="28" t="s">
        <v>104</v>
      </c>
    </row>
    <row r="251" customFormat="false" ht="13.8" hidden="false" customHeight="false" outlineLevel="0" collapsed="false">
      <c r="B251" s="28"/>
    </row>
    <row r="252" customFormat="false" ht="13.8" hidden="false" customHeight="false" outlineLevel="0" collapsed="false">
      <c r="A252" s="27" t="s">
        <v>105</v>
      </c>
      <c r="B252" s="28"/>
    </row>
    <row r="253" customFormat="false" ht="13.8" hidden="false" customHeight="false" outlineLevel="0" collapsed="false">
      <c r="A253" s="1" t="s">
        <v>106</v>
      </c>
      <c r="B253" s="28" t="s">
        <v>107</v>
      </c>
    </row>
    <row r="254" customFormat="false" ht="13.8" hidden="false" customHeight="false" outlineLevel="0" collapsed="false">
      <c r="A254" s="1" t="s">
        <v>108</v>
      </c>
      <c r="B254" s="28" t="s">
        <v>109</v>
      </c>
    </row>
    <row r="255" customFormat="false" ht="13.8" hidden="false" customHeight="false" outlineLevel="0" collapsed="false">
      <c r="A255" s="1" t="s">
        <v>110</v>
      </c>
      <c r="B255" s="28" t="s">
        <v>111</v>
      </c>
    </row>
    <row r="256" customFormat="false" ht="13.8" hidden="false" customHeight="false" outlineLevel="0" collapsed="false">
      <c r="A256" s="1" t="s">
        <v>112</v>
      </c>
      <c r="B256" s="28" t="s">
        <v>113</v>
      </c>
    </row>
  </sheetData>
  <mergeCells count="3">
    <mergeCell ref="G3:H3"/>
    <mergeCell ref="I3:L3"/>
    <mergeCell ref="M3:Q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5" zeroHeight="false" outlineLevelRow="0" outlineLevelCol="0"/>
  <cols>
    <col collapsed="false" customWidth="true" hidden="false" outlineLevel="0" max="1" min="1" style="1" width="4.85"/>
    <col collapsed="false" customWidth="false" hidden="false" outlineLevel="0" max="2" min="2" style="2" width="11.43"/>
    <col collapsed="false" customWidth="true" hidden="false" outlineLevel="0" max="3" min="3" style="1" width="12.57"/>
    <col collapsed="false" customWidth="true" hidden="false" outlineLevel="0" max="4" min="4" style="1" width="21.43"/>
    <col collapsed="false" customWidth="true" hidden="false" outlineLevel="0" max="5" min="5" style="1" width="12.71"/>
    <col collapsed="false" customWidth="true" hidden="false" outlineLevel="0" max="6" min="6" style="1" width="13.43"/>
    <col collapsed="false" customWidth="true" hidden="false" outlineLevel="0" max="7" min="7" style="1" width="13.85"/>
    <col collapsed="false" customWidth="true" hidden="false" outlineLevel="0" max="9" min="8" style="1" width="15.14"/>
    <col collapsed="false" customWidth="true" hidden="false" outlineLevel="0" max="10" min="10" style="1" width="14.57"/>
    <col collapsed="false" customWidth="true" hidden="false" outlineLevel="0" max="11" min="11" style="1" width="17.14"/>
    <col collapsed="false" customWidth="true" hidden="false" outlineLevel="0" max="12" min="12" style="1" width="19.85"/>
    <col collapsed="false" customWidth="true" hidden="false" outlineLevel="0" max="13" min="13" style="1" width="18.71"/>
    <col collapsed="false" customWidth="true" hidden="false" outlineLevel="0" max="15" min="14" style="1" width="13.71"/>
    <col collapsed="false" customWidth="true" hidden="false" outlineLevel="0" max="16" min="16" style="1" width="15.43"/>
    <col collapsed="false" customWidth="true" hidden="false" outlineLevel="0" max="17" min="17" style="1" width="22.15"/>
    <col collapsed="false" customWidth="false" hidden="false" outlineLevel="0" max="1025" min="18" style="1" width="11.43"/>
  </cols>
  <sheetData>
    <row r="1" customFormat="false" ht="15" hidden="false" customHeight="false" outlineLevel="0" collapsed="false">
      <c r="A1" s="3" t="s">
        <v>145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G3" s="33" t="s">
        <v>2</v>
      </c>
      <c r="H3" s="33"/>
      <c r="I3" s="5" t="s">
        <v>3</v>
      </c>
      <c r="J3" s="5"/>
      <c r="K3" s="5"/>
      <c r="L3" s="5"/>
      <c r="M3" s="6" t="s">
        <v>4</v>
      </c>
      <c r="N3" s="6"/>
      <c r="O3" s="6"/>
      <c r="P3" s="6"/>
      <c r="Q3" s="6"/>
    </row>
    <row r="4" customFormat="false" ht="15" hidden="false" customHeight="false" outlineLevel="0" collapsed="false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6" t="s">
        <v>17</v>
      </c>
      <c r="N4" s="6" t="s">
        <v>14</v>
      </c>
      <c r="O4" s="6" t="s">
        <v>18</v>
      </c>
      <c r="P4" s="6" t="s">
        <v>19</v>
      </c>
      <c r="Q4" s="6" t="s">
        <v>20</v>
      </c>
    </row>
    <row r="5" customFormat="false" ht="15" hidden="false" customHeight="false" outlineLevel="0" collapsed="false">
      <c r="A5" s="7" t="n">
        <v>121</v>
      </c>
      <c r="B5" s="8" t="s">
        <v>103</v>
      </c>
      <c r="C5" s="7" t="s">
        <v>22</v>
      </c>
      <c r="D5" s="7" t="s">
        <v>78</v>
      </c>
      <c r="E5" s="7" t="n">
        <v>2001</v>
      </c>
      <c r="F5" s="34" t="n">
        <v>3670</v>
      </c>
      <c r="G5" s="8" t="n">
        <v>0.54</v>
      </c>
      <c r="H5" s="8" t="n">
        <v>3.3</v>
      </c>
      <c r="I5" s="9" t="s">
        <v>23</v>
      </c>
      <c r="J5" s="9" t="n">
        <v>28.23</v>
      </c>
      <c r="K5" s="9" t="n">
        <v>28.72</v>
      </c>
      <c r="L5" s="9" t="n">
        <v>117.72</v>
      </c>
      <c r="M5" s="10" t="s">
        <v>40</v>
      </c>
      <c r="N5" s="10" t="n">
        <v>10.86</v>
      </c>
      <c r="O5" s="10" t="n">
        <v>28.72</v>
      </c>
      <c r="P5" s="10" t="n">
        <v>17.85</v>
      </c>
      <c r="Q5" s="10" t="n">
        <v>79.6</v>
      </c>
    </row>
    <row r="6" customFormat="false" ht="15" hidden="false" customHeight="false" outlineLevel="0" collapsed="false">
      <c r="A6" s="7" t="n">
        <v>147</v>
      </c>
      <c r="B6" s="8" t="s">
        <v>103</v>
      </c>
      <c r="C6" s="7" t="s">
        <v>45</v>
      </c>
      <c r="D6" s="7" t="s">
        <v>45</v>
      </c>
      <c r="E6" s="7" t="n">
        <v>1974</v>
      </c>
      <c r="F6" s="34" t="n">
        <v>3288</v>
      </c>
      <c r="G6" s="8" t="n">
        <v>1.6</v>
      </c>
      <c r="H6" s="8" t="n">
        <v>5.7</v>
      </c>
      <c r="I6" s="9" t="s">
        <v>31</v>
      </c>
      <c r="J6" s="9" t="n">
        <v>45.35</v>
      </c>
      <c r="K6" s="9" t="n">
        <v>52.83</v>
      </c>
      <c r="L6" s="9" t="n">
        <v>186.63</v>
      </c>
      <c r="M6" s="10" t="s">
        <v>24</v>
      </c>
      <c r="N6" s="10" t="n">
        <v>18.76</v>
      </c>
      <c r="O6" s="10" t="n">
        <v>17.28</v>
      </c>
      <c r="P6" s="10" t="n">
        <v>50.1</v>
      </c>
      <c r="Q6" s="10" t="n">
        <v>67.3</v>
      </c>
    </row>
    <row r="7" s="16" customFormat="true" ht="15" hidden="false" customHeight="false" outlineLevel="0" collapsed="false">
      <c r="A7" s="12" t="n">
        <v>193</v>
      </c>
      <c r="B7" s="13" t="s">
        <v>103</v>
      </c>
      <c r="C7" s="12" t="s">
        <v>22</v>
      </c>
      <c r="D7" s="12" t="s">
        <v>22</v>
      </c>
      <c r="E7" s="12" t="n">
        <v>1990</v>
      </c>
      <c r="F7" s="35" t="n">
        <v>1968</v>
      </c>
      <c r="G7" s="13" t="n">
        <v>1.8</v>
      </c>
      <c r="H7" s="13" t="n">
        <v>3.3</v>
      </c>
      <c r="I7" s="14" t="s">
        <v>24</v>
      </c>
      <c r="J7" s="14" t="n">
        <v>20.5</v>
      </c>
      <c r="K7" s="14" t="n">
        <v>44.05</v>
      </c>
      <c r="L7" s="14" t="n">
        <v>101.51</v>
      </c>
      <c r="M7" s="15" t="s">
        <v>49</v>
      </c>
      <c r="N7" s="15" t="n">
        <v>9.71</v>
      </c>
      <c r="O7" s="15" t="n">
        <v>14</v>
      </c>
      <c r="P7" s="15" t="n">
        <v>24.89</v>
      </c>
      <c r="Q7" s="15" t="n">
        <v>68.2</v>
      </c>
    </row>
    <row r="8" customFormat="false" ht="15" hidden="false" customHeight="false" outlineLevel="0" collapsed="false">
      <c r="A8" s="7" t="n">
        <v>426</v>
      </c>
      <c r="B8" s="8" t="s">
        <v>103</v>
      </c>
      <c r="C8" s="7" t="s">
        <v>22</v>
      </c>
      <c r="D8" s="7" t="s">
        <v>22</v>
      </c>
      <c r="E8" s="7" t="n">
        <v>1980</v>
      </c>
      <c r="F8" s="34" t="n">
        <v>10848</v>
      </c>
      <c r="G8" s="8" t="n">
        <v>0.75</v>
      </c>
      <c r="H8" s="8" t="n">
        <v>5.7</v>
      </c>
      <c r="I8" s="9" t="s">
        <v>23</v>
      </c>
      <c r="J8" s="9" t="n">
        <v>25.67</v>
      </c>
      <c r="K8" s="9" t="n">
        <v>58.45</v>
      </c>
      <c r="L8" s="9" t="n">
        <v>127.11</v>
      </c>
      <c r="M8" s="10" t="s">
        <v>40</v>
      </c>
      <c r="N8" s="10" t="n">
        <v>13.38</v>
      </c>
      <c r="O8" s="10" t="n">
        <v>29.72</v>
      </c>
      <c r="P8" s="10" t="n">
        <v>52.84</v>
      </c>
      <c r="Q8" s="11" t="n">
        <f aca="false">100-P8*100/L8</f>
        <v>58.429706553379</v>
      </c>
    </row>
    <row r="9" customFormat="false" ht="15" hidden="false" customHeight="false" outlineLevel="0" collapsed="false">
      <c r="A9" s="19"/>
      <c r="B9" s="20"/>
      <c r="C9" s="19"/>
      <c r="D9" s="19"/>
      <c r="E9" s="19"/>
      <c r="F9" s="21" t="n">
        <f aca="false">SUM(F5:F8)</f>
        <v>19774</v>
      </c>
      <c r="G9" s="22" t="n">
        <f aca="false">AVERAGE(G5:G8)</f>
        <v>1.1725</v>
      </c>
      <c r="H9" s="22" t="n">
        <f aca="false">AVERAGE(H5:H8)</f>
        <v>4.5</v>
      </c>
      <c r="I9" s="23"/>
      <c r="J9" s="24" t="n">
        <f aca="false">AVERAGE(J5:J8)</f>
        <v>29.9375</v>
      </c>
      <c r="K9" s="24" t="n">
        <f aca="false">AVERAGE(K5:K8)</f>
        <v>46.0125</v>
      </c>
      <c r="L9" s="24" t="n">
        <f aca="false">AVERAGE(L5:L8)</f>
        <v>133.2425</v>
      </c>
      <c r="M9" s="25"/>
      <c r="N9" s="26" t="n">
        <f aca="false">AVERAGE(N5:N8)</f>
        <v>13.1775</v>
      </c>
      <c r="O9" s="26" t="n">
        <f aca="false">AVERAGE(O5:O8)</f>
        <v>22.43</v>
      </c>
      <c r="P9" s="26" t="n">
        <f aca="false">AVERAGE(P5:P8)</f>
        <v>36.42</v>
      </c>
      <c r="Q9" s="26" t="n">
        <f aca="false">AVERAGE(Q5:Q8)</f>
        <v>68.3824266383447</v>
      </c>
    </row>
    <row r="10" customFormat="false" ht="14.25" hidden="false" customHeight="true" outlineLevel="0" collapsed="false">
      <c r="F10" s="36"/>
    </row>
    <row r="11" customFormat="false" ht="15" hidden="false" customHeight="false" outlineLevel="0" collapsed="false">
      <c r="A11" s="3" t="s">
        <v>98</v>
      </c>
    </row>
    <row r="12" customFormat="false" ht="15" hidden="false" customHeight="false" outlineLevel="0" collapsed="false">
      <c r="A12" s="27" t="s">
        <v>99</v>
      </c>
    </row>
    <row r="13" customFormat="false" ht="15" hidden="false" customHeight="false" outlineLevel="0" collapsed="false">
      <c r="A13" s="1" t="s">
        <v>21</v>
      </c>
      <c r="B13" s="28" t="s">
        <v>100</v>
      </c>
    </row>
    <row r="14" customFormat="false" ht="15" hidden="false" customHeight="false" outlineLevel="0" collapsed="false">
      <c r="A14" s="1" t="s">
        <v>101</v>
      </c>
      <c r="B14" s="28" t="s">
        <v>102</v>
      </c>
    </row>
    <row r="15" customFormat="false" ht="15" hidden="false" customHeight="false" outlineLevel="0" collapsed="false">
      <c r="A15" s="1" t="s">
        <v>103</v>
      </c>
      <c r="B15" s="28" t="s">
        <v>104</v>
      </c>
    </row>
    <row r="16" customFormat="false" ht="15" hidden="false" customHeight="false" outlineLevel="0" collapsed="false">
      <c r="B16" s="28"/>
    </row>
    <row r="17" customFormat="false" ht="15" hidden="false" customHeight="false" outlineLevel="0" collapsed="false">
      <c r="A17" s="27" t="s">
        <v>105</v>
      </c>
      <c r="B17" s="28"/>
    </row>
    <row r="18" customFormat="false" ht="15" hidden="false" customHeight="false" outlineLevel="0" collapsed="false">
      <c r="A18" s="1" t="s">
        <v>106</v>
      </c>
      <c r="B18" s="28" t="s">
        <v>107</v>
      </c>
    </row>
    <row r="19" customFormat="false" ht="15" hidden="false" customHeight="false" outlineLevel="0" collapsed="false">
      <c r="A19" s="1" t="s">
        <v>108</v>
      </c>
      <c r="B19" s="28" t="s">
        <v>109</v>
      </c>
    </row>
    <row r="20" customFormat="false" ht="15" hidden="false" customHeight="false" outlineLevel="0" collapsed="false">
      <c r="A20" s="1" t="s">
        <v>110</v>
      </c>
      <c r="B20" s="28" t="s">
        <v>111</v>
      </c>
    </row>
    <row r="21" customFormat="false" ht="15" hidden="false" customHeight="false" outlineLevel="0" collapsed="false">
      <c r="A21" s="1" t="s">
        <v>112</v>
      </c>
      <c r="B21" s="28" t="s">
        <v>113</v>
      </c>
    </row>
  </sheetData>
  <mergeCells count="3">
    <mergeCell ref="G3:H3"/>
    <mergeCell ref="I3:L3"/>
    <mergeCell ref="M3:Q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I3" activeCellId="0" sqref="I3"/>
    </sheetView>
  </sheetViews>
  <sheetFormatPr defaultRowHeight="15" zeroHeight="false" outlineLevelRow="0" outlineLevelCol="0"/>
  <cols>
    <col collapsed="false" customWidth="true" hidden="false" outlineLevel="0" max="1" min="1" style="1" width="4.85"/>
    <col collapsed="false" customWidth="false" hidden="false" outlineLevel="0" max="2" min="2" style="2" width="11.43"/>
    <col collapsed="false" customWidth="true" hidden="false" outlineLevel="0" max="3" min="3" style="1" width="12.57"/>
    <col collapsed="false" customWidth="true" hidden="false" outlineLevel="0" max="4" min="4" style="1" width="21.43"/>
    <col collapsed="false" customWidth="true" hidden="false" outlineLevel="0" max="5" min="5" style="1" width="12.71"/>
    <col collapsed="false" customWidth="true" hidden="false" outlineLevel="0" max="6" min="6" style="1" width="14.14"/>
    <col collapsed="false" customWidth="true" hidden="false" outlineLevel="0" max="7" min="7" style="1" width="13.85"/>
    <col collapsed="false" customWidth="true" hidden="false" outlineLevel="0" max="8" min="8" style="1" width="15.71"/>
    <col collapsed="false" customWidth="true" hidden="false" outlineLevel="0" max="9" min="9" style="1" width="15.14"/>
    <col collapsed="false" customWidth="true" hidden="false" outlineLevel="0" max="10" min="10" style="1" width="14.57"/>
    <col collapsed="false" customWidth="true" hidden="false" outlineLevel="0" max="11" min="11" style="1" width="17.14"/>
    <col collapsed="false" customWidth="true" hidden="false" outlineLevel="0" max="12" min="12" style="1" width="19.85"/>
    <col collapsed="false" customWidth="true" hidden="false" outlineLevel="0" max="13" min="13" style="1" width="18.71"/>
    <col collapsed="false" customWidth="true" hidden="false" outlineLevel="0" max="15" min="14" style="1" width="13.71"/>
    <col collapsed="false" customWidth="true" hidden="false" outlineLevel="0" max="16" min="16" style="1" width="15.43"/>
    <col collapsed="false" customWidth="true" hidden="false" outlineLevel="0" max="17" min="17" style="1" width="22.15"/>
    <col collapsed="false" customWidth="false" hidden="false" outlineLevel="0" max="1025" min="18" style="1" width="11.43"/>
  </cols>
  <sheetData>
    <row r="1" customFormat="false" ht="15" hidden="false" customHeight="false" outlineLevel="0" collapsed="false">
      <c r="A1" s="3" t="s">
        <v>146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G3" s="4" t="s">
        <v>2</v>
      </c>
      <c r="H3" s="4"/>
      <c r="I3" s="5" t="s">
        <v>3</v>
      </c>
      <c r="J3" s="5"/>
      <c r="K3" s="5"/>
      <c r="L3" s="5"/>
      <c r="M3" s="6" t="s">
        <v>4</v>
      </c>
      <c r="N3" s="6"/>
      <c r="O3" s="6"/>
      <c r="P3" s="6"/>
      <c r="Q3" s="6"/>
    </row>
    <row r="4" customFormat="false" ht="15" hidden="false" customHeight="false" outlineLevel="0" collapsed="false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6" t="s">
        <v>17</v>
      </c>
      <c r="N4" s="6" t="s">
        <v>14</v>
      </c>
      <c r="O4" s="6" t="s">
        <v>18</v>
      </c>
      <c r="P4" s="6" t="s">
        <v>19</v>
      </c>
      <c r="Q4" s="6" t="s">
        <v>20</v>
      </c>
    </row>
    <row r="5" customFormat="false" ht="15" hidden="false" customHeight="false" outlineLevel="0" collapsed="false">
      <c r="A5" s="7" t="n">
        <v>428</v>
      </c>
      <c r="B5" s="8" t="s">
        <v>106</v>
      </c>
      <c r="C5" s="7" t="s">
        <v>22</v>
      </c>
      <c r="D5" s="7" t="s">
        <v>22</v>
      </c>
      <c r="E5" s="7" t="n">
        <v>2006</v>
      </c>
      <c r="F5" s="37" t="n">
        <v>50593</v>
      </c>
      <c r="G5" s="38" t="n">
        <v>0.64</v>
      </c>
      <c r="H5" s="38" t="n">
        <v>3.78</v>
      </c>
      <c r="I5" s="9" t="s">
        <v>40</v>
      </c>
      <c r="J5" s="9" t="n">
        <v>13.4</v>
      </c>
      <c r="K5" s="9" t="n">
        <v>21.8</v>
      </c>
      <c r="L5" s="9" t="n">
        <v>79.1</v>
      </c>
      <c r="M5" s="10" t="s">
        <v>49</v>
      </c>
      <c r="N5" s="10" t="n">
        <v>10.7</v>
      </c>
      <c r="O5" s="10" t="n">
        <v>20.4</v>
      </c>
      <c r="P5" s="10" t="n">
        <v>62.8</v>
      </c>
      <c r="Q5" s="11" t="n">
        <f aca="false">100-P5*100/L5</f>
        <v>20.6068268015171</v>
      </c>
    </row>
    <row r="6" customFormat="false" ht="15" hidden="false" customHeight="false" outlineLevel="0" collapsed="false">
      <c r="A6" s="7" t="n">
        <v>429</v>
      </c>
      <c r="B6" s="8" t="s">
        <v>106</v>
      </c>
      <c r="C6" s="7" t="s">
        <v>22</v>
      </c>
      <c r="D6" s="7" t="s">
        <v>22</v>
      </c>
      <c r="E6" s="7" t="n">
        <v>2007</v>
      </c>
      <c r="F6" s="37" t="n">
        <v>66634</v>
      </c>
      <c r="G6" s="38" t="n">
        <v>0.57</v>
      </c>
      <c r="H6" s="38" t="n">
        <v>3.78</v>
      </c>
      <c r="I6" s="9" t="s">
        <v>31</v>
      </c>
      <c r="J6" s="9" t="n">
        <v>15.2</v>
      </c>
      <c r="K6" s="9" t="n">
        <v>17.4</v>
      </c>
      <c r="L6" s="9" t="n">
        <v>89.6</v>
      </c>
      <c r="M6" s="10" t="s">
        <v>23</v>
      </c>
      <c r="N6" s="10" t="n">
        <v>12.4</v>
      </c>
      <c r="O6" s="10" t="n">
        <v>13.6</v>
      </c>
      <c r="P6" s="10" t="n">
        <v>73.4</v>
      </c>
      <c r="Q6" s="11" t="n">
        <f aca="false">100-P6*100/L6</f>
        <v>18.0803571428571</v>
      </c>
    </row>
    <row r="7" customFormat="false" ht="15" hidden="false" customHeight="false" outlineLevel="0" collapsed="false">
      <c r="A7" s="7" t="n">
        <v>430</v>
      </c>
      <c r="B7" s="8" t="s">
        <v>106</v>
      </c>
      <c r="C7" s="7" t="s">
        <v>34</v>
      </c>
      <c r="D7" s="7" t="s">
        <v>39</v>
      </c>
      <c r="E7" s="7" t="n">
        <v>2002</v>
      </c>
      <c r="F7" s="37" t="n">
        <v>13466</v>
      </c>
      <c r="G7" s="38" t="n">
        <v>0.57</v>
      </c>
      <c r="H7" s="38" t="n">
        <v>3.78</v>
      </c>
      <c r="I7" s="9" t="s">
        <v>24</v>
      </c>
      <c r="J7" s="9" t="n">
        <v>34.6</v>
      </c>
      <c r="K7" s="9" t="n">
        <v>121.2</v>
      </c>
      <c r="L7" s="9" t="n">
        <v>203.8</v>
      </c>
      <c r="M7" s="10" t="s">
        <v>49</v>
      </c>
      <c r="N7" s="10" t="n">
        <v>16</v>
      </c>
      <c r="O7" s="10" t="n">
        <v>111.8</v>
      </c>
      <c r="P7" s="10" t="n">
        <v>94.1</v>
      </c>
      <c r="Q7" s="11" t="n">
        <f aca="false">100-P7*100/L7</f>
        <v>53.8272816486752</v>
      </c>
    </row>
    <row r="8" customFormat="false" ht="15" hidden="false" customHeight="false" outlineLevel="0" collapsed="false">
      <c r="A8" s="7" t="n">
        <v>431</v>
      </c>
      <c r="B8" s="8" t="s">
        <v>106</v>
      </c>
      <c r="C8" s="7" t="s">
        <v>22</v>
      </c>
      <c r="D8" s="7" t="s">
        <v>22</v>
      </c>
      <c r="E8" s="7" t="n">
        <v>1995</v>
      </c>
      <c r="F8" s="37" t="n">
        <v>19129</v>
      </c>
      <c r="G8" s="38" t="n">
        <v>0.81</v>
      </c>
      <c r="H8" s="38" t="n">
        <v>3.78</v>
      </c>
      <c r="I8" s="9" t="s">
        <v>24</v>
      </c>
      <c r="J8" s="9" t="n">
        <v>23.6</v>
      </c>
      <c r="K8" s="9" t="n">
        <v>65.5</v>
      </c>
      <c r="L8" s="9" t="n">
        <v>139.2</v>
      </c>
      <c r="M8" s="10" t="s">
        <v>49</v>
      </c>
      <c r="N8" s="10" t="n">
        <v>12.6</v>
      </c>
      <c r="O8" s="10" t="n">
        <v>64.8</v>
      </c>
      <c r="P8" s="10" t="n">
        <v>74.4</v>
      </c>
      <c r="Q8" s="11" t="n">
        <f aca="false">100-P8*100/L8</f>
        <v>46.551724137931</v>
      </c>
    </row>
    <row r="9" customFormat="false" ht="15" hidden="false" customHeight="false" outlineLevel="0" collapsed="false">
      <c r="A9" s="7" t="n">
        <v>437</v>
      </c>
      <c r="B9" s="8" t="s">
        <v>106</v>
      </c>
      <c r="C9" s="7" t="s">
        <v>22</v>
      </c>
      <c r="D9" s="7" t="s">
        <v>22</v>
      </c>
      <c r="E9" s="7" t="n">
        <v>1986</v>
      </c>
      <c r="F9" s="34" t="n">
        <v>45047</v>
      </c>
      <c r="G9" s="38" t="n">
        <v>0.69</v>
      </c>
      <c r="H9" s="38" t="n">
        <v>3.78</v>
      </c>
      <c r="I9" s="9" t="s">
        <v>40</v>
      </c>
      <c r="J9" s="9" t="n">
        <v>18.5</v>
      </c>
      <c r="K9" s="9" t="n">
        <v>27.9</v>
      </c>
      <c r="L9" s="9" t="n">
        <v>109.3</v>
      </c>
      <c r="M9" s="10" t="s">
        <v>49</v>
      </c>
      <c r="N9" s="10" t="n">
        <v>17</v>
      </c>
      <c r="O9" s="10" t="n">
        <v>27.9</v>
      </c>
      <c r="P9" s="10" t="n">
        <v>100</v>
      </c>
      <c r="Q9" s="11" t="n">
        <f aca="false">100-P9*100/L9</f>
        <v>8.50869167429094</v>
      </c>
    </row>
    <row r="10" customFormat="false" ht="15" hidden="false" customHeight="false" outlineLevel="0" collapsed="false">
      <c r="A10" s="7" t="n">
        <v>438</v>
      </c>
      <c r="B10" s="8" t="s">
        <v>106</v>
      </c>
      <c r="C10" s="7" t="s">
        <v>22</v>
      </c>
      <c r="D10" s="7" t="s">
        <v>22</v>
      </c>
      <c r="E10" s="7" t="n">
        <v>2007</v>
      </c>
      <c r="F10" s="34" t="n">
        <v>11548</v>
      </c>
      <c r="G10" s="38" t="n">
        <v>0.62</v>
      </c>
      <c r="H10" s="34" t="n">
        <v>3.44</v>
      </c>
      <c r="I10" s="9" t="s">
        <v>40</v>
      </c>
      <c r="J10" s="9" t="n">
        <v>30.8</v>
      </c>
      <c r="K10" s="9" t="n">
        <v>79.6</v>
      </c>
      <c r="L10" s="9" t="n">
        <v>181.8</v>
      </c>
      <c r="M10" s="10" t="s">
        <v>49</v>
      </c>
      <c r="N10" s="10" t="n">
        <v>18</v>
      </c>
      <c r="O10" s="10" t="n">
        <v>79.6</v>
      </c>
      <c r="P10" s="10" t="n">
        <v>106.1</v>
      </c>
      <c r="Q10" s="11" t="n">
        <f aca="false">100-P10*100/L10</f>
        <v>41.6391639163916</v>
      </c>
    </row>
    <row r="11" customFormat="false" ht="15" hidden="false" customHeight="false" outlineLevel="0" collapsed="false">
      <c r="A11" s="19"/>
      <c r="B11" s="20"/>
      <c r="C11" s="19"/>
      <c r="D11" s="19"/>
      <c r="E11" s="19"/>
      <c r="F11" s="39" t="n">
        <f aca="false">SUM(F5:F10)</f>
        <v>206417</v>
      </c>
      <c r="G11" s="22" t="n">
        <f aca="false">AVERAGE(G5:G10)</f>
        <v>0.65</v>
      </c>
      <c r="H11" s="22" t="n">
        <f aca="false">AVERAGE(H5:H10)</f>
        <v>3.72333333333333</v>
      </c>
      <c r="I11" s="23"/>
      <c r="J11" s="24" t="n">
        <f aca="false">AVERAGE(J5:J10)</f>
        <v>22.6833333333333</v>
      </c>
      <c r="K11" s="24" t="n">
        <f aca="false">AVERAGE(K5:K10)</f>
        <v>55.5666666666667</v>
      </c>
      <c r="L11" s="24" t="n">
        <f aca="false">AVERAGE(L5:L10)</f>
        <v>133.8</v>
      </c>
      <c r="M11" s="25"/>
      <c r="N11" s="26" t="n">
        <f aca="false">AVERAGE(N5:N10)</f>
        <v>14.45</v>
      </c>
      <c r="O11" s="26" t="n">
        <f aca="false">AVERAGE(O5:O10)</f>
        <v>53.0166666666667</v>
      </c>
      <c r="P11" s="26" t="n">
        <f aca="false">AVERAGE(P5:P10)</f>
        <v>85.1333333333333</v>
      </c>
      <c r="Q11" s="26" t="n">
        <f aca="false">AVERAGE(Q5:Q10)</f>
        <v>31.5356742202772</v>
      </c>
    </row>
    <row r="12" customFormat="false" ht="14.25" hidden="false" customHeight="true" outlineLevel="0" collapsed="false">
      <c r="F12" s="36"/>
    </row>
    <row r="13" customFormat="false" ht="15" hidden="false" customHeight="false" outlineLevel="0" collapsed="false">
      <c r="A13" s="3" t="s">
        <v>98</v>
      </c>
    </row>
    <row r="14" customFormat="false" ht="15" hidden="false" customHeight="false" outlineLevel="0" collapsed="false">
      <c r="A14" s="27" t="s">
        <v>99</v>
      </c>
    </row>
    <row r="15" customFormat="false" ht="15" hidden="false" customHeight="false" outlineLevel="0" collapsed="false">
      <c r="A15" s="1" t="s">
        <v>21</v>
      </c>
      <c r="B15" s="28" t="s">
        <v>100</v>
      </c>
    </row>
    <row r="16" customFormat="false" ht="15" hidden="false" customHeight="false" outlineLevel="0" collapsed="false">
      <c r="A16" s="1" t="s">
        <v>101</v>
      </c>
      <c r="B16" s="28" t="s">
        <v>102</v>
      </c>
    </row>
    <row r="17" customFormat="false" ht="15" hidden="false" customHeight="false" outlineLevel="0" collapsed="false">
      <c r="A17" s="1" t="s">
        <v>103</v>
      </c>
      <c r="B17" s="28" t="s">
        <v>104</v>
      </c>
    </row>
    <row r="18" customFormat="false" ht="15" hidden="false" customHeight="false" outlineLevel="0" collapsed="false">
      <c r="B18" s="28"/>
    </row>
    <row r="19" customFormat="false" ht="15" hidden="false" customHeight="false" outlineLevel="0" collapsed="false">
      <c r="A19" s="27" t="s">
        <v>105</v>
      </c>
      <c r="B19" s="28"/>
    </row>
    <row r="20" customFormat="false" ht="15" hidden="false" customHeight="false" outlineLevel="0" collapsed="false">
      <c r="A20" s="1" t="s">
        <v>106</v>
      </c>
      <c r="B20" s="28" t="s">
        <v>107</v>
      </c>
    </row>
    <row r="21" customFormat="false" ht="15" hidden="false" customHeight="false" outlineLevel="0" collapsed="false">
      <c r="A21" s="1" t="s">
        <v>108</v>
      </c>
      <c r="B21" s="28" t="s">
        <v>109</v>
      </c>
    </row>
    <row r="22" customFormat="false" ht="15" hidden="false" customHeight="false" outlineLevel="0" collapsed="false">
      <c r="A22" s="1" t="s">
        <v>110</v>
      </c>
      <c r="B22" s="28" t="s">
        <v>111</v>
      </c>
    </row>
    <row r="23" customFormat="false" ht="15" hidden="false" customHeight="false" outlineLevel="0" collapsed="false">
      <c r="A23" s="1" t="s">
        <v>112</v>
      </c>
      <c r="B23" s="28" t="s">
        <v>113</v>
      </c>
    </row>
  </sheetData>
  <mergeCells count="3">
    <mergeCell ref="G3:H3"/>
    <mergeCell ref="I3:L3"/>
    <mergeCell ref="M3:Q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5" zeroHeight="false" outlineLevelRow="0" outlineLevelCol="0"/>
  <cols>
    <col collapsed="false" customWidth="true" hidden="false" outlineLevel="0" max="1" min="1" style="1" width="4.85"/>
    <col collapsed="false" customWidth="false" hidden="false" outlineLevel="0" max="2" min="2" style="2" width="11.43"/>
    <col collapsed="false" customWidth="true" hidden="false" outlineLevel="0" max="3" min="3" style="1" width="12.57"/>
    <col collapsed="false" customWidth="true" hidden="false" outlineLevel="0" max="4" min="4" style="1" width="21.43"/>
    <col collapsed="false" customWidth="true" hidden="false" outlineLevel="0" max="5" min="5" style="1" width="12.71"/>
    <col collapsed="false" customWidth="true" hidden="false" outlineLevel="0" max="6" min="6" style="1" width="13"/>
    <col collapsed="false" customWidth="true" hidden="false" outlineLevel="0" max="7" min="7" style="1" width="13.85"/>
    <col collapsed="false" customWidth="true" hidden="false" outlineLevel="0" max="8" min="8" style="1" width="14.71"/>
    <col collapsed="false" customWidth="true" hidden="false" outlineLevel="0" max="9" min="9" style="1" width="15.14"/>
    <col collapsed="false" customWidth="true" hidden="false" outlineLevel="0" max="10" min="10" style="1" width="14.57"/>
    <col collapsed="false" customWidth="true" hidden="false" outlineLevel="0" max="11" min="11" style="1" width="17.14"/>
    <col collapsed="false" customWidth="true" hidden="false" outlineLevel="0" max="12" min="12" style="1" width="19.85"/>
    <col collapsed="false" customWidth="true" hidden="false" outlineLevel="0" max="13" min="13" style="1" width="17.71"/>
    <col collapsed="false" customWidth="true" hidden="false" outlineLevel="0" max="15" min="14" style="1" width="13.71"/>
    <col collapsed="false" customWidth="true" hidden="false" outlineLevel="0" max="16" min="16" style="1" width="15.43"/>
    <col collapsed="false" customWidth="true" hidden="false" outlineLevel="0" max="17" min="17" style="1" width="22.85"/>
    <col collapsed="false" customWidth="false" hidden="false" outlineLevel="0" max="1025" min="18" style="1" width="11.43"/>
  </cols>
  <sheetData>
    <row r="1" customFormat="false" ht="15" hidden="false" customHeight="false" outlineLevel="0" collapsed="false">
      <c r="A1" s="3" t="s">
        <v>147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G3" s="4" t="s">
        <v>2</v>
      </c>
      <c r="H3" s="4"/>
      <c r="I3" s="5" t="s">
        <v>3</v>
      </c>
      <c r="J3" s="5"/>
      <c r="K3" s="5"/>
      <c r="L3" s="5"/>
      <c r="M3" s="6" t="s">
        <v>4</v>
      </c>
      <c r="N3" s="6"/>
      <c r="O3" s="6"/>
      <c r="P3" s="6"/>
      <c r="Q3" s="6"/>
    </row>
    <row r="4" customFormat="false" ht="15" hidden="false" customHeight="false" outlineLevel="0" collapsed="false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6" t="s">
        <v>17</v>
      </c>
      <c r="N4" s="6" t="s">
        <v>14</v>
      </c>
      <c r="O4" s="6" t="s">
        <v>18</v>
      </c>
      <c r="P4" s="6" t="s">
        <v>19</v>
      </c>
      <c r="Q4" s="6" t="s">
        <v>20</v>
      </c>
    </row>
    <row r="5" customFormat="false" ht="15" hidden="false" customHeight="false" outlineLevel="0" collapsed="false">
      <c r="A5" s="7" t="n">
        <v>421</v>
      </c>
      <c r="B5" s="8" t="s">
        <v>110</v>
      </c>
      <c r="C5" s="7" t="s">
        <v>22</v>
      </c>
      <c r="D5" s="7" t="s">
        <v>22</v>
      </c>
      <c r="E5" s="7" t="n">
        <v>1995</v>
      </c>
      <c r="F5" s="37" t="n">
        <v>13819</v>
      </c>
      <c r="G5" s="8" t="n">
        <v>0.62</v>
      </c>
      <c r="H5" s="8" t="n">
        <v>3.3</v>
      </c>
      <c r="I5" s="9" t="s">
        <v>40</v>
      </c>
      <c r="J5" s="9" t="n">
        <v>35.42</v>
      </c>
      <c r="K5" s="9" t="n">
        <v>47.63</v>
      </c>
      <c r="L5" s="9" t="n">
        <v>138.5</v>
      </c>
      <c r="M5" s="10" t="s">
        <v>49</v>
      </c>
      <c r="N5" s="10" t="n">
        <v>18.51</v>
      </c>
      <c r="O5" s="10" t="n">
        <v>47.63</v>
      </c>
      <c r="P5" s="10" t="n">
        <v>55.46</v>
      </c>
      <c r="Q5" s="18" t="n">
        <f aca="false">100-P5*100/L5</f>
        <v>59.956678700361</v>
      </c>
    </row>
    <row r="6" customFormat="false" ht="15" hidden="false" customHeight="false" outlineLevel="0" collapsed="false">
      <c r="A6" s="7" t="n">
        <v>422</v>
      </c>
      <c r="B6" s="8" t="s">
        <v>110</v>
      </c>
      <c r="C6" s="7" t="s">
        <v>22</v>
      </c>
      <c r="D6" s="7" t="s">
        <v>22</v>
      </c>
      <c r="E6" s="7" t="n">
        <v>2006</v>
      </c>
      <c r="F6" s="37" t="n">
        <v>3905.71</v>
      </c>
      <c r="G6" s="8" t="n">
        <v>1.8</v>
      </c>
      <c r="H6" s="8" t="n">
        <v>3.12</v>
      </c>
      <c r="I6" s="9" t="s">
        <v>40</v>
      </c>
      <c r="J6" s="9" t="n">
        <v>56.6</v>
      </c>
      <c r="K6" s="9" t="n">
        <v>104.2</v>
      </c>
      <c r="L6" s="9" t="n">
        <v>287.8</v>
      </c>
      <c r="M6" s="10" t="s">
        <v>49</v>
      </c>
      <c r="N6" s="10" t="n">
        <v>31.6</v>
      </c>
      <c r="O6" s="10" t="n">
        <v>84.1</v>
      </c>
      <c r="P6" s="10" t="n">
        <v>186.5</v>
      </c>
      <c r="Q6" s="18" t="n">
        <f aca="false">100-P6*100/L6</f>
        <v>35.1980542043085</v>
      </c>
    </row>
    <row r="7" customFormat="false" ht="15" hidden="false" customHeight="false" outlineLevel="0" collapsed="false">
      <c r="A7" s="7" t="n">
        <v>423</v>
      </c>
      <c r="B7" s="8" t="s">
        <v>110</v>
      </c>
      <c r="C7" s="7" t="s">
        <v>22</v>
      </c>
      <c r="D7" s="7" t="s">
        <v>22</v>
      </c>
      <c r="E7" s="7" t="n">
        <v>1995</v>
      </c>
      <c r="F7" s="37" t="n">
        <v>11403.3</v>
      </c>
      <c r="G7" s="8" t="n">
        <v>0.68</v>
      </c>
      <c r="H7" s="8" t="n">
        <v>4.07</v>
      </c>
      <c r="I7" s="9" t="s">
        <v>24</v>
      </c>
      <c r="J7" s="9" t="n">
        <v>33.5</v>
      </c>
      <c r="K7" s="9" t="n">
        <v>38.2</v>
      </c>
      <c r="L7" s="9" t="n">
        <v>169.2</v>
      </c>
      <c r="M7" s="10" t="s">
        <v>40</v>
      </c>
      <c r="N7" s="10" t="n">
        <v>21.3</v>
      </c>
      <c r="O7" s="10" t="n">
        <v>27.3</v>
      </c>
      <c r="P7" s="10" t="n">
        <v>125.7</v>
      </c>
      <c r="Q7" s="18" t="n">
        <f aca="false">100-P7*100/L7</f>
        <v>25.709219858156</v>
      </c>
    </row>
    <row r="8" customFormat="false" ht="15" hidden="false" customHeight="false" outlineLevel="0" collapsed="false">
      <c r="A8" s="7" t="n">
        <v>424</v>
      </c>
      <c r="B8" s="8" t="s">
        <v>110</v>
      </c>
      <c r="C8" s="7" t="s">
        <v>22</v>
      </c>
      <c r="D8" s="7" t="s">
        <v>22</v>
      </c>
      <c r="E8" s="7" t="n">
        <v>1995</v>
      </c>
      <c r="F8" s="37" t="n">
        <v>2149.6</v>
      </c>
      <c r="G8" s="8" t="n">
        <v>0.54</v>
      </c>
      <c r="H8" s="8" t="n">
        <v>3.3</v>
      </c>
      <c r="I8" s="9" t="s">
        <v>40</v>
      </c>
      <c r="J8" s="9" t="n">
        <v>56.61</v>
      </c>
      <c r="K8" s="9" t="n">
        <v>42.62</v>
      </c>
      <c r="L8" s="9" t="n">
        <v>227.65</v>
      </c>
      <c r="M8" s="10" t="s">
        <v>49</v>
      </c>
      <c r="N8" s="10" t="n">
        <v>36.29</v>
      </c>
      <c r="O8" s="10" t="n">
        <v>42.62</v>
      </c>
      <c r="P8" s="10" t="n">
        <v>69.1</v>
      </c>
      <c r="Q8" s="18" t="n">
        <f aca="false">100-P8*100/L8</f>
        <v>69.646386997584</v>
      </c>
    </row>
    <row r="9" customFormat="false" ht="15" hidden="false" customHeight="false" outlineLevel="0" collapsed="false">
      <c r="A9" s="7" t="n">
        <v>425</v>
      </c>
      <c r="B9" s="8" t="s">
        <v>110</v>
      </c>
      <c r="C9" s="7" t="s">
        <v>22</v>
      </c>
      <c r="D9" s="7" t="s">
        <v>73</v>
      </c>
      <c r="E9" s="7" t="n">
        <v>1945</v>
      </c>
      <c r="F9" s="37" t="n">
        <v>6896.75</v>
      </c>
      <c r="G9" s="8" t="n">
        <v>0.76</v>
      </c>
      <c r="H9" s="8" t="n">
        <v>2.81</v>
      </c>
      <c r="I9" s="9" t="s">
        <v>40</v>
      </c>
      <c r="J9" s="9" t="n">
        <v>46.04</v>
      </c>
      <c r="K9" s="9" t="n">
        <v>76.4</v>
      </c>
      <c r="L9" s="9" t="n">
        <v>178.94</v>
      </c>
      <c r="M9" s="10" t="s">
        <v>49</v>
      </c>
      <c r="N9" s="10" t="n">
        <v>22.06</v>
      </c>
      <c r="O9" s="10" t="n">
        <v>76.4</v>
      </c>
      <c r="P9" s="10" t="n">
        <v>84.11</v>
      </c>
      <c r="Q9" s="11" t="n">
        <f aca="false">100-P9*100/L9</f>
        <v>52.9954174583659</v>
      </c>
    </row>
    <row r="10" customFormat="false" ht="15" hidden="false" customHeight="false" outlineLevel="0" collapsed="false">
      <c r="A10" s="7" t="n">
        <v>432</v>
      </c>
      <c r="B10" s="8" t="s">
        <v>110</v>
      </c>
      <c r="C10" s="7" t="s">
        <v>34</v>
      </c>
      <c r="D10" s="7" t="s">
        <v>34</v>
      </c>
      <c r="E10" s="7" t="n">
        <v>1967</v>
      </c>
      <c r="F10" s="37" t="n">
        <v>4691.2</v>
      </c>
      <c r="G10" s="8" t="n">
        <v>1.69</v>
      </c>
      <c r="H10" s="8" t="n">
        <v>3.78</v>
      </c>
      <c r="I10" s="9" t="s">
        <v>24</v>
      </c>
      <c r="J10" s="9" t="n">
        <v>40.3</v>
      </c>
      <c r="K10" s="9" t="n">
        <v>114.7</v>
      </c>
      <c r="L10" s="9" t="n">
        <v>236.8</v>
      </c>
      <c r="M10" s="10" t="s">
        <v>49</v>
      </c>
      <c r="N10" s="10" t="n">
        <v>18</v>
      </c>
      <c r="O10" s="10" t="n">
        <v>112.9</v>
      </c>
      <c r="P10" s="10" t="n">
        <v>104.7</v>
      </c>
      <c r="Q10" s="11" t="n">
        <f aca="false">100-P10*100/L10</f>
        <v>55.785472972973</v>
      </c>
    </row>
    <row r="11" customFormat="false" ht="15" hidden="false" customHeight="false" outlineLevel="0" collapsed="false">
      <c r="A11" s="19"/>
      <c r="B11" s="20"/>
      <c r="C11" s="19"/>
      <c r="D11" s="19"/>
      <c r="E11" s="19"/>
      <c r="F11" s="39" t="n">
        <f aca="false">SUM(F5:F10)</f>
        <v>42865.56</v>
      </c>
      <c r="G11" s="22" t="n">
        <f aca="false">AVERAGE(G5:G10)</f>
        <v>1.015</v>
      </c>
      <c r="H11" s="22" t="n">
        <f aca="false">AVERAGE(H5:H10)</f>
        <v>3.39666666666667</v>
      </c>
      <c r="I11" s="23"/>
      <c r="J11" s="24" t="n">
        <f aca="false">AVERAGE(J5:J10)</f>
        <v>44.745</v>
      </c>
      <c r="K11" s="24" t="n">
        <f aca="false">AVERAGE(K5:K10)</f>
        <v>70.625</v>
      </c>
      <c r="L11" s="24" t="n">
        <f aca="false">AVERAGE(L5:L10)</f>
        <v>206.481666666667</v>
      </c>
      <c r="M11" s="25"/>
      <c r="N11" s="26" t="n">
        <f aca="false">AVERAGE(N5:N10)</f>
        <v>24.6266666666667</v>
      </c>
      <c r="O11" s="26" t="n">
        <f aca="false">AVERAGE(O5:O10)</f>
        <v>65.1583333333333</v>
      </c>
      <c r="P11" s="26" t="n">
        <f aca="false">AVERAGE(P5:P10)</f>
        <v>104.261666666667</v>
      </c>
      <c r="Q11" s="26" t="n">
        <f aca="false">AVERAGE(Q5:Q10)</f>
        <v>49.8818716986247</v>
      </c>
    </row>
    <row r="12" customFormat="false" ht="14.25" hidden="false" customHeight="true" outlineLevel="0" collapsed="false">
      <c r="F12" s="36"/>
    </row>
    <row r="13" customFormat="false" ht="15" hidden="false" customHeight="false" outlineLevel="0" collapsed="false">
      <c r="A13" s="3" t="s">
        <v>98</v>
      </c>
    </row>
    <row r="14" customFormat="false" ht="15" hidden="false" customHeight="false" outlineLevel="0" collapsed="false">
      <c r="A14" s="27" t="s">
        <v>99</v>
      </c>
    </row>
    <row r="15" customFormat="false" ht="15" hidden="false" customHeight="false" outlineLevel="0" collapsed="false">
      <c r="A15" s="1" t="s">
        <v>21</v>
      </c>
      <c r="B15" s="28" t="s">
        <v>100</v>
      </c>
    </row>
    <row r="16" customFormat="false" ht="15" hidden="false" customHeight="false" outlineLevel="0" collapsed="false">
      <c r="A16" s="1" t="s">
        <v>101</v>
      </c>
      <c r="B16" s="28" t="s">
        <v>102</v>
      </c>
    </row>
    <row r="17" customFormat="false" ht="15" hidden="false" customHeight="false" outlineLevel="0" collapsed="false">
      <c r="A17" s="1" t="s">
        <v>103</v>
      </c>
      <c r="B17" s="28" t="s">
        <v>104</v>
      </c>
    </row>
    <row r="18" customFormat="false" ht="15" hidden="false" customHeight="false" outlineLevel="0" collapsed="false">
      <c r="B18" s="28"/>
    </row>
    <row r="19" customFormat="false" ht="15" hidden="false" customHeight="false" outlineLevel="0" collapsed="false">
      <c r="A19" s="27" t="s">
        <v>105</v>
      </c>
      <c r="B19" s="28"/>
    </row>
    <row r="20" customFormat="false" ht="15" hidden="false" customHeight="false" outlineLevel="0" collapsed="false">
      <c r="A20" s="1" t="s">
        <v>106</v>
      </c>
      <c r="B20" s="28" t="s">
        <v>107</v>
      </c>
    </row>
    <row r="21" customFormat="false" ht="15" hidden="false" customHeight="false" outlineLevel="0" collapsed="false">
      <c r="A21" s="1" t="s">
        <v>108</v>
      </c>
      <c r="B21" s="28" t="s">
        <v>109</v>
      </c>
    </row>
    <row r="22" customFormat="false" ht="15" hidden="false" customHeight="false" outlineLevel="0" collapsed="false">
      <c r="A22" s="1" t="s">
        <v>110</v>
      </c>
      <c r="B22" s="28" t="s">
        <v>111</v>
      </c>
    </row>
    <row r="23" customFormat="false" ht="15" hidden="false" customHeight="false" outlineLevel="0" collapsed="false">
      <c r="A23" s="1" t="s">
        <v>112</v>
      </c>
      <c r="B23" s="28" t="s">
        <v>113</v>
      </c>
    </row>
  </sheetData>
  <mergeCells count="3">
    <mergeCell ref="G3:H3"/>
    <mergeCell ref="I3:L3"/>
    <mergeCell ref="M3:Q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7.71"/>
    <col collapsed="false" customWidth="true" hidden="false" outlineLevel="0" max="3" min="3" style="0" width="13.43"/>
    <col collapsed="false" customWidth="true" hidden="false" outlineLevel="0" max="4" min="4" style="0" width="13.85"/>
    <col collapsed="false" customWidth="true" hidden="false" outlineLevel="0" max="5" min="5" style="0" width="10.53"/>
    <col collapsed="false" customWidth="true" hidden="false" outlineLevel="0" max="6" min="6" style="0" width="12.57"/>
    <col collapsed="false" customWidth="true" hidden="false" outlineLevel="0" max="7" min="7" style="0" width="14"/>
    <col collapsed="false" customWidth="true" hidden="false" outlineLevel="0" max="8" min="8" style="0" width="15.71"/>
    <col collapsed="false" customWidth="true" hidden="false" outlineLevel="0" max="9" min="9" style="0" width="15"/>
    <col collapsed="false" customWidth="true" hidden="false" outlineLevel="0" max="10" min="10" style="0" width="13.28"/>
    <col collapsed="false" customWidth="true" hidden="false" outlineLevel="0" max="11" min="11" style="0" width="18"/>
    <col collapsed="false" customWidth="true" hidden="false" outlineLevel="0" max="12" min="12" style="0" width="19"/>
    <col collapsed="false" customWidth="true" hidden="false" outlineLevel="0" max="13" min="13" style="0" width="18"/>
    <col collapsed="false" customWidth="true" hidden="false" outlineLevel="0" max="14" min="14" style="0" width="10.53"/>
    <col collapsed="false" customWidth="true" hidden="false" outlineLevel="0" max="15" min="15" style="0" width="15.43"/>
    <col collapsed="false" customWidth="true" hidden="false" outlineLevel="0" max="16" min="16" style="0" width="15.28"/>
    <col collapsed="false" customWidth="true" hidden="false" outlineLevel="0" max="17" min="17" style="0" width="22.28"/>
    <col collapsed="false" customWidth="true" hidden="false" outlineLevel="0" max="1025" min="18" style="0" width="10.53"/>
  </cols>
  <sheetData>
    <row r="1" s="1" customFormat="true" ht="15" hidden="false" customHeight="false" outlineLevel="0" collapsed="false">
      <c r="A1" s="3" t="s">
        <v>148</v>
      </c>
      <c r="B1" s="2"/>
    </row>
    <row r="2" s="1" customFormat="true" ht="15" hidden="false" customHeight="false" outlineLevel="0" collapsed="false">
      <c r="A2" s="1" t="s">
        <v>1</v>
      </c>
      <c r="B2" s="2"/>
    </row>
    <row r="3" s="1" customFormat="true" ht="15" hidden="false" customHeight="false" outlineLevel="0" collapsed="false">
      <c r="B3" s="2"/>
      <c r="G3" s="33" t="s">
        <v>2</v>
      </c>
      <c r="H3" s="33"/>
      <c r="I3" s="5" t="s">
        <v>3</v>
      </c>
      <c r="J3" s="5"/>
      <c r="K3" s="5"/>
      <c r="L3" s="5"/>
      <c r="M3" s="6" t="s">
        <v>4</v>
      </c>
      <c r="N3" s="6"/>
      <c r="O3" s="6"/>
      <c r="P3" s="6"/>
      <c r="Q3" s="6"/>
    </row>
    <row r="4" s="1" customFormat="true" ht="15" hidden="false" customHeight="false" outlineLevel="0" collapsed="false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6" t="s">
        <v>17</v>
      </c>
      <c r="N4" s="6" t="s">
        <v>14</v>
      </c>
      <c r="O4" s="6" t="s">
        <v>18</v>
      </c>
      <c r="P4" s="6" t="s">
        <v>19</v>
      </c>
      <c r="Q4" s="6" t="s">
        <v>20</v>
      </c>
    </row>
    <row r="5" s="1" customFormat="true" ht="15" hidden="false" customHeight="false" outlineLevel="0" collapsed="false">
      <c r="A5" s="7" t="n">
        <v>443</v>
      </c>
      <c r="B5" s="8" t="s">
        <v>112</v>
      </c>
      <c r="C5" s="7" t="s">
        <v>22</v>
      </c>
      <c r="D5" s="7" t="s">
        <v>22</v>
      </c>
      <c r="E5" s="7" t="n">
        <v>1967</v>
      </c>
      <c r="F5" s="34" t="n">
        <v>9579</v>
      </c>
      <c r="G5" s="8" t="n">
        <v>0.81</v>
      </c>
      <c r="H5" s="8" t="n">
        <v>3.78</v>
      </c>
      <c r="I5" s="9" t="s">
        <v>40</v>
      </c>
      <c r="J5" s="9" t="n">
        <v>33.8</v>
      </c>
      <c r="K5" s="9" t="n">
        <v>33.4</v>
      </c>
      <c r="L5" s="9" t="n">
        <v>182</v>
      </c>
      <c r="M5" s="10" t="s">
        <v>40</v>
      </c>
      <c r="N5" s="10" t="n">
        <v>23.2</v>
      </c>
      <c r="O5" s="10" t="n">
        <v>28.4</v>
      </c>
      <c r="P5" s="10" t="n">
        <v>134</v>
      </c>
      <c r="Q5" s="11" t="n">
        <f aca="false">100-P5*100/L5</f>
        <v>26.3736263736264</v>
      </c>
    </row>
    <row r="6" s="1" customFormat="true" ht="15" hidden="false" customHeight="false" outlineLevel="0" collapsed="false">
      <c r="A6" s="7" t="n">
        <v>444</v>
      </c>
      <c r="B6" s="8" t="s">
        <v>112</v>
      </c>
      <c r="C6" s="7" t="s">
        <v>22</v>
      </c>
      <c r="D6" s="7" t="s">
        <v>71</v>
      </c>
      <c r="E6" s="7" t="n">
        <v>1999</v>
      </c>
      <c r="F6" s="34" t="n">
        <v>15081</v>
      </c>
      <c r="G6" s="8" t="n">
        <v>0.67</v>
      </c>
      <c r="H6" s="8" t="n">
        <v>3.44</v>
      </c>
      <c r="I6" s="9" t="s">
        <v>31</v>
      </c>
      <c r="J6" s="9" t="n">
        <v>62.8</v>
      </c>
      <c r="K6" s="9" t="n">
        <v>29.6</v>
      </c>
      <c r="L6" s="9" t="n">
        <v>368.9</v>
      </c>
      <c r="M6" s="10" t="s">
        <v>24</v>
      </c>
      <c r="N6" s="10" t="n">
        <v>43.3</v>
      </c>
      <c r="O6" s="10" t="n">
        <v>19.8</v>
      </c>
      <c r="P6" s="10" t="n">
        <v>253.9</v>
      </c>
      <c r="Q6" s="11" t="n">
        <f aca="false">100-P6*100/L6</f>
        <v>31.1737598265112</v>
      </c>
    </row>
    <row r="7" s="1" customFormat="true" ht="15" hidden="false" customHeight="false" outlineLevel="0" collapsed="false">
      <c r="A7" s="7" t="n">
        <v>445</v>
      </c>
      <c r="B7" s="8" t="s">
        <v>112</v>
      </c>
      <c r="C7" s="7" t="s">
        <v>34</v>
      </c>
      <c r="D7" s="7" t="s">
        <v>39</v>
      </c>
      <c r="E7" s="7" t="n">
        <v>1970</v>
      </c>
      <c r="F7" s="34" t="n">
        <v>8284</v>
      </c>
      <c r="G7" s="8" t="n">
        <v>0.81</v>
      </c>
      <c r="H7" s="8" t="n">
        <v>3.78</v>
      </c>
      <c r="I7" s="9" t="s">
        <v>23</v>
      </c>
      <c r="J7" s="9" t="n">
        <v>35.1</v>
      </c>
      <c r="K7" s="9" t="n">
        <v>31</v>
      </c>
      <c r="L7" s="9" t="n">
        <v>204</v>
      </c>
      <c r="M7" s="10" t="s">
        <v>49</v>
      </c>
      <c r="N7" s="10" t="n">
        <v>15.6</v>
      </c>
      <c r="O7" s="10" t="n">
        <v>26.4</v>
      </c>
      <c r="P7" s="10" t="n">
        <v>89.1</v>
      </c>
      <c r="Q7" s="11" t="n">
        <f aca="false">100-P7*100/L7</f>
        <v>56.3235294117647</v>
      </c>
    </row>
    <row r="8" s="1" customFormat="true" ht="15" hidden="false" customHeight="false" outlineLevel="0" collapsed="false">
      <c r="A8" s="7" t="n">
        <v>446</v>
      </c>
      <c r="B8" s="8" t="s">
        <v>112</v>
      </c>
      <c r="C8" s="7" t="s">
        <v>28</v>
      </c>
      <c r="D8" s="7" t="s">
        <v>120</v>
      </c>
      <c r="E8" s="7" t="n">
        <v>1993</v>
      </c>
      <c r="F8" s="34" t="n">
        <v>6364</v>
      </c>
      <c r="G8" s="8" t="n">
        <v>0.74</v>
      </c>
      <c r="H8" s="8" t="n">
        <v>3.44</v>
      </c>
      <c r="I8" s="9" t="s">
        <v>24</v>
      </c>
      <c r="J8" s="9" t="n">
        <v>25.5</v>
      </c>
      <c r="K8" s="9" t="n">
        <v>35</v>
      </c>
      <c r="L8" s="9" t="n">
        <v>115.4</v>
      </c>
      <c r="M8" s="10" t="s">
        <v>49</v>
      </c>
      <c r="N8" s="10" t="n">
        <v>12.6</v>
      </c>
      <c r="O8" s="10" t="n">
        <v>35</v>
      </c>
      <c r="P8" s="10" t="n">
        <v>72.5</v>
      </c>
      <c r="Q8" s="11" t="n">
        <f aca="false">100-P8*100/L8</f>
        <v>37.1750433275563</v>
      </c>
    </row>
    <row r="9" s="1" customFormat="true" ht="15" hidden="false" customHeight="false" outlineLevel="0" collapsed="false">
      <c r="A9" s="7" t="n">
        <v>447</v>
      </c>
      <c r="B9" s="8" t="s">
        <v>112</v>
      </c>
      <c r="C9" s="7" t="s">
        <v>45</v>
      </c>
      <c r="D9" s="7" t="s">
        <v>45</v>
      </c>
      <c r="E9" s="7" t="n">
        <v>1982</v>
      </c>
      <c r="F9" s="34" t="n">
        <v>8196</v>
      </c>
      <c r="G9" s="8" t="n">
        <v>0.74</v>
      </c>
      <c r="H9" s="8" t="n">
        <v>3.63</v>
      </c>
      <c r="I9" s="9" t="s">
        <v>24</v>
      </c>
      <c r="J9" s="9" t="n">
        <v>28.6</v>
      </c>
      <c r="K9" s="9" t="n">
        <v>32.7</v>
      </c>
      <c r="L9" s="9" t="n">
        <v>135.4</v>
      </c>
      <c r="M9" s="10" t="s">
        <v>40</v>
      </c>
      <c r="N9" s="10" t="n">
        <v>16.2</v>
      </c>
      <c r="O9" s="10" t="n">
        <v>28.5</v>
      </c>
      <c r="P9" s="10" t="n">
        <v>93.2</v>
      </c>
      <c r="Q9" s="11" t="n">
        <f aca="false">100-P9*100/L9</f>
        <v>31.1669128508124</v>
      </c>
    </row>
    <row r="10" customFormat="false" ht="15" hidden="false" customHeight="false" outlineLevel="0" collapsed="false">
      <c r="F10" s="40" t="n">
        <f aca="false">SUM(F5:F9)</f>
        <v>47504</v>
      </c>
      <c r="G10" s="41" t="n">
        <f aca="false">AVERAGE(G5:G9)</f>
        <v>0.754</v>
      </c>
      <c r="H10" s="41" t="n">
        <f aca="false">AVERAGE(H5:H9)</f>
        <v>3.614</v>
      </c>
      <c r="I10" s="42"/>
      <c r="J10" s="43" t="n">
        <f aca="false">AVERAGE(J5:J9)</f>
        <v>37.16</v>
      </c>
      <c r="K10" s="43" t="n">
        <f aca="false">AVERAGE(K5:K9)</f>
        <v>32.34</v>
      </c>
      <c r="L10" s="43" t="n">
        <f aca="false">AVERAGE(L5:L9)</f>
        <v>201.14</v>
      </c>
      <c r="M10" s="44"/>
      <c r="N10" s="45" t="n">
        <f aca="false">AVERAGE(N5:N9)</f>
        <v>22.18</v>
      </c>
      <c r="O10" s="45" t="n">
        <f aca="false">AVERAGE(O5:O9)</f>
        <v>27.62</v>
      </c>
      <c r="P10" s="45" t="n">
        <f aca="false">AVERAGE(P5:P9)</f>
        <v>128.54</v>
      </c>
      <c r="Q10" s="45" t="n">
        <f aca="false">AVERAGE(Q5:Q9)</f>
        <v>36.4425743580542</v>
      </c>
    </row>
    <row r="12" s="1" customFormat="true" ht="15" hidden="false" customHeight="false" outlineLevel="0" collapsed="false">
      <c r="A12" s="3" t="s">
        <v>98</v>
      </c>
      <c r="B12" s="2"/>
    </row>
    <row r="13" s="1" customFormat="true" ht="15" hidden="false" customHeight="false" outlineLevel="0" collapsed="false">
      <c r="A13" s="27" t="s">
        <v>99</v>
      </c>
      <c r="B13" s="2"/>
    </row>
    <row r="14" s="1" customFormat="true" ht="15" hidden="false" customHeight="false" outlineLevel="0" collapsed="false">
      <c r="A14" s="1" t="s">
        <v>21</v>
      </c>
      <c r="B14" s="28" t="s">
        <v>100</v>
      </c>
    </row>
    <row r="15" s="1" customFormat="true" ht="15" hidden="false" customHeight="false" outlineLevel="0" collapsed="false">
      <c r="A15" s="1" t="s">
        <v>101</v>
      </c>
      <c r="B15" s="28" t="s">
        <v>102</v>
      </c>
    </row>
    <row r="16" s="1" customFormat="true" ht="15" hidden="false" customHeight="false" outlineLevel="0" collapsed="false">
      <c r="A16" s="1" t="s">
        <v>103</v>
      </c>
      <c r="B16" s="28" t="s">
        <v>104</v>
      </c>
    </row>
    <row r="17" s="1" customFormat="true" ht="15" hidden="false" customHeight="false" outlineLevel="0" collapsed="false">
      <c r="B17" s="28"/>
    </row>
    <row r="18" s="1" customFormat="true" ht="15" hidden="false" customHeight="false" outlineLevel="0" collapsed="false">
      <c r="A18" s="27" t="s">
        <v>105</v>
      </c>
      <c r="B18" s="28"/>
    </row>
    <row r="19" s="1" customFormat="true" ht="15" hidden="false" customHeight="false" outlineLevel="0" collapsed="false">
      <c r="A19" s="1" t="s">
        <v>106</v>
      </c>
      <c r="B19" s="28" t="s">
        <v>107</v>
      </c>
    </row>
    <row r="20" s="1" customFormat="true" ht="15" hidden="false" customHeight="false" outlineLevel="0" collapsed="false">
      <c r="A20" s="1" t="s">
        <v>108</v>
      </c>
      <c r="B20" s="28" t="s">
        <v>109</v>
      </c>
    </row>
    <row r="21" s="1" customFormat="true" ht="15" hidden="false" customHeight="false" outlineLevel="0" collapsed="false">
      <c r="A21" s="1" t="s">
        <v>110</v>
      </c>
      <c r="B21" s="28" t="s">
        <v>111</v>
      </c>
    </row>
    <row r="22" customFormat="false" ht="15" hidden="false" customHeight="false" outlineLevel="0" collapsed="false">
      <c r="A22" s="1" t="s">
        <v>112</v>
      </c>
      <c r="B22" s="28" t="s">
        <v>113</v>
      </c>
    </row>
  </sheetData>
  <mergeCells count="3">
    <mergeCell ref="G3:H3"/>
    <mergeCell ref="I3:L3"/>
    <mergeCell ref="M3:Q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2015-04-28T18:40:42Z</dcterms:created>
  <dc:creator>dell</dc:creator>
  <dc:description/>
  <dc:language>es-ES</dc:language>
  <cp:lastModifiedBy/>
  <cp:lastPrinted>2016-03-15T11:18:09Z</cp:lastPrinted>
  <dcterms:modified xsi:type="dcterms:W3CDTF">2018-08-13T10:41:53Z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