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Belgeler\Mergen Elektronik\Project\Mergen SMPS\Mergen_SMPSBoard\Mergen SMPS Board\Project Outputs for Mergen SMPS Board\"/>
    </mc:Choice>
  </mc:AlternateContent>
  <xr:revisionPtr revIDLastSave="0" documentId="13_ncr:1_{4E552B86-81E5-4F50-AE36-5896A8E29BCA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Basic Material List" sheetId="3" r:id="rId1"/>
  </sheets>
  <calcPr calcId="191029"/>
</workbook>
</file>

<file path=xl/calcChain.xml><?xml version="1.0" encoding="utf-8"?>
<calcChain xmlns="http://schemas.openxmlformats.org/spreadsheetml/2006/main">
  <c r="B49" i="3" l="1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E8" i="3"/>
  <c r="F8" i="3"/>
</calcChain>
</file>

<file path=xl/sharedStrings.xml><?xml version="1.0" encoding="utf-8"?>
<sst xmlns="http://schemas.openxmlformats.org/spreadsheetml/2006/main" count="250" uniqueCount="171">
  <si>
    <t>Print Date:</t>
  </si>
  <si>
    <t>Report Date:</t>
  </si>
  <si>
    <t>Approved</t>
  </si>
  <si>
    <t>Notes</t>
  </si>
  <si>
    <t>#</t>
  </si>
  <si>
    <t>Bill of Materials</t>
  </si>
  <si>
    <t>Basic Material List</t>
  </si>
  <si>
    <t>Copy of Bill of Materials for Project [Mergen SMPS Board.PrjPcb] (No PCB Document Selected)</t>
  </si>
  <si>
    <t>Mergen SMPS Board.PrjPcb</t>
  </si>
  <si>
    <t>&lt;Parameter Version not found&gt;</t>
  </si>
  <si>
    <t>Ekrem Turan Fırat</t>
  </si>
  <si>
    <t>Ekrem T. Fırat</t>
  </si>
  <si>
    <t>10.10.2024</t>
  </si>
  <si>
    <t>22:39</t>
  </si>
  <si>
    <t>82</t>
  </si>
  <si>
    <t>Designator</t>
  </si>
  <si>
    <t>C1</t>
  </si>
  <si>
    <t>C2</t>
  </si>
  <si>
    <t>C3</t>
  </si>
  <si>
    <t>C4, C5, C6, C7, C16, C21, C22, C23, C24</t>
  </si>
  <si>
    <t>C8, C9, C10, C11, C12</t>
  </si>
  <si>
    <t>C13, C14</t>
  </si>
  <si>
    <t>C15, C19, C20</t>
  </si>
  <si>
    <t>C17</t>
  </si>
  <si>
    <t>C18</t>
  </si>
  <si>
    <t>D1</t>
  </si>
  <si>
    <t>D2</t>
  </si>
  <si>
    <t>D3, D4</t>
  </si>
  <si>
    <t>D5, D6</t>
  </si>
  <si>
    <t>D7, D8, D9</t>
  </si>
  <si>
    <t>D10</t>
  </si>
  <si>
    <t>F1</t>
  </si>
  <si>
    <t>IC1</t>
  </si>
  <si>
    <t>IC2</t>
  </si>
  <si>
    <t>J1</t>
  </si>
  <si>
    <t>L1, L2, L3</t>
  </si>
  <si>
    <t>PTC1</t>
  </si>
  <si>
    <t>Q1, Q2, Q3</t>
  </si>
  <si>
    <t>Q4</t>
  </si>
  <si>
    <t>R1, R11, R14, R15, R23, R24, R25, R26</t>
  </si>
  <si>
    <t>R2</t>
  </si>
  <si>
    <t>R3, R5, R6, R7, R9, R12, R16, R22</t>
  </si>
  <si>
    <t>R4, R18</t>
  </si>
  <si>
    <t>R8</t>
  </si>
  <si>
    <t>R10, R13, R17</t>
  </si>
  <si>
    <t>R19</t>
  </si>
  <si>
    <t>R20</t>
  </si>
  <si>
    <t>R21</t>
  </si>
  <si>
    <t>Relay1</t>
  </si>
  <si>
    <t>S1</t>
  </si>
  <si>
    <t>S2, S3, S4</t>
  </si>
  <si>
    <t>U1</t>
  </si>
  <si>
    <t>U2</t>
  </si>
  <si>
    <t>U3</t>
  </si>
  <si>
    <t>U4</t>
  </si>
  <si>
    <t>X1</t>
  </si>
  <si>
    <t>Comment</t>
  </si>
  <si>
    <t>100 µF</t>
  </si>
  <si>
    <t>0.33 µF</t>
  </si>
  <si>
    <t>10 nF</t>
  </si>
  <si>
    <t>100 nF</t>
  </si>
  <si>
    <t>50 pF</t>
  </si>
  <si>
    <t>8 pF</t>
  </si>
  <si>
    <t>18 µF</t>
  </si>
  <si>
    <t>1 µF</t>
  </si>
  <si>
    <t>1 nF</t>
  </si>
  <si>
    <t>TBS606</t>
  </si>
  <si>
    <t>BAT54XV2T1G</t>
  </si>
  <si>
    <t>Red</t>
  </si>
  <si>
    <t>Green</t>
  </si>
  <si>
    <t>SL310A-TP</t>
  </si>
  <si>
    <t>MBR1560S</t>
  </si>
  <si>
    <t>MAX5084ATT+T</t>
  </si>
  <si>
    <t>NCP1117 - 3v3</t>
  </si>
  <si>
    <t>1x4</t>
  </si>
  <si>
    <t>75 µH</t>
  </si>
  <si>
    <t>0ZCK0020FF2G</t>
  </si>
  <si>
    <t>DMN10H220LK3-13</t>
  </si>
  <si>
    <t>BSS138LT1G</t>
  </si>
  <si>
    <t>10K</t>
  </si>
  <si>
    <t>2K</t>
  </si>
  <si>
    <t>40K</t>
  </si>
  <si>
    <t>200K</t>
  </si>
  <si>
    <t>1K</t>
  </si>
  <si>
    <t>6.65K</t>
  </si>
  <si>
    <t>3.3K</t>
  </si>
  <si>
    <t>ALQ105</t>
  </si>
  <si>
    <t>PTS815-SJM</t>
  </si>
  <si>
    <t>PTS526 SK15 SMTR2 LFS</t>
  </si>
  <si>
    <t>STM32C011F6U6TR</t>
  </si>
  <si>
    <t>UCC27282DRCT</t>
  </si>
  <si>
    <t>ACS711KEXLT-31AB-T</t>
  </si>
  <si>
    <t>16*2 LCD Module</t>
  </si>
  <si>
    <t>48 MHz</t>
  </si>
  <si>
    <t>Package</t>
  </si>
  <si>
    <t>10x10.5mm</t>
  </si>
  <si>
    <t>1206(3216 Metric)</t>
  </si>
  <si>
    <t>0603(1608 Metric)</t>
  </si>
  <si>
    <t>0603(1608), 0603(1608 Metric)</t>
  </si>
  <si>
    <t>0603(1608)</t>
  </si>
  <si>
    <t>8x7mm</t>
  </si>
  <si>
    <t>0402(1005 Metric)</t>
  </si>
  <si>
    <t>SOD-523</t>
  </si>
  <si>
    <t>DO-214AC(SMA)</t>
  </si>
  <si>
    <t>TO-277B</t>
  </si>
  <si>
    <t>6-TDFN</t>
  </si>
  <si>
    <t>SOT-223</t>
  </si>
  <si>
    <t>8x8x4mm Shielded</t>
  </si>
  <si>
    <t>0805(2012)</t>
  </si>
  <si>
    <t>TO-252-3 DPAK</t>
  </si>
  <si>
    <t>SOT-23</t>
  </si>
  <si>
    <t>PTS815</t>
  </si>
  <si>
    <t>PTS526</t>
  </si>
  <si>
    <t>UFQFPN-20</t>
  </si>
  <si>
    <t>10-VSON 3x3</t>
  </si>
  <si>
    <t>2-SMD</t>
  </si>
  <si>
    <t>Mounting Type</t>
  </si>
  <si>
    <t>Surface Mount</t>
  </si>
  <si>
    <t>Through Hole</t>
  </si>
  <si>
    <t>THT</t>
  </si>
  <si>
    <t>Manufacturer</t>
  </si>
  <si>
    <t>Nichicon</t>
  </si>
  <si>
    <t>TDK Corporation</t>
  </si>
  <si>
    <t>Murata Electronics</t>
  </si>
  <si>
    <t>Samsung</t>
  </si>
  <si>
    <t>YAGEO</t>
  </si>
  <si>
    <t>Panasonic</t>
  </si>
  <si>
    <t>Taiwan Semiconductor Corporation</t>
  </si>
  <si>
    <t>onsemi</t>
  </si>
  <si>
    <t>Würth Elektronik</t>
  </si>
  <si>
    <t>Micro Commercial Co</t>
  </si>
  <si>
    <t>SMC Diode Solutions</t>
  </si>
  <si>
    <t>Keystone</t>
  </si>
  <si>
    <t>Analog Devices Inc./Maxim Integrated</t>
  </si>
  <si>
    <t>Abracon LLC</t>
  </si>
  <si>
    <t>Bel Fuse</t>
  </si>
  <si>
    <t>Diodes Incorporated</t>
  </si>
  <si>
    <t>Stackpole</t>
  </si>
  <si>
    <t>Panasonix</t>
  </si>
  <si>
    <t>TE Connectivity</t>
  </si>
  <si>
    <t>C&amp;K</t>
  </si>
  <si>
    <t>STMicroelectronics</t>
  </si>
  <si>
    <t>Texas Instruments</t>
  </si>
  <si>
    <t>Allegro MicroSystems</t>
  </si>
  <si>
    <t>NDK America, Inc.</t>
  </si>
  <si>
    <t>Manufacturer Number</t>
  </si>
  <si>
    <t>UUX1J101MNL1GS</t>
  </si>
  <si>
    <t>C3216X7R2A334K130AA</t>
  </si>
  <si>
    <t>GCM188R72A103KA37D</t>
  </si>
  <si>
    <t>CL10B104KO8NNNC, CL10B104KC8NNNC</t>
  </si>
  <si>
    <t>CC0402JRNPO9BN500</t>
  </si>
  <si>
    <t>CC0603DRNPO9BN8R0</t>
  </si>
  <si>
    <t>100SXE6R8M</t>
  </si>
  <si>
    <t>CL31B105KCHNNNE</t>
  </si>
  <si>
    <t>GRM1555C1H102JA01D</t>
  </si>
  <si>
    <t>150060RS75000</t>
  </si>
  <si>
    <t>150060GS75000</t>
  </si>
  <si>
    <t>NCP1117ST33T3G</t>
  </si>
  <si>
    <t>ASPI-8040S-750M-T</t>
  </si>
  <si>
    <t>RMCF0603JT10K0</t>
  </si>
  <si>
    <t>ERJ-3EKF2001V</t>
  </si>
  <si>
    <t>RMCF0603JT330R</t>
  </si>
  <si>
    <t>RT0603BRD0740KL</t>
  </si>
  <si>
    <t>RMCF0603FT200K</t>
  </si>
  <si>
    <t>RMCF0603JT1K00</t>
  </si>
  <si>
    <t>CRGCQ0603J22R</t>
  </si>
  <si>
    <t>RC0603FR-076K65L</t>
  </si>
  <si>
    <t>RC0603FR-073K3L</t>
  </si>
  <si>
    <t>PTS815 SJM 250 SMTR LFS</t>
  </si>
  <si>
    <t>LNCD1-48M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</si>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</sst>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3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8" fillId="2" borderId="0" xfId="0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9" fillId="2" borderId="5" xfId="0" applyFont="1" applyFill="1" applyBorder="1"/>
    <xf numFmtId="0" fontId="9" fillId="2" borderId="13" xfId="0" applyFont="1" applyFill="1" applyBorder="1"/>
    <xf numFmtId="0" fontId="8" fillId="2" borderId="14" xfId="0" applyFont="1" applyFill="1" applyBorder="1" applyAlignment="1">
      <alignment horizontal="left"/>
    </xf>
    <xf numFmtId="0" fontId="9" fillId="2" borderId="14" xfId="0" applyFont="1" applyFill="1" applyBorder="1"/>
    <xf numFmtId="0" fontId="8" fillId="2" borderId="14" xfId="0" applyFont="1" applyFill="1" applyBorder="1"/>
    <xf numFmtId="0" fontId="9" fillId="2" borderId="14" xfId="0" applyFont="1" applyFill="1" applyBorder="1" applyAlignment="1">
      <alignment horizontal="left"/>
    </xf>
    <xf numFmtId="0" fontId="8" fillId="2" borderId="5" xfId="0" applyFont="1" applyFill="1" applyBorder="1"/>
    <xf numFmtId="0" fontId="10" fillId="2" borderId="0" xfId="0" applyFont="1" applyFill="1"/>
    <xf numFmtId="164" fontId="9" fillId="2" borderId="14" xfId="0" applyNumberFormat="1" applyFont="1" applyFill="1" applyBorder="1" applyAlignment="1">
      <alignment horizontal="left"/>
    </xf>
    <xf numFmtId="165" fontId="9" fillId="2" borderId="14" xfId="0" applyNumberFormat="1" applyFont="1" applyFill="1" applyBorder="1" applyAlignment="1">
      <alignment horizontal="left"/>
    </xf>
    <xf numFmtId="0" fontId="11" fillId="2" borderId="15" xfId="0" applyFont="1" applyFill="1" applyBorder="1" applyAlignment="1">
      <alignment vertical="center"/>
    </xf>
    <xf numFmtId="0" fontId="11" fillId="2" borderId="16" xfId="0" applyFont="1" applyFill="1" applyBorder="1" applyAlignment="1">
      <alignment vertical="center"/>
    </xf>
    <xf numFmtId="0" fontId="1" fillId="0" borderId="1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7" fillId="0" borderId="19" xfId="0" applyFont="1" applyBorder="1" applyAlignment="1">
      <alignment vertical="top" wrapText="1"/>
    </xf>
    <xf numFmtId="0" fontId="7" fillId="3" borderId="23" xfId="0" applyFont="1" applyFill="1" applyBorder="1" applyAlignment="1">
      <alignment vertical="top" wrapText="1"/>
    </xf>
    <xf numFmtId="0" fontId="5" fillId="4" borderId="5" xfId="0" applyFont="1" applyFill="1" applyBorder="1"/>
    <xf numFmtId="0" fontId="5" fillId="4" borderId="0" xfId="0" applyFont="1" applyFill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8" xfId="0" applyFont="1" applyFill="1" applyBorder="1"/>
    <xf numFmtId="0" fontId="6" fillId="4" borderId="7" xfId="0" applyFont="1" applyFill="1" applyBorder="1" applyAlignment="1">
      <alignment vertical="center"/>
    </xf>
    <xf numFmtId="0" fontId="5" fillId="4" borderId="9" xfId="0" applyFont="1" applyFill="1" applyBorder="1"/>
    <xf numFmtId="0" fontId="4" fillId="4" borderId="2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7" fillId="3" borderId="25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horizontal="left" vertical="top" wrapText="1"/>
    </xf>
    <xf numFmtId="0" fontId="6" fillId="4" borderId="7" xfId="0" quotePrefix="1" applyFont="1" applyFill="1" applyBorder="1" applyAlignment="1">
      <alignment vertical="center"/>
    </xf>
    <xf numFmtId="0" fontId="8" fillId="2" borderId="0" xfId="0" quotePrefix="1" applyFont="1" applyFill="1" applyAlignment="1">
      <alignment horizontal="left"/>
    </xf>
    <xf numFmtId="0" fontId="8" fillId="2" borderId="13" xfId="0" quotePrefix="1" applyFont="1" applyFill="1" applyBorder="1" applyAlignment="1">
      <alignment horizontal="left"/>
    </xf>
    <xf numFmtId="0" fontId="8" fillId="2" borderId="0" xfId="0" quotePrefix="1" applyFont="1" applyFill="1"/>
    <xf numFmtId="0" fontId="8" fillId="2" borderId="14" xfId="0" quotePrefix="1" applyFont="1" applyFill="1" applyBorder="1" applyAlignment="1">
      <alignment horizontal="left"/>
    </xf>
    <xf numFmtId="0" fontId="9" fillId="2" borderId="2" xfId="0" quotePrefix="1" applyFont="1" applyFill="1" applyBorder="1" applyAlignment="1">
      <alignment horizontal="left"/>
    </xf>
    <xf numFmtId="0" fontId="12" fillId="2" borderId="24" xfId="0" quotePrefix="1" applyFont="1" applyFill="1" applyBorder="1" applyAlignment="1">
      <alignment vertical="top" wrapText="1"/>
    </xf>
    <xf numFmtId="0" fontId="13" fillId="0" borderId="28" xfId="0" applyFont="1" applyBorder="1" applyAlignment="1" applyProtection="1">
      <alignment horizontal="left" vertical="top"/>
      <protection locked="0"/>
    </xf>
    <xf numFmtId="0" fontId="13" fillId="0" borderId="14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1485900</xdr:colOff>
      <xdr:row>1</xdr:row>
      <xdr:rowOff>223837</xdr:rowOff>
    </xdr:from>
    <xdr:to>
      <xdr:col>9</xdr:col>
      <xdr:colOff>137308</xdr:colOff>
      <xdr:row>8</xdr:row>
      <xdr:rowOff>200682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1FB119CA-14FB-4142-B529-766B15651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982325" y="400050"/>
          <a:ext cx="2004208" cy="1734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58"/>
  <sheetViews>
    <sheetView showGridLines="0" tabSelected="1" zoomScale="40" zoomScaleNormal="40" workbookViewId="0">
      <selection activeCell="P22" sqref="P22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4" width="28.6640625" style="4" customWidth="1"/>
    <col min="5" max="5" width="21.44140625" style="4" customWidth="1"/>
    <col min="6" max="6" width="20.109375" style="1" customWidth="1"/>
    <col min="7" max="8" width="31" style="1" customWidth="1"/>
    <col min="9" max="9" width="17.88671875" style="1" customWidth="1"/>
    <col min="10" max="10" width="10" style="1" customWidth="1"/>
    <col min="11" max="16384" width="9.109375" style="1"/>
  </cols>
  <sheetData>
    <row r="1" spans="1:10" ht="13.8" thickBot="1" x14ac:dyDescent="0.3">
      <c r="A1" s="38"/>
      <c r="B1" s="39"/>
      <c r="C1" s="40"/>
      <c r="D1" s="40"/>
      <c r="E1" s="40"/>
      <c r="F1" s="41"/>
      <c r="G1" s="41"/>
      <c r="H1" s="41"/>
      <c r="I1" s="42"/>
      <c r="J1" s="17"/>
    </row>
    <row r="2" spans="1:10" ht="37.5" customHeight="1" thickBot="1" x14ac:dyDescent="0.3">
      <c r="A2" s="38"/>
      <c r="B2" s="31"/>
      <c r="C2" s="31" t="s">
        <v>5</v>
      </c>
      <c r="D2" s="31"/>
      <c r="E2" s="32"/>
      <c r="F2" s="53" t="s">
        <v>7</v>
      </c>
      <c r="G2" s="43"/>
      <c r="H2" s="43"/>
      <c r="I2" s="44"/>
    </row>
    <row r="3" spans="1:10" ht="23.25" customHeight="1" x14ac:dyDescent="0.25">
      <c r="A3" s="38"/>
      <c r="B3" s="18"/>
      <c r="C3" s="18" t="s">
        <v>6</v>
      </c>
      <c r="D3" s="18"/>
      <c r="E3" s="19"/>
      <c r="F3" s="54" t="s">
        <v>8</v>
      </c>
      <c r="G3" s="18"/>
      <c r="H3" s="18"/>
      <c r="I3" s="21"/>
    </row>
    <row r="4" spans="1:10" ht="17.25" customHeight="1" x14ac:dyDescent="0.25">
      <c r="A4" s="38"/>
      <c r="B4" s="18"/>
      <c r="C4" s="18" t="s">
        <v>9</v>
      </c>
      <c r="D4" s="18"/>
      <c r="E4" s="19"/>
      <c r="F4" s="55" t="s">
        <v>8</v>
      </c>
      <c r="G4" s="22"/>
      <c r="H4" s="20"/>
      <c r="I4" s="21"/>
    </row>
    <row r="5" spans="1:10" ht="17.25" customHeight="1" x14ac:dyDescent="0.25">
      <c r="A5" s="38"/>
      <c r="B5" s="18"/>
      <c r="C5" s="56" t="s">
        <v>10</v>
      </c>
      <c r="D5" s="18"/>
      <c r="E5" s="19"/>
      <c r="F5" s="57" t="s">
        <v>11</v>
      </c>
      <c r="G5" s="24"/>
      <c r="H5" s="20"/>
      <c r="I5" s="21"/>
    </row>
    <row r="6" spans="1:10" x14ac:dyDescent="0.25">
      <c r="A6" s="38"/>
      <c r="B6" s="25"/>
      <c r="C6" s="25"/>
      <c r="D6" s="25"/>
      <c r="E6" s="23"/>
      <c r="F6" s="26"/>
      <c r="G6" s="24"/>
      <c r="H6" s="20"/>
      <c r="I6" s="27"/>
    </row>
    <row r="7" spans="1:10" ht="15.75" customHeight="1" x14ac:dyDescent="0.25">
      <c r="A7" s="38"/>
      <c r="B7" s="28"/>
      <c r="C7" s="28" t="s">
        <v>1</v>
      </c>
      <c r="D7" s="28"/>
      <c r="E7" s="58" t="s">
        <v>12</v>
      </c>
      <c r="F7" s="58" t="s">
        <v>13</v>
      </c>
      <c r="G7" s="28"/>
      <c r="H7" s="28"/>
      <c r="I7" s="21"/>
    </row>
    <row r="8" spans="1:10" ht="15.75" customHeight="1" x14ac:dyDescent="0.25">
      <c r="A8" s="38"/>
      <c r="B8" s="24"/>
      <c r="C8" s="24" t="s">
        <v>0</v>
      </c>
      <c r="D8" s="24"/>
      <c r="E8" s="29">
        <f ca="1">TODAY()</f>
        <v>45575</v>
      </c>
      <c r="F8" s="30">
        <f ca="1">NOW()</f>
        <v>45575.944894907407</v>
      </c>
      <c r="G8" s="28"/>
      <c r="H8" s="28"/>
      <c r="I8" s="21"/>
    </row>
    <row r="9" spans="1:10" s="2" customFormat="1" ht="18" customHeight="1" x14ac:dyDescent="0.25">
      <c r="A9" s="38"/>
      <c r="B9" s="45" t="s">
        <v>4</v>
      </c>
      <c r="C9" s="46" t="s">
        <v>15</v>
      </c>
      <c r="D9" s="46" t="s">
        <v>56</v>
      </c>
      <c r="E9" s="46" t="s">
        <v>94</v>
      </c>
      <c r="F9" s="46" t="s">
        <v>116</v>
      </c>
      <c r="G9" s="46" t="s">
        <v>120</v>
      </c>
      <c r="H9" s="46" t="s">
        <v>145</v>
      </c>
      <c r="I9" s="47" t="s">
        <v>170</v>
      </c>
    </row>
    <row r="10" spans="1:10" s="3" customFormat="1" ht="13.5" customHeight="1" x14ac:dyDescent="0.25">
      <c r="A10" s="38"/>
      <c r="B10" s="36">
        <f t="shared" ref="B10:B49" si="0">ROW(B10) - ROW($B$9)</f>
        <v>1</v>
      </c>
      <c r="C10" s="48" t="s">
        <v>16</v>
      </c>
      <c r="D10" s="48" t="s">
        <v>57</v>
      </c>
      <c r="E10" s="49" t="s">
        <v>95</v>
      </c>
      <c r="F10" s="49" t="s">
        <v>117</v>
      </c>
      <c r="G10" s="49" t="s">
        <v>121</v>
      </c>
      <c r="H10" s="49" t="s">
        <v>146</v>
      </c>
      <c r="I10" s="50">
        <v>1</v>
      </c>
    </row>
    <row r="11" spans="1:10" s="3" customFormat="1" ht="13.5" customHeight="1" x14ac:dyDescent="0.25">
      <c r="A11" s="38"/>
      <c r="B11" s="37">
        <f t="shared" si="0"/>
        <v>2</v>
      </c>
      <c r="C11" s="51" t="s">
        <v>17</v>
      </c>
      <c r="D11" s="51" t="s">
        <v>58</v>
      </c>
      <c r="E11" s="51" t="s">
        <v>96</v>
      </c>
      <c r="F11" s="51" t="s">
        <v>117</v>
      </c>
      <c r="G11" s="51" t="s">
        <v>122</v>
      </c>
      <c r="H11" s="51" t="s">
        <v>147</v>
      </c>
      <c r="I11" s="52">
        <v>1</v>
      </c>
    </row>
    <row r="12" spans="1:10" s="3" customFormat="1" ht="13.5" customHeight="1" x14ac:dyDescent="0.25">
      <c r="A12" s="38"/>
      <c r="B12" s="36">
        <f t="shared" si="0"/>
        <v>3</v>
      </c>
      <c r="C12" s="48" t="s">
        <v>18</v>
      </c>
      <c r="D12" s="48" t="s">
        <v>59</v>
      </c>
      <c r="E12" s="49" t="s">
        <v>97</v>
      </c>
      <c r="F12" s="49" t="s">
        <v>117</v>
      </c>
      <c r="G12" s="49" t="s">
        <v>123</v>
      </c>
      <c r="H12" s="49" t="s">
        <v>148</v>
      </c>
      <c r="I12" s="50">
        <v>1</v>
      </c>
    </row>
    <row r="13" spans="1:10" s="3" customFormat="1" ht="13.5" customHeight="1" x14ac:dyDescent="0.25">
      <c r="A13" s="38"/>
      <c r="B13" s="37">
        <f t="shared" si="0"/>
        <v>4</v>
      </c>
      <c r="C13" s="51" t="s">
        <v>19</v>
      </c>
      <c r="D13" s="51" t="s">
        <v>60</v>
      </c>
      <c r="E13" s="51" t="s">
        <v>98</v>
      </c>
      <c r="F13" s="51" t="s">
        <v>117</v>
      </c>
      <c r="G13" s="51" t="s">
        <v>124</v>
      </c>
      <c r="H13" s="51" t="s">
        <v>149</v>
      </c>
      <c r="I13" s="52">
        <v>9</v>
      </c>
    </row>
    <row r="14" spans="1:10" s="3" customFormat="1" ht="13.5" customHeight="1" x14ac:dyDescent="0.25">
      <c r="A14" s="38"/>
      <c r="B14" s="36">
        <f t="shared" si="0"/>
        <v>5</v>
      </c>
      <c r="C14" s="48" t="s">
        <v>20</v>
      </c>
      <c r="D14" s="48" t="s">
        <v>61</v>
      </c>
      <c r="E14" s="49" t="s">
        <v>99</v>
      </c>
      <c r="F14" s="49" t="s">
        <v>117</v>
      </c>
      <c r="G14" s="49" t="s">
        <v>125</v>
      </c>
      <c r="H14" s="49" t="s">
        <v>150</v>
      </c>
      <c r="I14" s="50">
        <v>5</v>
      </c>
    </row>
    <row r="15" spans="1:10" s="3" customFormat="1" ht="13.5" customHeight="1" x14ac:dyDescent="0.25">
      <c r="A15" s="38"/>
      <c r="B15" s="37">
        <f t="shared" si="0"/>
        <v>6</v>
      </c>
      <c r="C15" s="51" t="s">
        <v>21</v>
      </c>
      <c r="D15" s="51" t="s">
        <v>62</v>
      </c>
      <c r="E15" s="51" t="s">
        <v>99</v>
      </c>
      <c r="F15" s="51" t="s">
        <v>117</v>
      </c>
      <c r="G15" s="51" t="s">
        <v>125</v>
      </c>
      <c r="H15" s="51" t="s">
        <v>151</v>
      </c>
      <c r="I15" s="52">
        <v>2</v>
      </c>
    </row>
    <row r="16" spans="1:10" s="3" customFormat="1" ht="13.5" customHeight="1" x14ac:dyDescent="0.25">
      <c r="A16" s="38"/>
      <c r="B16" s="36">
        <f t="shared" si="0"/>
        <v>7</v>
      </c>
      <c r="C16" s="48" t="s">
        <v>22</v>
      </c>
      <c r="D16" s="48" t="s">
        <v>63</v>
      </c>
      <c r="E16" s="49" t="s">
        <v>100</v>
      </c>
      <c r="F16" s="49" t="s">
        <v>118</v>
      </c>
      <c r="G16" s="49" t="s">
        <v>126</v>
      </c>
      <c r="H16" s="49" t="s">
        <v>152</v>
      </c>
      <c r="I16" s="50">
        <v>3</v>
      </c>
    </row>
    <row r="17" spans="1:9" s="3" customFormat="1" ht="13.5" customHeight="1" x14ac:dyDescent="0.25">
      <c r="A17" s="38"/>
      <c r="B17" s="37">
        <f t="shared" si="0"/>
        <v>8</v>
      </c>
      <c r="C17" s="51" t="s">
        <v>23</v>
      </c>
      <c r="D17" s="51" t="s">
        <v>64</v>
      </c>
      <c r="E17" s="51" t="s">
        <v>96</v>
      </c>
      <c r="F17" s="51" t="s">
        <v>117</v>
      </c>
      <c r="G17" s="51" t="s">
        <v>124</v>
      </c>
      <c r="H17" s="51" t="s">
        <v>153</v>
      </c>
      <c r="I17" s="52">
        <v>1</v>
      </c>
    </row>
    <row r="18" spans="1:9" s="3" customFormat="1" ht="13.5" customHeight="1" x14ac:dyDescent="0.25">
      <c r="A18" s="38"/>
      <c r="B18" s="36">
        <f t="shared" si="0"/>
        <v>9</v>
      </c>
      <c r="C18" s="48" t="s">
        <v>24</v>
      </c>
      <c r="D18" s="48" t="s">
        <v>65</v>
      </c>
      <c r="E18" s="49" t="s">
        <v>101</v>
      </c>
      <c r="F18" s="49" t="s">
        <v>117</v>
      </c>
      <c r="G18" s="49" t="s">
        <v>123</v>
      </c>
      <c r="H18" s="49" t="s">
        <v>154</v>
      </c>
      <c r="I18" s="50">
        <v>1</v>
      </c>
    </row>
    <row r="19" spans="1:9" s="3" customFormat="1" ht="13.5" customHeight="1" x14ac:dyDescent="0.25">
      <c r="A19" s="38"/>
      <c r="B19" s="37">
        <f t="shared" si="0"/>
        <v>10</v>
      </c>
      <c r="C19" s="51" t="s">
        <v>25</v>
      </c>
      <c r="D19" s="51" t="s">
        <v>66</v>
      </c>
      <c r="E19" s="51" t="s">
        <v>66</v>
      </c>
      <c r="F19" s="51" t="s">
        <v>117</v>
      </c>
      <c r="G19" s="51" t="s">
        <v>127</v>
      </c>
      <c r="H19" s="51" t="s">
        <v>66</v>
      </c>
      <c r="I19" s="52">
        <v>1</v>
      </c>
    </row>
    <row r="20" spans="1:9" s="3" customFormat="1" ht="13.5" customHeight="1" x14ac:dyDescent="0.25">
      <c r="A20" s="38"/>
      <c r="B20" s="36">
        <f t="shared" si="0"/>
        <v>11</v>
      </c>
      <c r="C20" s="48" t="s">
        <v>26</v>
      </c>
      <c r="D20" s="48" t="s">
        <v>67</v>
      </c>
      <c r="E20" s="49" t="s">
        <v>102</v>
      </c>
      <c r="F20" s="49" t="s">
        <v>117</v>
      </c>
      <c r="G20" s="49" t="s">
        <v>128</v>
      </c>
      <c r="H20" s="49" t="s">
        <v>67</v>
      </c>
      <c r="I20" s="50">
        <v>1</v>
      </c>
    </row>
    <row r="21" spans="1:9" s="3" customFormat="1" ht="13.5" customHeight="1" x14ac:dyDescent="0.25">
      <c r="A21" s="38"/>
      <c r="B21" s="37">
        <f t="shared" si="0"/>
        <v>12</v>
      </c>
      <c r="C21" s="51" t="s">
        <v>27</v>
      </c>
      <c r="D21" s="51" t="s">
        <v>68</v>
      </c>
      <c r="E21" s="51" t="s">
        <v>99</v>
      </c>
      <c r="F21" s="51" t="s">
        <v>117</v>
      </c>
      <c r="G21" s="51" t="s">
        <v>129</v>
      </c>
      <c r="H21" s="51" t="s">
        <v>155</v>
      </c>
      <c r="I21" s="52">
        <v>2</v>
      </c>
    </row>
    <row r="22" spans="1:9" s="3" customFormat="1" ht="13.5" customHeight="1" x14ac:dyDescent="0.25">
      <c r="A22" s="38"/>
      <c r="B22" s="36">
        <f t="shared" si="0"/>
        <v>13</v>
      </c>
      <c r="C22" s="48" t="s">
        <v>28</v>
      </c>
      <c r="D22" s="48" t="s">
        <v>69</v>
      </c>
      <c r="E22" s="49" t="s">
        <v>99</v>
      </c>
      <c r="F22" s="49" t="s">
        <v>117</v>
      </c>
      <c r="G22" s="49" t="s">
        <v>129</v>
      </c>
      <c r="H22" s="49" t="s">
        <v>156</v>
      </c>
      <c r="I22" s="50">
        <v>2</v>
      </c>
    </row>
    <row r="23" spans="1:9" s="3" customFormat="1" ht="13.5" customHeight="1" x14ac:dyDescent="0.25">
      <c r="A23" s="38"/>
      <c r="B23" s="37">
        <f t="shared" si="0"/>
        <v>14</v>
      </c>
      <c r="C23" s="51" t="s">
        <v>29</v>
      </c>
      <c r="D23" s="51" t="s">
        <v>70</v>
      </c>
      <c r="E23" s="51" t="s">
        <v>103</v>
      </c>
      <c r="F23" s="51" t="s">
        <v>117</v>
      </c>
      <c r="G23" s="51" t="s">
        <v>130</v>
      </c>
      <c r="H23" s="51" t="s">
        <v>70</v>
      </c>
      <c r="I23" s="52">
        <v>3</v>
      </c>
    </row>
    <row r="24" spans="1:9" s="3" customFormat="1" ht="13.5" customHeight="1" x14ac:dyDescent="0.25">
      <c r="A24" s="38"/>
      <c r="B24" s="36">
        <f t="shared" si="0"/>
        <v>15</v>
      </c>
      <c r="C24" s="48" t="s">
        <v>30</v>
      </c>
      <c r="D24" s="48" t="s">
        <v>71</v>
      </c>
      <c r="E24" s="49" t="s">
        <v>104</v>
      </c>
      <c r="F24" s="49" t="s">
        <v>117</v>
      </c>
      <c r="G24" s="49" t="s">
        <v>131</v>
      </c>
      <c r="H24" s="49" t="s">
        <v>71</v>
      </c>
      <c r="I24" s="50">
        <v>1</v>
      </c>
    </row>
    <row r="25" spans="1:9" s="3" customFormat="1" ht="13.5" customHeight="1" x14ac:dyDescent="0.25">
      <c r="A25" s="38"/>
      <c r="B25" s="37">
        <f t="shared" si="0"/>
        <v>16</v>
      </c>
      <c r="C25" s="51" t="s">
        <v>31</v>
      </c>
      <c r="D25" s="51">
        <v>3568</v>
      </c>
      <c r="E25" s="51">
        <v>3568</v>
      </c>
      <c r="F25" s="51" t="s">
        <v>119</v>
      </c>
      <c r="G25" s="51" t="s">
        <v>132</v>
      </c>
      <c r="H25" s="51">
        <v>3568</v>
      </c>
      <c r="I25" s="52">
        <v>1</v>
      </c>
    </row>
    <row r="26" spans="1:9" s="3" customFormat="1" ht="13.5" customHeight="1" x14ac:dyDescent="0.25">
      <c r="A26" s="38"/>
      <c r="B26" s="36">
        <f t="shared" si="0"/>
        <v>17</v>
      </c>
      <c r="C26" s="48" t="s">
        <v>32</v>
      </c>
      <c r="D26" s="48" t="s">
        <v>72</v>
      </c>
      <c r="E26" s="49" t="s">
        <v>105</v>
      </c>
      <c r="F26" s="49" t="s">
        <v>117</v>
      </c>
      <c r="G26" s="49" t="s">
        <v>133</v>
      </c>
      <c r="H26" s="49" t="s">
        <v>72</v>
      </c>
      <c r="I26" s="50">
        <v>1</v>
      </c>
    </row>
    <row r="27" spans="1:9" s="3" customFormat="1" ht="13.5" customHeight="1" x14ac:dyDescent="0.25">
      <c r="A27" s="38"/>
      <c r="B27" s="37">
        <f t="shared" si="0"/>
        <v>18</v>
      </c>
      <c r="C27" s="51" t="s">
        <v>33</v>
      </c>
      <c r="D27" s="51" t="s">
        <v>73</v>
      </c>
      <c r="E27" s="51" t="s">
        <v>106</v>
      </c>
      <c r="F27" s="51" t="s">
        <v>117</v>
      </c>
      <c r="G27" s="51" t="s">
        <v>128</v>
      </c>
      <c r="H27" s="51" t="s">
        <v>157</v>
      </c>
      <c r="I27" s="52">
        <v>1</v>
      </c>
    </row>
    <row r="28" spans="1:9" s="3" customFormat="1" ht="13.5" customHeight="1" x14ac:dyDescent="0.25">
      <c r="A28" s="38"/>
      <c r="B28" s="36">
        <f t="shared" si="0"/>
        <v>19</v>
      </c>
      <c r="C28" s="48" t="s">
        <v>34</v>
      </c>
      <c r="D28" s="48" t="s">
        <v>74</v>
      </c>
      <c r="E28" s="49"/>
      <c r="F28" s="49"/>
      <c r="G28" s="49"/>
      <c r="H28" s="49"/>
      <c r="I28" s="50">
        <v>1</v>
      </c>
    </row>
    <row r="29" spans="1:9" s="3" customFormat="1" ht="13.5" customHeight="1" x14ac:dyDescent="0.25">
      <c r="A29" s="38"/>
      <c r="B29" s="37">
        <f t="shared" si="0"/>
        <v>20</v>
      </c>
      <c r="C29" s="51" t="s">
        <v>35</v>
      </c>
      <c r="D29" s="51" t="s">
        <v>75</v>
      </c>
      <c r="E29" s="51" t="s">
        <v>107</v>
      </c>
      <c r="F29" s="51" t="s">
        <v>117</v>
      </c>
      <c r="G29" s="51" t="s">
        <v>134</v>
      </c>
      <c r="H29" s="51" t="s">
        <v>158</v>
      </c>
      <c r="I29" s="52">
        <v>3</v>
      </c>
    </row>
    <row r="30" spans="1:9" s="3" customFormat="1" ht="13.5" customHeight="1" x14ac:dyDescent="0.25">
      <c r="A30" s="38"/>
      <c r="B30" s="36">
        <f t="shared" si="0"/>
        <v>21</v>
      </c>
      <c r="C30" s="48" t="s">
        <v>36</v>
      </c>
      <c r="D30" s="48" t="s">
        <v>76</v>
      </c>
      <c r="E30" s="49" t="s">
        <v>108</v>
      </c>
      <c r="F30" s="49" t="s">
        <v>117</v>
      </c>
      <c r="G30" s="49" t="s">
        <v>135</v>
      </c>
      <c r="H30" s="49" t="s">
        <v>76</v>
      </c>
      <c r="I30" s="50">
        <v>1</v>
      </c>
    </row>
    <row r="31" spans="1:9" s="3" customFormat="1" ht="13.5" customHeight="1" x14ac:dyDescent="0.25">
      <c r="A31" s="38"/>
      <c r="B31" s="37">
        <f t="shared" si="0"/>
        <v>22</v>
      </c>
      <c r="C31" s="51" t="s">
        <v>37</v>
      </c>
      <c r="D31" s="51" t="s">
        <v>77</v>
      </c>
      <c r="E31" s="51" t="s">
        <v>109</v>
      </c>
      <c r="F31" s="51" t="s">
        <v>117</v>
      </c>
      <c r="G31" s="51" t="s">
        <v>136</v>
      </c>
      <c r="H31" s="51" t="s">
        <v>77</v>
      </c>
      <c r="I31" s="52">
        <v>3</v>
      </c>
    </row>
    <row r="32" spans="1:9" s="3" customFormat="1" ht="13.5" customHeight="1" x14ac:dyDescent="0.25">
      <c r="A32" s="38"/>
      <c r="B32" s="36">
        <f t="shared" si="0"/>
        <v>23</v>
      </c>
      <c r="C32" s="48" t="s">
        <v>38</v>
      </c>
      <c r="D32" s="48" t="s">
        <v>78</v>
      </c>
      <c r="E32" s="49" t="s">
        <v>110</v>
      </c>
      <c r="F32" s="49" t="s">
        <v>117</v>
      </c>
      <c r="G32" s="49" t="s">
        <v>128</v>
      </c>
      <c r="H32" s="49" t="s">
        <v>78</v>
      </c>
      <c r="I32" s="50">
        <v>1</v>
      </c>
    </row>
    <row r="33" spans="1:9" s="3" customFormat="1" ht="13.5" customHeight="1" x14ac:dyDescent="0.25">
      <c r="A33" s="38"/>
      <c r="B33" s="37">
        <f t="shared" si="0"/>
        <v>24</v>
      </c>
      <c r="C33" s="51" t="s">
        <v>39</v>
      </c>
      <c r="D33" s="51" t="s">
        <v>79</v>
      </c>
      <c r="E33" s="51" t="s">
        <v>99</v>
      </c>
      <c r="F33" s="51" t="s">
        <v>117</v>
      </c>
      <c r="G33" s="51" t="s">
        <v>137</v>
      </c>
      <c r="H33" s="51" t="s">
        <v>159</v>
      </c>
      <c r="I33" s="52">
        <v>8</v>
      </c>
    </row>
    <row r="34" spans="1:9" s="3" customFormat="1" ht="13.5" customHeight="1" x14ac:dyDescent="0.25">
      <c r="A34" s="38"/>
      <c r="B34" s="36">
        <f t="shared" si="0"/>
        <v>25</v>
      </c>
      <c r="C34" s="48" t="s">
        <v>40</v>
      </c>
      <c r="D34" s="48" t="s">
        <v>80</v>
      </c>
      <c r="E34" s="49" t="s">
        <v>99</v>
      </c>
      <c r="F34" s="49" t="s">
        <v>117</v>
      </c>
      <c r="G34" s="49" t="s">
        <v>138</v>
      </c>
      <c r="H34" s="49" t="s">
        <v>160</v>
      </c>
      <c r="I34" s="50">
        <v>1</v>
      </c>
    </row>
    <row r="35" spans="1:9" s="3" customFormat="1" ht="13.5" customHeight="1" x14ac:dyDescent="0.25">
      <c r="A35" s="38"/>
      <c r="B35" s="37">
        <f t="shared" si="0"/>
        <v>26</v>
      </c>
      <c r="C35" s="51" t="s">
        <v>41</v>
      </c>
      <c r="D35" s="51">
        <v>330</v>
      </c>
      <c r="E35" s="51" t="s">
        <v>99</v>
      </c>
      <c r="F35" s="51" t="s">
        <v>117</v>
      </c>
      <c r="G35" s="51" t="s">
        <v>137</v>
      </c>
      <c r="H35" s="51" t="s">
        <v>161</v>
      </c>
      <c r="I35" s="52">
        <v>8</v>
      </c>
    </row>
    <row r="36" spans="1:9" s="3" customFormat="1" ht="13.5" customHeight="1" x14ac:dyDescent="0.25">
      <c r="A36" s="38"/>
      <c r="B36" s="36">
        <f t="shared" si="0"/>
        <v>27</v>
      </c>
      <c r="C36" s="48" t="s">
        <v>42</v>
      </c>
      <c r="D36" s="48" t="s">
        <v>81</v>
      </c>
      <c r="E36" s="49" t="s">
        <v>99</v>
      </c>
      <c r="F36" s="49" t="s">
        <v>117</v>
      </c>
      <c r="G36" s="49" t="s">
        <v>125</v>
      </c>
      <c r="H36" s="49" t="s">
        <v>162</v>
      </c>
      <c r="I36" s="50">
        <v>2</v>
      </c>
    </row>
    <row r="37" spans="1:9" s="3" customFormat="1" ht="13.5" customHeight="1" x14ac:dyDescent="0.25">
      <c r="A37" s="38"/>
      <c r="B37" s="37">
        <f t="shared" si="0"/>
        <v>28</v>
      </c>
      <c r="C37" s="51" t="s">
        <v>43</v>
      </c>
      <c r="D37" s="51" t="s">
        <v>82</v>
      </c>
      <c r="E37" s="51" t="s">
        <v>99</v>
      </c>
      <c r="F37" s="51" t="s">
        <v>117</v>
      </c>
      <c r="G37" s="51" t="s">
        <v>137</v>
      </c>
      <c r="H37" s="51" t="s">
        <v>163</v>
      </c>
      <c r="I37" s="52">
        <v>1</v>
      </c>
    </row>
    <row r="38" spans="1:9" s="3" customFormat="1" ht="13.5" customHeight="1" x14ac:dyDescent="0.25">
      <c r="A38" s="38"/>
      <c r="B38" s="36">
        <f t="shared" si="0"/>
        <v>29</v>
      </c>
      <c r="C38" s="48" t="s">
        <v>44</v>
      </c>
      <c r="D38" s="48" t="s">
        <v>83</v>
      </c>
      <c r="E38" s="49" t="s">
        <v>99</v>
      </c>
      <c r="F38" s="49" t="s">
        <v>117</v>
      </c>
      <c r="G38" s="49" t="s">
        <v>137</v>
      </c>
      <c r="H38" s="49" t="s">
        <v>164</v>
      </c>
      <c r="I38" s="50">
        <v>3</v>
      </c>
    </row>
    <row r="39" spans="1:9" s="3" customFormat="1" ht="13.5" customHeight="1" x14ac:dyDescent="0.25">
      <c r="A39" s="38"/>
      <c r="B39" s="37">
        <f t="shared" si="0"/>
        <v>30</v>
      </c>
      <c r="C39" s="51" t="s">
        <v>45</v>
      </c>
      <c r="D39" s="51">
        <v>22</v>
      </c>
      <c r="E39" s="51" t="s">
        <v>99</v>
      </c>
      <c r="F39" s="51" t="s">
        <v>117</v>
      </c>
      <c r="G39" s="51" t="s">
        <v>139</v>
      </c>
      <c r="H39" s="51" t="s">
        <v>165</v>
      </c>
      <c r="I39" s="52">
        <v>1</v>
      </c>
    </row>
    <row r="40" spans="1:9" s="3" customFormat="1" ht="13.5" customHeight="1" x14ac:dyDescent="0.25">
      <c r="A40" s="38"/>
      <c r="B40" s="36">
        <f t="shared" si="0"/>
        <v>31</v>
      </c>
      <c r="C40" s="48" t="s">
        <v>46</v>
      </c>
      <c r="D40" s="48" t="s">
        <v>84</v>
      </c>
      <c r="E40" s="49" t="s">
        <v>99</v>
      </c>
      <c r="F40" s="49" t="s">
        <v>117</v>
      </c>
      <c r="G40" s="49" t="s">
        <v>125</v>
      </c>
      <c r="H40" s="49" t="s">
        <v>166</v>
      </c>
      <c r="I40" s="50">
        <v>1</v>
      </c>
    </row>
    <row r="41" spans="1:9" s="3" customFormat="1" ht="13.5" customHeight="1" x14ac:dyDescent="0.25">
      <c r="A41" s="38"/>
      <c r="B41" s="37">
        <f t="shared" si="0"/>
        <v>32</v>
      </c>
      <c r="C41" s="51" t="s">
        <v>47</v>
      </c>
      <c r="D41" s="51" t="s">
        <v>85</v>
      </c>
      <c r="E41" s="51" t="s">
        <v>99</v>
      </c>
      <c r="F41" s="51" t="s">
        <v>117</v>
      </c>
      <c r="G41" s="51" t="s">
        <v>125</v>
      </c>
      <c r="H41" s="51" t="s">
        <v>167</v>
      </c>
      <c r="I41" s="52">
        <v>1</v>
      </c>
    </row>
    <row r="42" spans="1:9" s="3" customFormat="1" ht="13.5" customHeight="1" x14ac:dyDescent="0.25">
      <c r="A42" s="38"/>
      <c r="B42" s="36">
        <f t="shared" si="0"/>
        <v>33</v>
      </c>
      <c r="C42" s="48" t="s">
        <v>48</v>
      </c>
      <c r="D42" s="48" t="s">
        <v>86</v>
      </c>
      <c r="E42" s="49" t="s">
        <v>86</v>
      </c>
      <c r="F42" s="49" t="s">
        <v>119</v>
      </c>
      <c r="G42" s="49" t="s">
        <v>126</v>
      </c>
      <c r="H42" s="49" t="s">
        <v>86</v>
      </c>
      <c r="I42" s="50">
        <v>1</v>
      </c>
    </row>
    <row r="43" spans="1:9" s="3" customFormat="1" ht="13.5" customHeight="1" x14ac:dyDescent="0.25">
      <c r="A43" s="38"/>
      <c r="B43" s="37">
        <f t="shared" si="0"/>
        <v>34</v>
      </c>
      <c r="C43" s="51" t="s">
        <v>49</v>
      </c>
      <c r="D43" s="51" t="s">
        <v>87</v>
      </c>
      <c r="E43" s="51" t="s">
        <v>111</v>
      </c>
      <c r="F43" s="51" t="s">
        <v>117</v>
      </c>
      <c r="G43" s="51" t="s">
        <v>140</v>
      </c>
      <c r="H43" s="51" t="s">
        <v>168</v>
      </c>
      <c r="I43" s="52">
        <v>1</v>
      </c>
    </row>
    <row r="44" spans="1:9" s="3" customFormat="1" ht="13.5" customHeight="1" x14ac:dyDescent="0.25">
      <c r="A44" s="38"/>
      <c r="B44" s="36">
        <f t="shared" si="0"/>
        <v>35</v>
      </c>
      <c r="C44" s="48" t="s">
        <v>50</v>
      </c>
      <c r="D44" s="48" t="s">
        <v>88</v>
      </c>
      <c r="E44" s="49" t="s">
        <v>112</v>
      </c>
      <c r="F44" s="49" t="s">
        <v>117</v>
      </c>
      <c r="G44" s="49" t="s">
        <v>140</v>
      </c>
      <c r="H44" s="49" t="s">
        <v>88</v>
      </c>
      <c r="I44" s="50">
        <v>3</v>
      </c>
    </row>
    <row r="45" spans="1:9" s="3" customFormat="1" ht="13.5" customHeight="1" x14ac:dyDescent="0.25">
      <c r="A45" s="38"/>
      <c r="B45" s="37">
        <f t="shared" si="0"/>
        <v>36</v>
      </c>
      <c r="C45" s="51" t="s">
        <v>51</v>
      </c>
      <c r="D45" s="51" t="s">
        <v>89</v>
      </c>
      <c r="E45" s="51" t="s">
        <v>113</v>
      </c>
      <c r="F45" s="51" t="s">
        <v>117</v>
      </c>
      <c r="G45" s="51" t="s">
        <v>141</v>
      </c>
      <c r="H45" s="51" t="s">
        <v>89</v>
      </c>
      <c r="I45" s="52">
        <v>1</v>
      </c>
    </row>
    <row r="46" spans="1:9" s="3" customFormat="1" ht="13.5" customHeight="1" x14ac:dyDescent="0.25">
      <c r="A46" s="38"/>
      <c r="B46" s="36">
        <f t="shared" si="0"/>
        <v>37</v>
      </c>
      <c r="C46" s="48" t="s">
        <v>52</v>
      </c>
      <c r="D46" s="48" t="s">
        <v>90</v>
      </c>
      <c r="E46" s="49" t="s">
        <v>114</v>
      </c>
      <c r="F46" s="49" t="s">
        <v>117</v>
      </c>
      <c r="G46" s="49" t="s">
        <v>142</v>
      </c>
      <c r="H46" s="49" t="s">
        <v>90</v>
      </c>
      <c r="I46" s="50">
        <v>1</v>
      </c>
    </row>
    <row r="47" spans="1:9" s="3" customFormat="1" ht="13.5" customHeight="1" x14ac:dyDescent="0.25">
      <c r="A47" s="38"/>
      <c r="B47" s="37">
        <f t="shared" si="0"/>
        <v>38</v>
      </c>
      <c r="C47" s="51" t="s">
        <v>53</v>
      </c>
      <c r="D47" s="51" t="s">
        <v>91</v>
      </c>
      <c r="E47" s="51" t="s">
        <v>91</v>
      </c>
      <c r="F47" s="51" t="s">
        <v>117</v>
      </c>
      <c r="G47" s="51" t="s">
        <v>143</v>
      </c>
      <c r="H47" s="51" t="s">
        <v>91</v>
      </c>
      <c r="I47" s="52">
        <v>1</v>
      </c>
    </row>
    <row r="48" spans="1:9" s="3" customFormat="1" ht="13.5" customHeight="1" x14ac:dyDescent="0.25">
      <c r="A48" s="38"/>
      <c r="B48" s="36">
        <f t="shared" si="0"/>
        <v>39</v>
      </c>
      <c r="C48" s="48" t="s">
        <v>54</v>
      </c>
      <c r="D48" s="48" t="s">
        <v>92</v>
      </c>
      <c r="E48" s="49"/>
      <c r="F48" s="49"/>
      <c r="G48" s="49"/>
      <c r="H48" s="49"/>
      <c r="I48" s="50">
        <v>1</v>
      </c>
    </row>
    <row r="49" spans="1:9" s="3" customFormat="1" ht="13.5" customHeight="1" x14ac:dyDescent="0.25">
      <c r="A49" s="38"/>
      <c r="B49" s="37">
        <f t="shared" si="0"/>
        <v>40</v>
      </c>
      <c r="C49" s="51" t="s">
        <v>55</v>
      </c>
      <c r="D49" s="51" t="s">
        <v>93</v>
      </c>
      <c r="E49" s="51" t="s">
        <v>115</v>
      </c>
      <c r="F49" s="51" t="s">
        <v>117</v>
      </c>
      <c r="G49" s="51" t="s">
        <v>144</v>
      </c>
      <c r="H49" s="51" t="s">
        <v>169</v>
      </c>
      <c r="I49" s="52">
        <v>1</v>
      </c>
    </row>
    <row r="50" spans="1:9" x14ac:dyDescent="0.25">
      <c r="A50" s="38"/>
      <c r="B50" s="60" t="s">
        <v>2</v>
      </c>
      <c r="C50" s="61"/>
      <c r="D50" s="35"/>
      <c r="E50" s="34"/>
      <c r="F50" s="5" t="s">
        <v>3</v>
      </c>
      <c r="I50" s="59" t="s">
        <v>14</v>
      </c>
    </row>
    <row r="51" spans="1:9" x14ac:dyDescent="0.25">
      <c r="A51" s="38"/>
      <c r="B51" s="8"/>
      <c r="C51" s="8"/>
      <c r="D51" s="7"/>
      <c r="E51" s="9"/>
      <c r="F51" s="6"/>
      <c r="G51" s="6"/>
      <c r="H51" s="6"/>
      <c r="I51" s="14"/>
    </row>
    <row r="52" spans="1:9" x14ac:dyDescent="0.25">
      <c r="A52" s="38"/>
      <c r="B52" s="8"/>
      <c r="C52" s="8"/>
      <c r="D52" s="8"/>
      <c r="E52" s="10"/>
      <c r="F52" s="7"/>
      <c r="G52" s="7"/>
      <c r="H52" s="7"/>
      <c r="I52" s="15"/>
    </row>
    <row r="53" spans="1:9" x14ac:dyDescent="0.25">
      <c r="A53" s="38"/>
      <c r="B53" s="8"/>
      <c r="C53" s="8"/>
      <c r="D53" s="8"/>
      <c r="E53" s="10"/>
      <c r="F53" s="7"/>
      <c r="G53" s="7"/>
      <c r="H53" s="7"/>
      <c r="I53" s="15"/>
    </row>
    <row r="54" spans="1:9" ht="13.8" thickBot="1" x14ac:dyDescent="0.3">
      <c r="A54" s="38"/>
      <c r="B54" s="33"/>
      <c r="C54" s="13"/>
      <c r="D54" s="13"/>
      <c r="E54" s="11"/>
      <c r="F54" s="12"/>
      <c r="G54" s="12"/>
      <c r="H54" s="12"/>
      <c r="I54" s="16"/>
    </row>
    <row r="55" spans="1:9" x14ac:dyDescent="0.25">
      <c r="A55" s="4"/>
    </row>
    <row r="56" spans="1:9" x14ac:dyDescent="0.25">
      <c r="C56" s="1"/>
      <c r="D56" s="1"/>
      <c r="E56" s="1"/>
    </row>
    <row r="57" spans="1:9" x14ac:dyDescent="0.25">
      <c r="C57" s="1"/>
      <c r="D57" s="1"/>
      <c r="E57" s="1"/>
    </row>
    <row r="58" spans="1:9" x14ac:dyDescent="0.25">
      <c r="C58" s="1"/>
      <c r="D58" s="1"/>
      <c r="E58" s="1"/>
    </row>
  </sheetData>
  <mergeCells count="1">
    <mergeCell ref="B50:C50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Basic Material List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Turan Fırat</dc:creator>
  <cp:lastModifiedBy>Turan Fırat</cp:lastModifiedBy>
  <cp:lastPrinted>2005-05-16T01:11:50Z</cp:lastPrinted>
  <dcterms:created xsi:type="dcterms:W3CDTF">2002-11-05T15:28:02Z</dcterms:created>
  <dcterms:modified xsi:type="dcterms:W3CDTF">2024-10-10T19:41:15Z</dcterms:modified>
</cp:coreProperties>
</file>