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ic\Desktop\"/>
    </mc:Choice>
  </mc:AlternateContent>
  <xr:revisionPtr revIDLastSave="0" documentId="13_ncr:1_{F1912323-B588-4F16-97CF-66BA7CE3DDF9}" xr6:coauthVersionLast="47" xr6:coauthVersionMax="47" xr10:uidLastSave="{00000000-0000-0000-0000-000000000000}"/>
  <bookViews>
    <workbookView xWindow="-108" yWindow="-108" windowWidth="23256" windowHeight="12456" activeTab="5" xr2:uid="{7117ADFC-9119-4D98-9492-7B96BFE4A814}"/>
  </bookViews>
  <sheets>
    <sheet name="crm_core_new_contact" sheetId="1" r:id="rId1"/>
    <sheet name="AZHE" sheetId="4" r:id="rId2"/>
    <sheet name="ABS" sheetId="6" r:id="rId3"/>
    <sheet name="AZS" sheetId="2" r:id="rId4"/>
    <sheet name="METADATA" sheetId="7" r:id="rId5"/>
    <sheet name="entitiynotes" sheetId="8" r:id="rId6"/>
    <sheet name="AZYE" sheetId="5" r:id="rId7"/>
  </sheets>
  <definedNames>
    <definedName name="_xlnm._FilterDatabase" localSheetId="4" hidden="1">METADATA!$A$1:$C$129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6" l="1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Q41" i="6"/>
  <c r="Q40" i="6"/>
  <c r="Q39" i="6"/>
  <c r="Q21" i="6"/>
  <c r="Q20" i="6"/>
  <c r="Q19" i="6"/>
  <c r="Q18" i="6"/>
  <c r="Q16" i="6"/>
  <c r="Q15" i="6"/>
  <c r="Q5" i="6"/>
  <c r="Q4" i="6"/>
  <c r="Q3" i="6"/>
  <c r="P46" i="6"/>
  <c r="Q46" i="6" s="1"/>
  <c r="P45" i="6"/>
  <c r="Q45" i="6" s="1"/>
  <c r="P44" i="6"/>
  <c r="Q44" i="6" s="1"/>
  <c r="P43" i="6"/>
  <c r="Q43" i="6" s="1"/>
  <c r="P42" i="6"/>
  <c r="Q42" i="6" s="1"/>
  <c r="P41" i="6"/>
  <c r="P40" i="6"/>
  <c r="P39" i="6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P19" i="6"/>
  <c r="P18" i="6"/>
  <c r="P17" i="6"/>
  <c r="Q17" i="6" s="1"/>
  <c r="P16" i="6"/>
  <c r="P15" i="6"/>
  <c r="P14" i="6"/>
  <c r="Q14" i="6" s="1"/>
  <c r="P13" i="6"/>
  <c r="Q13" i="6" s="1"/>
  <c r="P12" i="6"/>
  <c r="Q12" i="6" s="1"/>
  <c r="P11" i="6"/>
  <c r="Q11" i="6" s="1"/>
  <c r="P10" i="6"/>
  <c r="Q10" i="6" s="1"/>
  <c r="P9" i="6"/>
  <c r="Q9" i="6" s="1"/>
  <c r="P8" i="6"/>
  <c r="Q8" i="6" s="1"/>
  <c r="P7" i="6"/>
  <c r="Q7" i="6" s="1"/>
  <c r="P6" i="6"/>
  <c r="Q6" i="6" s="1"/>
  <c r="P5" i="6"/>
  <c r="P4" i="6"/>
  <c r="P3" i="6"/>
  <c r="P2" i="6"/>
  <c r="Q2" i="6" s="1"/>
</calcChain>
</file>

<file path=xl/sharedStrings.xml><?xml version="1.0" encoding="utf-8"?>
<sst xmlns="http://schemas.openxmlformats.org/spreadsheetml/2006/main" count="3497" uniqueCount="776">
  <si>
    <t>#</t>
  </si>
  <si>
    <t>CRM_TABLE</t>
  </si>
  <si>
    <t>CRM_TABLE_COLUMNS</t>
  </si>
  <si>
    <t>TYPE</t>
  </si>
  <si>
    <t>LENGTH</t>
  </si>
  <si>
    <t>core_new_contact</t>
  </si>
  <si>
    <t>VARCHAR</t>
  </si>
  <si>
    <t>5</t>
  </si>
  <si>
    <t>TCKN</t>
  </si>
  <si>
    <t>YKN</t>
  </si>
  <si>
    <t>VKN Bireysel</t>
  </si>
  <si>
    <t>Pasaport Numarası</t>
  </si>
  <si>
    <t>Kimlik Tipi</t>
  </si>
  <si>
    <t>Müşteri Adı</t>
  </si>
  <si>
    <t>Müşteri Soyadı</t>
  </si>
  <si>
    <t>Müşteri İkinci Adı</t>
  </si>
  <si>
    <t>Doğum Tarihi</t>
  </si>
  <si>
    <t xml:space="preserve">Doğum Yeri </t>
  </si>
  <si>
    <t>Anne Adı</t>
  </si>
  <si>
    <t>Baba Adı</t>
  </si>
  <si>
    <t>Uyruğu</t>
  </si>
  <si>
    <t>Cinsiyet</t>
  </si>
  <si>
    <t>Medeni Hali</t>
  </si>
  <si>
    <t>Evlilik Tarihi</t>
  </si>
  <si>
    <t>Çocuk Sayısı</t>
  </si>
  <si>
    <t>Vefat Tarihi</t>
  </si>
  <si>
    <t>Vefat Durum Kodu</t>
  </si>
  <si>
    <t>Kan Grubu</t>
  </si>
  <si>
    <t>Eğitim Derecesi</t>
  </si>
  <si>
    <t>Meslek Bilgisi</t>
  </si>
  <si>
    <t xml:space="preserve">İş Tipi </t>
  </si>
  <si>
    <t>Çalıştığı Firma</t>
  </si>
  <si>
    <t>Emeklilik Tarihi</t>
  </si>
  <si>
    <t>İletişim Tipi Kodu</t>
  </si>
  <si>
    <t xml:space="preserve">Cep Telefonu </t>
  </si>
  <si>
    <t>İş Telefonu</t>
  </si>
  <si>
    <t>Eposta</t>
  </si>
  <si>
    <t>Müşteri Olma Tarihi</t>
  </si>
  <si>
    <t xml:space="preserve">Müşteri Segment Bilgisi </t>
  </si>
  <si>
    <t>Vergi Avantajı Kullanabiliyor mu?</t>
  </si>
  <si>
    <t xml:space="preserve">Allianz 365 Üyeliği  Var mı ? </t>
  </si>
  <si>
    <t>Mobil App Kullanımı</t>
  </si>
  <si>
    <t>KPS Sorgu Tarihi</t>
  </si>
  <si>
    <t>CDV onayı - Cep Telefonu</t>
  </si>
  <si>
    <t>CDV onayı - Eposta</t>
  </si>
  <si>
    <t xml:space="preserve">Kara Liste Durum Kodu </t>
  </si>
  <si>
    <t>Ticari İletişim İzni (TEİ)</t>
  </si>
  <si>
    <t>KVKK</t>
  </si>
  <si>
    <t>CRM_NAME</t>
  </si>
  <si>
    <t>firstname</t>
  </si>
  <si>
    <t>lastname</t>
  </si>
  <si>
    <t>middlename</t>
  </si>
  <si>
    <t>birthdate</t>
  </si>
  <si>
    <t>gendercode</t>
  </si>
  <si>
    <t>familystatuscode</t>
  </si>
  <si>
    <t>anniversary</t>
  </si>
  <si>
    <t>numberofchildren</t>
  </si>
  <si>
    <t>mobilephone</t>
  </si>
  <si>
    <t>telephone3</t>
  </si>
  <si>
    <t>emailaddress1</t>
  </si>
  <si>
    <t>passportno</t>
  </si>
  <si>
    <t>identitycardtype</t>
  </si>
  <si>
    <t>birthplaceid</t>
  </si>
  <si>
    <t>dateofdeath</t>
  </si>
  <si>
    <t>educationstatus</t>
  </si>
  <si>
    <t>professionid</t>
  </si>
  <si>
    <t>companyname</t>
  </si>
  <si>
    <t>sectorid</t>
  </si>
  <si>
    <t>retirementdate</t>
  </si>
  <si>
    <t>havetaxadvantage</t>
  </si>
  <si>
    <t>taxno</t>
  </si>
  <si>
    <t>mothername</t>
  </si>
  <si>
    <t>fathername</t>
  </si>
  <si>
    <t>countyid</t>
  </si>
  <si>
    <t>cityid</t>
  </si>
  <si>
    <t>identitynumber</t>
  </si>
  <si>
    <t>foreignidentitynumber</t>
  </si>
  <si>
    <t>nationality</t>
  </si>
  <si>
    <t>75</t>
  </si>
  <si>
    <t>TIMESTAMP</t>
  </si>
  <si>
    <t>9</t>
  </si>
  <si>
    <t>MUSTERI</t>
  </si>
  <si>
    <t>M2COCS</t>
  </si>
  <si>
    <t>NUMBER</t>
  </si>
  <si>
    <t>15</t>
  </si>
  <si>
    <t>IDENTITY_NO</t>
  </si>
  <si>
    <t>OWNER</t>
  </si>
  <si>
    <t>ALZ_OPUS</t>
  </si>
  <si>
    <t>30</t>
  </si>
  <si>
    <t>TAX_NUMBER</t>
  </si>
  <si>
    <t>FIRST_NAME</t>
  </si>
  <si>
    <t>SURNAME</t>
  </si>
  <si>
    <t>codeofdeath</t>
  </si>
  <si>
    <t>Sektör</t>
  </si>
  <si>
    <t>effectivedate</t>
  </si>
  <si>
    <t>NULL</t>
  </si>
  <si>
    <t>bustypecode</t>
  </si>
  <si>
    <t>KOC_CP_PARTNERS_EXT</t>
  </si>
  <si>
    <t>KOC_CP_PARTNERS_EXT
KOC_CP_PRE_PARTNERS</t>
  </si>
  <si>
    <t>CP_PARTNERS
KOC_CP_PRE_PARTNERS</t>
  </si>
  <si>
    <t>MOTHER_NAME</t>
  </si>
  <si>
    <t>FATHER_NAME</t>
  </si>
  <si>
    <t>BIRTH_PLACE</t>
  </si>
  <si>
    <t>PASSPORT_NUMBER</t>
  </si>
  <si>
    <t>FROM_DATE</t>
  </si>
  <si>
    <t>OCCUPATION</t>
  </si>
  <si>
    <t>DATE_OF_BIRTH</t>
  </si>
  <si>
    <t>NATIONALITY</t>
  </si>
  <si>
    <t>SEX
GENDER</t>
  </si>
  <si>
    <t>MARITAL_STATUS</t>
  </si>
  <si>
    <t>DATE_OF_DEATH</t>
  </si>
  <si>
    <t>CP_PARTNERS</t>
  </si>
  <si>
    <t>CHILD_COUNT</t>
  </si>
  <si>
    <t>EDUCATION</t>
  </si>
  <si>
    <t>CORE_TABLE</t>
  </si>
  <si>
    <t>CORE_COLUMN_NAME</t>
  </si>
  <si>
    <t>KOC_CP_COMM_DEVICES</t>
  </si>
  <si>
    <t>COMM_DEV_TYPE
EXPLANATION</t>
  </si>
  <si>
    <t>Adres Ülke</t>
  </si>
  <si>
    <t>Adres İl</t>
  </si>
  <si>
    <t>Adres İlçe</t>
  </si>
  <si>
    <t>CNTRY_CD</t>
  </si>
  <si>
    <t>Posta Kodu</t>
  </si>
  <si>
    <t>postalcode</t>
  </si>
  <si>
    <t>Adres Detay</t>
  </si>
  <si>
    <t>countryid</t>
  </si>
  <si>
    <t>addressdetail</t>
  </si>
  <si>
    <t>POSTAL_CD</t>
  </si>
  <si>
    <t>CITY_CODE</t>
  </si>
  <si>
    <t>KOC_CP_ADDRESS_EXT</t>
  </si>
  <si>
    <t>CP_ADDRESSES</t>
  </si>
  <si>
    <t>DISTRICT_CODE</t>
  </si>
  <si>
    <t>ADDRESS_LINE1, ADDRESS_LINE2, ADDRESS_LINE3, ADDRESS_LINE4, ADDRESS_LINE5</t>
  </si>
  <si>
    <t>Çalışılan Şirket Adı</t>
  </si>
  <si>
    <t>Eşinin  Adı</t>
  </si>
  <si>
    <t>Müşteri sahipliği</t>
  </si>
  <si>
    <t>Son Görüşmeyi Yapan</t>
  </si>
  <si>
    <t>Son Görüşme Tarihi</t>
  </si>
  <si>
    <t>Bes Son Fon Değişiklik Tarihi</t>
  </si>
  <si>
    <t>kpsquerydate</t>
  </si>
  <si>
    <t>GWS_THIRDPARTY_KPSSERVICE</t>
  </si>
  <si>
    <t>REQUEST_DATE</t>
  </si>
  <si>
    <t>ALZ_CCDV_VERIFICATION</t>
  </si>
  <si>
    <t>CONTACT_DATA</t>
  </si>
  <si>
    <t>blacklistflag</t>
  </si>
  <si>
    <t>cdvgsminfo</t>
  </si>
  <si>
    <t>cdvemailinfo</t>
  </si>
  <si>
    <t>KOC_CP_BLACKLIST_ENTRIES</t>
  </si>
  <si>
    <t>TO_DATE</t>
  </si>
  <si>
    <t>ONEAPP_USER</t>
  </si>
  <si>
    <t>SELECT * FROM CUSTOMER.ONEAPP_USER WHERE TO_CHAR(trunc(LAST_LOGIN),'YYYY') &gt;= '2023';</t>
  </si>
  <si>
    <t>mobilappusage</t>
  </si>
  <si>
    <t>bloodgroup</t>
  </si>
  <si>
    <t>Toplam Poliçe Adedi</t>
  </si>
  <si>
    <t>CRM'de poliçe tablosu ile ilişki kurularak hesaplanacak</t>
  </si>
  <si>
    <t>Biten Poliçe Adedi</t>
  </si>
  <si>
    <t xml:space="preserve">Aktif Poliçe Adedi </t>
  </si>
  <si>
    <t>Toplam(Oto/Oto Dışı/Sağlık/Hayat) Adedi</t>
  </si>
  <si>
    <t xml:space="preserve">Yaratılan Değer (Müşteri Değeri) </t>
  </si>
  <si>
    <t>Service Provider uygulaması sp 'leri call ederek çıktıyı servise ekler.</t>
  </si>
  <si>
    <t xml:space="preserve">Ödenen Hasar(Müşteri Değeri) </t>
  </si>
  <si>
    <t xml:space="preserve">Prim (Müşteri Değeri) </t>
  </si>
  <si>
    <t xml:space="preserve">Muallak Hasar(Müşteri Değeri) </t>
  </si>
  <si>
    <t>Müşteri Yılı Bilgisi / Sigortalı olarak Geçirilen Süre</t>
  </si>
  <si>
    <t>Müşterinin (Aktif/Pasif)  Sağlık  Yaratılan Değeri</t>
  </si>
  <si>
    <t xml:space="preserve">Müşterinin (Aktif/Pasif) Sağlık Primi </t>
  </si>
  <si>
    <t>Müşterinin (Aktif/Pasif) Sağlık Ödenen Hasarı</t>
  </si>
  <si>
    <t>Müşterinin (Aktif/Pasif) Sağlık  Muallak Hasar</t>
  </si>
  <si>
    <t>Müşterinin (Aktif/Pasif)  Oto  Yaratılan Değeri</t>
  </si>
  <si>
    <t xml:space="preserve">Müşterinin (Aktif/Pasif) Oto Primi </t>
  </si>
  <si>
    <t>Müşterinin (Aktif/Pasif) Oto Ödenen Hasarı</t>
  </si>
  <si>
    <t>Müşterinin (Aktif/Pasif) Oto  Muallak Hasar</t>
  </si>
  <si>
    <t>Müşterinin (Aktif/Pasif)  Oto Dışı Yaratılan Değeri</t>
  </si>
  <si>
    <t xml:space="preserve">Müşterinin (Aktif/Pasif) Oto Dışı Primi </t>
  </si>
  <si>
    <t>Müşterinin (Aktif/Pasif) Oto Dışı Ödenen Hasarı</t>
  </si>
  <si>
    <t>Müşterinin (Aktif/Pasif) Oto Dışı  Muallak Hasar</t>
  </si>
  <si>
    <t>Müşterinin (Aktif/Pasif)  Hayat  Yaratılan Değeri</t>
  </si>
  <si>
    <t xml:space="preserve">Müşterinin (Aktif/Pasif) Hayat Primi </t>
  </si>
  <si>
    <t>Müşterinin (Aktif/Pasif) Hayat Ödenen Hasarı</t>
  </si>
  <si>
    <t>Müşterinin (Aktif/Pasif) Hayat  Muallak Hasar</t>
  </si>
  <si>
    <t>Müşterinin Aktif  Toplam Yaratılan Değeri</t>
  </si>
  <si>
    <t xml:space="preserve">Müşterinin Aktif Toplam Primi </t>
  </si>
  <si>
    <t>Müşterinin Aktif  Toplam Ödenen Hasarı</t>
  </si>
  <si>
    <t>Müşterinin Aktif Toplam Muallak Hasar</t>
  </si>
  <si>
    <t>Müşterinin Aktif  Sağlık  Yaratılan Değeri</t>
  </si>
  <si>
    <t xml:space="preserve">Müşterinin Aktif Sağlık Primi </t>
  </si>
  <si>
    <t>Müşterinin Aktif Sağlık Ödenen Hasarı</t>
  </si>
  <si>
    <t>Müşterinin Aktif Sağlık  Muallak Hasar</t>
  </si>
  <si>
    <t>Müşterinin Aktif  Oto  Yaratılan Değeri</t>
  </si>
  <si>
    <t xml:space="preserve">Müşterinin Aktif Oto Primi </t>
  </si>
  <si>
    <t>Müşterinin Aktif Oto Ödenen Hasarı</t>
  </si>
  <si>
    <t>Müşterinin Aktif Oto  Muallak Hasar</t>
  </si>
  <si>
    <t>Müşterinin Aktif Oto Dışı Yaratılan Değeri</t>
  </si>
  <si>
    <t xml:space="preserve">Müşterinin Aktif Oto Dışı Primi </t>
  </si>
  <si>
    <t>Müşterinin Aktif Oto Dışı Ödenen Hasarı</t>
  </si>
  <si>
    <t>Müşterinin Aktif Oto Dışı  Muallak Hasar</t>
  </si>
  <si>
    <t>Müşterinin Aktif  Hayat  Yaratılan Değeri</t>
  </si>
  <si>
    <t xml:space="preserve">Müşterinin Aktif Hayat Primi </t>
  </si>
  <si>
    <t>Müşterinin Aktif Hayat Ödenen Hasarı</t>
  </si>
  <si>
    <t>Müşterinin Aktif Hayat  Muallak Hasar</t>
  </si>
  <si>
    <t xml:space="preserve">Aile Üyeleri (Ad/ Soyad/Meslek/
Doğum Tarihi/ Yakınlık Durumu) </t>
  </si>
  <si>
    <t>core a tablo yaratılıp doldurulacak. Alan şimdilik null kalsın</t>
  </si>
  <si>
    <t>Koç grubu çalışanı mı?</t>
  </si>
  <si>
    <t xml:space="preserve">Aktarım Sözleşmesi Var Mı ? </t>
  </si>
  <si>
    <t>Poliçe özelinde incelenecek</t>
  </si>
  <si>
    <t xml:space="preserve">Meriyete Alınacak Ürünü Var mı ? </t>
  </si>
  <si>
    <t>Yatırıma Yönlendirilen Tutar - Katılımcı (TL)</t>
  </si>
  <si>
    <t>Yatırıma Yönlendirilen Tutar - Katkı Yapan (TL)</t>
  </si>
  <si>
    <t>Toplam Ödenen - Katkı Yapan (TL)</t>
  </si>
  <si>
    <t>Toplam Ödenen - Katılımcı (TL)</t>
  </si>
  <si>
    <t>Toplam Katkı Payı Tutarı - Katılımcı (TL)</t>
  </si>
  <si>
    <t>Toplam Katkı Payı Tutarı - Katkı Payı (TL)</t>
  </si>
  <si>
    <t>Toplam Borç - Katkı Yapan (TL)</t>
  </si>
  <si>
    <t>Toplam Borç - Katılımcı (TL)</t>
  </si>
  <si>
    <t xml:space="preserve">Toplam Fon Büyüklüğü (Katılımcı) </t>
  </si>
  <si>
    <t xml:space="preserve">Toplam Fon Büyüklüğü (Katkı Yapan) </t>
  </si>
  <si>
    <t xml:space="preserve">Aktif Sigortalı Sağlık Ürün Adedi </t>
  </si>
  <si>
    <t xml:space="preserve">Aktif Sigortalı Oto Ürün Adedi </t>
  </si>
  <si>
    <t xml:space="preserve">Aktif Sigortalı Oto Dışı Ürün Adedi </t>
  </si>
  <si>
    <t xml:space="preserve">Aktif Sigortalı Hayat Ürün Adedi </t>
  </si>
  <si>
    <t xml:space="preserve">Aktif Sigortalı Bes Ürün Adedi </t>
  </si>
  <si>
    <t xml:space="preserve">Aktif Sigorta Ettiren Sağlık Ürün Adedi </t>
  </si>
  <si>
    <t xml:space="preserve">Aktif Sigorta Ettiren Oto Ürün Adedi </t>
  </si>
  <si>
    <t xml:space="preserve">Aktif Sigorta Ettiren Oto Dışı Ürün Adedi </t>
  </si>
  <si>
    <t xml:space="preserve">Aktif Sigorta Ettiren Hayat Ürün Adedi </t>
  </si>
  <si>
    <t xml:space="preserve">Aktif Sigorta Ettiren Bes Ürün Adedi </t>
  </si>
  <si>
    <t>VARCHAR2</t>
  </si>
  <si>
    <t>segmentcode</t>
  </si>
  <si>
    <t>NOTES</t>
  </si>
  <si>
    <t>Poliçe ile bağlanması gereken bir veri ama müşteri datasında olmalı mı ?
CRM'de veri girişi sağlanarak data toplanabilir. Ebevyn ve çocuk ilişkileri. 
Ayrı lookup tablo gibi düşünelim, tekilliği bozar.</t>
  </si>
  <si>
    <t>1500</t>
  </si>
  <si>
    <t>memberof365</t>
  </si>
  <si>
    <t>ownerofcustomer</t>
  </si>
  <si>
    <t>lastinterviewer</t>
  </si>
  <si>
    <t>lastinterviewdate</t>
  </si>
  <si>
    <t>fundchangedate</t>
  </si>
  <si>
    <t>iskocmember</t>
  </si>
  <si>
    <t>Koc grubu çalışanı mı?</t>
  </si>
  <si>
    <t>ALZ_HAYAT</t>
  </si>
  <si>
    <t>UNIT_MASTER</t>
  </si>
  <si>
    <t>FOREIGNER_TCK_NO</t>
  </si>
  <si>
    <t>TAX_NO</t>
  </si>
  <si>
    <t>NAME</t>
  </si>
  <si>
    <t>LASTNAME</t>
  </si>
  <si>
    <t>BIRTH_FOUNDATION_DATE</t>
  </si>
  <si>
    <t>GENDER</t>
  </si>
  <si>
    <t>ID_SERIAL</t>
  </si>
  <si>
    <t>DEATH_CLOSE_DATE</t>
  </si>
  <si>
    <t>ID_TYPE</t>
  </si>
  <si>
    <t>VALIDITY_START</t>
  </si>
  <si>
    <t>TELEPHONE</t>
  </si>
  <si>
    <t>TEL_TYPE
CONTACT_INFO</t>
  </si>
  <si>
    <t>ADDRESSES</t>
  </si>
  <si>
    <t>COUNTRY</t>
  </si>
  <si>
    <t>CITY</t>
  </si>
  <si>
    <t>DISTRICT</t>
  </si>
  <si>
    <t>POSTAL_CODE</t>
  </si>
  <si>
    <t>LTRIM(RTRIM(NEIGBORHOOD || ' ' || BOULEVARD || ' ' ||
LOCATION || ' ' || STREET || ' ' ||
HOUSING_ESTATE || ' ' || BUSINESS_CENTER || ' ' ||
BUILDING_NAME || ' ' || GATE_NO || ' ' ||
APARTMENT_NO || ' ' || FLAT_NO || ' ' ||
LPAD(NVL(POSTAL_CODE, LPAD(CITY, 2, '0' || '000')), 5, '0') || ' ' || CITY || ' ' || COUNTRY))</t>
  </si>
  <si>
    <t>PROCESS_DATE
TEL_TYPE
CONTACT_INFO</t>
  </si>
  <si>
    <t>ALZ_ABS</t>
  </si>
  <si>
    <t>STEUERIDENTNR</t>
  </si>
  <si>
    <t>TNATPERS</t>
  </si>
  <si>
    <t>VORNAME</t>
  </si>
  <si>
    <t>FAMNAME</t>
  </si>
  <si>
    <t>GEBURTSDATUM</t>
  </si>
  <si>
    <t>HEIMATORT</t>
  </si>
  <si>
    <t>TR1_MOTHERNAME</t>
  </si>
  <si>
    <t>ZWNAME</t>
  </si>
  <si>
    <t>TTR1_NATPERS</t>
  </si>
  <si>
    <t>STAATSBSCHAFT</t>
  </si>
  <si>
    <t>GESCHLECHT</t>
  </si>
  <si>
    <t>FAMSTAND</t>
  </si>
  <si>
    <t>AUSWEISNR</t>
  </si>
  <si>
    <t>STERBEDATUM</t>
  </si>
  <si>
    <t>TAUSWEIS</t>
  </si>
  <si>
    <t>TBERUF</t>
  </si>
  <si>
    <t>THHALT</t>
  </si>
  <si>
    <t>ANZKINDER</t>
  </si>
  <si>
    <t>AUSWART</t>
  </si>
  <si>
    <t>AKADGRAD</t>
  </si>
  <si>
    <t>BERUF</t>
  </si>
  <si>
    <t>TR1_KPSQRYDAT</t>
  </si>
  <si>
    <t>TTR1_PERSON</t>
  </si>
  <si>
    <t>SOZIALVERSNR</t>
  </si>
  <si>
    <t>M2SIRK</t>
  </si>
  <si>
    <t>M2SEKT</t>
  </si>
  <si>
    <t>ALZ_YASAM</t>
  </si>
  <si>
    <t>KIMKISI</t>
  </si>
  <si>
    <t>KMTARH</t>
  </si>
  <si>
    <t>KARLISPF</t>
  </si>
  <si>
    <t>KLTCKN</t>
  </si>
  <si>
    <t>Tablo odse alınmalı</t>
  </si>
  <si>
    <t>M2VERN</t>
  </si>
  <si>
    <t>M2TCNO, M2VERN</t>
  </si>
  <si>
    <t>MUSADI</t>
  </si>
  <si>
    <t>MUSSOY</t>
  </si>
  <si>
    <t>MDGILK</t>
  </si>
  <si>
    <t>MYAKIN</t>
  </si>
  <si>
    <t>BABADI</t>
  </si>
  <si>
    <t>UYRUKK</t>
  </si>
  <si>
    <t>MCNSKD</t>
  </si>
  <si>
    <t>REAKOD</t>
  </si>
  <si>
    <t>MKMSRN</t>
  </si>
  <si>
    <t>KMDRMA</t>
  </si>
  <si>
    <t>MKMTUR</t>
  </si>
  <si>
    <t>MMZNDR</t>
  </si>
  <si>
    <t>MESKOD</t>
  </si>
  <si>
    <t>MDOGYI||MDOGAY ||MDOGGU</t>
  </si>
  <si>
    <t>M2EYYI||M2EYQY||M2EYGU</t>
  </si>
  <si>
    <t>TKOMM</t>
  </si>
  <si>
    <t>KOMMART
KENNUNG</t>
  </si>
  <si>
    <t>KOMMPRIOR
KENNUNG</t>
  </si>
  <si>
    <t>POSTLANDSCHL</t>
  </si>
  <si>
    <t>BDL_CODE</t>
  </si>
  <si>
    <t>GEMEINDEKZAHL</t>
  </si>
  <si>
    <t>POSTLEITZAHL</t>
  </si>
  <si>
    <t>TADRESSE</t>
  </si>
  <si>
    <t>SORALIM</t>
  </si>
  <si>
    <t>ISTEL</t>
  </si>
  <si>
    <t>M2CEP1</t>
  </si>
  <si>
    <t>M2EMA1</t>
  </si>
  <si>
    <t>ADRZEILE1 || ' ' || ADRZEILE2 || ' ' || ADRZEILE3 || ' ' || ADRZEILE4</t>
  </si>
  <si>
    <t>TADR_UNSTRUKT</t>
  </si>
  <si>
    <t>ULKEKD</t>
  </si>
  <si>
    <t>ILKODU</t>
  </si>
  <si>
    <t>ILCE</t>
  </si>
  <si>
    <t>POSKOD</t>
  </si>
  <si>
    <t>MSADR1 || ' ' ||
 MSADR2 || ' ' || 
MSADR3</t>
  </si>
  <si>
    <t>Segment tablosu lookup yapılıyor.</t>
  </si>
  <si>
    <t>Segment tablosundan bulunuyor, lookup yapılabilir.</t>
  </si>
  <si>
    <t>Hiçbir sistemde isim ayrılmamış. Alan boş, desenden kaldırıldı.</t>
  </si>
  <si>
    <t>AZHE null</t>
  </si>
  <si>
    <t>AZS, AZHE, ABS null, AZYE dolu</t>
  </si>
  <si>
    <t>AZS null</t>
  </si>
  <si>
    <t>Tüzel müşteri için anlamlı o yüzden desenden kaldırıldı.</t>
  </si>
  <si>
    <t>Tekilliği bozduğu için desenden çıkarıldı.</t>
  </si>
  <si>
    <t>en güncel iletişim bilgisi alınmalı.</t>
  </si>
  <si>
    <t>CDV onayı olan Cep Telefonu</t>
  </si>
  <si>
    <t>CDV onayı olan Eposta</t>
  </si>
  <si>
    <t>Lookup yapılmalı, tek core tabloda bilgi tutuluyor.</t>
  </si>
  <si>
    <t xml:space="preserve">Poliçe özelinde incelenecek. </t>
  </si>
  <si>
    <t>Tablo ODS'e alınmalı, kurumsal mimariye sor.</t>
  </si>
  <si>
    <t>Analizi iş birimlerine sorulacak.</t>
  </si>
  <si>
    <t>azsdeki blacklist tablosu genel kullanılabilir mi</t>
  </si>
  <si>
    <t>Alanın kullanımı yok, desenden kaldırıldı.</t>
  </si>
  <si>
    <t>Aile üyeleri tablosunda bu bilgi var, desenden kaldırıldı</t>
  </si>
  <si>
    <t>Tüzel müşteri için anlamlı o yüzden tablodan çıkarılmalı, desenden kaldırıldı</t>
  </si>
  <si>
    <t>EZEYL de EZEYLT  (41,42,44) olan max zeyıl no lu kayıt EZTNGU||EZTNAY||EZTNYL</t>
  </si>
  <si>
    <t>TCKN kırılımında bir bilgi değil branş bazlı, müşteri deseninden çıkmalı.</t>
  </si>
  <si>
    <t>tek bir tablo olarak beslenen analiz yapılmalı.</t>
  </si>
  <si>
    <t>Kapsamlı analiz ihtiyacı var tüm sistemlerde, Suat'a sorulacak.</t>
  </si>
  <si>
    <t xml:space="preserve">EPOLICE de EPGLSR&lt;&gt;0 ise aktarımı var demek </t>
  </si>
  <si>
    <t>investmentamount_participant</t>
  </si>
  <si>
    <t>investmentamount_supporter_local</t>
  </si>
  <si>
    <t>totalamountcollected_contributor</t>
  </si>
  <si>
    <t>totalamountcollected_participant</t>
  </si>
  <si>
    <t>totalcontributionamount_participant</t>
  </si>
  <si>
    <t>totalcontributionamount_supporter</t>
  </si>
  <si>
    <t>totaldebtamount_contributor</t>
  </si>
  <si>
    <t>totaldebtamount_participant</t>
  </si>
  <si>
    <t>totalfundsamount_contributor</t>
  </si>
  <si>
    <t>totalfundsamount_participant</t>
  </si>
  <si>
    <t>(18,5)</t>
  </si>
  <si>
    <t>ETAHSIL</t>
  </si>
  <si>
    <t>ETTKOD
ETTLME
ETTOTL</t>
  </si>
  <si>
    <t>EPOLUNT
EFONFIY</t>
  </si>
  <si>
    <t>EPUUSY
EPZYLT
FONFYT</t>
  </si>
  <si>
    <t>EPZYLT&gt;=11 AND EPZYLT&lt;= 80
EPUUSY*FONFYT</t>
  </si>
  <si>
    <t>Poliçeden gidilip min tarih set edilecek, tek alan olmasına karar verildi.</t>
  </si>
  <si>
    <t>Sena : KVKK izninin 3 çeşidininde ekranda görünmesi
Hangi kanaldan ve ne zaman verildiği bilgisinin 3 lü onayları 
da kapsayacak şekilde gösterilebilmesi</t>
  </si>
  <si>
    <t xml:space="preserve">CRM'de poliçe tablosu ile ilişki kurularak hesaplanacak 
Digitall isteklerinin çıktısı  ile kontrol edilmeli </t>
  </si>
  <si>
    <t>business kural seti, son 6 ay login olmuş yeterli. 
Tablo  odsde yok, kurumsal mimariye sor.</t>
  </si>
  <si>
    <t>ABS, AZHE null, AZS ve AZYE dolu, AZYE tablosu odsde yok</t>
  </si>
  <si>
    <t>yeni crmde bu alanlar boş, eskisinde ramazanin tablosuna bağimlilar, bu tablonun dolumuna ihtiyaç var, tablo şu an güncel değil.</t>
  </si>
  <si>
    <t>iş birimine güncel analiz soruldu.</t>
  </si>
  <si>
    <t>SELECT 
M.MMUSTN      AS MUSTERI_NO,
CRBORC.CRKYBR AS TOTALDEBTAMOUNT_CONTRIBUTOR,
CRBORC.CRKTBR AS TOTALDEBTAMOUNT_PARTICIPANT,
FROM ALZ_YASAM.MUSTERI M 
LEFT OUTER JOIN ALZ_YASAM.CRBORC CRBORC 
ON M.MMUSTN = CRBORC.CRMUSN;</t>
  </si>
  <si>
    <t>Null mı olacak, hiç mi kullanılmayacak?</t>
  </si>
  <si>
    <t>AZYE valid olmasa da mı alınacak? (Benzer durumlar için genel olarak soruyoruz)</t>
  </si>
  <si>
    <t>Nasıl hesaplanacağını paylaşabilir misiniz?</t>
  </si>
  <si>
    <t>ONEDATALAKE</t>
  </si>
  <si>
    <t>Lookup bilgisini paylaşır mısınız?</t>
  </si>
  <si>
    <t>Allianz Notları takip edilmeli -&gt;</t>
  </si>
  <si>
    <t>Null olarak devam edeceğiz.</t>
  </si>
  <si>
    <t>Tablonun detaylarını paylaşır mısınız?</t>
  </si>
  <si>
    <t>Null olarak devam edebilir miyiz?</t>
  </si>
  <si>
    <t>Detayları paylaşabilir misiniz?</t>
  </si>
  <si>
    <t>COMM.IDENTITY_TAX_NUMBER</t>
  </si>
  <si>
    <t>ADDR.IDENTITY_TAX_NUMBER</t>
  </si>
  <si>
    <t>CONTACT.FOREIGNIDENTITYNUMBER</t>
  </si>
  <si>
    <t>id</t>
  </si>
  <si>
    <t>NUMBER(19)</t>
  </si>
  <si>
    <t>TDWH_CRM_ABS_COMM_HUB</t>
  </si>
  <si>
    <t>delta_value_key</t>
  </si>
  <si>
    <t>VARCHAR2(100</t>
  </si>
  <si>
    <t>historyno</t>
  </si>
  <si>
    <t>NUMBER(19),</t>
  </si>
  <si>
    <t>identity_tax_number</t>
  </si>
  <si>
    <t>VARCHAR2(4000</t>
  </si>
  <si>
    <t>website</t>
  </si>
  <si>
    <t>VARCHAR2(1000</t>
  </si>
  <si>
    <t>mobilephone_dt</t>
  </si>
  <si>
    <t>TIMESTAMP(6),</t>
  </si>
  <si>
    <t>telephone3_dt</t>
  </si>
  <si>
    <t>emailaddress1_dt</t>
  </si>
  <si>
    <t>website_dt</t>
  </si>
  <si>
    <t>cdvgsminfo_dt</t>
  </si>
  <si>
    <t>cdvemailinfo_dt</t>
  </si>
  <si>
    <t>mobilephone_val</t>
  </si>
  <si>
    <t>NUMBER(10),</t>
  </si>
  <si>
    <t>telephone3_val</t>
  </si>
  <si>
    <t>emailaddress1_val</t>
  </si>
  <si>
    <t>cdvgsminfo_val</t>
  </si>
  <si>
    <t>cdvemailinfo_val</t>
  </si>
  <si>
    <t>mobilephone_dahili</t>
  </si>
  <si>
    <t>VARCHAR2(50</t>
  </si>
  <si>
    <t>mobilephone_telno1</t>
  </si>
  <si>
    <t>VARCHAR2(300</t>
  </si>
  <si>
    <t>mobilephone_telno2</t>
  </si>
  <si>
    <t>mobilephone_telno3</t>
  </si>
  <si>
    <t>telephone3_dahili</t>
  </si>
  <si>
    <t>telephone3_telno1</t>
  </si>
  <si>
    <t>telephone3_telno2</t>
  </si>
  <si>
    <t>telephone3_telno3</t>
  </si>
  <si>
    <t>cdvgsminfo_dahili</t>
  </si>
  <si>
    <t>cdvgsminfo_telno1</t>
  </si>
  <si>
    <t>cdvgsminfo_telno2</t>
  </si>
  <si>
    <t>cdvgsminfo_telno3</t>
  </si>
  <si>
    <t>emailaddress1_processed</t>
  </si>
  <si>
    <t>emailaddress1_quality_code</t>
  </si>
  <si>
    <t>cdvemailinfo_processed</t>
  </si>
  <si>
    <t>cdvemailinfo_quality_code</t>
  </si>
  <si>
    <t>ods_operation_indicator</t>
  </si>
  <si>
    <t>refidmobilephone</t>
  </si>
  <si>
    <t>refidtelephone3</t>
  </si>
  <si>
    <t>refidemailaddress1</t>
  </si>
  <si>
    <t>refidwebsite</t>
  </si>
  <si>
    <t>refidcdvgsminfo</t>
  </si>
  <si>
    <t>refidcdvemailinfo</t>
  </si>
  <si>
    <t>runno_insert</t>
  </si>
  <si>
    <t>NUMBER(10)</t>
  </si>
  <si>
    <t>runno_update</t>
  </si>
  <si>
    <t>TDWH_CRM_ABS_MAIN_CONTACT_HUB</t>
  </si>
  <si>
    <t>ukey</t>
  </si>
  <si>
    <t>update_date</t>
  </si>
  <si>
    <t>VARCHAR2(3200</t>
  </si>
  <si>
    <t>VARCHAR2(24</t>
  </si>
  <si>
    <t>VARCHAR2(65</t>
  </si>
  <si>
    <t>VARCHAR2(128</t>
  </si>
  <si>
    <t>DATE,</t>
  </si>
  <si>
    <t>VARCHAR2(79</t>
  </si>
  <si>
    <t>VARCHAR2(10</t>
  </si>
  <si>
    <t>VARCHAR2(1</t>
  </si>
  <si>
    <t>VARCHAR2(2</t>
  </si>
  <si>
    <t>NUMBER(38),</t>
  </si>
  <si>
    <t>VARCHAR2(40</t>
  </si>
  <si>
    <t>VARCHAR2(8</t>
  </si>
  <si>
    <t>firstname_dt</t>
  </si>
  <si>
    <t>lastname_dt</t>
  </si>
  <si>
    <t>middlename_dt</t>
  </si>
  <si>
    <t>birthdate_dt</t>
  </si>
  <si>
    <t>birthplaceid_dt</t>
  </si>
  <si>
    <t>mothername_dt</t>
  </si>
  <si>
    <t>fathername_dt</t>
  </si>
  <si>
    <t>nationality_dt</t>
  </si>
  <si>
    <t>gendercode_dt</t>
  </si>
  <si>
    <t>familystatuscode_dt</t>
  </si>
  <si>
    <t>passortno_dt</t>
  </si>
  <si>
    <t>dateofdeath_dt</t>
  </si>
  <si>
    <t>codeofdeath_dt</t>
  </si>
  <si>
    <t>numberofchildren_dt</t>
  </si>
  <si>
    <t>identitycardtype_dt</t>
  </si>
  <si>
    <t>educationstatus_dt</t>
  </si>
  <si>
    <t>professionid_dt</t>
  </si>
  <si>
    <t>kpsquerydate_dt</t>
  </si>
  <si>
    <t>refid</t>
  </si>
  <si>
    <t>TDWH_CRM_ABS_MAIN_ACCOUNT_HUB</t>
  </si>
  <si>
    <t>tax_number</t>
  </si>
  <si>
    <t>firmenname</t>
  </si>
  <si>
    <t>VARCHAR2(150</t>
  </si>
  <si>
    <t>betriebsart</t>
  </si>
  <si>
    <t>branchenschl</t>
  </si>
  <si>
    <t>VARCHAR2(6</t>
  </si>
  <si>
    <t>firmenname_dt</t>
  </si>
  <si>
    <t>betriebsart_dt</t>
  </si>
  <si>
    <t>branchenschl_dt</t>
  </si>
  <si>
    <t>TDWH_CRM_ABS_ADDR_HUB</t>
  </si>
  <si>
    <t>cntry_cd</t>
  </si>
  <si>
    <t>VARCHAR2(32</t>
  </si>
  <si>
    <t>state_cd</t>
  </si>
  <si>
    <t>mncpl_cd_no_txt</t>
  </si>
  <si>
    <t>postal_cd</t>
  </si>
  <si>
    <t>postal_cd_dt</t>
  </si>
  <si>
    <t>addressdetail_dt</t>
  </si>
  <si>
    <t>mncpl_cd_no_txt_dt</t>
  </si>
  <si>
    <t>state_cd_dt</t>
  </si>
  <si>
    <t>cntry_cd_dt</t>
  </si>
  <si>
    <t>tadresse_update_date</t>
  </si>
  <si>
    <t>unstrukt_update_date</t>
  </si>
  <si>
    <t>bedeutung</t>
  </si>
  <si>
    <t>COL_NAME</t>
  </si>
  <si>
    <t>COL_TYPE</t>
  </si>
  <si>
    <t>TABLE_NAME</t>
  </si>
  <si>
    <t>CONTACT.taxno</t>
  </si>
  <si>
    <t>CONTACT.firstname</t>
  </si>
  <si>
    <t>CONTACT.lastname</t>
  </si>
  <si>
    <t>CONTACT.birthdate</t>
  </si>
  <si>
    <t>CONTACT.birthplaceid</t>
  </si>
  <si>
    <t>CONTACT.mothername</t>
  </si>
  <si>
    <t>CONTACT.fathername</t>
  </si>
  <si>
    <t>CONTACT.nationality</t>
  </si>
  <si>
    <t>CONTACT.gendercode</t>
  </si>
  <si>
    <t>CONTACT.familystatuscode</t>
  </si>
  <si>
    <t>CONTACT.passportno</t>
  </si>
  <si>
    <t>CONTACT.dateofdeath</t>
  </si>
  <si>
    <t>CONTACT.codeofdeath</t>
  </si>
  <si>
    <t>CONTACT.numberofchildren</t>
  </si>
  <si>
    <t>CONTACT.identitycardtype</t>
  </si>
  <si>
    <t>CONTACT.educationstatus</t>
  </si>
  <si>
    <t>CONTACT.professionid</t>
  </si>
  <si>
    <t>CONTACT.effectivedate</t>
  </si>
  <si>
    <t>ACC.tax_number</t>
  </si>
  <si>
    <t>null</t>
  </si>
  <si>
    <t>COMM.mobilephone</t>
  </si>
  <si>
    <t>COMM.telephone3</t>
  </si>
  <si>
    <t>COMM.emailaddress1</t>
  </si>
  <si>
    <t>ADDR.postal_cd</t>
  </si>
  <si>
    <t>ADDR.addressdetail</t>
  </si>
  <si>
    <t>CONTACT.kpsquerydate</t>
  </si>
  <si>
    <t>CONTACT.blacklistflag</t>
  </si>
  <si>
    <t>COMM.cdvgsminfo</t>
  </si>
  <si>
    <t>COMM.cdvemailinfo</t>
  </si>
  <si>
    <t>CONTACT.identitynumber</t>
  </si>
  <si>
    <t>COMM</t>
  </si>
  <si>
    <t>CONTACT</t>
  </si>
  <si>
    <t>ADDR</t>
  </si>
  <si>
    <t>TDWH_CRM_AZS_COMM_HUB</t>
  </si>
  <si>
    <t>delta_value</t>
  </si>
  <si>
    <t>ignore_flag</t>
  </si>
  <si>
    <t>TDWH_CRM_AZS_MAIN_CONTACT_HUB</t>
  </si>
  <si>
    <t>part_id</t>
  </si>
  <si>
    <t>VARCHAR2(30</t>
  </si>
  <si>
    <t>VARCHAR2(4</t>
  </si>
  <si>
    <t>kpsquerydt</t>
  </si>
  <si>
    <t>identitynumber_dt</t>
  </si>
  <si>
    <t>foreignidentitynumber_dt</t>
  </si>
  <si>
    <t>taxno_dt</t>
  </si>
  <si>
    <t>passportno_dt</t>
  </si>
  <si>
    <t>effectivedate_dt</t>
  </si>
  <si>
    <t>bustypecode_dt</t>
  </si>
  <si>
    <t>TDWH_CRM_AZS_MAIN_ACCOUNT_HUB</t>
  </si>
  <si>
    <t>name</t>
  </si>
  <si>
    <t>VARCHAR2(500</t>
  </si>
  <si>
    <t>company_type</t>
  </si>
  <si>
    <t>long_name</t>
  </si>
  <si>
    <t>VARCHAR2(2000</t>
  </si>
  <si>
    <t>job_activity_subject</t>
  </si>
  <si>
    <t>name_dt</t>
  </si>
  <si>
    <t>company_type_dt</t>
  </si>
  <si>
    <t>job_activity_subject_dt</t>
  </si>
  <si>
    <t>long_name_dt</t>
  </si>
  <si>
    <t>TDWH_CRM_AZS_ADDR_HUB</t>
  </si>
  <si>
    <t>add_id</t>
  </si>
  <si>
    <t>from_date</t>
  </si>
  <si>
    <t>country_code</t>
  </si>
  <si>
    <t>VARCHAR2(3</t>
  </si>
  <si>
    <t>city_code</t>
  </si>
  <si>
    <t>district_code</t>
  </si>
  <si>
    <t>postcode</t>
  </si>
  <si>
    <t>VARCHAR2(20</t>
  </si>
  <si>
    <t>VARCHAR2(1500</t>
  </si>
  <si>
    <t>country_code_dt</t>
  </si>
  <si>
    <t>city_code_dt</t>
  </si>
  <si>
    <t>district_code_dt</t>
  </si>
  <si>
    <t>postcode_dt</t>
  </si>
  <si>
    <t>ADDR.postcode</t>
  </si>
  <si>
    <t>CONTACT.kpsquerydt</t>
  </si>
  <si>
    <t>ADDR.country_code</t>
  </si>
  <si>
    <t>ADDR.city_code</t>
  </si>
  <si>
    <t>NULL as ANNIVERSARY_DT,</t>
  </si>
  <si>
    <t>NULL as IDENTITYCARDTYPE_DT,</t>
  </si>
  <si>
    <t>NULL as COMPANYNAME_DT,</t>
  </si>
  <si>
    <t>NULL as SECTORID_DT,</t>
  </si>
  <si>
    <t>ADDR.country_code_dt AS COUNTRYID_DT,</t>
  </si>
  <si>
    <t>ADDR.city_code_dt AS CITYID_DT,</t>
  </si>
  <si>
    <t>NULL as COUNTYID_DT,</t>
  </si>
  <si>
    <t>ADDR.postcode_dt AS  POSTALCODE_DT,</t>
  </si>
  <si>
    <t>NULL as BLACKLISTFLAG_DT,</t>
  </si>
  <si>
    <t>NULL as MOBILAPPUSAGE_DT,</t>
  </si>
  <si>
    <t>NULL as HAVETAXADVANTAGE_DT,</t>
  </si>
  <si>
    <t>NULL as SEGMENTCODE_DT,</t>
  </si>
  <si>
    <t>NULL as MEMBEROF365_DT,</t>
  </si>
  <si>
    <t>NULL as OWNEROFCUSTOMER_DT,</t>
  </si>
  <si>
    <t>NULL as LASTINTERVIEWER_DT,</t>
  </si>
  <si>
    <t>NULL as LASTINTERVIEWDATE_DT,</t>
  </si>
  <si>
    <t>NULL as FUNDCHANGEDATE_DT,</t>
  </si>
  <si>
    <t>NULL as ISKOCMEMBER_DT,</t>
  </si>
  <si>
    <t>NULL as RETIREMENTDATE_DT,</t>
  </si>
  <si>
    <t>CONTACT.IDENTITYNUMBER_DT,</t>
  </si>
  <si>
    <t>CONTACT.FOREIGNIDENTITYNUMBER_DT,</t>
  </si>
  <si>
    <t>CONTACT.TAXNO_DT,</t>
  </si>
  <si>
    <t>CONTACT.FIRSTNAME_DT,</t>
  </si>
  <si>
    <t>CONTACT.LASTNAME_DT,</t>
  </si>
  <si>
    <t>CONTACT.BIRTHDATE_DT,</t>
  </si>
  <si>
    <t>CONTACT.BIRTHPLACEID_DT,</t>
  </si>
  <si>
    <t>CONTACT.MOTHERNAME_DT,</t>
  </si>
  <si>
    <t>CONTACT.FATHERNAME_DT,</t>
  </si>
  <si>
    <t>CONTACT.NATIONALITY_DT,</t>
  </si>
  <si>
    <t>CONTACT.GENDERCODE_DT,</t>
  </si>
  <si>
    <t>CONTACT.FAMILYSTATUSCODE_DT,</t>
  </si>
  <si>
    <t>CONTACT.PASSPORTNO_DT,</t>
  </si>
  <si>
    <t>CONTACT.DATEOFDEATH_DT,</t>
  </si>
  <si>
    <t>CONTACT.CODEOFDEATH_DT,</t>
  </si>
  <si>
    <t>CONTACT.NUMBEROFCHILDREN_DT,</t>
  </si>
  <si>
    <t>CONTACT.EDUCATIONSTATUS_DT,</t>
  </si>
  <si>
    <t>CONTACT.PROFESSIONID_DT,</t>
  </si>
  <si>
    <t>CONTACT.EFFECTIVEDATE_DT,</t>
  </si>
  <si>
    <t>COMM.MOBILEPHONE_DT,</t>
  </si>
  <si>
    <t>COMM.TELEPHONE3_DT,</t>
  </si>
  <si>
    <t>COMM.EMAILADDRESS1_DT,</t>
  </si>
  <si>
    <t>ADDR.ADDRESSDETAIL_DT,</t>
  </si>
  <si>
    <t>CONTACT.KPSQUERYDATE_DT,</t>
  </si>
  <si>
    <t>COMM.CDVGSMINFO_DT,</t>
  </si>
  <si>
    <t>COMM.CDVEMAILINFO_DT,</t>
  </si>
  <si>
    <t>as</t>
  </si>
  <si>
    <t>ANNIVERSARY_DT,</t>
  </si>
  <si>
    <t>IDENTITYCARDTYPE_DT,</t>
  </si>
  <si>
    <t>COMPANYNAME_DT,</t>
  </si>
  <si>
    <t>SECTORID_DT,</t>
  </si>
  <si>
    <t>RETIREMENTDATE_DT,</t>
  </si>
  <si>
    <t>AS</t>
  </si>
  <si>
    <t>COUNTRYID_DT,</t>
  </si>
  <si>
    <t>CITYID_DT,</t>
  </si>
  <si>
    <t>COUNTYID_DT,</t>
  </si>
  <si>
    <t>POSTALCODE_DT,</t>
  </si>
  <si>
    <t>BLACKLISTFLAG_DT,</t>
  </si>
  <si>
    <t>MOBILAPPUSAGE_DT,</t>
  </si>
  <si>
    <t>HAVETAXADVANTAGE_DT,</t>
  </si>
  <si>
    <t>SEGMENTCODE_DT,</t>
  </si>
  <si>
    <t>MEMBEROF365_DT,</t>
  </si>
  <si>
    <t>OWNEROFCUSTOMER_DT,</t>
  </si>
  <si>
    <t>LASTINTERVIEWER_DT,</t>
  </si>
  <si>
    <t>LASTINTERVIEWDATE_DT,</t>
  </si>
  <si>
    <t>FUNDCHANGEDATE_DT,</t>
  </si>
  <si>
    <t>ISKOCMEMBER_DT</t>
  </si>
  <si>
    <t>TAXNO_DT,</t>
  </si>
  <si>
    <t>EFFECTIVEDATE_DT,</t>
  </si>
  <si>
    <t>ADDR.postal_cd_dt</t>
  </si>
  <si>
    <t>BIRTHPLACEID</t>
  </si>
  <si>
    <t>=UPPER(E2)</t>
  </si>
  <si>
    <t>ADDED TO DOMAINS</t>
  </si>
  <si>
    <t>FOREIGNIDENTITYNUMBER</t>
  </si>
  <si>
    <t>TAXNO</t>
  </si>
  <si>
    <t>FIRSTNAME</t>
  </si>
  <si>
    <t>BIRTHDATE</t>
  </si>
  <si>
    <t>MOTHERNAME</t>
  </si>
  <si>
    <t>FATHERNAME</t>
  </si>
  <si>
    <t>GENDERCODE</t>
  </si>
  <si>
    <t>FAMILYSTATUSCODE</t>
  </si>
  <si>
    <t>PASSPORTNO</t>
  </si>
  <si>
    <t>DATEOFDEATH</t>
  </si>
  <si>
    <t>CODEOFDEATH</t>
  </si>
  <si>
    <t>ANNIVERSARY</t>
  </si>
  <si>
    <t>NUMBEROFCHILDREN</t>
  </si>
  <si>
    <t>IDENTITYCARDTYPE</t>
  </si>
  <si>
    <t>EDUCATIONSTATUS</t>
  </si>
  <si>
    <t>PROFESSIONID</t>
  </si>
  <si>
    <t>COMPANYNAME</t>
  </si>
  <si>
    <t>SECTORID</t>
  </si>
  <si>
    <t>RETIREMENTDATE</t>
  </si>
  <si>
    <t>EFFECTIVEDATE</t>
  </si>
  <si>
    <t>MOBILEPHONE</t>
  </si>
  <si>
    <t>TELEPHONE3</t>
  </si>
  <si>
    <t>EMAILADDRESS1</t>
  </si>
  <si>
    <t>COUNTRYID</t>
  </si>
  <si>
    <t>CITYID</t>
  </si>
  <si>
    <t>COUNTYID</t>
  </si>
  <si>
    <t>POSTALCODE</t>
  </si>
  <si>
    <t>ADDRESSDETAIL</t>
  </si>
  <si>
    <t>KPSQUERYDATE</t>
  </si>
  <si>
    <t>CDVGSMINFO</t>
  </si>
  <si>
    <t>CDVEMAILINFO</t>
  </si>
  <si>
    <t>BLACKLISTFLAG</t>
  </si>
  <si>
    <t>MOBILAPPUSAGE</t>
  </si>
  <si>
    <t>HAVETAXADVANTAGE</t>
  </si>
  <si>
    <t>SEGMENTCODE</t>
  </si>
  <si>
    <t>MEMBEROF365</t>
  </si>
  <si>
    <t>OWNEROFCUSTOMER</t>
  </si>
  <si>
    <t>LASTINTERVIEWER</t>
  </si>
  <si>
    <t>LASTINTERVIEWDATE</t>
  </si>
  <si>
    <t>FUNDCHANGEDATE</t>
  </si>
  <si>
    <t>ISKOCMEMBER</t>
  </si>
  <si>
    <t>FOREIGNIDENTITYNUMBER2</t>
  </si>
  <si>
    <t>TAXNO2</t>
  </si>
  <si>
    <t>FIRSTNAME2</t>
  </si>
  <si>
    <t>LASTNAME2</t>
  </si>
  <si>
    <t>MOTHERNAME2</t>
  </si>
  <si>
    <t>BIRTHPLACEID_2</t>
  </si>
  <si>
    <t>IDENTITYNUMBER</t>
  </si>
  <si>
    <t>USED_DOMAIN</t>
  </si>
  <si>
    <t>USED_D_TYPE</t>
  </si>
  <si>
    <t>VARCHAR(100)</t>
  </si>
  <si>
    <t>VARCHAR(3200)</t>
  </si>
  <si>
    <t>VARCHAR(24)</t>
  </si>
  <si>
    <t>VARCHAR(50)</t>
  </si>
  <si>
    <t>X</t>
  </si>
  <si>
    <t>DATETIME(6)</t>
  </si>
  <si>
    <t>BIRTHDATE_DT</t>
  </si>
  <si>
    <t>BIRTHPLACEID_DT</t>
  </si>
  <si>
    <t>MOTHERNAME_DT</t>
  </si>
  <si>
    <t>FATHERNAME_DT</t>
  </si>
  <si>
    <t>NATIONALITY_DT</t>
  </si>
  <si>
    <t>GENDERCODE_DT</t>
  </si>
  <si>
    <t>FAMILYSTATUSCODE_DT</t>
  </si>
  <si>
    <t>PASSPORTNO_DT</t>
  </si>
  <si>
    <t>DATEOFDEATH_DT</t>
  </si>
  <si>
    <t>CODEOFDEATH_DT</t>
  </si>
  <si>
    <t>ANNIVERSARY_DT</t>
  </si>
  <si>
    <t>NUMBEROFCHILDREN_DT</t>
  </si>
  <si>
    <t>IDENTITYCARDTYPE_DT</t>
  </si>
  <si>
    <t>EDUCATIONSTATUS_DT</t>
  </si>
  <si>
    <t>PROFESSIONID_DT</t>
  </si>
  <si>
    <t>COMPANYNAME_DT</t>
  </si>
  <si>
    <t>SECTORID_DT</t>
  </si>
  <si>
    <t>RETIREMENTDATE_DT</t>
  </si>
  <si>
    <t>EFFECTIVEDATE_DT</t>
  </si>
  <si>
    <t>MOBILEPHONE_DT</t>
  </si>
  <si>
    <t>TELEPHONE3_DT</t>
  </si>
  <si>
    <t>EMAILADDRESS1_DT</t>
  </si>
  <si>
    <t>VARCHAR(10)</t>
  </si>
  <si>
    <t>VARCHAR(1)</t>
  </si>
  <si>
    <t>VARCHAR(2)</t>
  </si>
  <si>
    <t>VARCHAAR(50)</t>
  </si>
  <si>
    <t>DATEOFDEATH_01</t>
  </si>
  <si>
    <t>DATE</t>
  </si>
  <si>
    <t>CALC_CODEOFDEATH</t>
  </si>
  <si>
    <t>VARCHAR(8)</t>
  </si>
  <si>
    <t>DECIMAL(38,0)</t>
  </si>
  <si>
    <t>VARCHAR(40)</t>
  </si>
  <si>
    <t>VARCHAR(300)</t>
  </si>
  <si>
    <t>VARCHAR(75)</t>
  </si>
  <si>
    <t>VARCHAR(1500)</t>
  </si>
  <si>
    <t>VARCHAR(5)</t>
  </si>
  <si>
    <t>VARCHAR(3)</t>
  </si>
  <si>
    <t>CALC_POSTACODE</t>
  </si>
  <si>
    <t>VARCHAR(32)</t>
  </si>
  <si>
    <t>INTEGER</t>
  </si>
  <si>
    <t>DATETIME(9)</t>
  </si>
  <si>
    <t>IDENTITYNUMBER_DT</t>
  </si>
  <si>
    <t>FOREIGNIDENTITYNUMBER_DT</t>
  </si>
  <si>
    <t>TAXNO_DT</t>
  </si>
  <si>
    <t>FIRSTNAME_DT</t>
  </si>
  <si>
    <t>LASTNAME_DT</t>
  </si>
  <si>
    <t>COUNTRYID_DT</t>
  </si>
  <si>
    <t>CITYID_DT</t>
  </si>
  <si>
    <t>COUNTYID_DT</t>
  </si>
  <si>
    <t>POSTALCODE_DT</t>
  </si>
  <si>
    <t>ADDRESSDETAIL_DT</t>
  </si>
  <si>
    <t>KPSQUERYDATE_DT</t>
  </si>
  <si>
    <t>CDVGSMINFO_DT</t>
  </si>
  <si>
    <t>CDVEMAILINFO_DT</t>
  </si>
  <si>
    <t>BLACKLISTFLAG_DT</t>
  </si>
  <si>
    <t>MOBILAPPUSAGE_DT</t>
  </si>
  <si>
    <t>HAVETAXADVANTAGE_DT</t>
  </si>
  <si>
    <t>SEGMENTCODE_DT</t>
  </si>
  <si>
    <t>MEMBEROF365_DT</t>
  </si>
  <si>
    <t>OWNEROFCUSTOMER_DT</t>
  </si>
  <si>
    <t>LASTINTERVIEWER_DT</t>
  </si>
  <si>
    <t>LASTINTERVIEWDATE_DT</t>
  </si>
  <si>
    <t>FUNDCHANGEDATE_DT</t>
  </si>
  <si>
    <t>COUNTRY_CODE_DT</t>
  </si>
  <si>
    <t>CITY_CODE_DT</t>
  </si>
  <si>
    <t>KPSQUERYDT</t>
  </si>
  <si>
    <t>POSTCODE_DT</t>
  </si>
  <si>
    <t>IS_DIFF</t>
  </si>
  <si>
    <t>USED_D_TYPE_LENGTH</t>
  </si>
  <si>
    <t>type?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</si>
</sst>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62"/>
    </font>
    <font>
      <b/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color rgb="FFC00000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sz val="10"/>
      <color rgb="FF000000"/>
      <name val="Calibri"/>
      <family val="2"/>
      <charset val="162"/>
      <scheme val="minor"/>
    </font>
    <font>
      <sz val="10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 wrapText="1"/>
    </xf>
    <xf numFmtId="49" fontId="6" fillId="0" borderId="5" xfId="0" applyNumberFormat="1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left" vertical="center" wrapText="1"/>
    </xf>
    <xf numFmtId="49" fontId="6" fillId="0" borderId="10" xfId="0" applyNumberFormat="1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49" fontId="5" fillId="0" borderId="10" xfId="0" applyNumberFormat="1" applyFont="1" applyBorder="1" applyAlignment="1">
      <alignment horizontal="left" vertical="center" wrapText="1"/>
    </xf>
    <xf numFmtId="49" fontId="5" fillId="0" borderId="10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left" vertical="center" wrapText="1"/>
    </xf>
    <xf numFmtId="49" fontId="7" fillId="0" borderId="0" xfId="0" applyNumberFormat="1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0" xfId="0" applyFont="1"/>
    <xf numFmtId="0" fontId="6" fillId="0" borderId="1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/>
    </xf>
    <xf numFmtId="49" fontId="7" fillId="0" borderId="17" xfId="0" applyNumberFormat="1" applyFont="1" applyBorder="1" applyAlignment="1">
      <alignment horizontal="left" vertical="center" wrapText="1"/>
    </xf>
    <xf numFmtId="49" fontId="7" fillId="0" borderId="18" xfId="0" applyNumberFormat="1" applyFont="1" applyBorder="1" applyAlignment="1">
      <alignment horizontal="left" vertical="center"/>
    </xf>
    <xf numFmtId="49" fontId="7" fillId="0" borderId="19" xfId="0" applyNumberFormat="1" applyFont="1" applyBorder="1" applyAlignment="1">
      <alignment horizontal="left" vertical="center" wrapText="1"/>
    </xf>
    <xf numFmtId="49" fontId="7" fillId="0" borderId="19" xfId="0" applyNumberFormat="1" applyFont="1" applyBorder="1" applyAlignment="1">
      <alignment horizontal="left"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5" fillId="0" borderId="0" xfId="0" applyFont="1"/>
    <xf numFmtId="0" fontId="6" fillId="0" borderId="2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 wrapText="1"/>
    </xf>
    <xf numFmtId="0" fontId="6" fillId="2" borderId="0" xfId="0" applyFont="1" applyFill="1"/>
    <xf numFmtId="0" fontId="6" fillId="0" borderId="21" xfId="0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10" fillId="0" borderId="1" xfId="0" applyFont="1" applyBorder="1"/>
    <xf numFmtId="0" fontId="0" fillId="0" borderId="1" xfId="0" applyBorder="1"/>
    <xf numFmtId="0" fontId="6" fillId="5" borderId="0" xfId="0" applyFont="1" applyFill="1"/>
    <xf numFmtId="0" fontId="6" fillId="5" borderId="0" xfId="0" applyFont="1" applyFill="1" applyAlignment="1">
      <alignment horizontal="left" vertical="center"/>
    </xf>
    <xf numFmtId="0" fontId="1" fillId="0" borderId="1" xfId="0" applyFont="1" applyBorder="1"/>
    <xf numFmtId="0" fontId="10" fillId="0" borderId="1" xfId="0" applyFont="1" applyFill="1" applyBorder="1"/>
    <xf numFmtId="0" fontId="6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6" fillId="0" borderId="1" xfId="0" applyFont="1" applyBorder="1" applyAlignment="1">
      <alignment horizontal="right" vertical="center"/>
    </xf>
  </cellXfs>
  <cellStyles count="2">
    <cellStyle name="Normal" xfId="0" builtinId="0"/>
    <cellStyle name="Normal 2" xfId="1" xr:uid="{1E47EA88-60A8-4962-A8A1-DCA85096065F}"/>
  </cellStyles>
  <dxfs count="3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26CC-B43A-4BB5-A776-36D49F1AB7D8}">
  <dimension ref="A1:I122"/>
  <sheetViews>
    <sheetView topLeftCell="D7" workbookViewId="0">
      <selection activeCell="H13" sqref="H13"/>
    </sheetView>
  </sheetViews>
  <sheetFormatPr defaultColWidth="9.109375" defaultRowHeight="13.8" x14ac:dyDescent="0.3"/>
  <cols>
    <col min="1" max="1" width="4" style="16" bestFit="1" customWidth="1"/>
    <col min="2" max="2" width="52.44140625" style="16" bestFit="1" customWidth="1"/>
    <col min="3" max="3" width="31" style="19" bestFit="1" customWidth="1"/>
    <col min="4" max="4" width="10.109375" style="19" bestFit="1" customWidth="1"/>
    <col min="5" max="5" width="7.109375" style="20" bestFit="1" customWidth="1"/>
    <col min="6" max="6" width="35.21875" style="124" customWidth="1"/>
    <col min="7" max="7" width="35.21875" style="135" customWidth="1"/>
    <col min="8" max="8" width="43.109375" style="124" customWidth="1"/>
    <col min="9" max="9" width="39.44140625" style="124" bestFit="1" customWidth="1"/>
    <col min="10" max="16384" width="9.109375" style="16"/>
  </cols>
  <sheetData>
    <row r="1" spans="1:9" s="11" customFormat="1" x14ac:dyDescent="0.3">
      <c r="A1" s="8" t="s">
        <v>0</v>
      </c>
      <c r="B1" s="9" t="s">
        <v>48</v>
      </c>
      <c r="C1" s="8" t="s">
        <v>2</v>
      </c>
      <c r="D1" s="9" t="s">
        <v>3</v>
      </c>
      <c r="E1" s="10" t="s">
        <v>4</v>
      </c>
      <c r="F1" s="125" t="s">
        <v>228</v>
      </c>
      <c r="G1" s="133" t="s">
        <v>379</v>
      </c>
      <c r="H1" s="125"/>
      <c r="I1" s="125"/>
    </row>
    <row r="2" spans="1:9" s="15" customFormat="1" x14ac:dyDescent="0.3">
      <c r="A2" s="12">
        <v>1</v>
      </c>
      <c r="B2" s="12" t="s">
        <v>8</v>
      </c>
      <c r="C2" s="12" t="s">
        <v>75</v>
      </c>
      <c r="D2" s="13" t="s">
        <v>6</v>
      </c>
      <c r="E2" s="14" t="s">
        <v>88</v>
      </c>
      <c r="F2" s="6"/>
      <c r="G2" s="134"/>
      <c r="H2" s="6"/>
      <c r="I2" s="6"/>
    </row>
    <row r="3" spans="1:9" s="15" customFormat="1" x14ac:dyDescent="0.3">
      <c r="A3" s="12">
        <v>2</v>
      </c>
      <c r="B3" s="12" t="s">
        <v>9</v>
      </c>
      <c r="C3" s="12" t="s">
        <v>76</v>
      </c>
      <c r="D3" s="13" t="s">
        <v>6</v>
      </c>
      <c r="E3" s="14" t="s">
        <v>88</v>
      </c>
      <c r="F3" s="6"/>
      <c r="G3" s="134"/>
      <c r="H3" s="6"/>
      <c r="I3" s="6"/>
    </row>
    <row r="4" spans="1:9" s="15" customFormat="1" x14ac:dyDescent="0.3">
      <c r="A4" s="12">
        <v>3</v>
      </c>
      <c r="B4" s="12" t="s">
        <v>10</v>
      </c>
      <c r="C4" s="12" t="s">
        <v>70</v>
      </c>
      <c r="D4" s="13" t="s">
        <v>6</v>
      </c>
      <c r="E4" s="14" t="s">
        <v>88</v>
      </c>
      <c r="F4" s="6"/>
      <c r="G4" s="134"/>
      <c r="H4" s="6"/>
      <c r="I4" s="6"/>
    </row>
    <row r="5" spans="1:9" s="15" customFormat="1" x14ac:dyDescent="0.3">
      <c r="A5" s="12">
        <v>4</v>
      </c>
      <c r="B5" s="12" t="s">
        <v>13</v>
      </c>
      <c r="C5" s="12" t="s">
        <v>49</v>
      </c>
      <c r="D5" s="13" t="s">
        <v>6</v>
      </c>
      <c r="E5" s="14" t="s">
        <v>78</v>
      </c>
      <c r="F5" s="6"/>
      <c r="G5" s="134"/>
      <c r="H5" s="6"/>
      <c r="I5" s="6"/>
    </row>
    <row r="6" spans="1:9" s="15" customFormat="1" x14ac:dyDescent="0.3">
      <c r="A6" s="12">
        <v>5</v>
      </c>
      <c r="B6" s="12" t="s">
        <v>14</v>
      </c>
      <c r="C6" s="12" t="s">
        <v>50</v>
      </c>
      <c r="D6" s="13" t="s">
        <v>6</v>
      </c>
      <c r="E6" s="14" t="s">
        <v>78</v>
      </c>
      <c r="F6" s="6"/>
      <c r="G6" s="134"/>
      <c r="H6" s="6"/>
      <c r="I6" s="6"/>
    </row>
    <row r="7" spans="1:9" s="15" customFormat="1" ht="27.6" x14ac:dyDescent="0.3">
      <c r="A7" s="5">
        <v>6</v>
      </c>
      <c r="B7" s="5" t="s">
        <v>15</v>
      </c>
      <c r="C7" s="5" t="s">
        <v>51</v>
      </c>
      <c r="D7" s="21" t="s">
        <v>6</v>
      </c>
      <c r="E7" s="22" t="s">
        <v>78</v>
      </c>
      <c r="F7" s="6" t="s">
        <v>330</v>
      </c>
      <c r="G7" s="99" t="s">
        <v>376</v>
      </c>
      <c r="I7" s="6"/>
    </row>
    <row r="8" spans="1:9" s="15" customFormat="1" x14ac:dyDescent="0.3">
      <c r="A8" s="12">
        <v>7</v>
      </c>
      <c r="B8" s="12" t="s">
        <v>16</v>
      </c>
      <c r="C8" s="12" t="s">
        <v>52</v>
      </c>
      <c r="D8" s="13" t="s">
        <v>79</v>
      </c>
      <c r="E8" s="14" t="s">
        <v>80</v>
      </c>
      <c r="F8" s="6"/>
      <c r="G8" s="134"/>
      <c r="H8" s="6"/>
      <c r="I8" s="6"/>
    </row>
    <row r="9" spans="1:9" s="15" customFormat="1" x14ac:dyDescent="0.3">
      <c r="A9" s="12">
        <v>8</v>
      </c>
      <c r="B9" s="12" t="s">
        <v>17</v>
      </c>
      <c r="C9" s="12" t="s">
        <v>62</v>
      </c>
      <c r="D9" s="13" t="s">
        <v>6</v>
      </c>
      <c r="E9" s="14" t="s">
        <v>78</v>
      </c>
      <c r="F9" s="6"/>
      <c r="G9" s="134"/>
      <c r="H9" s="6"/>
      <c r="I9" s="6"/>
    </row>
    <row r="10" spans="1:9" s="15" customFormat="1" x14ac:dyDescent="0.3">
      <c r="A10" s="12">
        <v>9</v>
      </c>
      <c r="B10" s="12" t="s">
        <v>18</v>
      </c>
      <c r="C10" s="12" t="s">
        <v>71</v>
      </c>
      <c r="D10" s="13" t="s">
        <v>6</v>
      </c>
      <c r="E10" s="14" t="s">
        <v>78</v>
      </c>
      <c r="F10" s="18" t="s">
        <v>331</v>
      </c>
      <c r="G10" s="99"/>
      <c r="H10" s="6"/>
      <c r="I10" s="6"/>
    </row>
    <row r="11" spans="1:9" s="15" customFormat="1" x14ac:dyDescent="0.3">
      <c r="A11" s="12">
        <v>10</v>
      </c>
      <c r="B11" s="12" t="s">
        <v>19</v>
      </c>
      <c r="C11" s="12" t="s">
        <v>72</v>
      </c>
      <c r="D11" s="13" t="s">
        <v>6</v>
      </c>
      <c r="E11" s="14" t="s">
        <v>78</v>
      </c>
      <c r="F11" s="18"/>
      <c r="G11" s="99"/>
      <c r="H11" s="6"/>
      <c r="I11" s="6"/>
    </row>
    <row r="12" spans="1:9" s="15" customFormat="1" x14ac:dyDescent="0.3">
      <c r="A12" s="12">
        <v>11</v>
      </c>
      <c r="B12" s="12" t="s">
        <v>20</v>
      </c>
      <c r="C12" s="12" t="s">
        <v>77</v>
      </c>
      <c r="D12" s="13" t="s">
        <v>6</v>
      </c>
      <c r="E12" s="14" t="s">
        <v>7</v>
      </c>
      <c r="F12" s="18"/>
      <c r="G12" s="99"/>
      <c r="H12" s="6"/>
      <c r="I12" s="6"/>
    </row>
    <row r="13" spans="1:9" s="15" customFormat="1" x14ac:dyDescent="0.3">
      <c r="A13" s="12">
        <v>12</v>
      </c>
      <c r="B13" s="12" t="s">
        <v>21</v>
      </c>
      <c r="C13" s="12" t="s">
        <v>53</v>
      </c>
      <c r="D13" s="13" t="s">
        <v>6</v>
      </c>
      <c r="E13" s="14" t="s">
        <v>7</v>
      </c>
      <c r="F13" s="18"/>
      <c r="G13" s="99"/>
      <c r="H13" s="6"/>
      <c r="I13" s="6"/>
    </row>
    <row r="14" spans="1:9" s="15" customFormat="1" x14ac:dyDescent="0.3">
      <c r="A14" s="12">
        <v>13</v>
      </c>
      <c r="B14" s="12" t="s">
        <v>22</v>
      </c>
      <c r="C14" s="12" t="s">
        <v>54</v>
      </c>
      <c r="D14" s="13" t="s">
        <v>6</v>
      </c>
      <c r="E14" s="14" t="s">
        <v>7</v>
      </c>
      <c r="F14" s="18"/>
      <c r="G14" s="99"/>
      <c r="H14" s="6"/>
      <c r="I14" s="6"/>
    </row>
    <row r="15" spans="1:9" s="15" customFormat="1" x14ac:dyDescent="0.3">
      <c r="A15" s="12">
        <v>14</v>
      </c>
      <c r="B15" s="12" t="s">
        <v>11</v>
      </c>
      <c r="C15" s="12" t="s">
        <v>60</v>
      </c>
      <c r="D15" s="13" t="s">
        <v>6</v>
      </c>
      <c r="E15" s="14" t="s">
        <v>88</v>
      </c>
      <c r="F15" s="18"/>
      <c r="G15" s="99"/>
      <c r="H15" s="6"/>
      <c r="I15" s="6"/>
    </row>
    <row r="16" spans="1:9" s="15" customFormat="1" x14ac:dyDescent="0.3">
      <c r="A16" s="12">
        <v>15</v>
      </c>
      <c r="B16" s="12" t="s">
        <v>25</v>
      </c>
      <c r="C16" s="12" t="s">
        <v>63</v>
      </c>
      <c r="D16" s="13" t="s">
        <v>79</v>
      </c>
      <c r="E16" s="14" t="s">
        <v>80</v>
      </c>
      <c r="F16" s="18"/>
      <c r="G16" s="99"/>
      <c r="H16" s="6"/>
      <c r="I16" s="6"/>
    </row>
    <row r="17" spans="1:9" x14ac:dyDescent="0.3">
      <c r="A17" s="12">
        <v>16</v>
      </c>
      <c r="B17" s="12" t="s">
        <v>26</v>
      </c>
      <c r="C17" s="12" t="s">
        <v>92</v>
      </c>
      <c r="D17" s="13" t="s">
        <v>6</v>
      </c>
      <c r="E17" s="14" t="s">
        <v>7</v>
      </c>
      <c r="F17" s="18"/>
      <c r="G17" s="99"/>
      <c r="H17" s="4"/>
      <c r="I17" s="4"/>
    </row>
    <row r="18" spans="1:9" ht="27.6" x14ac:dyDescent="0.3">
      <c r="A18" s="12">
        <v>17</v>
      </c>
      <c r="B18" s="12" t="s">
        <v>23</v>
      </c>
      <c r="C18" s="12" t="s">
        <v>55</v>
      </c>
      <c r="D18" s="13" t="s">
        <v>79</v>
      </c>
      <c r="E18" s="14" t="s">
        <v>80</v>
      </c>
      <c r="F18" s="18" t="s">
        <v>332</v>
      </c>
      <c r="G18" s="4" t="s">
        <v>377</v>
      </c>
      <c r="I18" s="4"/>
    </row>
    <row r="19" spans="1:9" x14ac:dyDescent="0.3">
      <c r="A19" s="12">
        <v>18</v>
      </c>
      <c r="B19" s="12" t="s">
        <v>24</v>
      </c>
      <c r="C19" s="12" t="s">
        <v>56</v>
      </c>
      <c r="D19" s="13" t="s">
        <v>83</v>
      </c>
      <c r="E19" s="14" t="s">
        <v>84</v>
      </c>
      <c r="F19" s="18" t="s">
        <v>331</v>
      </c>
      <c r="G19" s="99"/>
      <c r="H19" s="4"/>
      <c r="I19" s="4"/>
    </row>
    <row r="20" spans="1:9" x14ac:dyDescent="0.3">
      <c r="A20" s="12">
        <v>19</v>
      </c>
      <c r="B20" s="12" t="s">
        <v>12</v>
      </c>
      <c r="C20" s="12" t="s">
        <v>61</v>
      </c>
      <c r="D20" s="13" t="s">
        <v>6</v>
      </c>
      <c r="E20" s="14" t="s">
        <v>7</v>
      </c>
      <c r="F20" s="18" t="s">
        <v>333</v>
      </c>
      <c r="G20" s="99"/>
      <c r="H20" s="4"/>
      <c r="I20" s="4"/>
    </row>
    <row r="21" spans="1:9" x14ac:dyDescent="0.3">
      <c r="A21" s="12">
        <v>20</v>
      </c>
      <c r="B21" s="12" t="s">
        <v>28</v>
      </c>
      <c r="C21" s="12" t="s">
        <v>64</v>
      </c>
      <c r="D21" s="13" t="s">
        <v>6</v>
      </c>
      <c r="E21" s="14" t="s">
        <v>78</v>
      </c>
      <c r="F21" s="18"/>
      <c r="G21" s="99"/>
      <c r="H21" s="4"/>
      <c r="I21" s="4"/>
    </row>
    <row r="22" spans="1:9" x14ac:dyDescent="0.3">
      <c r="A22" s="12">
        <v>21</v>
      </c>
      <c r="B22" s="12" t="s">
        <v>29</v>
      </c>
      <c r="C22" s="12" t="s">
        <v>65</v>
      </c>
      <c r="D22" s="13" t="s">
        <v>6</v>
      </c>
      <c r="E22" s="14" t="s">
        <v>78</v>
      </c>
      <c r="F22" s="18"/>
      <c r="G22" s="99"/>
      <c r="H22" s="4"/>
      <c r="I22" s="4"/>
    </row>
    <row r="23" spans="1:9" s="15" customFormat="1" x14ac:dyDescent="0.3">
      <c r="A23" s="5">
        <v>22</v>
      </c>
      <c r="B23" s="5" t="s">
        <v>27</v>
      </c>
      <c r="C23" s="5" t="s">
        <v>152</v>
      </c>
      <c r="D23" s="21" t="s">
        <v>6</v>
      </c>
      <c r="E23" s="22" t="s">
        <v>88</v>
      </c>
      <c r="F23" s="6" t="s">
        <v>344</v>
      </c>
      <c r="G23" s="18" t="s">
        <v>376</v>
      </c>
      <c r="I23" s="6"/>
    </row>
    <row r="24" spans="1:9" s="15" customFormat="1" ht="27.6" x14ac:dyDescent="0.3">
      <c r="A24" s="5">
        <v>23</v>
      </c>
      <c r="B24" s="5" t="s">
        <v>30</v>
      </c>
      <c r="C24" s="5" t="s">
        <v>96</v>
      </c>
      <c r="D24" s="21" t="s">
        <v>6</v>
      </c>
      <c r="E24" s="22" t="s">
        <v>78</v>
      </c>
      <c r="F24" s="6" t="s">
        <v>334</v>
      </c>
      <c r="G24" s="18" t="s">
        <v>376</v>
      </c>
      <c r="I24" s="6"/>
    </row>
    <row r="25" spans="1:9" x14ac:dyDescent="0.3">
      <c r="A25" s="12">
        <v>24</v>
      </c>
      <c r="B25" s="12" t="s">
        <v>31</v>
      </c>
      <c r="C25" s="12" t="s">
        <v>66</v>
      </c>
      <c r="D25" s="13" t="s">
        <v>6</v>
      </c>
      <c r="E25" s="14" t="s">
        <v>78</v>
      </c>
      <c r="F25" s="18" t="s">
        <v>332</v>
      </c>
      <c r="G25" s="99"/>
      <c r="H25" s="4"/>
      <c r="I25" s="4"/>
    </row>
    <row r="26" spans="1:9" x14ac:dyDescent="0.3">
      <c r="A26" s="12">
        <v>25</v>
      </c>
      <c r="B26" s="12" t="s">
        <v>93</v>
      </c>
      <c r="C26" s="12" t="s">
        <v>67</v>
      </c>
      <c r="D26" s="13" t="s">
        <v>6</v>
      </c>
      <c r="E26" s="14" t="s">
        <v>78</v>
      </c>
      <c r="F26" s="18" t="s">
        <v>332</v>
      </c>
      <c r="G26" s="99"/>
      <c r="H26" s="4"/>
      <c r="I26" s="4"/>
    </row>
    <row r="27" spans="1:9" x14ac:dyDescent="0.3">
      <c r="A27" s="12">
        <v>26</v>
      </c>
      <c r="B27" s="12" t="s">
        <v>32</v>
      </c>
      <c r="C27" s="12" t="s">
        <v>68</v>
      </c>
      <c r="D27" s="13" t="s">
        <v>79</v>
      </c>
      <c r="E27" s="14" t="s">
        <v>80</v>
      </c>
      <c r="F27" s="18" t="s">
        <v>332</v>
      </c>
      <c r="G27" s="99"/>
      <c r="H27" s="4"/>
      <c r="I27" s="4"/>
    </row>
    <row r="28" spans="1:9" s="19" customFormat="1" ht="27.6" x14ac:dyDescent="0.3">
      <c r="A28" s="12">
        <v>27</v>
      </c>
      <c r="B28" s="12" t="s">
        <v>37</v>
      </c>
      <c r="C28" s="12" t="s">
        <v>94</v>
      </c>
      <c r="D28" s="13" t="s">
        <v>79</v>
      </c>
      <c r="E28" s="14" t="s">
        <v>80</v>
      </c>
      <c r="F28" s="18" t="s">
        <v>368</v>
      </c>
      <c r="G28" s="18" t="s">
        <v>378</v>
      </c>
      <c r="I28" s="18"/>
    </row>
    <row r="29" spans="1:9" x14ac:dyDescent="0.3">
      <c r="A29" s="12">
        <v>28</v>
      </c>
      <c r="B29" s="12" t="s">
        <v>34</v>
      </c>
      <c r="C29" s="12" t="s">
        <v>57</v>
      </c>
      <c r="D29" s="13" t="s">
        <v>6</v>
      </c>
      <c r="E29" s="14" t="s">
        <v>78</v>
      </c>
      <c r="F29" s="18" t="s">
        <v>336</v>
      </c>
      <c r="G29" s="99"/>
      <c r="H29" s="4"/>
      <c r="I29" s="4"/>
    </row>
    <row r="30" spans="1:9" x14ac:dyDescent="0.3">
      <c r="A30" s="12">
        <v>29</v>
      </c>
      <c r="B30" s="12" t="s">
        <v>35</v>
      </c>
      <c r="C30" s="12" t="s">
        <v>58</v>
      </c>
      <c r="D30" s="13" t="s">
        <v>6</v>
      </c>
      <c r="E30" s="14" t="s">
        <v>78</v>
      </c>
      <c r="F30" s="18" t="s">
        <v>336</v>
      </c>
      <c r="G30" s="99"/>
      <c r="H30" s="4"/>
      <c r="I30" s="4"/>
    </row>
    <row r="31" spans="1:9" x14ac:dyDescent="0.3">
      <c r="A31" s="12">
        <v>30</v>
      </c>
      <c r="B31" s="12" t="s">
        <v>36</v>
      </c>
      <c r="C31" s="12" t="s">
        <v>59</v>
      </c>
      <c r="D31" s="13" t="s">
        <v>6</v>
      </c>
      <c r="E31" s="14" t="s">
        <v>78</v>
      </c>
      <c r="F31" s="18" t="s">
        <v>336</v>
      </c>
      <c r="G31" s="99"/>
      <c r="H31" s="4"/>
      <c r="I31" s="4"/>
    </row>
    <row r="32" spans="1:9" x14ac:dyDescent="0.3">
      <c r="A32" s="12">
        <v>31</v>
      </c>
      <c r="B32" s="12" t="s">
        <v>118</v>
      </c>
      <c r="C32" s="12" t="s">
        <v>125</v>
      </c>
      <c r="D32" s="13" t="s">
        <v>6</v>
      </c>
      <c r="E32" s="14" t="s">
        <v>88</v>
      </c>
      <c r="F32" s="18" t="s">
        <v>336</v>
      </c>
      <c r="G32" s="99"/>
      <c r="H32" s="4"/>
      <c r="I32" s="4"/>
    </row>
    <row r="33" spans="1:9" x14ac:dyDescent="0.3">
      <c r="A33" s="12">
        <v>32</v>
      </c>
      <c r="B33" s="12" t="s">
        <v>119</v>
      </c>
      <c r="C33" s="12" t="s">
        <v>74</v>
      </c>
      <c r="D33" s="13" t="s">
        <v>6</v>
      </c>
      <c r="E33" s="14" t="s">
        <v>88</v>
      </c>
      <c r="F33" s="18" t="s">
        <v>336</v>
      </c>
      <c r="G33" s="99"/>
      <c r="H33" s="4"/>
      <c r="I33" s="4"/>
    </row>
    <row r="34" spans="1:9" x14ac:dyDescent="0.3">
      <c r="A34" s="12">
        <v>33</v>
      </c>
      <c r="B34" s="12" t="s">
        <v>120</v>
      </c>
      <c r="C34" s="12" t="s">
        <v>73</v>
      </c>
      <c r="D34" s="13" t="s">
        <v>6</v>
      </c>
      <c r="E34" s="14" t="s">
        <v>88</v>
      </c>
      <c r="F34" s="18" t="s">
        <v>336</v>
      </c>
      <c r="G34" s="99"/>
      <c r="H34" s="4"/>
      <c r="I34" s="4"/>
    </row>
    <row r="35" spans="1:9" x14ac:dyDescent="0.3">
      <c r="A35" s="12">
        <v>34</v>
      </c>
      <c r="B35" s="12" t="s">
        <v>122</v>
      </c>
      <c r="C35" s="12" t="s">
        <v>123</v>
      </c>
      <c r="D35" s="13" t="s">
        <v>6</v>
      </c>
      <c r="E35" s="14" t="s">
        <v>88</v>
      </c>
      <c r="F35" s="18" t="s">
        <v>336</v>
      </c>
      <c r="G35" s="99"/>
      <c r="H35" s="4"/>
      <c r="I35" s="4"/>
    </row>
    <row r="36" spans="1:9" x14ac:dyDescent="0.3">
      <c r="A36" s="12">
        <v>35</v>
      </c>
      <c r="B36" s="12" t="s">
        <v>124</v>
      </c>
      <c r="C36" s="12" t="s">
        <v>126</v>
      </c>
      <c r="D36" s="12" t="s">
        <v>226</v>
      </c>
      <c r="E36" s="17">
        <v>200</v>
      </c>
      <c r="F36" s="18" t="s">
        <v>336</v>
      </c>
      <c r="G36" s="99"/>
      <c r="H36" s="4"/>
      <c r="I36" s="4"/>
    </row>
    <row r="37" spans="1:9" x14ac:dyDescent="0.3">
      <c r="A37" s="12">
        <v>36</v>
      </c>
      <c r="B37" s="18" t="s">
        <v>42</v>
      </c>
      <c r="C37" s="12" t="s">
        <v>139</v>
      </c>
      <c r="D37" s="13" t="s">
        <v>79</v>
      </c>
      <c r="E37" s="14" t="s">
        <v>80</v>
      </c>
      <c r="F37" s="18" t="s">
        <v>331</v>
      </c>
      <c r="G37" s="99"/>
      <c r="H37" s="4"/>
      <c r="I37" s="4"/>
    </row>
    <row r="38" spans="1:9" x14ac:dyDescent="0.3">
      <c r="A38" s="12">
        <v>37</v>
      </c>
      <c r="B38" s="18" t="s">
        <v>337</v>
      </c>
      <c r="C38" s="12" t="s">
        <v>145</v>
      </c>
      <c r="D38" s="13" t="s">
        <v>6</v>
      </c>
      <c r="E38" s="14" t="s">
        <v>78</v>
      </c>
      <c r="F38" s="145" t="s">
        <v>339</v>
      </c>
      <c r="G38" s="138" t="s">
        <v>380</v>
      </c>
      <c r="H38" s="4"/>
      <c r="I38" s="4"/>
    </row>
    <row r="39" spans="1:9" x14ac:dyDescent="0.3">
      <c r="A39" s="12">
        <v>38</v>
      </c>
      <c r="B39" s="18" t="s">
        <v>338</v>
      </c>
      <c r="C39" s="12" t="s">
        <v>146</v>
      </c>
      <c r="D39" s="13" t="s">
        <v>6</v>
      </c>
      <c r="E39" s="14" t="s">
        <v>78</v>
      </c>
      <c r="F39" s="146"/>
      <c r="G39" s="139"/>
      <c r="H39" s="4"/>
      <c r="I39" s="4"/>
    </row>
    <row r="40" spans="1:9" s="19" customFormat="1" ht="27.6" x14ac:dyDescent="0.3">
      <c r="A40" s="12">
        <v>39</v>
      </c>
      <c r="B40" s="12" t="s">
        <v>45</v>
      </c>
      <c r="C40" s="12" t="s">
        <v>144</v>
      </c>
      <c r="D40" s="13" t="s">
        <v>6</v>
      </c>
      <c r="E40" s="14" t="s">
        <v>7</v>
      </c>
      <c r="F40" s="18" t="s">
        <v>372</v>
      </c>
      <c r="G40" s="99" t="s">
        <v>381</v>
      </c>
      <c r="H40" s="18" t="s">
        <v>341</v>
      </c>
      <c r="I40" s="18" t="s">
        <v>343</v>
      </c>
    </row>
    <row r="41" spans="1:9" s="19" customFormat="1" ht="41.4" x14ac:dyDescent="0.3">
      <c r="A41" s="12">
        <v>40</v>
      </c>
      <c r="B41" s="18" t="s">
        <v>41</v>
      </c>
      <c r="C41" s="12" t="s">
        <v>151</v>
      </c>
      <c r="D41" s="13" t="s">
        <v>6</v>
      </c>
      <c r="E41" s="14" t="s">
        <v>7</v>
      </c>
      <c r="F41" s="18" t="s">
        <v>371</v>
      </c>
      <c r="G41" s="99" t="s">
        <v>381</v>
      </c>
      <c r="H41" s="18" t="s">
        <v>341</v>
      </c>
      <c r="I41" s="18"/>
    </row>
    <row r="42" spans="1:9" s="121" customFormat="1" x14ac:dyDescent="0.3">
      <c r="A42" s="110">
        <v>41</v>
      </c>
      <c r="B42" s="111" t="s">
        <v>39</v>
      </c>
      <c r="C42" s="110" t="s">
        <v>69</v>
      </c>
      <c r="D42" s="112" t="s">
        <v>6</v>
      </c>
      <c r="E42" s="113" t="s">
        <v>7</v>
      </c>
      <c r="F42" s="120" t="s">
        <v>340</v>
      </c>
      <c r="G42" s="99" t="s">
        <v>381</v>
      </c>
      <c r="H42" s="18" t="s">
        <v>342</v>
      </c>
      <c r="I42" s="120"/>
    </row>
    <row r="43" spans="1:9" s="19" customFormat="1" x14ac:dyDescent="0.3">
      <c r="A43" s="12">
        <v>42</v>
      </c>
      <c r="B43" s="12" t="s">
        <v>38</v>
      </c>
      <c r="C43" s="12" t="s">
        <v>227</v>
      </c>
      <c r="D43" s="13" t="s">
        <v>6</v>
      </c>
      <c r="E43" s="14" t="s">
        <v>78</v>
      </c>
      <c r="F43" s="18" t="s">
        <v>328</v>
      </c>
      <c r="G43" s="138" t="s">
        <v>380</v>
      </c>
      <c r="H43" s="147" t="s">
        <v>341</v>
      </c>
      <c r="I43" s="18"/>
    </row>
    <row r="44" spans="1:9" s="19" customFormat="1" ht="27.6" x14ac:dyDescent="0.3">
      <c r="A44" s="12">
        <v>43</v>
      </c>
      <c r="B44" s="12" t="s">
        <v>40</v>
      </c>
      <c r="C44" s="12" t="s">
        <v>231</v>
      </c>
      <c r="D44" s="13" t="s">
        <v>6</v>
      </c>
      <c r="E44" s="14" t="s">
        <v>7</v>
      </c>
      <c r="F44" s="18" t="s">
        <v>329</v>
      </c>
      <c r="G44" s="138" t="s">
        <v>380</v>
      </c>
      <c r="H44" s="147"/>
      <c r="I44" s="18"/>
    </row>
    <row r="45" spans="1:9" s="19" customFormat="1" ht="27.6" x14ac:dyDescent="0.3">
      <c r="A45" s="12">
        <v>44</v>
      </c>
      <c r="B45" s="12" t="s">
        <v>135</v>
      </c>
      <c r="C45" s="12" t="s">
        <v>232</v>
      </c>
      <c r="D45" s="13" t="s">
        <v>6</v>
      </c>
      <c r="E45" s="14" t="s">
        <v>78</v>
      </c>
      <c r="F45" s="18" t="s">
        <v>201</v>
      </c>
      <c r="G45" s="99" t="s">
        <v>382</v>
      </c>
      <c r="H45" s="18"/>
      <c r="I45" s="18"/>
    </row>
    <row r="46" spans="1:9" s="115" customFormat="1" x14ac:dyDescent="0.3">
      <c r="A46" s="110">
        <v>45</v>
      </c>
      <c r="B46" s="111" t="s">
        <v>136</v>
      </c>
      <c r="C46" s="110" t="s">
        <v>233</v>
      </c>
      <c r="D46" s="112" t="s">
        <v>6</v>
      </c>
      <c r="E46" s="113" t="s">
        <v>78</v>
      </c>
      <c r="F46" s="116"/>
      <c r="G46" s="99" t="s">
        <v>381</v>
      </c>
      <c r="H46" s="4" t="s">
        <v>342</v>
      </c>
      <c r="I46" s="119"/>
    </row>
    <row r="47" spans="1:9" s="115" customFormat="1" x14ac:dyDescent="0.3">
      <c r="A47" s="110">
        <v>46</v>
      </c>
      <c r="B47" s="111" t="s">
        <v>137</v>
      </c>
      <c r="C47" s="110" t="s">
        <v>234</v>
      </c>
      <c r="D47" s="112" t="s">
        <v>79</v>
      </c>
      <c r="E47" s="113" t="s">
        <v>80</v>
      </c>
      <c r="F47" s="116"/>
      <c r="G47" s="99" t="s">
        <v>381</v>
      </c>
      <c r="H47" s="4" t="s">
        <v>342</v>
      </c>
      <c r="I47" s="119"/>
    </row>
    <row r="48" spans="1:9" s="121" customFormat="1" ht="27.6" x14ac:dyDescent="0.3">
      <c r="A48" s="110">
        <v>47</v>
      </c>
      <c r="B48" s="110" t="s">
        <v>138</v>
      </c>
      <c r="C48" s="110" t="s">
        <v>235</v>
      </c>
      <c r="D48" s="112" t="s">
        <v>79</v>
      </c>
      <c r="E48" s="113" t="s">
        <v>80</v>
      </c>
      <c r="F48" s="120" t="s">
        <v>340</v>
      </c>
      <c r="G48" s="99" t="s">
        <v>383</v>
      </c>
      <c r="H48" s="18" t="s">
        <v>347</v>
      </c>
      <c r="I48" s="120"/>
    </row>
    <row r="49" spans="1:9" s="121" customFormat="1" x14ac:dyDescent="0.3">
      <c r="A49" s="110">
        <v>48</v>
      </c>
      <c r="B49" s="111" t="s">
        <v>202</v>
      </c>
      <c r="C49" s="110" t="s">
        <v>236</v>
      </c>
      <c r="D49" s="112" t="s">
        <v>6</v>
      </c>
      <c r="E49" s="113" t="s">
        <v>7</v>
      </c>
      <c r="F49" s="120" t="s">
        <v>204</v>
      </c>
      <c r="G49" s="99" t="s">
        <v>381</v>
      </c>
      <c r="H49" s="18" t="s">
        <v>342</v>
      </c>
      <c r="I49" s="120"/>
    </row>
    <row r="50" spans="1:9" s="15" customFormat="1" x14ac:dyDescent="0.3">
      <c r="A50" s="5">
        <v>49</v>
      </c>
      <c r="B50" s="5" t="s">
        <v>33</v>
      </c>
      <c r="C50" s="5"/>
      <c r="D50" s="21"/>
      <c r="E50" s="22"/>
      <c r="F50" s="6" t="s">
        <v>335</v>
      </c>
      <c r="G50" s="134"/>
      <c r="H50" s="6"/>
      <c r="I50" s="6"/>
    </row>
    <row r="51" spans="1:9" s="121" customFormat="1" ht="27.6" x14ac:dyDescent="0.3">
      <c r="A51" s="110">
        <v>50</v>
      </c>
      <c r="B51" s="110" t="s">
        <v>46</v>
      </c>
      <c r="C51" s="110"/>
      <c r="D51" s="110"/>
      <c r="E51" s="117"/>
      <c r="F51" s="120" t="s">
        <v>348</v>
      </c>
      <c r="G51" s="99" t="s">
        <v>384</v>
      </c>
      <c r="H51" s="136" t="s">
        <v>349</v>
      </c>
      <c r="I51" s="120"/>
    </row>
    <row r="52" spans="1:9" s="123" customFormat="1" ht="69" x14ac:dyDescent="0.3">
      <c r="A52" s="114">
        <v>51</v>
      </c>
      <c r="B52" s="114" t="s">
        <v>47</v>
      </c>
      <c r="C52" s="114"/>
      <c r="D52" s="114"/>
      <c r="E52" s="122"/>
      <c r="F52" s="116" t="s">
        <v>369</v>
      </c>
      <c r="G52" s="99" t="s">
        <v>381</v>
      </c>
      <c r="H52" s="137" t="s">
        <v>350</v>
      </c>
      <c r="I52" s="116"/>
    </row>
    <row r="53" spans="1:9" s="15" customFormat="1" ht="27.6" x14ac:dyDescent="0.3">
      <c r="A53" s="5">
        <v>52</v>
      </c>
      <c r="B53" s="5" t="s">
        <v>133</v>
      </c>
      <c r="C53" s="5"/>
      <c r="D53" s="21"/>
      <c r="E53" s="22"/>
      <c r="F53" s="6" t="s">
        <v>346</v>
      </c>
      <c r="G53" s="18" t="s">
        <v>376</v>
      </c>
      <c r="H53" s="6"/>
      <c r="I53" s="6"/>
    </row>
    <row r="54" spans="1:9" s="19" customFormat="1" ht="82.8" x14ac:dyDescent="0.3">
      <c r="A54" s="12">
        <v>53</v>
      </c>
      <c r="B54" s="12" t="s">
        <v>200</v>
      </c>
      <c r="C54" s="12"/>
      <c r="D54" s="13"/>
      <c r="E54" s="14"/>
      <c r="F54" s="18" t="s">
        <v>229</v>
      </c>
      <c r="G54" s="99" t="s">
        <v>385</v>
      </c>
      <c r="H54" s="18"/>
      <c r="I54" s="18"/>
    </row>
    <row r="55" spans="1:9" s="15" customFormat="1" ht="27.6" x14ac:dyDescent="0.3">
      <c r="A55" s="5">
        <v>54</v>
      </c>
      <c r="B55" s="5" t="s">
        <v>134</v>
      </c>
      <c r="C55" s="5"/>
      <c r="D55" s="21"/>
      <c r="E55" s="22"/>
      <c r="F55" s="6" t="s">
        <v>345</v>
      </c>
      <c r="G55" s="18" t="s">
        <v>376</v>
      </c>
      <c r="H55" s="6"/>
      <c r="I55" s="6"/>
    </row>
    <row r="56" spans="1:9" s="121" customFormat="1" x14ac:dyDescent="0.3">
      <c r="A56" s="110">
        <v>55</v>
      </c>
      <c r="B56" s="110" t="s">
        <v>203</v>
      </c>
      <c r="C56" s="110"/>
      <c r="D56" s="110"/>
      <c r="E56" s="117"/>
      <c r="F56" s="120" t="s">
        <v>340</v>
      </c>
      <c r="G56" s="99" t="s">
        <v>385</v>
      </c>
      <c r="H56" s="18" t="s">
        <v>351</v>
      </c>
      <c r="I56" s="120"/>
    </row>
    <row r="57" spans="1:9" s="115" customFormat="1" x14ac:dyDescent="0.3">
      <c r="A57" s="110">
        <v>56</v>
      </c>
      <c r="B57" s="118" t="s">
        <v>205</v>
      </c>
      <c r="C57" s="118"/>
      <c r="D57" s="110"/>
      <c r="E57" s="117"/>
      <c r="F57" s="119" t="s">
        <v>204</v>
      </c>
      <c r="G57" s="99" t="s">
        <v>381</v>
      </c>
      <c r="H57" s="4" t="s">
        <v>342</v>
      </c>
      <c r="I57" s="119"/>
    </row>
    <row r="58" spans="1:9" s="129" customFormat="1" ht="41.4" x14ac:dyDescent="0.3">
      <c r="A58" s="126">
        <v>57</v>
      </c>
      <c r="B58" s="127" t="s">
        <v>206</v>
      </c>
      <c r="C58" s="126" t="s">
        <v>352</v>
      </c>
      <c r="D58" s="126" t="s">
        <v>83</v>
      </c>
      <c r="E58" s="126" t="s">
        <v>362</v>
      </c>
      <c r="F58" s="131" t="s">
        <v>363</v>
      </c>
      <c r="G58" s="99" t="s">
        <v>381</v>
      </c>
      <c r="H58" s="35" t="s">
        <v>364</v>
      </c>
      <c r="I58" s="128"/>
    </row>
    <row r="59" spans="1:9" s="129" customFormat="1" ht="41.4" x14ac:dyDescent="0.3">
      <c r="A59" s="126">
        <v>58</v>
      </c>
      <c r="B59" s="127" t="s">
        <v>207</v>
      </c>
      <c r="C59" s="126" t="s">
        <v>353</v>
      </c>
      <c r="D59" s="126" t="s">
        <v>83</v>
      </c>
      <c r="E59" s="126" t="s">
        <v>362</v>
      </c>
      <c r="F59" s="131" t="s">
        <v>363</v>
      </c>
      <c r="G59" s="99" t="s">
        <v>381</v>
      </c>
      <c r="H59" s="35" t="s">
        <v>364</v>
      </c>
      <c r="I59" s="128"/>
    </row>
    <row r="60" spans="1:9" s="129" customFormat="1" ht="41.4" x14ac:dyDescent="0.3">
      <c r="A60" s="126">
        <v>59</v>
      </c>
      <c r="B60" s="127" t="s">
        <v>208</v>
      </c>
      <c r="C60" s="126" t="s">
        <v>354</v>
      </c>
      <c r="D60" s="126" t="s">
        <v>83</v>
      </c>
      <c r="E60" s="126" t="s">
        <v>362</v>
      </c>
      <c r="F60" s="131" t="s">
        <v>363</v>
      </c>
      <c r="G60" s="99" t="s">
        <v>381</v>
      </c>
      <c r="H60" s="35" t="s">
        <v>364</v>
      </c>
      <c r="I60" s="128"/>
    </row>
    <row r="61" spans="1:9" s="129" customFormat="1" ht="41.4" x14ac:dyDescent="0.3">
      <c r="A61" s="126">
        <v>60</v>
      </c>
      <c r="B61" s="127" t="s">
        <v>209</v>
      </c>
      <c r="C61" s="126" t="s">
        <v>355</v>
      </c>
      <c r="D61" s="126" t="s">
        <v>83</v>
      </c>
      <c r="E61" s="126" t="s">
        <v>362</v>
      </c>
      <c r="F61" s="131" t="s">
        <v>363</v>
      </c>
      <c r="G61" s="99" t="s">
        <v>381</v>
      </c>
      <c r="H61" s="35" t="s">
        <v>364</v>
      </c>
      <c r="I61" s="128"/>
    </row>
    <row r="62" spans="1:9" s="129" customFormat="1" ht="41.4" x14ac:dyDescent="0.3">
      <c r="A62" s="126">
        <v>61</v>
      </c>
      <c r="B62" s="127" t="s">
        <v>210</v>
      </c>
      <c r="C62" s="126" t="s">
        <v>356</v>
      </c>
      <c r="D62" s="126" t="s">
        <v>83</v>
      </c>
      <c r="E62" s="126" t="s">
        <v>362</v>
      </c>
      <c r="F62" s="131" t="s">
        <v>363</v>
      </c>
      <c r="G62" s="99" t="s">
        <v>381</v>
      </c>
      <c r="H62" s="35" t="s">
        <v>364</v>
      </c>
      <c r="I62" s="128"/>
    </row>
    <row r="63" spans="1:9" s="129" customFormat="1" ht="41.4" x14ac:dyDescent="0.3">
      <c r="A63" s="126">
        <v>62</v>
      </c>
      <c r="B63" s="127" t="s">
        <v>211</v>
      </c>
      <c r="C63" s="126" t="s">
        <v>357</v>
      </c>
      <c r="D63" s="126" t="s">
        <v>83</v>
      </c>
      <c r="E63" s="126" t="s">
        <v>362</v>
      </c>
      <c r="F63" s="131" t="s">
        <v>363</v>
      </c>
      <c r="G63" s="99" t="s">
        <v>381</v>
      </c>
      <c r="H63" s="35" t="s">
        <v>364</v>
      </c>
      <c r="I63" s="128"/>
    </row>
    <row r="64" spans="1:9" s="129" customFormat="1" ht="55.2" x14ac:dyDescent="0.3">
      <c r="A64" s="126">
        <v>65</v>
      </c>
      <c r="B64" s="127" t="s">
        <v>214</v>
      </c>
      <c r="C64" s="126" t="s">
        <v>360</v>
      </c>
      <c r="D64" s="126" t="s">
        <v>83</v>
      </c>
      <c r="E64" s="126" t="s">
        <v>362</v>
      </c>
      <c r="F64" s="131" t="s">
        <v>365</v>
      </c>
      <c r="G64" s="99" t="s">
        <v>381</v>
      </c>
      <c r="H64" s="35" t="s">
        <v>366</v>
      </c>
      <c r="I64" s="130" t="s">
        <v>367</v>
      </c>
    </row>
    <row r="65" spans="1:9" s="129" customFormat="1" x14ac:dyDescent="0.3">
      <c r="A65" s="126">
        <v>66</v>
      </c>
      <c r="B65" s="127" t="s">
        <v>215</v>
      </c>
      <c r="C65" s="126" t="s">
        <v>361</v>
      </c>
      <c r="D65" s="126" t="s">
        <v>83</v>
      </c>
      <c r="E65" s="126" t="s">
        <v>362</v>
      </c>
      <c r="F65" s="132" t="s">
        <v>95</v>
      </c>
      <c r="G65" s="18" t="s">
        <v>376</v>
      </c>
      <c r="H65" s="4"/>
      <c r="I65" s="128"/>
    </row>
    <row r="66" spans="1:9" s="129" customFormat="1" ht="61.5" customHeight="1" x14ac:dyDescent="0.3">
      <c r="A66" s="126">
        <v>63</v>
      </c>
      <c r="B66" s="127" t="s">
        <v>212</v>
      </c>
      <c r="C66" s="126" t="s">
        <v>358</v>
      </c>
      <c r="D66" s="126" t="s">
        <v>83</v>
      </c>
      <c r="E66" s="126" t="s">
        <v>362</v>
      </c>
      <c r="F66" s="148" t="s">
        <v>375</v>
      </c>
      <c r="G66" s="99" t="s">
        <v>381</v>
      </c>
      <c r="H66" s="150" t="s">
        <v>373</v>
      </c>
      <c r="I66" s="152" t="s">
        <v>374</v>
      </c>
    </row>
    <row r="67" spans="1:9" s="129" customFormat="1" ht="51.75" customHeight="1" x14ac:dyDescent="0.3">
      <c r="A67" s="126">
        <v>64</v>
      </c>
      <c r="B67" s="127" t="s">
        <v>213</v>
      </c>
      <c r="C67" s="126" t="s">
        <v>359</v>
      </c>
      <c r="D67" s="126" t="s">
        <v>83</v>
      </c>
      <c r="E67" s="126" t="s">
        <v>362</v>
      </c>
      <c r="F67" s="149"/>
      <c r="G67" s="139"/>
      <c r="H67" s="151"/>
      <c r="I67" s="153"/>
    </row>
    <row r="68" spans="1:9" ht="27.6" x14ac:dyDescent="0.3">
      <c r="A68" s="12">
        <v>67</v>
      </c>
      <c r="B68" s="1" t="s">
        <v>153</v>
      </c>
      <c r="C68" s="12"/>
      <c r="D68" s="12"/>
      <c r="E68" s="12"/>
      <c r="F68" s="4" t="s">
        <v>154</v>
      </c>
      <c r="G68" s="99" t="s">
        <v>381</v>
      </c>
      <c r="H68" s="4"/>
      <c r="I68" s="4"/>
    </row>
    <row r="69" spans="1:9" ht="27.6" x14ac:dyDescent="0.3">
      <c r="A69" s="12">
        <v>68</v>
      </c>
      <c r="B69" s="1" t="s">
        <v>155</v>
      </c>
      <c r="C69" s="1"/>
      <c r="D69" s="12"/>
      <c r="E69" s="17"/>
      <c r="F69" s="4" t="s">
        <v>154</v>
      </c>
      <c r="G69" s="99" t="s">
        <v>381</v>
      </c>
      <c r="H69" s="4"/>
      <c r="I69" s="4"/>
    </row>
    <row r="70" spans="1:9" ht="27.6" x14ac:dyDescent="0.3">
      <c r="A70" s="12">
        <v>69</v>
      </c>
      <c r="B70" s="1" t="s">
        <v>156</v>
      </c>
      <c r="C70" s="1"/>
      <c r="D70" s="12"/>
      <c r="E70" s="17"/>
      <c r="F70" s="4" t="s">
        <v>154</v>
      </c>
      <c r="G70" s="99" t="s">
        <v>381</v>
      </c>
      <c r="H70" s="4"/>
      <c r="I70" s="4"/>
    </row>
    <row r="71" spans="1:9" ht="27.6" x14ac:dyDescent="0.3">
      <c r="A71" s="12">
        <v>70</v>
      </c>
      <c r="B71" s="1" t="s">
        <v>157</v>
      </c>
      <c r="C71" s="1"/>
      <c r="D71" s="12"/>
      <c r="E71" s="17"/>
      <c r="F71" s="4" t="s">
        <v>154</v>
      </c>
      <c r="G71" s="99" t="s">
        <v>381</v>
      </c>
      <c r="H71" s="4"/>
      <c r="I71" s="4"/>
    </row>
    <row r="72" spans="1:9" ht="27.6" x14ac:dyDescent="0.3">
      <c r="A72" s="12">
        <v>71</v>
      </c>
      <c r="B72" s="1" t="s">
        <v>158</v>
      </c>
      <c r="C72" s="1"/>
      <c r="D72" s="12"/>
      <c r="E72" s="17"/>
      <c r="F72" s="4" t="s">
        <v>159</v>
      </c>
      <c r="G72" s="99" t="s">
        <v>381</v>
      </c>
      <c r="H72" s="4"/>
      <c r="I72" s="4"/>
    </row>
    <row r="73" spans="1:9" ht="27.6" x14ac:dyDescent="0.3">
      <c r="A73" s="12">
        <v>72</v>
      </c>
      <c r="B73" s="1" t="s">
        <v>160</v>
      </c>
      <c r="C73" s="1"/>
      <c r="D73" s="12"/>
      <c r="E73" s="17"/>
      <c r="F73" s="4" t="s">
        <v>159</v>
      </c>
      <c r="G73" s="99" t="s">
        <v>381</v>
      </c>
      <c r="H73" s="4"/>
      <c r="I73" s="4"/>
    </row>
    <row r="74" spans="1:9" ht="27.6" x14ac:dyDescent="0.3">
      <c r="A74" s="12">
        <v>73</v>
      </c>
      <c r="B74" s="1" t="s">
        <v>161</v>
      </c>
      <c r="C74" s="1"/>
      <c r="D74" s="12"/>
      <c r="E74" s="17"/>
      <c r="F74" s="4" t="s">
        <v>159</v>
      </c>
      <c r="G74" s="99" t="s">
        <v>381</v>
      </c>
      <c r="H74" s="4"/>
      <c r="I74" s="4"/>
    </row>
    <row r="75" spans="1:9" ht="27.6" x14ac:dyDescent="0.3">
      <c r="A75" s="12">
        <v>74</v>
      </c>
      <c r="B75" s="1" t="s">
        <v>162</v>
      </c>
      <c r="C75" s="1"/>
      <c r="D75" s="12"/>
      <c r="E75" s="17"/>
      <c r="F75" s="4" t="s">
        <v>159</v>
      </c>
      <c r="G75" s="99" t="s">
        <v>381</v>
      </c>
      <c r="H75" s="4"/>
      <c r="I75" s="4"/>
    </row>
    <row r="76" spans="1:9" ht="27.6" x14ac:dyDescent="0.3">
      <c r="A76" s="12">
        <v>75</v>
      </c>
      <c r="B76" s="1" t="s">
        <v>163</v>
      </c>
      <c r="C76" s="1"/>
      <c r="D76" s="12"/>
      <c r="E76" s="17"/>
      <c r="F76" s="4" t="s">
        <v>159</v>
      </c>
      <c r="G76" s="99" t="s">
        <v>381</v>
      </c>
      <c r="H76" s="4"/>
      <c r="I76" s="4"/>
    </row>
    <row r="77" spans="1:9" ht="27.6" x14ac:dyDescent="0.3">
      <c r="A77" s="12">
        <v>76</v>
      </c>
      <c r="B77" s="1" t="s">
        <v>164</v>
      </c>
      <c r="C77" s="1"/>
      <c r="D77" s="12"/>
      <c r="E77" s="17"/>
      <c r="F77" s="4" t="s">
        <v>159</v>
      </c>
      <c r="G77" s="99" t="s">
        <v>381</v>
      </c>
      <c r="H77" s="4"/>
      <c r="I77" s="4"/>
    </row>
    <row r="78" spans="1:9" ht="27.6" x14ac:dyDescent="0.3">
      <c r="A78" s="12">
        <v>77</v>
      </c>
      <c r="B78" s="1" t="s">
        <v>165</v>
      </c>
      <c r="C78" s="1"/>
      <c r="D78" s="12"/>
      <c r="E78" s="17"/>
      <c r="F78" s="4" t="s">
        <v>159</v>
      </c>
      <c r="G78" s="99" t="s">
        <v>381</v>
      </c>
      <c r="H78" s="4"/>
      <c r="I78" s="4"/>
    </row>
    <row r="79" spans="1:9" ht="27.6" x14ac:dyDescent="0.3">
      <c r="A79" s="12">
        <v>78</v>
      </c>
      <c r="B79" s="1" t="s">
        <v>166</v>
      </c>
      <c r="C79" s="1"/>
      <c r="D79" s="12"/>
      <c r="E79" s="17"/>
      <c r="F79" s="4" t="s">
        <v>159</v>
      </c>
      <c r="G79" s="99" t="s">
        <v>381</v>
      </c>
      <c r="H79" s="4"/>
      <c r="I79" s="4"/>
    </row>
    <row r="80" spans="1:9" ht="27.6" x14ac:dyDescent="0.3">
      <c r="A80" s="12">
        <v>79</v>
      </c>
      <c r="B80" s="1" t="s">
        <v>167</v>
      </c>
      <c r="C80" s="1"/>
      <c r="D80" s="12"/>
      <c r="E80" s="17"/>
      <c r="F80" s="4" t="s">
        <v>159</v>
      </c>
      <c r="G80" s="99" t="s">
        <v>381</v>
      </c>
      <c r="H80" s="4"/>
      <c r="I80" s="4"/>
    </row>
    <row r="81" spans="1:9" ht="27.6" x14ac:dyDescent="0.3">
      <c r="A81" s="12">
        <v>80</v>
      </c>
      <c r="B81" s="1" t="s">
        <v>168</v>
      </c>
      <c r="C81" s="1"/>
      <c r="D81" s="12"/>
      <c r="E81" s="17"/>
      <c r="F81" s="4" t="s">
        <v>159</v>
      </c>
      <c r="G81" s="99" t="s">
        <v>381</v>
      </c>
      <c r="H81" s="4"/>
      <c r="I81" s="4"/>
    </row>
    <row r="82" spans="1:9" ht="27.6" x14ac:dyDescent="0.3">
      <c r="A82" s="12">
        <v>81</v>
      </c>
      <c r="B82" s="1" t="s">
        <v>169</v>
      </c>
      <c r="C82" s="1"/>
      <c r="D82" s="12"/>
      <c r="E82" s="17"/>
      <c r="F82" s="4" t="s">
        <v>159</v>
      </c>
      <c r="G82" s="99" t="s">
        <v>381</v>
      </c>
      <c r="H82" s="4"/>
      <c r="I82" s="4"/>
    </row>
    <row r="83" spans="1:9" ht="27.6" x14ac:dyDescent="0.3">
      <c r="A83" s="12">
        <v>82</v>
      </c>
      <c r="B83" s="1" t="s">
        <v>170</v>
      </c>
      <c r="C83" s="1"/>
      <c r="D83" s="12"/>
      <c r="E83" s="17"/>
      <c r="F83" s="4" t="s">
        <v>159</v>
      </c>
      <c r="G83" s="99" t="s">
        <v>381</v>
      </c>
      <c r="H83" s="4"/>
      <c r="I83" s="4"/>
    </row>
    <row r="84" spans="1:9" ht="27.6" x14ac:dyDescent="0.3">
      <c r="A84" s="12">
        <v>83</v>
      </c>
      <c r="B84" s="1" t="s">
        <v>171</v>
      </c>
      <c r="C84" s="1"/>
      <c r="D84" s="12"/>
      <c r="E84" s="17"/>
      <c r="F84" s="4" t="s">
        <v>159</v>
      </c>
      <c r="G84" s="99" t="s">
        <v>381</v>
      </c>
      <c r="H84" s="4"/>
      <c r="I84" s="4"/>
    </row>
    <row r="85" spans="1:9" ht="27.6" x14ac:dyDescent="0.3">
      <c r="A85" s="12">
        <v>84</v>
      </c>
      <c r="B85" s="1" t="s">
        <v>172</v>
      </c>
      <c r="C85" s="1"/>
      <c r="D85" s="12"/>
      <c r="E85" s="17"/>
      <c r="F85" s="4" t="s">
        <v>159</v>
      </c>
      <c r="G85" s="99" t="s">
        <v>381</v>
      </c>
      <c r="H85" s="4"/>
      <c r="I85" s="4"/>
    </row>
    <row r="86" spans="1:9" ht="27.6" x14ac:dyDescent="0.3">
      <c r="A86" s="12">
        <v>85</v>
      </c>
      <c r="B86" s="1" t="s">
        <v>173</v>
      </c>
      <c r="C86" s="1"/>
      <c r="D86" s="12"/>
      <c r="E86" s="17"/>
      <c r="F86" s="4" t="s">
        <v>159</v>
      </c>
      <c r="G86" s="99" t="s">
        <v>381</v>
      </c>
      <c r="H86" s="4"/>
      <c r="I86" s="4"/>
    </row>
    <row r="87" spans="1:9" ht="27.6" x14ac:dyDescent="0.3">
      <c r="A87" s="12">
        <v>86</v>
      </c>
      <c r="B87" s="1" t="s">
        <v>174</v>
      </c>
      <c r="C87" s="1"/>
      <c r="D87" s="12"/>
      <c r="E87" s="17"/>
      <c r="F87" s="4" t="s">
        <v>159</v>
      </c>
      <c r="G87" s="99" t="s">
        <v>381</v>
      </c>
      <c r="H87" s="4"/>
      <c r="I87" s="4"/>
    </row>
    <row r="88" spans="1:9" ht="27.6" x14ac:dyDescent="0.3">
      <c r="A88" s="12">
        <v>87</v>
      </c>
      <c r="B88" s="1" t="s">
        <v>175</v>
      </c>
      <c r="C88" s="1"/>
      <c r="D88" s="12"/>
      <c r="E88" s="17"/>
      <c r="F88" s="4" t="s">
        <v>159</v>
      </c>
      <c r="G88" s="99" t="s">
        <v>381</v>
      </c>
      <c r="H88" s="4"/>
      <c r="I88" s="4"/>
    </row>
    <row r="89" spans="1:9" ht="27.6" x14ac:dyDescent="0.3">
      <c r="A89" s="12">
        <v>88</v>
      </c>
      <c r="B89" s="1" t="s">
        <v>176</v>
      </c>
      <c r="C89" s="1"/>
      <c r="D89" s="12"/>
      <c r="E89" s="17"/>
      <c r="F89" s="4" t="s">
        <v>159</v>
      </c>
      <c r="G89" s="99" t="s">
        <v>381</v>
      </c>
      <c r="H89" s="4"/>
      <c r="I89" s="4"/>
    </row>
    <row r="90" spans="1:9" ht="27.6" x14ac:dyDescent="0.3">
      <c r="A90" s="12">
        <v>89</v>
      </c>
      <c r="B90" s="1" t="s">
        <v>177</v>
      </c>
      <c r="C90" s="1"/>
      <c r="D90" s="12"/>
      <c r="E90" s="17"/>
      <c r="F90" s="4" t="s">
        <v>159</v>
      </c>
      <c r="G90" s="99" t="s">
        <v>381</v>
      </c>
      <c r="H90" s="4"/>
      <c r="I90" s="4"/>
    </row>
    <row r="91" spans="1:9" ht="27.6" x14ac:dyDescent="0.3">
      <c r="A91" s="12">
        <v>90</v>
      </c>
      <c r="B91" s="1" t="s">
        <v>178</v>
      </c>
      <c r="C91" s="1"/>
      <c r="D91" s="12"/>
      <c r="E91" s="17"/>
      <c r="F91" s="4" t="s">
        <v>159</v>
      </c>
      <c r="G91" s="99" t="s">
        <v>381</v>
      </c>
      <c r="H91" s="4"/>
      <c r="I91" s="4"/>
    </row>
    <row r="92" spans="1:9" ht="27.6" x14ac:dyDescent="0.3">
      <c r="A92" s="12">
        <v>91</v>
      </c>
      <c r="B92" s="1" t="s">
        <v>179</v>
      </c>
      <c r="C92" s="1"/>
      <c r="D92" s="12"/>
      <c r="E92" s="17"/>
      <c r="F92" s="4" t="s">
        <v>159</v>
      </c>
      <c r="G92" s="99" t="s">
        <v>381</v>
      </c>
      <c r="H92" s="4"/>
      <c r="I92" s="4"/>
    </row>
    <row r="93" spans="1:9" ht="27.6" x14ac:dyDescent="0.3">
      <c r="A93" s="12">
        <v>92</v>
      </c>
      <c r="B93" s="1" t="s">
        <v>180</v>
      </c>
      <c r="C93" s="1"/>
      <c r="D93" s="12"/>
      <c r="E93" s="17"/>
      <c r="F93" s="4" t="s">
        <v>159</v>
      </c>
      <c r="G93" s="99" t="s">
        <v>381</v>
      </c>
      <c r="H93" s="4"/>
      <c r="I93" s="4"/>
    </row>
    <row r="94" spans="1:9" ht="27.6" x14ac:dyDescent="0.3">
      <c r="A94" s="12">
        <v>93</v>
      </c>
      <c r="B94" s="1" t="s">
        <v>181</v>
      </c>
      <c r="C94" s="1"/>
      <c r="D94" s="12"/>
      <c r="E94" s="17"/>
      <c r="F94" s="4" t="s">
        <v>159</v>
      </c>
      <c r="G94" s="99" t="s">
        <v>381</v>
      </c>
      <c r="H94" s="4"/>
      <c r="I94" s="4"/>
    </row>
    <row r="95" spans="1:9" ht="27.6" x14ac:dyDescent="0.3">
      <c r="A95" s="12">
        <v>94</v>
      </c>
      <c r="B95" s="1" t="s">
        <v>182</v>
      </c>
      <c r="C95" s="1"/>
      <c r="D95" s="12"/>
      <c r="E95" s="17"/>
      <c r="F95" s="4" t="s">
        <v>159</v>
      </c>
      <c r="G95" s="99" t="s">
        <v>381</v>
      </c>
      <c r="H95" s="4"/>
      <c r="I95" s="4"/>
    </row>
    <row r="96" spans="1:9" ht="27.6" x14ac:dyDescent="0.3">
      <c r="A96" s="12">
        <v>95</v>
      </c>
      <c r="B96" s="1" t="s">
        <v>183</v>
      </c>
      <c r="C96" s="1"/>
      <c r="D96" s="12"/>
      <c r="E96" s="17"/>
      <c r="F96" s="4" t="s">
        <v>159</v>
      </c>
      <c r="G96" s="99" t="s">
        <v>381</v>
      </c>
      <c r="H96" s="4"/>
      <c r="I96" s="4"/>
    </row>
    <row r="97" spans="1:9" ht="27.6" x14ac:dyDescent="0.3">
      <c r="A97" s="12">
        <v>96</v>
      </c>
      <c r="B97" s="1" t="s">
        <v>184</v>
      </c>
      <c r="C97" s="1"/>
      <c r="D97" s="12"/>
      <c r="E97" s="17"/>
      <c r="F97" s="4" t="s">
        <v>159</v>
      </c>
      <c r="G97" s="99" t="s">
        <v>381</v>
      </c>
      <c r="H97" s="4"/>
      <c r="I97" s="4"/>
    </row>
    <row r="98" spans="1:9" ht="27.6" x14ac:dyDescent="0.3">
      <c r="A98" s="12">
        <v>97</v>
      </c>
      <c r="B98" s="1" t="s">
        <v>185</v>
      </c>
      <c r="C98" s="1"/>
      <c r="D98" s="12"/>
      <c r="E98" s="17"/>
      <c r="F98" s="4" t="s">
        <v>159</v>
      </c>
      <c r="G98" s="99" t="s">
        <v>381</v>
      </c>
      <c r="H98" s="4"/>
      <c r="I98" s="4"/>
    </row>
    <row r="99" spans="1:9" ht="27.6" x14ac:dyDescent="0.3">
      <c r="A99" s="12">
        <v>98</v>
      </c>
      <c r="B99" s="1" t="s">
        <v>186</v>
      </c>
      <c r="C99" s="1"/>
      <c r="D99" s="12"/>
      <c r="E99" s="17"/>
      <c r="F99" s="4" t="s">
        <v>159</v>
      </c>
      <c r="G99" s="99" t="s">
        <v>381</v>
      </c>
      <c r="H99" s="4"/>
      <c r="I99" s="4"/>
    </row>
    <row r="100" spans="1:9" ht="27.6" x14ac:dyDescent="0.3">
      <c r="A100" s="12">
        <v>99</v>
      </c>
      <c r="B100" s="1" t="s">
        <v>187</v>
      </c>
      <c r="C100" s="1"/>
      <c r="D100" s="12"/>
      <c r="E100" s="17"/>
      <c r="F100" s="4" t="s">
        <v>159</v>
      </c>
      <c r="G100" s="99" t="s">
        <v>381</v>
      </c>
      <c r="H100" s="4"/>
      <c r="I100" s="4"/>
    </row>
    <row r="101" spans="1:9" ht="27.6" x14ac:dyDescent="0.3">
      <c r="A101" s="12">
        <v>100</v>
      </c>
      <c r="B101" s="1" t="s">
        <v>188</v>
      </c>
      <c r="C101" s="1"/>
      <c r="D101" s="12"/>
      <c r="E101" s="17"/>
      <c r="F101" s="4" t="s">
        <v>159</v>
      </c>
      <c r="G101" s="99" t="s">
        <v>381</v>
      </c>
      <c r="H101" s="4"/>
      <c r="I101" s="4"/>
    </row>
    <row r="102" spans="1:9" ht="27.6" x14ac:dyDescent="0.3">
      <c r="A102" s="12">
        <v>101</v>
      </c>
      <c r="B102" s="1" t="s">
        <v>189</v>
      </c>
      <c r="C102" s="1"/>
      <c r="D102" s="12"/>
      <c r="E102" s="17"/>
      <c r="F102" s="4" t="s">
        <v>159</v>
      </c>
      <c r="G102" s="99" t="s">
        <v>381</v>
      </c>
      <c r="H102" s="4"/>
      <c r="I102" s="4"/>
    </row>
    <row r="103" spans="1:9" ht="27.6" x14ac:dyDescent="0.3">
      <c r="A103" s="12">
        <v>102</v>
      </c>
      <c r="B103" s="1" t="s">
        <v>190</v>
      </c>
      <c r="C103" s="1"/>
      <c r="D103" s="12"/>
      <c r="E103" s="17"/>
      <c r="F103" s="4" t="s">
        <v>159</v>
      </c>
      <c r="G103" s="99" t="s">
        <v>381</v>
      </c>
      <c r="H103" s="4"/>
      <c r="I103" s="4"/>
    </row>
    <row r="104" spans="1:9" ht="27.6" x14ac:dyDescent="0.3">
      <c r="A104" s="12">
        <v>103</v>
      </c>
      <c r="B104" s="1" t="s">
        <v>191</v>
      </c>
      <c r="C104" s="1"/>
      <c r="D104" s="12"/>
      <c r="E104" s="17"/>
      <c r="F104" s="4" t="s">
        <v>159</v>
      </c>
      <c r="G104" s="99" t="s">
        <v>381</v>
      </c>
      <c r="H104" s="4"/>
      <c r="I104" s="4"/>
    </row>
    <row r="105" spans="1:9" ht="27.6" x14ac:dyDescent="0.3">
      <c r="A105" s="12">
        <v>104</v>
      </c>
      <c r="B105" s="1" t="s">
        <v>192</v>
      </c>
      <c r="C105" s="1"/>
      <c r="D105" s="12"/>
      <c r="E105" s="17"/>
      <c r="F105" s="4" t="s">
        <v>159</v>
      </c>
      <c r="G105" s="99" t="s">
        <v>381</v>
      </c>
      <c r="H105" s="4"/>
      <c r="I105" s="4"/>
    </row>
    <row r="106" spans="1:9" ht="27.6" x14ac:dyDescent="0.3">
      <c r="A106" s="12">
        <v>105</v>
      </c>
      <c r="B106" s="1" t="s">
        <v>193</v>
      </c>
      <c r="C106" s="1"/>
      <c r="D106" s="12"/>
      <c r="E106" s="17"/>
      <c r="F106" s="4" t="s">
        <v>159</v>
      </c>
      <c r="G106" s="99" t="s">
        <v>381</v>
      </c>
      <c r="H106" s="4"/>
      <c r="I106" s="4"/>
    </row>
    <row r="107" spans="1:9" ht="27.6" x14ac:dyDescent="0.3">
      <c r="A107" s="12">
        <v>106</v>
      </c>
      <c r="B107" s="1" t="s">
        <v>194</v>
      </c>
      <c r="C107" s="1"/>
      <c r="D107" s="12"/>
      <c r="E107" s="17"/>
      <c r="F107" s="4" t="s">
        <v>159</v>
      </c>
      <c r="G107" s="99" t="s">
        <v>381</v>
      </c>
      <c r="H107" s="4"/>
      <c r="I107" s="4"/>
    </row>
    <row r="108" spans="1:9" ht="27.6" x14ac:dyDescent="0.3">
      <c r="A108" s="12">
        <v>107</v>
      </c>
      <c r="B108" s="1" t="s">
        <v>195</v>
      </c>
      <c r="C108" s="1"/>
      <c r="D108" s="12"/>
      <c r="E108" s="17"/>
      <c r="F108" s="4" t="s">
        <v>159</v>
      </c>
      <c r="G108" s="99" t="s">
        <v>381</v>
      </c>
      <c r="H108" s="4"/>
      <c r="I108" s="4"/>
    </row>
    <row r="109" spans="1:9" ht="27.6" x14ac:dyDescent="0.3">
      <c r="A109" s="12">
        <v>108</v>
      </c>
      <c r="B109" s="1" t="s">
        <v>196</v>
      </c>
      <c r="C109" s="1"/>
      <c r="D109" s="12"/>
      <c r="E109" s="17"/>
      <c r="F109" s="4" t="s">
        <v>159</v>
      </c>
      <c r="G109" s="99" t="s">
        <v>381</v>
      </c>
      <c r="H109" s="4"/>
      <c r="I109" s="4"/>
    </row>
    <row r="110" spans="1:9" ht="27.6" x14ac:dyDescent="0.3">
      <c r="A110" s="12">
        <v>109</v>
      </c>
      <c r="B110" s="1" t="s">
        <v>197</v>
      </c>
      <c r="C110" s="1"/>
      <c r="D110" s="12"/>
      <c r="E110" s="17"/>
      <c r="F110" s="4" t="s">
        <v>159</v>
      </c>
      <c r="G110" s="99" t="s">
        <v>381</v>
      </c>
      <c r="H110" s="4"/>
      <c r="I110" s="4"/>
    </row>
    <row r="111" spans="1:9" ht="27.6" x14ac:dyDescent="0.3">
      <c r="A111" s="12">
        <v>110</v>
      </c>
      <c r="B111" s="1" t="s">
        <v>198</v>
      </c>
      <c r="C111" s="1"/>
      <c r="D111" s="12"/>
      <c r="E111" s="17"/>
      <c r="F111" s="4" t="s">
        <v>159</v>
      </c>
      <c r="G111" s="99" t="s">
        <v>381</v>
      </c>
      <c r="H111" s="4"/>
      <c r="I111" s="4"/>
    </row>
    <row r="112" spans="1:9" ht="27.6" x14ac:dyDescent="0.3">
      <c r="A112" s="12">
        <v>111</v>
      </c>
      <c r="B112" s="1" t="s">
        <v>199</v>
      </c>
      <c r="C112" s="1"/>
      <c r="D112" s="12"/>
      <c r="E112" s="17"/>
      <c r="F112" s="4" t="s">
        <v>159</v>
      </c>
      <c r="G112" s="99" t="s">
        <v>381</v>
      </c>
      <c r="H112" s="4"/>
      <c r="I112" s="4"/>
    </row>
    <row r="113" spans="1:9" ht="55.2" x14ac:dyDescent="0.3">
      <c r="A113" s="12">
        <v>112</v>
      </c>
      <c r="B113" s="1" t="s">
        <v>216</v>
      </c>
      <c r="C113" s="1"/>
      <c r="D113" s="12"/>
      <c r="E113" s="17"/>
      <c r="F113" s="4" t="s">
        <v>370</v>
      </c>
      <c r="G113" s="99" t="s">
        <v>381</v>
      </c>
      <c r="H113" s="4"/>
      <c r="I113" s="4"/>
    </row>
    <row r="114" spans="1:9" ht="55.2" x14ac:dyDescent="0.3">
      <c r="A114" s="12">
        <v>113</v>
      </c>
      <c r="B114" s="1" t="s">
        <v>217</v>
      </c>
      <c r="C114" s="1"/>
      <c r="D114" s="12"/>
      <c r="E114" s="17"/>
      <c r="F114" s="4" t="s">
        <v>370</v>
      </c>
      <c r="G114" s="99" t="s">
        <v>381</v>
      </c>
      <c r="H114" s="4"/>
      <c r="I114" s="4"/>
    </row>
    <row r="115" spans="1:9" ht="55.2" x14ac:dyDescent="0.3">
      <c r="A115" s="12">
        <v>114</v>
      </c>
      <c r="B115" s="1" t="s">
        <v>218</v>
      </c>
      <c r="C115" s="1"/>
      <c r="D115" s="12"/>
      <c r="E115" s="17"/>
      <c r="F115" s="4" t="s">
        <v>370</v>
      </c>
      <c r="G115" s="99" t="s">
        <v>381</v>
      </c>
      <c r="H115" s="4"/>
      <c r="I115" s="4"/>
    </row>
    <row r="116" spans="1:9" ht="55.2" x14ac:dyDescent="0.3">
      <c r="A116" s="12">
        <v>115</v>
      </c>
      <c r="B116" s="1" t="s">
        <v>219</v>
      </c>
      <c r="C116" s="1"/>
      <c r="D116" s="12"/>
      <c r="E116" s="17"/>
      <c r="F116" s="4" t="s">
        <v>370</v>
      </c>
      <c r="G116" s="99" t="s">
        <v>381</v>
      </c>
      <c r="H116" s="4"/>
      <c r="I116" s="4"/>
    </row>
    <row r="117" spans="1:9" ht="55.2" x14ac:dyDescent="0.3">
      <c r="A117" s="12">
        <v>116</v>
      </c>
      <c r="B117" s="1" t="s">
        <v>220</v>
      </c>
      <c r="C117" s="1"/>
      <c r="D117" s="12"/>
      <c r="E117" s="17"/>
      <c r="F117" s="4" t="s">
        <v>370</v>
      </c>
      <c r="G117" s="99" t="s">
        <v>381</v>
      </c>
      <c r="H117" s="4"/>
      <c r="I117" s="4"/>
    </row>
    <row r="118" spans="1:9" ht="55.2" x14ac:dyDescent="0.3">
      <c r="A118" s="12">
        <v>117</v>
      </c>
      <c r="B118" s="1" t="s">
        <v>221</v>
      </c>
      <c r="C118" s="1"/>
      <c r="D118" s="12"/>
      <c r="E118" s="17"/>
      <c r="F118" s="4" t="s">
        <v>370</v>
      </c>
      <c r="G118" s="99" t="s">
        <v>381</v>
      </c>
      <c r="H118" s="4"/>
      <c r="I118" s="4"/>
    </row>
    <row r="119" spans="1:9" ht="55.2" x14ac:dyDescent="0.3">
      <c r="A119" s="12">
        <v>118</v>
      </c>
      <c r="B119" s="1" t="s">
        <v>222</v>
      </c>
      <c r="C119" s="1"/>
      <c r="D119" s="12"/>
      <c r="E119" s="17"/>
      <c r="F119" s="4" t="s">
        <v>370</v>
      </c>
      <c r="G119" s="99" t="s">
        <v>381</v>
      </c>
      <c r="H119" s="4"/>
      <c r="I119" s="4"/>
    </row>
    <row r="120" spans="1:9" ht="55.2" x14ac:dyDescent="0.3">
      <c r="A120" s="12">
        <v>119</v>
      </c>
      <c r="B120" s="1" t="s">
        <v>223</v>
      </c>
      <c r="C120" s="1"/>
      <c r="D120" s="12"/>
      <c r="E120" s="17"/>
      <c r="F120" s="4" t="s">
        <v>370</v>
      </c>
      <c r="G120" s="99" t="s">
        <v>381</v>
      </c>
      <c r="H120" s="4"/>
      <c r="I120" s="4"/>
    </row>
    <row r="121" spans="1:9" ht="55.2" x14ac:dyDescent="0.3">
      <c r="A121" s="12">
        <v>120</v>
      </c>
      <c r="B121" s="1" t="s">
        <v>224</v>
      </c>
      <c r="C121" s="1"/>
      <c r="D121" s="12"/>
      <c r="E121" s="17"/>
      <c r="F121" s="4" t="s">
        <v>370</v>
      </c>
      <c r="G121" s="99" t="s">
        <v>381</v>
      </c>
      <c r="H121" s="4"/>
      <c r="I121" s="4"/>
    </row>
    <row r="122" spans="1:9" ht="55.2" x14ac:dyDescent="0.3">
      <c r="A122" s="12">
        <v>121</v>
      </c>
      <c r="B122" s="1" t="s">
        <v>225</v>
      </c>
      <c r="C122" s="1"/>
      <c r="D122" s="12"/>
      <c r="E122" s="17"/>
      <c r="F122" s="4" t="s">
        <v>370</v>
      </c>
      <c r="G122" s="99" t="s">
        <v>381</v>
      </c>
      <c r="H122" s="4"/>
      <c r="I122" s="4"/>
    </row>
  </sheetData>
  <mergeCells count="5">
    <mergeCell ref="F38:F39"/>
    <mergeCell ref="H43:H44"/>
    <mergeCell ref="F66:F67"/>
    <mergeCell ref="H66:H67"/>
    <mergeCell ref="I66:I67"/>
  </mergeCells>
  <conditionalFormatting sqref="B1:B1048576">
    <cfRule type="duplicateValues" dxfId="2" priority="1"/>
  </conditionalFormatting>
  <conditionalFormatting sqref="B54:B55">
    <cfRule type="duplicateValues" dxfId="1" priority="2"/>
  </conditionalFormatting>
  <conditionalFormatting sqref="B56:B1048576 B1:B53">
    <cfRule type="duplicateValues" dxfId="0" priority="4"/>
  </conditionalFormatting>
  <pageMargins left="0.7" right="0.7" top="0.75" bottom="0.75" header="0.3" footer="0.3"/>
  <pageSetup paperSize="9" orientation="portrait" horizontalDpi="300" verticalDpi="300" r:id="rId1"/>
  <headerFooter>
    <oddFooter>&amp;C&amp;"tahoma,Bold"&amp;8&amp;K009900¯¯¯¯¯¯¯¯¯¯¯¯¯¯¯¯
Şirket İçi / Internal
&amp;10________________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99DA-2C5D-419E-8D15-262283904041}">
  <dimension ref="A1:I47"/>
  <sheetViews>
    <sheetView topLeftCell="A16" workbookViewId="0">
      <selection activeCell="A17" sqref="A17"/>
    </sheetView>
  </sheetViews>
  <sheetFormatPr defaultColWidth="68.33203125" defaultRowHeight="13.8" x14ac:dyDescent="0.3"/>
  <cols>
    <col min="1" max="1" width="3" style="19" bestFit="1" customWidth="1"/>
    <col min="2" max="2" width="28" style="19" bestFit="1" customWidth="1"/>
    <col min="3" max="3" width="15.33203125" style="19" bestFit="1" customWidth="1"/>
    <col min="4" max="4" width="19.33203125" style="19" bestFit="1" customWidth="1"/>
    <col min="5" max="5" width="10.109375" style="19" bestFit="1" customWidth="1"/>
    <col min="6" max="6" width="7.109375" style="20" bestFit="1" customWidth="1"/>
    <col min="7" max="7" width="9.33203125" style="19" bestFit="1" customWidth="1"/>
    <col min="8" max="8" width="11.6640625" style="19" bestFit="1" customWidth="1"/>
    <col min="9" max="9" width="90.5546875" style="19" customWidth="1"/>
    <col min="10" max="16384" width="68.33203125" style="78"/>
  </cols>
  <sheetData>
    <row r="1" spans="1:9" ht="28.2" thickBot="1" x14ac:dyDescent="0.35">
      <c r="A1" s="86" t="s">
        <v>0</v>
      </c>
      <c r="B1" s="87" t="s">
        <v>48</v>
      </c>
      <c r="C1" s="88" t="s">
        <v>1</v>
      </c>
      <c r="D1" s="88" t="s">
        <v>2</v>
      </c>
      <c r="E1" s="89" t="s">
        <v>3</v>
      </c>
      <c r="F1" s="90" t="s">
        <v>4</v>
      </c>
      <c r="G1" s="89" t="s">
        <v>86</v>
      </c>
      <c r="H1" s="89" t="s">
        <v>114</v>
      </c>
      <c r="I1" s="91" t="s">
        <v>115</v>
      </c>
    </row>
    <row r="2" spans="1:9" ht="27.6" x14ac:dyDescent="0.3">
      <c r="A2" s="79">
        <v>1</v>
      </c>
      <c r="B2" s="80" t="s">
        <v>8</v>
      </c>
      <c r="C2" s="81" t="s">
        <v>5</v>
      </c>
      <c r="D2" s="80" t="s">
        <v>75</v>
      </c>
      <c r="E2" s="82" t="s">
        <v>6</v>
      </c>
      <c r="F2" s="83" t="s">
        <v>88</v>
      </c>
      <c r="G2" s="80" t="s">
        <v>238</v>
      </c>
      <c r="H2" s="84" t="s">
        <v>239</v>
      </c>
      <c r="I2" s="85" t="s">
        <v>85</v>
      </c>
    </row>
    <row r="3" spans="1:9" ht="27.6" x14ac:dyDescent="0.3">
      <c r="A3" s="58">
        <v>2</v>
      </c>
      <c r="B3" s="12" t="s">
        <v>9</v>
      </c>
      <c r="C3" s="31" t="s">
        <v>5</v>
      </c>
      <c r="D3" s="12" t="s">
        <v>76</v>
      </c>
      <c r="E3" s="13" t="s">
        <v>6</v>
      </c>
      <c r="F3" s="14" t="s">
        <v>88</v>
      </c>
      <c r="G3" s="12" t="s">
        <v>238</v>
      </c>
      <c r="H3" s="18" t="s">
        <v>239</v>
      </c>
      <c r="I3" s="32" t="s">
        <v>240</v>
      </c>
    </row>
    <row r="4" spans="1:9" ht="27.6" x14ac:dyDescent="0.3">
      <c r="A4" s="58">
        <v>3</v>
      </c>
      <c r="B4" s="12" t="s">
        <v>10</v>
      </c>
      <c r="C4" s="31" t="s">
        <v>5</v>
      </c>
      <c r="D4" s="12" t="s">
        <v>70</v>
      </c>
      <c r="E4" s="13" t="s">
        <v>6</v>
      </c>
      <c r="F4" s="14" t="s">
        <v>88</v>
      </c>
      <c r="G4" s="12" t="s">
        <v>238</v>
      </c>
      <c r="H4" s="18" t="s">
        <v>239</v>
      </c>
      <c r="I4" s="32" t="s">
        <v>241</v>
      </c>
    </row>
    <row r="5" spans="1:9" ht="27.6" x14ac:dyDescent="0.3">
      <c r="A5" s="58">
        <v>4</v>
      </c>
      <c r="B5" s="12" t="s">
        <v>13</v>
      </c>
      <c r="C5" s="31" t="s">
        <v>5</v>
      </c>
      <c r="D5" s="12" t="s">
        <v>49</v>
      </c>
      <c r="E5" s="13" t="s">
        <v>6</v>
      </c>
      <c r="F5" s="14" t="s">
        <v>78</v>
      </c>
      <c r="G5" s="12" t="s">
        <v>238</v>
      </c>
      <c r="H5" s="18" t="s">
        <v>239</v>
      </c>
      <c r="I5" s="32" t="s">
        <v>242</v>
      </c>
    </row>
    <row r="6" spans="1:9" ht="27.6" x14ac:dyDescent="0.3">
      <c r="A6" s="58">
        <v>5</v>
      </c>
      <c r="B6" s="12" t="s">
        <v>14</v>
      </c>
      <c r="C6" s="31" t="s">
        <v>5</v>
      </c>
      <c r="D6" s="12" t="s">
        <v>50</v>
      </c>
      <c r="E6" s="13" t="s">
        <v>6</v>
      </c>
      <c r="F6" s="14" t="s">
        <v>78</v>
      </c>
      <c r="G6" s="12" t="s">
        <v>238</v>
      </c>
      <c r="H6" s="18" t="s">
        <v>239</v>
      </c>
      <c r="I6" s="32" t="s">
        <v>243</v>
      </c>
    </row>
    <row r="7" spans="1:9" ht="27.6" x14ac:dyDescent="0.3">
      <c r="A7" s="58">
        <v>7</v>
      </c>
      <c r="B7" s="12" t="s">
        <v>16</v>
      </c>
      <c r="C7" s="31" t="s">
        <v>5</v>
      </c>
      <c r="D7" s="12" t="s">
        <v>52</v>
      </c>
      <c r="E7" s="13" t="s">
        <v>79</v>
      </c>
      <c r="F7" s="14" t="s">
        <v>80</v>
      </c>
      <c r="G7" s="12" t="s">
        <v>238</v>
      </c>
      <c r="H7" s="18" t="s">
        <v>239</v>
      </c>
      <c r="I7" s="32" t="s">
        <v>244</v>
      </c>
    </row>
    <row r="8" spans="1:9" ht="27.6" x14ac:dyDescent="0.3">
      <c r="A8" s="58">
        <v>8</v>
      </c>
      <c r="B8" s="12" t="s">
        <v>17</v>
      </c>
      <c r="C8" s="31" t="s">
        <v>5</v>
      </c>
      <c r="D8" s="12" t="s">
        <v>62</v>
      </c>
      <c r="E8" s="13" t="s">
        <v>6</v>
      </c>
      <c r="F8" s="14" t="s">
        <v>78</v>
      </c>
      <c r="G8" s="12" t="s">
        <v>238</v>
      </c>
      <c r="H8" s="18" t="s">
        <v>239</v>
      </c>
      <c r="I8" s="61" t="s">
        <v>102</v>
      </c>
    </row>
    <row r="9" spans="1:9" x14ac:dyDescent="0.3">
      <c r="A9" s="58">
        <v>9</v>
      </c>
      <c r="B9" s="12" t="s">
        <v>18</v>
      </c>
      <c r="C9" s="31" t="s">
        <v>5</v>
      </c>
      <c r="D9" s="12" t="s">
        <v>71</v>
      </c>
      <c r="E9" s="13" t="s">
        <v>6</v>
      </c>
      <c r="F9" s="14" t="s">
        <v>78</v>
      </c>
      <c r="G9" s="12"/>
      <c r="H9" s="18"/>
      <c r="I9" s="60" t="s">
        <v>95</v>
      </c>
    </row>
    <row r="10" spans="1:9" ht="27.6" x14ac:dyDescent="0.3">
      <c r="A10" s="58">
        <v>10</v>
      </c>
      <c r="B10" s="12" t="s">
        <v>19</v>
      </c>
      <c r="C10" s="31" t="s">
        <v>5</v>
      </c>
      <c r="D10" s="12" t="s">
        <v>72</v>
      </c>
      <c r="E10" s="13" t="s">
        <v>6</v>
      </c>
      <c r="F10" s="14" t="s">
        <v>78</v>
      </c>
      <c r="G10" s="12" t="s">
        <v>238</v>
      </c>
      <c r="H10" s="18" t="s">
        <v>239</v>
      </c>
      <c r="I10" s="32" t="s">
        <v>101</v>
      </c>
    </row>
    <row r="11" spans="1:9" ht="27.6" x14ac:dyDescent="0.3">
      <c r="A11" s="58">
        <v>11</v>
      </c>
      <c r="B11" s="12" t="s">
        <v>20</v>
      </c>
      <c r="C11" s="31" t="s">
        <v>5</v>
      </c>
      <c r="D11" s="12" t="s">
        <v>77</v>
      </c>
      <c r="E11" s="13" t="s">
        <v>6</v>
      </c>
      <c r="F11" s="14" t="s">
        <v>7</v>
      </c>
      <c r="G11" s="12" t="s">
        <v>238</v>
      </c>
      <c r="H11" s="18" t="s">
        <v>239</v>
      </c>
      <c r="I11" s="32" t="s">
        <v>107</v>
      </c>
    </row>
    <row r="12" spans="1:9" ht="27.6" x14ac:dyDescent="0.3">
      <c r="A12" s="58">
        <v>12</v>
      </c>
      <c r="B12" s="12" t="s">
        <v>21</v>
      </c>
      <c r="C12" s="31" t="s">
        <v>5</v>
      </c>
      <c r="D12" s="12" t="s">
        <v>53</v>
      </c>
      <c r="E12" s="13" t="s">
        <v>6</v>
      </c>
      <c r="F12" s="14" t="s">
        <v>7</v>
      </c>
      <c r="G12" s="12" t="s">
        <v>238</v>
      </c>
      <c r="H12" s="18" t="s">
        <v>239</v>
      </c>
      <c r="I12" s="62" t="s">
        <v>245</v>
      </c>
    </row>
    <row r="13" spans="1:9" ht="27.6" x14ac:dyDescent="0.3">
      <c r="A13" s="58">
        <v>13</v>
      </c>
      <c r="B13" s="12" t="s">
        <v>22</v>
      </c>
      <c r="C13" s="31" t="s">
        <v>5</v>
      </c>
      <c r="D13" s="12" t="s">
        <v>54</v>
      </c>
      <c r="E13" s="13" t="s">
        <v>6</v>
      </c>
      <c r="F13" s="14" t="s">
        <v>7</v>
      </c>
      <c r="G13" s="12" t="s">
        <v>238</v>
      </c>
      <c r="H13" s="18" t="s">
        <v>239</v>
      </c>
      <c r="I13" s="32" t="s">
        <v>109</v>
      </c>
    </row>
    <row r="14" spans="1:9" ht="27.6" x14ac:dyDescent="0.3">
      <c r="A14" s="58">
        <v>14</v>
      </c>
      <c r="B14" s="12" t="s">
        <v>11</v>
      </c>
      <c r="C14" s="31" t="s">
        <v>5</v>
      </c>
      <c r="D14" s="12" t="s">
        <v>60</v>
      </c>
      <c r="E14" s="13" t="s">
        <v>6</v>
      </c>
      <c r="F14" s="14" t="s">
        <v>88</v>
      </c>
      <c r="G14" s="12" t="s">
        <v>238</v>
      </c>
      <c r="H14" s="18" t="s">
        <v>239</v>
      </c>
      <c r="I14" s="61" t="s">
        <v>246</v>
      </c>
    </row>
    <row r="15" spans="1:9" ht="27.6" x14ac:dyDescent="0.3">
      <c r="A15" s="58">
        <v>15</v>
      </c>
      <c r="B15" s="12" t="s">
        <v>25</v>
      </c>
      <c r="C15" s="31" t="s">
        <v>5</v>
      </c>
      <c r="D15" s="12" t="s">
        <v>63</v>
      </c>
      <c r="E15" s="13" t="s">
        <v>79</v>
      </c>
      <c r="F15" s="14" t="s">
        <v>80</v>
      </c>
      <c r="G15" s="12" t="s">
        <v>238</v>
      </c>
      <c r="H15" s="18" t="s">
        <v>239</v>
      </c>
      <c r="I15" s="32" t="s">
        <v>247</v>
      </c>
    </row>
    <row r="16" spans="1:9" ht="27.6" x14ac:dyDescent="0.3">
      <c r="A16" s="58">
        <v>16</v>
      </c>
      <c r="B16" s="12" t="s">
        <v>26</v>
      </c>
      <c r="C16" s="31" t="s">
        <v>5</v>
      </c>
      <c r="D16" s="12" t="s">
        <v>92</v>
      </c>
      <c r="E16" s="13" t="s">
        <v>6</v>
      </c>
      <c r="F16" s="14" t="s">
        <v>7</v>
      </c>
      <c r="G16" s="12" t="s">
        <v>238</v>
      </c>
      <c r="H16" s="18" t="s">
        <v>239</v>
      </c>
      <c r="I16" s="32" t="s">
        <v>247</v>
      </c>
    </row>
    <row r="17" spans="1:9" x14ac:dyDescent="0.3">
      <c r="A17" s="58">
        <v>17</v>
      </c>
      <c r="B17" s="12" t="s">
        <v>23</v>
      </c>
      <c r="C17" s="31" t="s">
        <v>5</v>
      </c>
      <c r="D17" s="12" t="s">
        <v>55</v>
      </c>
      <c r="E17" s="13" t="s">
        <v>79</v>
      </c>
      <c r="F17" s="14" t="s">
        <v>80</v>
      </c>
      <c r="G17" s="12"/>
      <c r="H17" s="12"/>
      <c r="I17" s="60" t="s">
        <v>95</v>
      </c>
    </row>
    <row r="18" spans="1:9" x14ac:dyDescent="0.3">
      <c r="A18" s="58">
        <v>18</v>
      </c>
      <c r="B18" s="12" t="s">
        <v>24</v>
      </c>
      <c r="C18" s="31" t="s">
        <v>5</v>
      </c>
      <c r="D18" s="12" t="s">
        <v>56</v>
      </c>
      <c r="E18" s="13" t="s">
        <v>83</v>
      </c>
      <c r="F18" s="14" t="s">
        <v>84</v>
      </c>
      <c r="G18" s="12"/>
      <c r="H18" s="13"/>
      <c r="I18" s="107" t="s">
        <v>95</v>
      </c>
    </row>
    <row r="19" spans="1:9" ht="27.6" x14ac:dyDescent="0.3">
      <c r="A19" s="58">
        <v>19</v>
      </c>
      <c r="B19" s="12" t="s">
        <v>12</v>
      </c>
      <c r="C19" s="31" t="s">
        <v>5</v>
      </c>
      <c r="D19" s="12" t="s">
        <v>61</v>
      </c>
      <c r="E19" s="13" t="s">
        <v>6</v>
      </c>
      <c r="F19" s="14" t="s">
        <v>7</v>
      </c>
      <c r="G19" s="12" t="s">
        <v>238</v>
      </c>
      <c r="H19" s="18" t="s">
        <v>239</v>
      </c>
      <c r="I19" s="32" t="s">
        <v>248</v>
      </c>
    </row>
    <row r="20" spans="1:9" ht="27.6" x14ac:dyDescent="0.3">
      <c r="A20" s="58">
        <v>20</v>
      </c>
      <c r="B20" s="12" t="s">
        <v>28</v>
      </c>
      <c r="C20" s="31" t="s">
        <v>5</v>
      </c>
      <c r="D20" s="12" t="s">
        <v>64</v>
      </c>
      <c r="E20" s="13" t="s">
        <v>6</v>
      </c>
      <c r="F20" s="14" t="s">
        <v>78</v>
      </c>
      <c r="G20" s="12" t="s">
        <v>238</v>
      </c>
      <c r="H20" s="18" t="s">
        <v>239</v>
      </c>
      <c r="I20" s="32" t="s">
        <v>113</v>
      </c>
    </row>
    <row r="21" spans="1:9" ht="27.6" x14ac:dyDescent="0.3">
      <c r="A21" s="58">
        <v>21</v>
      </c>
      <c r="B21" s="12" t="s">
        <v>29</v>
      </c>
      <c r="C21" s="31" t="s">
        <v>5</v>
      </c>
      <c r="D21" s="12" t="s">
        <v>65</v>
      </c>
      <c r="E21" s="13" t="s">
        <v>6</v>
      </c>
      <c r="F21" s="14" t="s">
        <v>78</v>
      </c>
      <c r="G21" s="12" t="s">
        <v>238</v>
      </c>
      <c r="H21" s="18" t="s">
        <v>239</v>
      </c>
      <c r="I21" s="32" t="s">
        <v>105</v>
      </c>
    </row>
    <row r="22" spans="1:9" x14ac:dyDescent="0.3">
      <c r="A22" s="58">
        <v>24</v>
      </c>
      <c r="B22" s="12" t="s">
        <v>31</v>
      </c>
      <c r="C22" s="31" t="s">
        <v>5</v>
      </c>
      <c r="D22" s="12" t="s">
        <v>66</v>
      </c>
      <c r="E22" s="13" t="s">
        <v>6</v>
      </c>
      <c r="F22" s="14" t="s">
        <v>78</v>
      </c>
      <c r="G22" s="12"/>
      <c r="H22" s="12"/>
      <c r="I22" s="60" t="s">
        <v>95</v>
      </c>
    </row>
    <row r="23" spans="1:9" x14ac:dyDescent="0.3">
      <c r="A23" s="58">
        <v>25</v>
      </c>
      <c r="B23" s="12" t="s">
        <v>93</v>
      </c>
      <c r="C23" s="31" t="s">
        <v>5</v>
      </c>
      <c r="D23" s="12" t="s">
        <v>67</v>
      </c>
      <c r="E23" s="13" t="s">
        <v>6</v>
      </c>
      <c r="F23" s="14" t="s">
        <v>78</v>
      </c>
      <c r="G23" s="12"/>
      <c r="H23" s="12"/>
      <c r="I23" s="60" t="s">
        <v>95</v>
      </c>
    </row>
    <row r="24" spans="1:9" x14ac:dyDescent="0.3">
      <c r="A24" s="58">
        <v>26</v>
      </c>
      <c r="B24" s="12" t="s">
        <v>32</v>
      </c>
      <c r="C24" s="31" t="s">
        <v>5</v>
      </c>
      <c r="D24" s="12" t="s">
        <v>68</v>
      </c>
      <c r="E24" s="13" t="s">
        <v>79</v>
      </c>
      <c r="F24" s="14" t="s">
        <v>80</v>
      </c>
      <c r="G24" s="12"/>
      <c r="H24" s="12"/>
      <c r="I24" s="60" t="s">
        <v>95</v>
      </c>
    </row>
    <row r="25" spans="1:9" ht="28.2" thickBot="1" x14ac:dyDescent="0.35">
      <c r="A25" s="63">
        <v>27</v>
      </c>
      <c r="B25" s="44" t="s">
        <v>37</v>
      </c>
      <c r="C25" s="45" t="s">
        <v>5</v>
      </c>
      <c r="D25" s="44" t="s">
        <v>94</v>
      </c>
      <c r="E25" s="46" t="s">
        <v>79</v>
      </c>
      <c r="F25" s="47" t="s">
        <v>80</v>
      </c>
      <c r="G25" s="44" t="s">
        <v>238</v>
      </c>
      <c r="H25" s="64" t="s">
        <v>239</v>
      </c>
      <c r="I25" s="65" t="s">
        <v>249</v>
      </c>
    </row>
    <row r="26" spans="1:9" ht="27.6" x14ac:dyDescent="0.3">
      <c r="A26" s="57">
        <v>28</v>
      </c>
      <c r="B26" s="25" t="s">
        <v>34</v>
      </c>
      <c r="C26" s="26" t="s">
        <v>5</v>
      </c>
      <c r="D26" s="25" t="s">
        <v>57</v>
      </c>
      <c r="E26" s="27" t="s">
        <v>6</v>
      </c>
      <c r="F26" s="28" t="s">
        <v>78</v>
      </c>
      <c r="G26" s="25" t="s">
        <v>238</v>
      </c>
      <c r="H26" s="25" t="s">
        <v>250</v>
      </c>
      <c r="I26" s="66" t="s">
        <v>251</v>
      </c>
    </row>
    <row r="27" spans="1:9" ht="27.6" x14ac:dyDescent="0.3">
      <c r="A27" s="58">
        <v>29</v>
      </c>
      <c r="B27" s="12" t="s">
        <v>35</v>
      </c>
      <c r="C27" s="31" t="s">
        <v>5</v>
      </c>
      <c r="D27" s="12" t="s">
        <v>58</v>
      </c>
      <c r="E27" s="13" t="s">
        <v>6</v>
      </c>
      <c r="F27" s="14" t="s">
        <v>78</v>
      </c>
      <c r="G27" s="12" t="s">
        <v>238</v>
      </c>
      <c r="H27" s="12" t="s">
        <v>250</v>
      </c>
      <c r="I27" s="62" t="s">
        <v>251</v>
      </c>
    </row>
    <row r="28" spans="1:9" ht="28.2" thickBot="1" x14ac:dyDescent="0.35">
      <c r="A28" s="67">
        <v>30</v>
      </c>
      <c r="B28" s="40" t="s">
        <v>36</v>
      </c>
      <c r="C28" s="41" t="s">
        <v>5</v>
      </c>
      <c r="D28" s="40" t="s">
        <v>59</v>
      </c>
      <c r="E28" s="42" t="s">
        <v>6</v>
      </c>
      <c r="F28" s="43" t="s">
        <v>78</v>
      </c>
      <c r="G28" s="40" t="s">
        <v>238</v>
      </c>
      <c r="H28" s="40" t="s">
        <v>250</v>
      </c>
      <c r="I28" s="68" t="s">
        <v>251</v>
      </c>
    </row>
    <row r="29" spans="1:9" x14ac:dyDescent="0.3">
      <c r="A29" s="57">
        <v>31</v>
      </c>
      <c r="B29" s="25" t="s">
        <v>118</v>
      </c>
      <c r="C29" s="26" t="s">
        <v>5</v>
      </c>
      <c r="D29" s="25" t="s">
        <v>125</v>
      </c>
      <c r="E29" s="27" t="s">
        <v>6</v>
      </c>
      <c r="F29" s="28" t="s">
        <v>78</v>
      </c>
      <c r="G29" s="25" t="s">
        <v>238</v>
      </c>
      <c r="H29" s="25" t="s">
        <v>252</v>
      </c>
      <c r="I29" s="30" t="s">
        <v>253</v>
      </c>
    </row>
    <row r="30" spans="1:9" x14ac:dyDescent="0.3">
      <c r="A30" s="58">
        <v>32</v>
      </c>
      <c r="B30" s="12" t="s">
        <v>119</v>
      </c>
      <c r="C30" s="31" t="s">
        <v>5</v>
      </c>
      <c r="D30" s="12" t="s">
        <v>74</v>
      </c>
      <c r="E30" s="13" t="s">
        <v>6</v>
      </c>
      <c r="F30" s="14" t="s">
        <v>78</v>
      </c>
      <c r="G30" s="12" t="s">
        <v>238</v>
      </c>
      <c r="H30" s="12" t="s">
        <v>252</v>
      </c>
      <c r="I30" s="75" t="s">
        <v>254</v>
      </c>
    </row>
    <row r="31" spans="1:9" x14ac:dyDescent="0.3">
      <c r="A31" s="58">
        <v>33</v>
      </c>
      <c r="B31" s="12" t="s">
        <v>120</v>
      </c>
      <c r="C31" s="31" t="s">
        <v>5</v>
      </c>
      <c r="D31" s="12" t="s">
        <v>73</v>
      </c>
      <c r="E31" s="13" t="s">
        <v>6</v>
      </c>
      <c r="F31" s="14" t="s">
        <v>78</v>
      </c>
      <c r="G31" s="12" t="s">
        <v>238</v>
      </c>
      <c r="H31" s="12" t="s">
        <v>252</v>
      </c>
      <c r="I31" s="75" t="s">
        <v>255</v>
      </c>
    </row>
    <row r="32" spans="1:9" x14ac:dyDescent="0.3">
      <c r="A32" s="58">
        <v>34</v>
      </c>
      <c r="B32" s="12" t="s">
        <v>122</v>
      </c>
      <c r="C32" s="31" t="s">
        <v>5</v>
      </c>
      <c r="D32" s="12" t="s">
        <v>123</v>
      </c>
      <c r="E32" s="13" t="s">
        <v>6</v>
      </c>
      <c r="F32" s="14" t="s">
        <v>78</v>
      </c>
      <c r="G32" s="12" t="s">
        <v>238</v>
      </c>
      <c r="H32" s="12" t="s">
        <v>252</v>
      </c>
      <c r="I32" s="75" t="s">
        <v>256</v>
      </c>
    </row>
    <row r="33" spans="1:9" ht="83.4" thickBot="1" x14ac:dyDescent="0.35">
      <c r="A33" s="67">
        <v>35</v>
      </c>
      <c r="B33" s="40" t="s">
        <v>124</v>
      </c>
      <c r="C33" s="41" t="s">
        <v>5</v>
      </c>
      <c r="D33" s="40" t="s">
        <v>126</v>
      </c>
      <c r="E33" s="42" t="s">
        <v>6</v>
      </c>
      <c r="F33" s="43" t="s">
        <v>230</v>
      </c>
      <c r="G33" s="40" t="s">
        <v>238</v>
      </c>
      <c r="H33" s="40" t="s">
        <v>252</v>
      </c>
      <c r="I33" s="68" t="s">
        <v>257</v>
      </c>
    </row>
    <row r="34" spans="1:9" x14ac:dyDescent="0.3">
      <c r="A34" s="79">
        <v>36</v>
      </c>
      <c r="B34" s="84" t="s">
        <v>42</v>
      </c>
      <c r="C34" s="81" t="s">
        <v>5</v>
      </c>
      <c r="D34" s="80" t="s">
        <v>139</v>
      </c>
      <c r="E34" s="80" t="s">
        <v>79</v>
      </c>
      <c r="F34" s="97">
        <v>9</v>
      </c>
      <c r="G34" s="80"/>
      <c r="H34" s="80"/>
      <c r="I34" s="109" t="s">
        <v>95</v>
      </c>
    </row>
    <row r="35" spans="1:9" ht="41.4" x14ac:dyDescent="0.3">
      <c r="A35" s="58">
        <v>37</v>
      </c>
      <c r="B35" s="18" t="s">
        <v>43</v>
      </c>
      <c r="C35" s="31" t="s">
        <v>5</v>
      </c>
      <c r="D35" s="12" t="s">
        <v>145</v>
      </c>
      <c r="E35" s="13" t="s">
        <v>6</v>
      </c>
      <c r="F35" s="14" t="s">
        <v>78</v>
      </c>
      <c r="G35" s="12" t="s">
        <v>238</v>
      </c>
      <c r="H35" s="12" t="s">
        <v>250</v>
      </c>
      <c r="I35" s="104" t="s">
        <v>258</v>
      </c>
    </row>
    <row r="36" spans="1:9" ht="41.4" x14ac:dyDescent="0.3">
      <c r="A36" s="58">
        <v>38</v>
      </c>
      <c r="B36" s="18" t="s">
        <v>44</v>
      </c>
      <c r="C36" s="31" t="s">
        <v>5</v>
      </c>
      <c r="D36" s="12" t="s">
        <v>146</v>
      </c>
      <c r="E36" s="13" t="s">
        <v>6</v>
      </c>
      <c r="F36" s="14" t="s">
        <v>78</v>
      </c>
      <c r="G36" s="12" t="s">
        <v>238</v>
      </c>
      <c r="H36" s="12" t="s">
        <v>250</v>
      </c>
      <c r="I36" s="104" t="s">
        <v>258</v>
      </c>
    </row>
    <row r="37" spans="1:9" x14ac:dyDescent="0.3">
      <c r="A37" s="58">
        <v>39</v>
      </c>
      <c r="B37" s="12" t="s">
        <v>45</v>
      </c>
      <c r="C37" s="31" t="s">
        <v>5</v>
      </c>
      <c r="D37" s="12" t="s">
        <v>144</v>
      </c>
      <c r="E37" s="13" t="s">
        <v>6</v>
      </c>
      <c r="F37" s="14" t="s">
        <v>7</v>
      </c>
      <c r="G37" s="12"/>
      <c r="H37" s="12"/>
      <c r="I37" s="60" t="s">
        <v>95</v>
      </c>
    </row>
    <row r="38" spans="1:9" x14ac:dyDescent="0.3">
      <c r="A38" s="58">
        <v>40</v>
      </c>
      <c r="B38" s="18" t="s">
        <v>41</v>
      </c>
      <c r="C38" s="31" t="s">
        <v>5</v>
      </c>
      <c r="D38" s="12" t="s">
        <v>151</v>
      </c>
      <c r="E38" s="13" t="s">
        <v>6</v>
      </c>
      <c r="F38" s="14" t="s">
        <v>7</v>
      </c>
      <c r="G38" s="12"/>
      <c r="H38" s="12"/>
      <c r="I38" s="70" t="s">
        <v>95</v>
      </c>
    </row>
    <row r="39" spans="1:9" x14ac:dyDescent="0.3">
      <c r="A39" s="58">
        <v>41</v>
      </c>
      <c r="B39" s="7" t="s">
        <v>39</v>
      </c>
      <c r="C39" s="31" t="s">
        <v>5</v>
      </c>
      <c r="D39" s="12" t="s">
        <v>69</v>
      </c>
      <c r="E39" s="13" t="s">
        <v>6</v>
      </c>
      <c r="F39" s="14" t="s">
        <v>7</v>
      </c>
      <c r="G39" s="12"/>
      <c r="H39" s="12"/>
      <c r="I39" s="70" t="s">
        <v>95</v>
      </c>
    </row>
    <row r="40" spans="1:9" x14ac:dyDescent="0.3">
      <c r="A40" s="58">
        <v>42</v>
      </c>
      <c r="B40" s="12" t="s">
        <v>38</v>
      </c>
      <c r="C40" s="31" t="s">
        <v>5</v>
      </c>
      <c r="D40" s="12" t="s">
        <v>227</v>
      </c>
      <c r="E40" s="13" t="s">
        <v>6</v>
      </c>
      <c r="F40" s="14" t="s">
        <v>78</v>
      </c>
      <c r="G40" s="12"/>
      <c r="H40" s="12"/>
      <c r="I40" s="70" t="s">
        <v>95</v>
      </c>
    </row>
    <row r="41" spans="1:9" x14ac:dyDescent="0.3">
      <c r="A41" s="58">
        <v>43</v>
      </c>
      <c r="B41" s="12" t="s">
        <v>40</v>
      </c>
      <c r="C41" s="31" t="s">
        <v>5</v>
      </c>
      <c r="D41" s="12" t="s">
        <v>231</v>
      </c>
      <c r="E41" s="13" t="s">
        <v>6</v>
      </c>
      <c r="F41" s="14" t="s">
        <v>7</v>
      </c>
      <c r="G41" s="12"/>
      <c r="H41" s="12"/>
      <c r="I41" s="70" t="s">
        <v>95</v>
      </c>
    </row>
    <row r="42" spans="1:9" x14ac:dyDescent="0.3">
      <c r="A42" s="58">
        <v>44</v>
      </c>
      <c r="B42" s="76" t="s">
        <v>135</v>
      </c>
      <c r="C42" s="31" t="s">
        <v>5</v>
      </c>
      <c r="D42" s="12" t="s">
        <v>232</v>
      </c>
      <c r="E42" s="13" t="s">
        <v>6</v>
      </c>
      <c r="F42" s="14" t="s">
        <v>78</v>
      </c>
      <c r="G42" s="12"/>
      <c r="H42" s="12"/>
      <c r="I42" s="70" t="s">
        <v>95</v>
      </c>
    </row>
    <row r="43" spans="1:9" x14ac:dyDescent="0.3">
      <c r="A43" s="58">
        <v>45</v>
      </c>
      <c r="B43" s="2" t="s">
        <v>136</v>
      </c>
      <c r="C43" s="31" t="s">
        <v>5</v>
      </c>
      <c r="D43" s="12" t="s">
        <v>233</v>
      </c>
      <c r="E43" s="13" t="s">
        <v>6</v>
      </c>
      <c r="F43" s="14" t="s">
        <v>78</v>
      </c>
      <c r="G43" s="12"/>
      <c r="H43" s="12"/>
      <c r="I43" s="70" t="s">
        <v>95</v>
      </c>
    </row>
    <row r="44" spans="1:9" x14ac:dyDescent="0.3">
      <c r="A44" s="58">
        <v>46</v>
      </c>
      <c r="B44" s="2" t="s">
        <v>137</v>
      </c>
      <c r="C44" s="31" t="s">
        <v>5</v>
      </c>
      <c r="D44" s="12" t="s">
        <v>234</v>
      </c>
      <c r="E44" s="13" t="s">
        <v>79</v>
      </c>
      <c r="F44" s="14" t="s">
        <v>80</v>
      </c>
      <c r="G44" s="12"/>
      <c r="H44" s="12"/>
      <c r="I44" s="70" t="s">
        <v>95</v>
      </c>
    </row>
    <row r="45" spans="1:9" x14ac:dyDescent="0.3">
      <c r="A45" s="58">
        <v>47</v>
      </c>
      <c r="B45" s="76" t="s">
        <v>138</v>
      </c>
      <c r="C45" s="31" t="s">
        <v>5</v>
      </c>
      <c r="D45" s="12" t="s">
        <v>235</v>
      </c>
      <c r="E45" s="13" t="s">
        <v>79</v>
      </c>
      <c r="F45" s="14" t="s">
        <v>80</v>
      </c>
      <c r="G45" s="12"/>
      <c r="H45" s="12"/>
      <c r="I45" s="70" t="s">
        <v>95</v>
      </c>
    </row>
    <row r="46" spans="1:9" ht="14.4" thickBot="1" x14ac:dyDescent="0.35">
      <c r="A46" s="67">
        <v>48</v>
      </c>
      <c r="B46" s="77" t="s">
        <v>237</v>
      </c>
      <c r="C46" s="41" t="s">
        <v>5</v>
      </c>
      <c r="D46" s="40" t="s">
        <v>236</v>
      </c>
      <c r="E46" s="42" t="s">
        <v>6</v>
      </c>
      <c r="F46" s="43" t="s">
        <v>7</v>
      </c>
      <c r="G46" s="40"/>
      <c r="H46" s="40"/>
      <c r="I46" s="108" t="s">
        <v>95</v>
      </c>
    </row>
    <row r="47" spans="1:9" x14ac:dyDescent="0.3">
      <c r="I4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7F96-E7C8-406F-9538-166FEE3C76CC}">
  <dimension ref="A1:Q92"/>
  <sheetViews>
    <sheetView workbookViewId="0">
      <selection activeCell="G1" sqref="G1:H46"/>
    </sheetView>
  </sheetViews>
  <sheetFormatPr defaultColWidth="68.33203125" defaultRowHeight="13.8" x14ac:dyDescent="0.3"/>
  <cols>
    <col min="1" max="1" width="3" style="19" bestFit="1" customWidth="1"/>
    <col min="2" max="2" width="28" style="19" bestFit="1" customWidth="1"/>
    <col min="3" max="3" width="15.33203125" style="19" bestFit="1" customWidth="1"/>
    <col min="4" max="4" width="15.33203125" style="19" customWidth="1"/>
    <col min="5" max="5" width="19.33203125" style="19" bestFit="1" customWidth="1"/>
    <col min="6" max="6" width="19.33203125" style="19" customWidth="1"/>
    <col min="7" max="7" width="10.109375" style="19" bestFit="1" customWidth="1"/>
    <col min="8" max="8" width="7.109375" style="20" bestFit="1" customWidth="1"/>
    <col min="9" max="9" width="7.6640625" style="19" bestFit="1" customWidth="1"/>
    <col min="10" max="10" width="14" style="19" bestFit="1" customWidth="1"/>
    <col min="11" max="11" width="33.33203125" style="19" bestFit="1" customWidth="1"/>
    <col min="12" max="12" width="32.109375" style="78" customWidth="1"/>
    <col min="13" max="13" width="14" style="78" bestFit="1" customWidth="1"/>
    <col min="14" max="14" width="26" style="78" bestFit="1" customWidth="1"/>
    <col min="15" max="15" width="26.44140625" style="78" customWidth="1"/>
    <col min="16" max="16" width="86.109375" style="78" bestFit="1" customWidth="1"/>
    <col min="17" max="16384" width="68.33203125" style="78"/>
  </cols>
  <sheetData>
    <row r="1" spans="1:17" ht="28.2" thickBot="1" x14ac:dyDescent="0.35">
      <c r="A1" s="86" t="s">
        <v>0</v>
      </c>
      <c r="B1" s="87" t="s">
        <v>48</v>
      </c>
      <c r="C1" s="88" t="s">
        <v>1</v>
      </c>
      <c r="D1" s="88"/>
      <c r="E1" s="88" t="s">
        <v>2</v>
      </c>
      <c r="F1" s="88"/>
      <c r="G1" s="89" t="s">
        <v>3</v>
      </c>
      <c r="H1" s="90" t="s">
        <v>4</v>
      </c>
      <c r="I1" s="89" t="s">
        <v>86</v>
      </c>
      <c r="J1" s="89" t="s">
        <v>114</v>
      </c>
      <c r="K1" s="91" t="s">
        <v>115</v>
      </c>
    </row>
    <row r="2" spans="1:17" x14ac:dyDescent="0.3">
      <c r="A2" s="79">
        <v>1</v>
      </c>
      <c r="B2" s="80" t="s">
        <v>8</v>
      </c>
      <c r="C2" s="81" t="s">
        <v>5</v>
      </c>
      <c r="D2" s="81" t="s">
        <v>648</v>
      </c>
      <c r="E2" s="80" t="s">
        <v>75</v>
      </c>
      <c r="F2" s="80" t="str">
        <f>UPPER(E2)</f>
        <v>IDENTITYNUMBER</v>
      </c>
      <c r="G2" s="82" t="s">
        <v>6</v>
      </c>
      <c r="H2" s="83" t="s">
        <v>88</v>
      </c>
      <c r="I2" s="80" t="s">
        <v>259</v>
      </c>
      <c r="J2" s="84" t="s">
        <v>261</v>
      </c>
      <c r="K2" s="85" t="s">
        <v>283</v>
      </c>
      <c r="L2" s="78" t="s">
        <v>531</v>
      </c>
      <c r="P2" s="78" t="str">
        <f>L2</f>
        <v>CONTACT.identitynumber</v>
      </c>
      <c r="Q2" s="78" t="str">
        <f>P2&amp;" as "&amp;E2&amp;","</f>
        <v>CONTACT.identitynumber as identitynumber,</v>
      </c>
    </row>
    <row r="3" spans="1:17" x14ac:dyDescent="0.3">
      <c r="A3" s="58">
        <v>2</v>
      </c>
      <c r="B3" s="12" t="s">
        <v>9</v>
      </c>
      <c r="C3" s="31" t="s">
        <v>5</v>
      </c>
      <c r="D3" s="31"/>
      <c r="E3" s="12" t="s">
        <v>76</v>
      </c>
      <c r="F3" s="80" t="str">
        <f t="shared" ref="F3:F46" si="0">UPPER(E3)</f>
        <v>FOREIGNIDENTITYNUMBER</v>
      </c>
      <c r="G3" s="13" t="s">
        <v>6</v>
      </c>
      <c r="H3" s="14" t="s">
        <v>88</v>
      </c>
      <c r="I3" s="80" t="s">
        <v>259</v>
      </c>
      <c r="J3" s="18" t="s">
        <v>261</v>
      </c>
      <c r="K3" s="32" t="s">
        <v>283</v>
      </c>
      <c r="L3" s="78" t="s">
        <v>388</v>
      </c>
      <c r="P3" s="78" t="str">
        <f>L3</f>
        <v>CONTACT.FOREIGNIDENTITYNUMBER</v>
      </c>
      <c r="Q3" s="78" t="str">
        <f t="shared" ref="Q3:Q46" si="1">P3&amp;" as "&amp;E3&amp;","</f>
        <v>CONTACT.FOREIGNIDENTITYNUMBER as foreignidentitynumber,</v>
      </c>
    </row>
    <row r="4" spans="1:17" x14ac:dyDescent="0.3">
      <c r="A4" s="58">
        <v>3</v>
      </c>
      <c r="B4" s="12" t="s">
        <v>10</v>
      </c>
      <c r="C4" s="31" t="s">
        <v>5</v>
      </c>
      <c r="D4" s="31"/>
      <c r="E4" s="12" t="s">
        <v>70</v>
      </c>
      <c r="F4" s="80" t="str">
        <f t="shared" si="0"/>
        <v>TAXNO</v>
      </c>
      <c r="G4" s="13" t="s">
        <v>6</v>
      </c>
      <c r="H4" s="14" t="s">
        <v>88</v>
      </c>
      <c r="I4" s="80" t="s">
        <v>259</v>
      </c>
      <c r="J4" s="18" t="s">
        <v>261</v>
      </c>
      <c r="K4" s="32" t="s">
        <v>260</v>
      </c>
      <c r="L4" s="156" t="s">
        <v>502</v>
      </c>
      <c r="M4" s="78" t="s">
        <v>520</v>
      </c>
      <c r="N4" s="78" t="s">
        <v>386</v>
      </c>
      <c r="O4" s="78" t="s">
        <v>387</v>
      </c>
      <c r="P4" s="78" t="str">
        <f>"COALESCE("&amp;L4&amp;","&amp;M4&amp;","&amp;N4&amp;","&amp;O4&amp;")"</f>
        <v>COALESCE(CONTACT.taxno,ACC.tax_number,COMM.IDENTITY_TAX_NUMBER,ADDR.IDENTITY_TAX_NUMBER)</v>
      </c>
      <c r="Q4" s="78" t="str">
        <f t="shared" si="1"/>
        <v>COALESCE(CONTACT.taxno,ACC.tax_number,COMM.IDENTITY_TAX_NUMBER,ADDR.IDENTITY_TAX_NUMBER) as taxno,</v>
      </c>
    </row>
    <row r="5" spans="1:17" x14ac:dyDescent="0.3">
      <c r="A5" s="58">
        <v>4</v>
      </c>
      <c r="B5" s="12" t="s">
        <v>13</v>
      </c>
      <c r="C5" s="31" t="s">
        <v>5</v>
      </c>
      <c r="D5" s="31"/>
      <c r="E5" s="12" t="s">
        <v>49</v>
      </c>
      <c r="F5" s="80" t="str">
        <f t="shared" si="0"/>
        <v>FIRSTNAME</v>
      </c>
      <c r="G5" s="13" t="s">
        <v>6</v>
      </c>
      <c r="H5" s="14" t="s">
        <v>78</v>
      </c>
      <c r="I5" s="80" t="s">
        <v>259</v>
      </c>
      <c r="J5" s="18" t="s">
        <v>261</v>
      </c>
      <c r="K5" s="32" t="s">
        <v>262</v>
      </c>
      <c r="L5" s="78" t="s">
        <v>503</v>
      </c>
      <c r="P5" s="78" t="str">
        <f t="shared" ref="P5:P46" si="2">L5</f>
        <v>CONTACT.firstname</v>
      </c>
      <c r="Q5" s="78" t="str">
        <f t="shared" si="1"/>
        <v>CONTACT.firstname as firstname,</v>
      </c>
    </row>
    <row r="6" spans="1:17" x14ac:dyDescent="0.3">
      <c r="A6" s="58">
        <v>5</v>
      </c>
      <c r="B6" s="12" t="s">
        <v>14</v>
      </c>
      <c r="C6" s="31" t="s">
        <v>5</v>
      </c>
      <c r="D6" s="31"/>
      <c r="E6" s="12" t="s">
        <v>50</v>
      </c>
      <c r="F6" s="80" t="str">
        <f t="shared" si="0"/>
        <v>LASTNAME</v>
      </c>
      <c r="G6" s="13" t="s">
        <v>6</v>
      </c>
      <c r="H6" s="14" t="s">
        <v>78</v>
      </c>
      <c r="I6" s="80" t="s">
        <v>259</v>
      </c>
      <c r="J6" s="18" t="s">
        <v>261</v>
      </c>
      <c r="K6" s="32" t="s">
        <v>263</v>
      </c>
      <c r="L6" s="78" t="s">
        <v>504</v>
      </c>
      <c r="P6" s="78" t="str">
        <f t="shared" si="2"/>
        <v>CONTACT.lastname</v>
      </c>
      <c r="Q6" s="78" t="str">
        <f t="shared" si="1"/>
        <v>CONTACT.lastname as lastname,</v>
      </c>
    </row>
    <row r="7" spans="1:17" x14ac:dyDescent="0.3">
      <c r="A7" s="58">
        <v>7</v>
      </c>
      <c r="B7" s="12" t="s">
        <v>16</v>
      </c>
      <c r="C7" s="31" t="s">
        <v>5</v>
      </c>
      <c r="D7" s="31"/>
      <c r="E7" s="12" t="s">
        <v>52</v>
      </c>
      <c r="F7" s="80" t="str">
        <f t="shared" si="0"/>
        <v>BIRTHDATE</v>
      </c>
      <c r="G7" s="13" t="s">
        <v>79</v>
      </c>
      <c r="H7" s="14" t="s">
        <v>80</v>
      </c>
      <c r="I7" s="80" t="s">
        <v>259</v>
      </c>
      <c r="J7" s="18" t="s">
        <v>261</v>
      </c>
      <c r="K7" s="32" t="s">
        <v>264</v>
      </c>
      <c r="L7" s="78" t="s">
        <v>505</v>
      </c>
      <c r="P7" s="78" t="str">
        <f t="shared" si="2"/>
        <v>CONTACT.birthdate</v>
      </c>
      <c r="Q7" s="78" t="str">
        <f t="shared" si="1"/>
        <v>CONTACT.birthdate as birthdate,</v>
      </c>
    </row>
    <row r="8" spans="1:17" x14ac:dyDescent="0.3">
      <c r="A8" s="58">
        <v>8</v>
      </c>
      <c r="B8" s="12" t="s">
        <v>17</v>
      </c>
      <c r="C8" s="31" t="s">
        <v>5</v>
      </c>
      <c r="D8" s="31"/>
      <c r="E8" s="12" t="s">
        <v>62</v>
      </c>
      <c r="F8" s="80" t="str">
        <f t="shared" si="0"/>
        <v>BIRTHPLACEID</v>
      </c>
      <c r="G8" s="13" t="s">
        <v>6</v>
      </c>
      <c r="H8" s="14" t="s">
        <v>78</v>
      </c>
      <c r="I8" s="80" t="s">
        <v>259</v>
      </c>
      <c r="J8" s="18" t="s">
        <v>261</v>
      </c>
      <c r="K8" s="61" t="s">
        <v>265</v>
      </c>
      <c r="L8" s="78" t="s">
        <v>506</v>
      </c>
      <c r="P8" s="78" t="str">
        <f t="shared" si="2"/>
        <v>CONTACT.birthplaceid</v>
      </c>
      <c r="Q8" s="78" t="str">
        <f t="shared" si="1"/>
        <v>CONTACT.birthplaceid as birthplaceid,</v>
      </c>
    </row>
    <row r="9" spans="1:17" x14ac:dyDescent="0.3">
      <c r="A9" s="58">
        <v>9</v>
      </c>
      <c r="B9" s="12" t="s">
        <v>18</v>
      </c>
      <c r="C9" s="31" t="s">
        <v>5</v>
      </c>
      <c r="D9" s="31"/>
      <c r="E9" s="12" t="s">
        <v>71</v>
      </c>
      <c r="F9" s="80" t="str">
        <f t="shared" si="0"/>
        <v>MOTHERNAME</v>
      </c>
      <c r="G9" s="13" t="s">
        <v>6</v>
      </c>
      <c r="H9" s="14" t="s">
        <v>78</v>
      </c>
      <c r="I9" s="80" t="s">
        <v>259</v>
      </c>
      <c r="J9" s="18" t="s">
        <v>268</v>
      </c>
      <c r="K9" s="32" t="s">
        <v>266</v>
      </c>
      <c r="L9" s="78" t="s">
        <v>507</v>
      </c>
      <c r="P9" s="78" t="str">
        <f t="shared" si="2"/>
        <v>CONTACT.mothername</v>
      </c>
      <c r="Q9" s="78" t="str">
        <f t="shared" si="1"/>
        <v>CONTACT.mothername as mothername,</v>
      </c>
    </row>
    <row r="10" spans="1:17" x14ac:dyDescent="0.3">
      <c r="A10" s="58">
        <v>10</v>
      </c>
      <c r="B10" s="12" t="s">
        <v>19</v>
      </c>
      <c r="C10" s="31" t="s">
        <v>5</v>
      </c>
      <c r="D10" s="31"/>
      <c r="E10" s="12" t="s">
        <v>72</v>
      </c>
      <c r="F10" s="80" t="str">
        <f t="shared" si="0"/>
        <v>FATHERNAME</v>
      </c>
      <c r="G10" s="13" t="s">
        <v>6</v>
      </c>
      <c r="H10" s="14" t="s">
        <v>78</v>
      </c>
      <c r="I10" s="80" t="s">
        <v>259</v>
      </c>
      <c r="J10" s="18" t="s">
        <v>261</v>
      </c>
      <c r="K10" s="32" t="s">
        <v>267</v>
      </c>
      <c r="L10" s="78" t="s">
        <v>508</v>
      </c>
      <c r="P10" s="78" t="str">
        <f t="shared" si="2"/>
        <v>CONTACT.fathername</v>
      </c>
      <c r="Q10" s="78" t="str">
        <f t="shared" si="1"/>
        <v>CONTACT.fathername as fathername,</v>
      </c>
    </row>
    <row r="11" spans="1:17" x14ac:dyDescent="0.3">
      <c r="A11" s="58">
        <v>11</v>
      </c>
      <c r="B11" s="12" t="s">
        <v>20</v>
      </c>
      <c r="C11" s="31" t="s">
        <v>5</v>
      </c>
      <c r="D11" s="31"/>
      <c r="E11" s="12" t="s">
        <v>77</v>
      </c>
      <c r="F11" s="80" t="str">
        <f t="shared" si="0"/>
        <v>NATIONALITY</v>
      </c>
      <c r="G11" s="13" t="s">
        <v>6</v>
      </c>
      <c r="H11" s="14" t="s">
        <v>7</v>
      </c>
      <c r="I11" s="80" t="s">
        <v>259</v>
      </c>
      <c r="J11" s="18" t="s">
        <v>261</v>
      </c>
      <c r="K11" s="62" t="s">
        <v>269</v>
      </c>
      <c r="L11" s="78" t="s">
        <v>509</v>
      </c>
      <c r="P11" s="78" t="str">
        <f t="shared" si="2"/>
        <v>CONTACT.nationality</v>
      </c>
      <c r="Q11" s="78" t="str">
        <f t="shared" si="1"/>
        <v>CONTACT.nationality as nationality,</v>
      </c>
    </row>
    <row r="12" spans="1:17" x14ac:dyDescent="0.3">
      <c r="A12" s="58">
        <v>12</v>
      </c>
      <c r="B12" s="12" t="s">
        <v>21</v>
      </c>
      <c r="C12" s="31" t="s">
        <v>5</v>
      </c>
      <c r="D12" s="31"/>
      <c r="E12" s="12" t="s">
        <v>53</v>
      </c>
      <c r="F12" s="80" t="str">
        <f t="shared" si="0"/>
        <v>GENDERCODE</v>
      </c>
      <c r="G12" s="13" t="s">
        <v>6</v>
      </c>
      <c r="H12" s="14" t="s">
        <v>7</v>
      </c>
      <c r="I12" s="80" t="s">
        <v>259</v>
      </c>
      <c r="J12" s="18" t="s">
        <v>261</v>
      </c>
      <c r="K12" s="62" t="s">
        <v>270</v>
      </c>
      <c r="L12" s="78" t="s">
        <v>510</v>
      </c>
      <c r="P12" s="78" t="str">
        <f t="shared" si="2"/>
        <v>CONTACT.gendercode</v>
      </c>
      <c r="Q12" s="78" t="str">
        <f t="shared" si="1"/>
        <v>CONTACT.gendercode as gendercode,</v>
      </c>
    </row>
    <row r="13" spans="1:17" x14ac:dyDescent="0.3">
      <c r="A13" s="58">
        <v>13</v>
      </c>
      <c r="B13" s="12" t="s">
        <v>22</v>
      </c>
      <c r="C13" s="31" t="s">
        <v>5</v>
      </c>
      <c r="D13" s="31"/>
      <c r="E13" s="12" t="s">
        <v>54</v>
      </c>
      <c r="F13" s="80" t="str">
        <f t="shared" si="0"/>
        <v>FAMILYSTATUSCODE</v>
      </c>
      <c r="G13" s="13" t="s">
        <v>6</v>
      </c>
      <c r="H13" s="14" t="s">
        <v>7</v>
      </c>
      <c r="I13" s="80" t="s">
        <v>259</v>
      </c>
      <c r="J13" s="18" t="s">
        <v>261</v>
      </c>
      <c r="K13" s="62" t="s">
        <v>271</v>
      </c>
      <c r="L13" s="78" t="s">
        <v>511</v>
      </c>
      <c r="P13" s="78" t="str">
        <f t="shared" si="2"/>
        <v>CONTACT.familystatuscode</v>
      </c>
      <c r="Q13" s="78" t="str">
        <f t="shared" si="1"/>
        <v>CONTACT.familystatuscode as familystatuscode,</v>
      </c>
    </row>
    <row r="14" spans="1:17" x14ac:dyDescent="0.3">
      <c r="A14" s="58">
        <v>14</v>
      </c>
      <c r="B14" s="12" t="s">
        <v>11</v>
      </c>
      <c r="C14" s="31" t="s">
        <v>5</v>
      </c>
      <c r="D14" s="31"/>
      <c r="E14" s="12" t="s">
        <v>60</v>
      </c>
      <c r="F14" s="80" t="str">
        <f t="shared" si="0"/>
        <v>PASSPORTNO</v>
      </c>
      <c r="G14" s="13" t="s">
        <v>6</v>
      </c>
      <c r="H14" s="14" t="s">
        <v>88</v>
      </c>
      <c r="I14" s="80" t="s">
        <v>259</v>
      </c>
      <c r="J14" s="12" t="s">
        <v>274</v>
      </c>
      <c r="K14" s="62" t="s">
        <v>272</v>
      </c>
      <c r="L14" s="78" t="s">
        <v>512</v>
      </c>
      <c r="P14" s="78" t="str">
        <f t="shared" si="2"/>
        <v>CONTACT.passportno</v>
      </c>
      <c r="Q14" s="78" t="str">
        <f t="shared" si="1"/>
        <v>CONTACT.passportno as passportno,</v>
      </c>
    </row>
    <row r="15" spans="1:17" x14ac:dyDescent="0.3">
      <c r="A15" s="58">
        <v>15</v>
      </c>
      <c r="B15" s="12" t="s">
        <v>25</v>
      </c>
      <c r="C15" s="31" t="s">
        <v>5</v>
      </c>
      <c r="D15" s="31"/>
      <c r="E15" s="12" t="s">
        <v>63</v>
      </c>
      <c r="F15" s="80" t="str">
        <f t="shared" si="0"/>
        <v>DATEOFDEATH</v>
      </c>
      <c r="G15" s="13" t="s">
        <v>79</v>
      </c>
      <c r="H15" s="14" t="s">
        <v>80</v>
      </c>
      <c r="I15" s="80" t="s">
        <v>259</v>
      </c>
      <c r="J15" s="18" t="s">
        <v>261</v>
      </c>
      <c r="K15" s="62" t="s">
        <v>273</v>
      </c>
      <c r="L15" s="78" t="s">
        <v>513</v>
      </c>
      <c r="P15" s="78" t="str">
        <f t="shared" si="2"/>
        <v>CONTACT.dateofdeath</v>
      </c>
      <c r="Q15" s="78" t="str">
        <f t="shared" si="1"/>
        <v>CONTACT.dateofdeath as dateofdeath,</v>
      </c>
    </row>
    <row r="16" spans="1:17" x14ac:dyDescent="0.3">
      <c r="A16" s="58">
        <v>16</v>
      </c>
      <c r="B16" s="12" t="s">
        <v>26</v>
      </c>
      <c r="C16" s="31" t="s">
        <v>5</v>
      </c>
      <c r="D16" s="31"/>
      <c r="E16" s="12" t="s">
        <v>92</v>
      </c>
      <c r="F16" s="80" t="str">
        <f t="shared" si="0"/>
        <v>CODEOFDEATH</v>
      </c>
      <c r="G16" s="13" t="s">
        <v>6</v>
      </c>
      <c r="H16" s="14" t="s">
        <v>7</v>
      </c>
      <c r="I16" s="80" t="s">
        <v>259</v>
      </c>
      <c r="J16" s="18" t="s">
        <v>261</v>
      </c>
      <c r="K16" s="62" t="s">
        <v>273</v>
      </c>
      <c r="L16" s="12" t="s">
        <v>514</v>
      </c>
      <c r="P16" s="78" t="str">
        <f t="shared" si="2"/>
        <v>CONTACT.codeofdeath</v>
      </c>
      <c r="Q16" s="78" t="str">
        <f t="shared" si="1"/>
        <v>CONTACT.codeofdeath as codeofdeath,</v>
      </c>
    </row>
    <row r="17" spans="1:17" x14ac:dyDescent="0.3">
      <c r="A17" s="58">
        <v>17</v>
      </c>
      <c r="B17" s="12" t="s">
        <v>23</v>
      </c>
      <c r="C17" s="31" t="s">
        <v>5</v>
      </c>
      <c r="D17" s="31"/>
      <c r="E17" s="12" t="s">
        <v>55</v>
      </c>
      <c r="F17" s="80" t="str">
        <f t="shared" si="0"/>
        <v>ANNIVERSARY</v>
      </c>
      <c r="G17" s="13" t="s">
        <v>79</v>
      </c>
      <c r="H17" s="14" t="s">
        <v>80</v>
      </c>
      <c r="I17" s="12"/>
      <c r="J17" s="12"/>
      <c r="K17" s="60" t="s">
        <v>95</v>
      </c>
      <c r="L17" s="78" t="s">
        <v>521</v>
      </c>
      <c r="P17" s="78" t="str">
        <f t="shared" si="2"/>
        <v>null</v>
      </c>
      <c r="Q17" s="78" t="str">
        <f t="shared" si="1"/>
        <v>null as anniversary,</v>
      </c>
    </row>
    <row r="18" spans="1:17" x14ac:dyDescent="0.3">
      <c r="A18" s="58">
        <v>18</v>
      </c>
      <c r="B18" s="12" t="s">
        <v>24</v>
      </c>
      <c r="C18" s="31" t="s">
        <v>5</v>
      </c>
      <c r="D18" s="31"/>
      <c r="E18" s="12" t="s">
        <v>56</v>
      </c>
      <c r="F18" s="80" t="str">
        <f t="shared" si="0"/>
        <v>NUMBEROFCHILDREN</v>
      </c>
      <c r="G18" s="13" t="s">
        <v>83</v>
      </c>
      <c r="H18" s="14" t="s">
        <v>84</v>
      </c>
      <c r="I18" s="80" t="s">
        <v>259</v>
      </c>
      <c r="J18" s="13" t="s">
        <v>276</v>
      </c>
      <c r="K18" s="61" t="s">
        <v>277</v>
      </c>
      <c r="L18" s="78" t="s">
        <v>515</v>
      </c>
      <c r="P18" s="78" t="str">
        <f t="shared" si="2"/>
        <v>CONTACT.numberofchildren</v>
      </c>
      <c r="Q18" s="78" t="str">
        <f t="shared" si="1"/>
        <v>CONTACT.numberofchildren as numberofchildren,</v>
      </c>
    </row>
    <row r="19" spans="1:17" x14ac:dyDescent="0.3">
      <c r="A19" s="58">
        <v>19</v>
      </c>
      <c r="B19" s="12" t="s">
        <v>12</v>
      </c>
      <c r="C19" s="31" t="s">
        <v>5</v>
      </c>
      <c r="D19" s="31"/>
      <c r="E19" s="12" t="s">
        <v>61</v>
      </c>
      <c r="F19" s="80" t="str">
        <f t="shared" si="0"/>
        <v>IDENTITYCARDTYPE</v>
      </c>
      <c r="G19" s="13" t="s">
        <v>6</v>
      </c>
      <c r="H19" s="14" t="s">
        <v>7</v>
      </c>
      <c r="I19" s="80" t="s">
        <v>259</v>
      </c>
      <c r="J19" s="12" t="s">
        <v>274</v>
      </c>
      <c r="K19" s="32" t="s">
        <v>278</v>
      </c>
      <c r="L19" s="78" t="s">
        <v>516</v>
      </c>
      <c r="P19" s="78" t="str">
        <f t="shared" si="2"/>
        <v>CONTACT.identitycardtype</v>
      </c>
      <c r="Q19" s="78" t="str">
        <f t="shared" si="1"/>
        <v>CONTACT.identitycardtype as identitycardtype,</v>
      </c>
    </row>
    <row r="20" spans="1:17" x14ac:dyDescent="0.3">
      <c r="A20" s="58">
        <v>20</v>
      </c>
      <c r="B20" s="12" t="s">
        <v>28</v>
      </c>
      <c r="C20" s="31" t="s">
        <v>5</v>
      </c>
      <c r="D20" s="31"/>
      <c r="E20" s="12" t="s">
        <v>64</v>
      </c>
      <c r="F20" s="80" t="str">
        <f t="shared" si="0"/>
        <v>EDUCATIONSTATUS</v>
      </c>
      <c r="G20" s="13" t="s">
        <v>6</v>
      </c>
      <c r="H20" s="14" t="s">
        <v>78</v>
      </c>
      <c r="I20" s="80" t="s">
        <v>259</v>
      </c>
      <c r="J20" s="18" t="s">
        <v>261</v>
      </c>
      <c r="K20" s="32" t="s">
        <v>279</v>
      </c>
      <c r="L20" s="78" t="s">
        <v>517</v>
      </c>
      <c r="P20" s="78" t="str">
        <f t="shared" si="2"/>
        <v>CONTACT.educationstatus</v>
      </c>
      <c r="Q20" s="78" t="str">
        <f t="shared" si="1"/>
        <v>CONTACT.educationstatus as educationstatus,</v>
      </c>
    </row>
    <row r="21" spans="1:17" x14ac:dyDescent="0.3">
      <c r="A21" s="58">
        <v>21</v>
      </c>
      <c r="B21" s="12" t="s">
        <v>29</v>
      </c>
      <c r="C21" s="31" t="s">
        <v>5</v>
      </c>
      <c r="D21" s="31"/>
      <c r="E21" s="12" t="s">
        <v>65</v>
      </c>
      <c r="F21" s="80" t="str">
        <f t="shared" si="0"/>
        <v>PROFESSIONID</v>
      </c>
      <c r="G21" s="13" t="s">
        <v>6</v>
      </c>
      <c r="H21" s="14" t="s">
        <v>78</v>
      </c>
      <c r="I21" s="80" t="s">
        <v>259</v>
      </c>
      <c r="J21" s="18" t="s">
        <v>275</v>
      </c>
      <c r="K21" s="32" t="s">
        <v>280</v>
      </c>
      <c r="L21" s="78" t="s">
        <v>518</v>
      </c>
      <c r="P21" s="78" t="str">
        <f t="shared" si="2"/>
        <v>CONTACT.professionid</v>
      </c>
      <c r="Q21" s="78" t="str">
        <f t="shared" si="1"/>
        <v>CONTACT.professionid as professionid,</v>
      </c>
    </row>
    <row r="22" spans="1:17" x14ac:dyDescent="0.3">
      <c r="A22" s="58">
        <v>24</v>
      </c>
      <c r="B22" s="12" t="s">
        <v>31</v>
      </c>
      <c r="C22" s="31" t="s">
        <v>5</v>
      </c>
      <c r="D22" s="31"/>
      <c r="E22" s="12" t="s">
        <v>66</v>
      </c>
      <c r="F22" s="80" t="str">
        <f t="shared" si="0"/>
        <v>COMPANYNAME</v>
      </c>
      <c r="G22" s="13" t="s">
        <v>6</v>
      </c>
      <c r="H22" s="14" t="s">
        <v>78</v>
      </c>
      <c r="I22" s="12"/>
      <c r="J22" s="12"/>
      <c r="K22" s="60" t="s">
        <v>95</v>
      </c>
      <c r="L22" s="78" t="s">
        <v>521</v>
      </c>
      <c r="P22" s="78" t="str">
        <f t="shared" si="2"/>
        <v>null</v>
      </c>
      <c r="Q22" s="78" t="str">
        <f t="shared" si="1"/>
        <v>null as companyname,</v>
      </c>
    </row>
    <row r="23" spans="1:17" x14ac:dyDescent="0.3">
      <c r="A23" s="58">
        <v>25</v>
      </c>
      <c r="B23" s="12" t="s">
        <v>93</v>
      </c>
      <c r="C23" s="31" t="s">
        <v>5</v>
      </c>
      <c r="D23" s="31"/>
      <c r="E23" s="12" t="s">
        <v>67</v>
      </c>
      <c r="F23" s="80" t="str">
        <f t="shared" si="0"/>
        <v>SECTORID</v>
      </c>
      <c r="G23" s="13" t="s">
        <v>6</v>
      </c>
      <c r="H23" s="14" t="s">
        <v>78</v>
      </c>
      <c r="I23" s="12"/>
      <c r="J23" s="12"/>
      <c r="K23" s="60" t="s">
        <v>95</v>
      </c>
      <c r="L23" s="78" t="s">
        <v>521</v>
      </c>
      <c r="P23" s="78" t="str">
        <f t="shared" si="2"/>
        <v>null</v>
      </c>
      <c r="Q23" s="78" t="str">
        <f t="shared" si="1"/>
        <v>null as sectorid,</v>
      </c>
    </row>
    <row r="24" spans="1:17" x14ac:dyDescent="0.3">
      <c r="A24" s="58">
        <v>26</v>
      </c>
      <c r="B24" s="12" t="s">
        <v>32</v>
      </c>
      <c r="C24" s="31" t="s">
        <v>5</v>
      </c>
      <c r="D24" s="31"/>
      <c r="E24" s="12" t="s">
        <v>68</v>
      </c>
      <c r="F24" s="80" t="str">
        <f t="shared" si="0"/>
        <v>RETIREMENTDATE</v>
      </c>
      <c r="G24" s="13" t="s">
        <v>79</v>
      </c>
      <c r="H24" s="14" t="s">
        <v>80</v>
      </c>
      <c r="I24" s="12"/>
      <c r="J24" s="12"/>
      <c r="K24" s="60" t="s">
        <v>95</v>
      </c>
      <c r="L24" s="78" t="s">
        <v>521</v>
      </c>
      <c r="P24" s="78" t="str">
        <f t="shared" si="2"/>
        <v>null</v>
      </c>
      <c r="Q24" s="78" t="str">
        <f t="shared" si="1"/>
        <v>null as retirementdate,</v>
      </c>
    </row>
    <row r="25" spans="1:17" ht="14.4" thickBot="1" x14ac:dyDescent="0.35">
      <c r="A25" s="67">
        <v>27</v>
      </c>
      <c r="B25" s="40" t="s">
        <v>37</v>
      </c>
      <c r="C25" s="41" t="s">
        <v>5</v>
      </c>
      <c r="D25" s="41"/>
      <c r="E25" s="40" t="s">
        <v>94</v>
      </c>
      <c r="F25" s="80" t="str">
        <f t="shared" si="0"/>
        <v>EFFECTIVEDATE</v>
      </c>
      <c r="G25" s="42" t="s">
        <v>79</v>
      </c>
      <c r="H25" s="43" t="s">
        <v>80</v>
      </c>
      <c r="I25" s="40"/>
      <c r="J25" s="93"/>
      <c r="K25" s="73" t="s">
        <v>95</v>
      </c>
      <c r="L25" s="78" t="s">
        <v>521</v>
      </c>
      <c r="P25" s="78" t="str">
        <f t="shared" si="2"/>
        <v>null</v>
      </c>
      <c r="Q25" s="78" t="str">
        <f t="shared" si="1"/>
        <v>null as effectivedate,</v>
      </c>
    </row>
    <row r="26" spans="1:17" ht="27.6" x14ac:dyDescent="0.3">
      <c r="A26" s="57">
        <v>28</v>
      </c>
      <c r="B26" s="25" t="s">
        <v>34</v>
      </c>
      <c r="C26" s="26" t="s">
        <v>5</v>
      </c>
      <c r="D26" s="26"/>
      <c r="E26" s="25" t="s">
        <v>57</v>
      </c>
      <c r="F26" s="80" t="str">
        <f t="shared" si="0"/>
        <v>MOBILEPHONE</v>
      </c>
      <c r="G26" s="27" t="s">
        <v>6</v>
      </c>
      <c r="H26" s="28" t="s">
        <v>78</v>
      </c>
      <c r="I26" s="80" t="s">
        <v>259</v>
      </c>
      <c r="J26" s="25" t="s">
        <v>309</v>
      </c>
      <c r="K26" s="142" t="s">
        <v>310</v>
      </c>
      <c r="L26" s="78" t="s">
        <v>522</v>
      </c>
      <c r="P26" s="78" t="str">
        <f t="shared" si="2"/>
        <v>COMM.mobilephone</v>
      </c>
      <c r="Q26" s="78" t="str">
        <f t="shared" si="1"/>
        <v>COMM.mobilephone as mobilephone,</v>
      </c>
    </row>
    <row r="27" spans="1:17" ht="27.6" x14ac:dyDescent="0.3">
      <c r="A27" s="58">
        <v>29</v>
      </c>
      <c r="B27" s="12" t="s">
        <v>35</v>
      </c>
      <c r="C27" s="31" t="s">
        <v>5</v>
      </c>
      <c r="D27" s="31"/>
      <c r="E27" s="12" t="s">
        <v>58</v>
      </c>
      <c r="F27" s="80" t="str">
        <f t="shared" si="0"/>
        <v>TELEPHONE3</v>
      </c>
      <c r="G27" s="13" t="s">
        <v>6</v>
      </c>
      <c r="H27" s="14" t="s">
        <v>78</v>
      </c>
      <c r="I27" s="80" t="s">
        <v>259</v>
      </c>
      <c r="J27" s="12" t="s">
        <v>309</v>
      </c>
      <c r="K27" s="104" t="s">
        <v>310</v>
      </c>
      <c r="L27" s="78" t="s">
        <v>523</v>
      </c>
      <c r="P27" s="78" t="str">
        <f t="shared" si="2"/>
        <v>COMM.telephone3</v>
      </c>
      <c r="Q27" s="78" t="str">
        <f t="shared" si="1"/>
        <v>COMM.telephone3 as telephone3,</v>
      </c>
    </row>
    <row r="28" spans="1:17" ht="28.2" thickBot="1" x14ac:dyDescent="0.35">
      <c r="A28" s="63">
        <v>30</v>
      </c>
      <c r="B28" s="44" t="s">
        <v>36</v>
      </c>
      <c r="C28" s="45" t="s">
        <v>5</v>
      </c>
      <c r="D28" s="45"/>
      <c r="E28" s="44" t="s">
        <v>59</v>
      </c>
      <c r="F28" s="80" t="str">
        <f t="shared" si="0"/>
        <v>EMAILADDRESS1</v>
      </c>
      <c r="G28" s="46" t="s">
        <v>6</v>
      </c>
      <c r="H28" s="47" t="s">
        <v>78</v>
      </c>
      <c r="I28" s="96" t="s">
        <v>259</v>
      </c>
      <c r="J28" s="44" t="s">
        <v>309</v>
      </c>
      <c r="K28" s="143" t="s">
        <v>310</v>
      </c>
      <c r="L28" s="78" t="s">
        <v>524</v>
      </c>
      <c r="P28" s="78" t="str">
        <f t="shared" si="2"/>
        <v>COMM.emailaddress1</v>
      </c>
      <c r="Q28" s="78" t="str">
        <f t="shared" si="1"/>
        <v>COMM.emailaddress1 as emailaddress1,</v>
      </c>
    </row>
    <row r="29" spans="1:17" x14ac:dyDescent="0.3">
      <c r="A29" s="57">
        <v>31</v>
      </c>
      <c r="B29" s="25" t="s">
        <v>118</v>
      </c>
      <c r="C29" s="26" t="s">
        <v>5</v>
      </c>
      <c r="D29" s="26"/>
      <c r="E29" s="25" t="s">
        <v>125</v>
      </c>
      <c r="F29" s="80" t="str">
        <f t="shared" si="0"/>
        <v>COUNTRYID</v>
      </c>
      <c r="G29" s="27" t="s">
        <v>6</v>
      </c>
      <c r="H29" s="28" t="s">
        <v>78</v>
      </c>
      <c r="I29" s="25" t="s">
        <v>259</v>
      </c>
      <c r="J29" s="25" t="s">
        <v>316</v>
      </c>
      <c r="K29" s="66" t="s">
        <v>312</v>
      </c>
      <c r="L29" s="156" t="s">
        <v>521</v>
      </c>
      <c r="P29" s="78" t="str">
        <f t="shared" si="2"/>
        <v>null</v>
      </c>
      <c r="Q29" s="78" t="str">
        <f t="shared" si="1"/>
        <v>null as countryid,</v>
      </c>
    </row>
    <row r="30" spans="1:17" x14ac:dyDescent="0.3">
      <c r="A30" s="58">
        <v>32</v>
      </c>
      <c r="B30" s="12" t="s">
        <v>119</v>
      </c>
      <c r="C30" s="31" t="s">
        <v>5</v>
      </c>
      <c r="D30" s="31"/>
      <c r="E30" s="12" t="s">
        <v>74</v>
      </c>
      <c r="F30" s="80" t="str">
        <f t="shared" si="0"/>
        <v>CITYID</v>
      </c>
      <c r="G30" s="13" t="s">
        <v>6</v>
      </c>
      <c r="H30" s="14" t="s">
        <v>78</v>
      </c>
      <c r="I30" s="80" t="s">
        <v>259</v>
      </c>
      <c r="J30" s="80" t="s">
        <v>316</v>
      </c>
      <c r="K30" s="62" t="s">
        <v>313</v>
      </c>
      <c r="L30" s="156" t="s">
        <v>521</v>
      </c>
      <c r="P30" s="78" t="str">
        <f t="shared" si="2"/>
        <v>null</v>
      </c>
      <c r="Q30" s="78" t="str">
        <f t="shared" si="1"/>
        <v>null as cityid,</v>
      </c>
    </row>
    <row r="31" spans="1:17" x14ac:dyDescent="0.3">
      <c r="A31" s="58">
        <v>33</v>
      </c>
      <c r="B31" s="12" t="s">
        <v>120</v>
      </c>
      <c r="C31" s="31" t="s">
        <v>5</v>
      </c>
      <c r="D31" s="31"/>
      <c r="E31" s="12" t="s">
        <v>73</v>
      </c>
      <c r="F31" s="80" t="str">
        <f t="shared" si="0"/>
        <v>COUNTYID</v>
      </c>
      <c r="G31" s="13" t="s">
        <v>6</v>
      </c>
      <c r="H31" s="14" t="s">
        <v>78</v>
      </c>
      <c r="I31" s="80" t="s">
        <v>259</v>
      </c>
      <c r="J31" s="80" t="s">
        <v>316</v>
      </c>
      <c r="K31" s="62" t="s">
        <v>314</v>
      </c>
      <c r="L31" s="156" t="s">
        <v>521</v>
      </c>
      <c r="P31" s="78" t="str">
        <f t="shared" si="2"/>
        <v>null</v>
      </c>
      <c r="Q31" s="78" t="str">
        <f t="shared" si="1"/>
        <v>null as countyid,</v>
      </c>
    </row>
    <row r="32" spans="1:17" x14ac:dyDescent="0.3">
      <c r="A32" s="58">
        <v>34</v>
      </c>
      <c r="B32" s="12" t="s">
        <v>122</v>
      </c>
      <c r="C32" s="31" t="s">
        <v>5</v>
      </c>
      <c r="D32" s="31"/>
      <c r="E32" s="12" t="s">
        <v>123</v>
      </c>
      <c r="F32" s="80" t="str">
        <f t="shared" si="0"/>
        <v>POSTALCODE</v>
      </c>
      <c r="G32" s="13" t="s">
        <v>6</v>
      </c>
      <c r="H32" s="14" t="s">
        <v>78</v>
      </c>
      <c r="I32" s="80" t="s">
        <v>259</v>
      </c>
      <c r="J32" s="80" t="s">
        <v>316</v>
      </c>
      <c r="K32" s="62" t="s">
        <v>315</v>
      </c>
      <c r="L32" s="156" t="s">
        <v>525</v>
      </c>
      <c r="P32" s="78" t="str">
        <f t="shared" si="2"/>
        <v>ADDR.postal_cd</v>
      </c>
      <c r="Q32" s="78" t="str">
        <f t="shared" si="1"/>
        <v>ADDR.postal_cd as postalcode,</v>
      </c>
    </row>
    <row r="33" spans="1:17" ht="28.2" thickBot="1" x14ac:dyDescent="0.35">
      <c r="A33" s="67">
        <v>35</v>
      </c>
      <c r="B33" s="40" t="s">
        <v>124</v>
      </c>
      <c r="C33" s="41" t="s">
        <v>5</v>
      </c>
      <c r="D33" s="41"/>
      <c r="E33" s="40" t="s">
        <v>126</v>
      </c>
      <c r="F33" s="80" t="str">
        <f t="shared" si="0"/>
        <v>ADDRESSDETAIL</v>
      </c>
      <c r="G33" s="42" t="s">
        <v>6</v>
      </c>
      <c r="H33" s="43" t="s">
        <v>230</v>
      </c>
      <c r="I33" s="95" t="s">
        <v>259</v>
      </c>
      <c r="J33" s="40" t="s">
        <v>322</v>
      </c>
      <c r="K33" s="68" t="s">
        <v>321</v>
      </c>
      <c r="L33" s="78" t="s">
        <v>526</v>
      </c>
      <c r="P33" s="78" t="str">
        <f t="shared" si="2"/>
        <v>ADDR.addressdetail</v>
      </c>
      <c r="Q33" s="78" t="str">
        <f t="shared" si="1"/>
        <v>ADDR.addressdetail as addressdetail,</v>
      </c>
    </row>
    <row r="34" spans="1:17" x14ac:dyDescent="0.3">
      <c r="A34" s="79">
        <v>36</v>
      </c>
      <c r="B34" s="84" t="s">
        <v>42</v>
      </c>
      <c r="C34" s="81" t="s">
        <v>5</v>
      </c>
      <c r="D34" s="81"/>
      <c r="E34" s="80" t="s">
        <v>139</v>
      </c>
      <c r="F34" s="80" t="str">
        <f t="shared" si="0"/>
        <v>KPSQUERYDATE</v>
      </c>
      <c r="G34" s="80" t="s">
        <v>79</v>
      </c>
      <c r="H34" s="97">
        <v>9</v>
      </c>
      <c r="I34" s="80" t="s">
        <v>259</v>
      </c>
      <c r="J34" s="80" t="s">
        <v>282</v>
      </c>
      <c r="K34" s="85" t="s">
        <v>281</v>
      </c>
      <c r="L34" s="78" t="s">
        <v>527</v>
      </c>
      <c r="P34" s="78" t="str">
        <f t="shared" si="2"/>
        <v>CONTACT.kpsquerydate</v>
      </c>
      <c r="Q34" s="78" t="str">
        <f t="shared" si="1"/>
        <v>CONTACT.kpsquerydate as kpsquerydate,</v>
      </c>
    </row>
    <row r="35" spans="1:17" ht="27.6" x14ac:dyDescent="0.3">
      <c r="A35" s="58">
        <v>37</v>
      </c>
      <c r="B35" s="18" t="s">
        <v>43</v>
      </c>
      <c r="C35" s="31" t="s">
        <v>5</v>
      </c>
      <c r="D35" s="31"/>
      <c r="E35" s="12" t="s">
        <v>145</v>
      </c>
      <c r="F35" s="80" t="str">
        <f t="shared" si="0"/>
        <v>CDVGSMINFO</v>
      </c>
      <c r="G35" s="13" t="s">
        <v>6</v>
      </c>
      <c r="H35" s="14" t="s">
        <v>78</v>
      </c>
      <c r="I35" s="80" t="s">
        <v>259</v>
      </c>
      <c r="J35" s="12" t="s">
        <v>309</v>
      </c>
      <c r="K35" s="104" t="s">
        <v>311</v>
      </c>
      <c r="L35" s="78" t="s">
        <v>529</v>
      </c>
      <c r="P35" s="78" t="str">
        <f t="shared" si="2"/>
        <v>COMM.cdvgsminfo</v>
      </c>
      <c r="Q35" s="78" t="str">
        <f t="shared" si="1"/>
        <v>COMM.cdvgsminfo as cdvgsminfo,</v>
      </c>
    </row>
    <row r="36" spans="1:17" ht="27.6" x14ac:dyDescent="0.3">
      <c r="A36" s="58">
        <v>38</v>
      </c>
      <c r="B36" s="18" t="s">
        <v>44</v>
      </c>
      <c r="C36" s="31" t="s">
        <v>5</v>
      </c>
      <c r="D36" s="31"/>
      <c r="E36" s="12" t="s">
        <v>146</v>
      </c>
      <c r="F36" s="80" t="str">
        <f t="shared" si="0"/>
        <v>CDVEMAILINFO</v>
      </c>
      <c r="G36" s="13" t="s">
        <v>6</v>
      </c>
      <c r="H36" s="14" t="s">
        <v>78</v>
      </c>
      <c r="I36" s="80" t="s">
        <v>259</v>
      </c>
      <c r="J36" s="12" t="s">
        <v>309</v>
      </c>
      <c r="K36" s="104" t="s">
        <v>311</v>
      </c>
      <c r="L36" s="78" t="s">
        <v>530</v>
      </c>
      <c r="P36" s="78" t="str">
        <f t="shared" si="2"/>
        <v>COMM.cdvemailinfo</v>
      </c>
      <c r="Q36" s="78" t="str">
        <f t="shared" si="1"/>
        <v>COMM.cdvemailinfo as cdvemailinfo,</v>
      </c>
    </row>
    <row r="37" spans="1:17" x14ac:dyDescent="0.3">
      <c r="A37" s="58">
        <v>39</v>
      </c>
      <c r="B37" s="12" t="s">
        <v>45</v>
      </c>
      <c r="C37" s="31" t="s">
        <v>5</v>
      </c>
      <c r="D37" s="31"/>
      <c r="E37" s="12" t="s">
        <v>144</v>
      </c>
      <c r="F37" s="80" t="str">
        <f t="shared" si="0"/>
        <v>BLACKLISTFLAG</v>
      </c>
      <c r="G37" s="13" t="s">
        <v>6</v>
      </c>
      <c r="H37" s="14" t="s">
        <v>7</v>
      </c>
      <c r="I37" s="12"/>
      <c r="J37" s="12"/>
      <c r="K37" s="60" t="s">
        <v>95</v>
      </c>
      <c r="L37" s="78" t="s">
        <v>521</v>
      </c>
      <c r="P37" s="78" t="str">
        <f t="shared" si="2"/>
        <v>null</v>
      </c>
      <c r="Q37" s="78" t="str">
        <f t="shared" si="1"/>
        <v>null as blacklistflag,</v>
      </c>
    </row>
    <row r="38" spans="1:17" x14ac:dyDescent="0.3">
      <c r="A38" s="58">
        <v>40</v>
      </c>
      <c r="B38" s="18" t="s">
        <v>41</v>
      </c>
      <c r="C38" s="31" t="s">
        <v>5</v>
      </c>
      <c r="D38" s="31"/>
      <c r="E38" s="12" t="s">
        <v>151</v>
      </c>
      <c r="F38" s="80" t="str">
        <f t="shared" si="0"/>
        <v>MOBILAPPUSAGE</v>
      </c>
      <c r="G38" s="13" t="s">
        <v>6</v>
      </c>
      <c r="H38" s="14" t="s">
        <v>7</v>
      </c>
      <c r="I38" s="12"/>
      <c r="J38" s="12"/>
      <c r="K38" s="104"/>
      <c r="L38" s="78" t="s">
        <v>521</v>
      </c>
      <c r="P38" s="78" t="str">
        <f t="shared" si="2"/>
        <v>null</v>
      </c>
      <c r="Q38" s="78" t="str">
        <f t="shared" si="1"/>
        <v>null as mobilappusage,</v>
      </c>
    </row>
    <row r="39" spans="1:17" x14ac:dyDescent="0.3">
      <c r="A39" s="58">
        <v>41</v>
      </c>
      <c r="B39" s="7" t="s">
        <v>39</v>
      </c>
      <c r="C39" s="31" t="s">
        <v>5</v>
      </c>
      <c r="D39" s="31"/>
      <c r="E39" s="12" t="s">
        <v>69</v>
      </c>
      <c r="F39" s="80" t="str">
        <f t="shared" si="0"/>
        <v>HAVETAXADVANTAGE</v>
      </c>
      <c r="G39" s="13" t="s">
        <v>6</v>
      </c>
      <c r="H39" s="14" t="s">
        <v>7</v>
      </c>
      <c r="I39" s="12"/>
      <c r="J39" s="12"/>
      <c r="K39" s="104"/>
      <c r="L39" s="78" t="s">
        <v>521</v>
      </c>
      <c r="P39" s="78" t="str">
        <f t="shared" si="2"/>
        <v>null</v>
      </c>
      <c r="Q39" s="78" t="str">
        <f t="shared" si="1"/>
        <v>null as havetaxadvantage,</v>
      </c>
    </row>
    <row r="40" spans="1:17" x14ac:dyDescent="0.3">
      <c r="A40" s="58">
        <v>42</v>
      </c>
      <c r="B40" s="12" t="s">
        <v>38</v>
      </c>
      <c r="C40" s="31" t="s">
        <v>5</v>
      </c>
      <c r="D40" s="31"/>
      <c r="E40" s="12" t="s">
        <v>227</v>
      </c>
      <c r="F40" s="80" t="str">
        <f t="shared" si="0"/>
        <v>SEGMENTCODE</v>
      </c>
      <c r="G40" s="13" t="s">
        <v>6</v>
      </c>
      <c r="H40" s="14" t="s">
        <v>78</v>
      </c>
      <c r="I40" s="12"/>
      <c r="J40" s="12"/>
      <c r="K40" s="104"/>
      <c r="L40" s="78" t="s">
        <v>521</v>
      </c>
      <c r="P40" s="78" t="str">
        <f t="shared" si="2"/>
        <v>null</v>
      </c>
      <c r="Q40" s="78" t="str">
        <f t="shared" si="1"/>
        <v>null as segmentcode,</v>
      </c>
    </row>
    <row r="41" spans="1:17" x14ac:dyDescent="0.3">
      <c r="A41" s="58">
        <v>43</v>
      </c>
      <c r="B41" s="12" t="s">
        <v>40</v>
      </c>
      <c r="C41" s="31" t="s">
        <v>5</v>
      </c>
      <c r="D41" s="31"/>
      <c r="E41" s="12" t="s">
        <v>231</v>
      </c>
      <c r="F41" s="80" t="str">
        <f t="shared" si="0"/>
        <v>MEMBEROF365</v>
      </c>
      <c r="G41" s="13" t="s">
        <v>6</v>
      </c>
      <c r="H41" s="14" t="s">
        <v>7</v>
      </c>
      <c r="I41" s="12"/>
      <c r="J41" s="12"/>
      <c r="K41" s="104"/>
      <c r="L41" s="78" t="s">
        <v>521</v>
      </c>
      <c r="P41" s="78" t="str">
        <f t="shared" si="2"/>
        <v>null</v>
      </c>
      <c r="Q41" s="78" t="str">
        <f t="shared" si="1"/>
        <v>null as memberof365,</v>
      </c>
    </row>
    <row r="42" spans="1:17" x14ac:dyDescent="0.3">
      <c r="A42" s="58">
        <v>44</v>
      </c>
      <c r="B42" s="76" t="s">
        <v>135</v>
      </c>
      <c r="C42" s="31" t="s">
        <v>5</v>
      </c>
      <c r="D42" s="31"/>
      <c r="E42" s="12" t="s">
        <v>232</v>
      </c>
      <c r="F42" s="80" t="str">
        <f t="shared" si="0"/>
        <v>OWNEROFCUSTOMER</v>
      </c>
      <c r="G42" s="13" t="s">
        <v>6</v>
      </c>
      <c r="H42" s="14" t="s">
        <v>78</v>
      </c>
      <c r="I42" s="12"/>
      <c r="J42" s="12"/>
      <c r="K42" s="104"/>
      <c r="L42" s="78" t="s">
        <v>521</v>
      </c>
      <c r="P42" s="78" t="str">
        <f t="shared" si="2"/>
        <v>null</v>
      </c>
      <c r="Q42" s="78" t="str">
        <f t="shared" si="1"/>
        <v>null as ownerofcustomer,</v>
      </c>
    </row>
    <row r="43" spans="1:17" x14ac:dyDescent="0.3">
      <c r="A43" s="58">
        <v>45</v>
      </c>
      <c r="B43" s="2" t="s">
        <v>136</v>
      </c>
      <c r="C43" s="31" t="s">
        <v>5</v>
      </c>
      <c r="D43" s="31"/>
      <c r="E43" s="12" t="s">
        <v>233</v>
      </c>
      <c r="F43" s="80" t="str">
        <f t="shared" si="0"/>
        <v>LASTINTERVIEWER</v>
      </c>
      <c r="G43" s="13" t="s">
        <v>6</v>
      </c>
      <c r="H43" s="14" t="s">
        <v>78</v>
      </c>
      <c r="I43" s="12"/>
      <c r="J43" s="12"/>
      <c r="K43" s="104"/>
      <c r="L43" s="78" t="s">
        <v>521</v>
      </c>
      <c r="P43" s="78" t="str">
        <f t="shared" si="2"/>
        <v>null</v>
      </c>
      <c r="Q43" s="78" t="str">
        <f t="shared" si="1"/>
        <v>null as lastinterviewer,</v>
      </c>
    </row>
    <row r="44" spans="1:17" x14ac:dyDescent="0.3">
      <c r="A44" s="58">
        <v>46</v>
      </c>
      <c r="B44" s="2" t="s">
        <v>137</v>
      </c>
      <c r="C44" s="31" t="s">
        <v>5</v>
      </c>
      <c r="D44" s="31"/>
      <c r="E44" s="12" t="s">
        <v>234</v>
      </c>
      <c r="F44" s="80" t="str">
        <f t="shared" si="0"/>
        <v>LASTINTERVIEWDATE</v>
      </c>
      <c r="G44" s="13" t="s">
        <v>79</v>
      </c>
      <c r="H44" s="14" t="s">
        <v>80</v>
      </c>
      <c r="I44" s="12"/>
      <c r="J44" s="12"/>
      <c r="K44" s="104"/>
      <c r="L44" s="78" t="s">
        <v>521</v>
      </c>
      <c r="P44" s="78" t="str">
        <f t="shared" si="2"/>
        <v>null</v>
      </c>
      <c r="Q44" s="78" t="str">
        <f t="shared" si="1"/>
        <v>null as lastinterviewdate,</v>
      </c>
    </row>
    <row r="45" spans="1:17" x14ac:dyDescent="0.3">
      <c r="A45" s="58">
        <v>47</v>
      </c>
      <c r="B45" s="76" t="s">
        <v>138</v>
      </c>
      <c r="C45" s="31" t="s">
        <v>5</v>
      </c>
      <c r="D45" s="31"/>
      <c r="E45" s="12" t="s">
        <v>235</v>
      </c>
      <c r="F45" s="80" t="str">
        <f t="shared" si="0"/>
        <v>FUNDCHANGEDATE</v>
      </c>
      <c r="G45" s="13" t="s">
        <v>79</v>
      </c>
      <c r="H45" s="14" t="s">
        <v>80</v>
      </c>
      <c r="I45" s="12"/>
      <c r="J45" s="12"/>
      <c r="K45" s="104"/>
      <c r="L45" s="78" t="s">
        <v>521</v>
      </c>
      <c r="P45" s="78" t="str">
        <f t="shared" si="2"/>
        <v>null</v>
      </c>
      <c r="Q45" s="78" t="str">
        <f t="shared" si="1"/>
        <v>null as fundchangedate,</v>
      </c>
    </row>
    <row r="46" spans="1:17" ht="14.4" thickBot="1" x14ac:dyDescent="0.35">
      <c r="A46" s="67">
        <v>48</v>
      </c>
      <c r="B46" s="77" t="s">
        <v>237</v>
      </c>
      <c r="C46" s="41" t="s">
        <v>5</v>
      </c>
      <c r="D46" s="41"/>
      <c r="E46" s="40" t="s">
        <v>236</v>
      </c>
      <c r="F46" s="80" t="str">
        <f t="shared" si="0"/>
        <v>ISKOCMEMBER</v>
      </c>
      <c r="G46" s="42" t="s">
        <v>6</v>
      </c>
      <c r="H46" s="43" t="s">
        <v>7</v>
      </c>
      <c r="I46" s="40"/>
      <c r="J46" s="40"/>
      <c r="K46" s="141"/>
      <c r="L46" s="78" t="s">
        <v>521</v>
      </c>
      <c r="P46" s="78" t="str">
        <f t="shared" si="2"/>
        <v>null</v>
      </c>
      <c r="Q46" s="78" t="str">
        <f t="shared" si="1"/>
        <v>null as iskocmember,</v>
      </c>
    </row>
    <row r="48" spans="1:17" x14ac:dyDescent="0.3">
      <c r="K48" s="19" t="s">
        <v>597</v>
      </c>
    </row>
    <row r="49" spans="11:13" x14ac:dyDescent="0.3">
      <c r="K49" s="19" t="s">
        <v>598</v>
      </c>
    </row>
    <row r="50" spans="11:13" x14ac:dyDescent="0.3">
      <c r="K50" s="157" t="s">
        <v>521</v>
      </c>
      <c r="L50" s="156" t="s">
        <v>623</v>
      </c>
      <c r="M50" s="156" t="s">
        <v>644</v>
      </c>
    </row>
    <row r="51" spans="11:13" x14ac:dyDescent="0.3">
      <c r="K51" s="19" t="s">
        <v>600</v>
      </c>
    </row>
    <row r="52" spans="11:13" x14ac:dyDescent="0.3">
      <c r="K52" s="19" t="s">
        <v>601</v>
      </c>
    </row>
    <row r="53" spans="11:13" x14ac:dyDescent="0.3">
      <c r="K53" s="19" t="s">
        <v>602</v>
      </c>
    </row>
    <row r="54" spans="11:13" x14ac:dyDescent="0.3">
      <c r="K54" s="19" t="s">
        <v>603</v>
      </c>
    </row>
    <row r="55" spans="11:13" x14ac:dyDescent="0.3">
      <c r="K55" s="19" t="s">
        <v>604</v>
      </c>
    </row>
    <row r="56" spans="11:13" x14ac:dyDescent="0.3">
      <c r="K56" s="19" t="s">
        <v>605</v>
      </c>
    </row>
    <row r="57" spans="11:13" x14ac:dyDescent="0.3">
      <c r="K57" s="19" t="s">
        <v>606</v>
      </c>
    </row>
    <row r="58" spans="11:13" x14ac:dyDescent="0.3">
      <c r="K58" s="19" t="s">
        <v>607</v>
      </c>
    </row>
    <row r="59" spans="11:13" x14ac:dyDescent="0.3">
      <c r="K59" s="19" t="s">
        <v>608</v>
      </c>
    </row>
    <row r="60" spans="11:13" x14ac:dyDescent="0.3">
      <c r="K60" s="19" t="s">
        <v>609</v>
      </c>
    </row>
    <row r="61" spans="11:13" x14ac:dyDescent="0.3">
      <c r="K61" s="19" t="s">
        <v>610</v>
      </c>
    </row>
    <row r="62" spans="11:13" x14ac:dyDescent="0.3">
      <c r="K62" s="19" t="s">
        <v>611</v>
      </c>
    </row>
    <row r="63" spans="11:13" x14ac:dyDescent="0.3">
      <c r="K63" s="19" t="s">
        <v>95</v>
      </c>
      <c r="L63" s="78" t="s">
        <v>623</v>
      </c>
      <c r="M63" s="78" t="s">
        <v>624</v>
      </c>
    </row>
    <row r="64" spans="11:13" x14ac:dyDescent="0.3">
      <c r="K64" s="19" t="s">
        <v>612</v>
      </c>
    </row>
    <row r="65" spans="11:13" x14ac:dyDescent="0.3">
      <c r="K65" s="19" t="s">
        <v>95</v>
      </c>
      <c r="L65" s="78" t="s">
        <v>623</v>
      </c>
      <c r="M65" s="78" t="s">
        <v>625</v>
      </c>
    </row>
    <row r="66" spans="11:13" x14ac:dyDescent="0.3">
      <c r="K66" s="19" t="s">
        <v>613</v>
      </c>
    </row>
    <row r="67" spans="11:13" x14ac:dyDescent="0.3">
      <c r="K67" s="19" t="s">
        <v>614</v>
      </c>
    </row>
    <row r="68" spans="11:13" x14ac:dyDescent="0.3">
      <c r="K68" s="19" t="s">
        <v>95</v>
      </c>
      <c r="L68" s="78" t="s">
        <v>623</v>
      </c>
      <c r="M68" s="78" t="s">
        <v>626</v>
      </c>
    </row>
    <row r="69" spans="11:13" x14ac:dyDescent="0.3">
      <c r="K69" s="19" t="s">
        <v>95</v>
      </c>
      <c r="L69" s="78" t="s">
        <v>623</v>
      </c>
      <c r="M69" s="78" t="s">
        <v>627</v>
      </c>
    </row>
    <row r="70" spans="11:13" x14ac:dyDescent="0.3">
      <c r="K70" s="19" t="s">
        <v>95</v>
      </c>
      <c r="L70" s="78" t="s">
        <v>623</v>
      </c>
      <c r="M70" s="78" t="s">
        <v>628</v>
      </c>
    </row>
    <row r="71" spans="11:13" x14ac:dyDescent="0.3">
      <c r="K71" s="19" t="s">
        <v>521</v>
      </c>
      <c r="L71" s="78" t="s">
        <v>623</v>
      </c>
      <c r="M71" s="78" t="s">
        <v>645</v>
      </c>
    </row>
    <row r="72" spans="11:13" x14ac:dyDescent="0.3">
      <c r="K72" s="19" t="s">
        <v>616</v>
      </c>
    </row>
    <row r="73" spans="11:13" x14ac:dyDescent="0.3">
      <c r="K73" s="19" t="s">
        <v>617</v>
      </c>
    </row>
    <row r="74" spans="11:13" x14ac:dyDescent="0.3">
      <c r="K74" s="19" t="s">
        <v>618</v>
      </c>
    </row>
    <row r="75" spans="11:13" x14ac:dyDescent="0.3">
      <c r="K75" s="157" t="s">
        <v>521</v>
      </c>
      <c r="L75" s="156" t="s">
        <v>629</v>
      </c>
      <c r="M75" s="156" t="s">
        <v>630</v>
      </c>
    </row>
    <row r="76" spans="11:13" x14ac:dyDescent="0.3">
      <c r="K76" s="157" t="s">
        <v>521</v>
      </c>
      <c r="L76" s="156" t="s">
        <v>629</v>
      </c>
      <c r="M76" s="156" t="s">
        <v>631</v>
      </c>
    </row>
    <row r="77" spans="11:13" x14ac:dyDescent="0.3">
      <c r="K77" s="157" t="s">
        <v>95</v>
      </c>
      <c r="L77" s="156" t="s">
        <v>623</v>
      </c>
      <c r="M77" s="156" t="s">
        <v>632</v>
      </c>
    </row>
    <row r="78" spans="11:13" x14ac:dyDescent="0.3">
      <c r="K78" s="157" t="s">
        <v>646</v>
      </c>
      <c r="L78" s="156" t="s">
        <v>629</v>
      </c>
      <c r="M78" s="156" t="s">
        <v>633</v>
      </c>
    </row>
    <row r="79" spans="11:13" x14ac:dyDescent="0.3">
      <c r="K79" s="19" t="s">
        <v>619</v>
      </c>
    </row>
    <row r="80" spans="11:13" x14ac:dyDescent="0.3">
      <c r="K80" s="19" t="s">
        <v>620</v>
      </c>
    </row>
    <row r="81" spans="11:13" x14ac:dyDescent="0.3">
      <c r="K81" s="19" t="s">
        <v>621</v>
      </c>
    </row>
    <row r="82" spans="11:13" x14ac:dyDescent="0.3">
      <c r="K82" s="19" t="s">
        <v>622</v>
      </c>
    </row>
    <row r="83" spans="11:13" x14ac:dyDescent="0.3">
      <c r="K83" s="19" t="s">
        <v>95</v>
      </c>
      <c r="L83" s="78" t="s">
        <v>623</v>
      </c>
      <c r="M83" s="78" t="s">
        <v>634</v>
      </c>
    </row>
    <row r="84" spans="11:13" x14ac:dyDescent="0.3">
      <c r="K84" s="19" t="s">
        <v>95</v>
      </c>
      <c r="L84" s="78" t="s">
        <v>623</v>
      </c>
      <c r="M84" s="78" t="s">
        <v>635</v>
      </c>
    </row>
    <row r="85" spans="11:13" x14ac:dyDescent="0.3">
      <c r="K85" s="19" t="s">
        <v>95</v>
      </c>
      <c r="L85" s="78" t="s">
        <v>623</v>
      </c>
      <c r="M85" s="78" t="s">
        <v>636</v>
      </c>
    </row>
    <row r="86" spans="11:13" x14ac:dyDescent="0.3">
      <c r="K86" s="19" t="s">
        <v>95</v>
      </c>
      <c r="L86" s="78" t="s">
        <v>623</v>
      </c>
      <c r="M86" s="78" t="s">
        <v>637</v>
      </c>
    </row>
    <row r="87" spans="11:13" x14ac:dyDescent="0.3">
      <c r="K87" s="19" t="s">
        <v>95</v>
      </c>
      <c r="L87" s="78" t="s">
        <v>623</v>
      </c>
      <c r="M87" s="78" t="s">
        <v>638</v>
      </c>
    </row>
    <row r="88" spans="11:13" x14ac:dyDescent="0.3">
      <c r="K88" s="19" t="s">
        <v>95</v>
      </c>
      <c r="L88" s="78" t="s">
        <v>623</v>
      </c>
      <c r="M88" s="78" t="s">
        <v>639</v>
      </c>
    </row>
    <row r="89" spans="11:13" x14ac:dyDescent="0.3">
      <c r="K89" s="19" t="s">
        <v>95</v>
      </c>
      <c r="L89" s="78" t="s">
        <v>623</v>
      </c>
      <c r="M89" s="78" t="s">
        <v>640</v>
      </c>
    </row>
    <row r="90" spans="11:13" x14ac:dyDescent="0.3">
      <c r="K90" s="19" t="s">
        <v>95</v>
      </c>
      <c r="L90" s="78" t="s">
        <v>623</v>
      </c>
      <c r="M90" s="78" t="s">
        <v>641</v>
      </c>
    </row>
    <row r="91" spans="11:13" x14ac:dyDescent="0.3">
      <c r="K91" s="19" t="s">
        <v>95</v>
      </c>
      <c r="L91" s="78" t="s">
        <v>623</v>
      </c>
      <c r="M91" s="78" t="s">
        <v>642</v>
      </c>
    </row>
    <row r="92" spans="11:13" x14ac:dyDescent="0.3">
      <c r="K92" s="19" t="s">
        <v>95</v>
      </c>
      <c r="L92" s="78" t="s">
        <v>623</v>
      </c>
      <c r="M92" s="78" t="s">
        <v>643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B604-F4AB-4123-AE56-35434C0AC4BC}">
  <dimension ref="A1:R93"/>
  <sheetViews>
    <sheetView workbookViewId="0">
      <selection activeCell="D7" sqref="D7"/>
    </sheetView>
  </sheetViews>
  <sheetFormatPr defaultColWidth="84.44140625" defaultRowHeight="13.8" x14ac:dyDescent="0.3"/>
  <cols>
    <col min="1" max="1" width="3" style="19" bestFit="1" customWidth="1"/>
    <col min="2" max="2" width="28" style="19" bestFit="1" customWidth="1"/>
    <col min="3" max="3" width="15.33203125" style="19" bestFit="1" customWidth="1"/>
    <col min="4" max="4" width="19.33203125" style="19" bestFit="1" customWidth="1"/>
    <col min="5" max="5" width="10.109375" style="19" bestFit="1" customWidth="1"/>
    <col min="6" max="6" width="7.109375" style="20" bestFit="1" customWidth="1"/>
    <col min="7" max="7" width="10.5546875" style="19" customWidth="1"/>
    <col min="8" max="8" width="25.33203125" style="19" bestFit="1" customWidth="1"/>
    <col min="9" max="9" width="28.6640625" style="19" customWidth="1"/>
    <col min="10" max="10" width="30" style="19" bestFit="1" customWidth="1"/>
    <col min="11" max="11" width="34.77734375" style="19" bestFit="1" customWidth="1"/>
    <col min="12" max="12" width="20.77734375" style="19" customWidth="1"/>
    <col min="13" max="13" width="24.6640625" style="19" bestFit="1" customWidth="1"/>
    <col min="14" max="74" width="20.77734375" style="19" customWidth="1"/>
    <col min="75" max="16384" width="84.44140625" style="19"/>
  </cols>
  <sheetData>
    <row r="1" spans="1:18" ht="28.2" thickBot="1" x14ac:dyDescent="0.35">
      <c r="A1" s="55" t="s">
        <v>0</v>
      </c>
      <c r="B1" s="56" t="s">
        <v>48</v>
      </c>
      <c r="C1" s="55" t="s">
        <v>1</v>
      </c>
      <c r="D1" s="55" t="s">
        <v>2</v>
      </c>
      <c r="E1" s="23" t="s">
        <v>3</v>
      </c>
      <c r="F1" s="24" t="s">
        <v>4</v>
      </c>
      <c r="G1" s="23" t="s">
        <v>86</v>
      </c>
      <c r="H1" s="23" t="s">
        <v>114</v>
      </c>
      <c r="I1" s="23" t="s">
        <v>115</v>
      </c>
      <c r="J1" s="9"/>
    </row>
    <row r="2" spans="1:18" ht="13.8" customHeight="1" x14ac:dyDescent="0.3">
      <c r="A2" s="57">
        <v>1</v>
      </c>
      <c r="B2" s="25" t="s">
        <v>8</v>
      </c>
      <c r="C2" s="26" t="s">
        <v>5</v>
      </c>
      <c r="D2" s="25" t="s">
        <v>75</v>
      </c>
      <c r="E2" s="27" t="s">
        <v>6</v>
      </c>
      <c r="F2" s="28" t="s">
        <v>88</v>
      </c>
      <c r="G2" s="25" t="s">
        <v>87</v>
      </c>
      <c r="H2" s="29" t="s">
        <v>98</v>
      </c>
      <c r="I2" s="30" t="s">
        <v>85</v>
      </c>
      <c r="J2" s="78" t="s">
        <v>531</v>
      </c>
      <c r="N2" s="19" t="str">
        <f>J2</f>
        <v>CONTACT.identitynumber</v>
      </c>
      <c r="R2" s="19" t="str">
        <f>N2&amp;" as "&amp;D2&amp;","</f>
        <v>CONTACT.identitynumber as identitynumber,</v>
      </c>
    </row>
    <row r="3" spans="1:18" ht="13.8" customHeight="1" x14ac:dyDescent="0.3">
      <c r="A3" s="58">
        <v>2</v>
      </c>
      <c r="B3" s="12" t="s">
        <v>9</v>
      </c>
      <c r="C3" s="31" t="s">
        <v>5</v>
      </c>
      <c r="D3" s="12" t="s">
        <v>76</v>
      </c>
      <c r="E3" s="13" t="s">
        <v>6</v>
      </c>
      <c r="F3" s="14" t="s">
        <v>88</v>
      </c>
      <c r="G3" s="12" t="s">
        <v>87</v>
      </c>
      <c r="H3" s="18" t="s">
        <v>98</v>
      </c>
      <c r="I3" s="32" t="s">
        <v>85</v>
      </c>
      <c r="J3" s="78" t="s">
        <v>388</v>
      </c>
      <c r="N3" s="19" t="str">
        <f>J3</f>
        <v>CONTACT.FOREIGNIDENTITYNUMBER</v>
      </c>
      <c r="R3" s="19" t="str">
        <f t="shared" ref="R3:R46" si="0">N3&amp;" as "&amp;D3&amp;","</f>
        <v>CONTACT.FOREIGNIDENTITYNUMBER as foreignidentitynumber,</v>
      </c>
    </row>
    <row r="4" spans="1:18" ht="13.8" customHeight="1" x14ac:dyDescent="0.3">
      <c r="A4" s="58">
        <v>3</v>
      </c>
      <c r="B4" s="12" t="s">
        <v>10</v>
      </c>
      <c r="C4" s="31" t="s">
        <v>5</v>
      </c>
      <c r="D4" s="12" t="s">
        <v>70</v>
      </c>
      <c r="E4" s="13" t="s">
        <v>6</v>
      </c>
      <c r="F4" s="14" t="s">
        <v>88</v>
      </c>
      <c r="G4" s="12" t="s">
        <v>87</v>
      </c>
      <c r="H4" s="18" t="s">
        <v>98</v>
      </c>
      <c r="I4" s="32" t="s">
        <v>89</v>
      </c>
      <c r="J4" s="156" t="s">
        <v>502</v>
      </c>
      <c r="K4" s="78" t="s">
        <v>520</v>
      </c>
      <c r="L4" s="78" t="s">
        <v>386</v>
      </c>
      <c r="M4" s="78" t="s">
        <v>387</v>
      </c>
      <c r="N4" s="19" t="str">
        <f>"COALESCE("&amp;J4&amp;","&amp;K4&amp;","&amp;L4&amp;","&amp;M4&amp;")"</f>
        <v>COALESCE(CONTACT.taxno,ACC.tax_number,COMM.IDENTITY_TAX_NUMBER,ADDR.IDENTITY_TAX_NUMBER)</v>
      </c>
      <c r="R4" s="19" t="str">
        <f t="shared" si="0"/>
        <v>COALESCE(CONTACT.taxno,ACC.tax_number,COMM.IDENTITY_TAX_NUMBER,ADDR.IDENTITY_TAX_NUMBER) as taxno,</v>
      </c>
    </row>
    <row r="5" spans="1:18" ht="13.8" customHeight="1" x14ac:dyDescent="0.3">
      <c r="A5" s="58">
        <v>4</v>
      </c>
      <c r="B5" s="12" t="s">
        <v>13</v>
      </c>
      <c r="C5" s="31" t="s">
        <v>5</v>
      </c>
      <c r="D5" s="12" t="s">
        <v>49</v>
      </c>
      <c r="E5" s="13" t="s">
        <v>6</v>
      </c>
      <c r="F5" s="14" t="s">
        <v>78</v>
      </c>
      <c r="G5" s="12" t="s">
        <v>87</v>
      </c>
      <c r="H5" s="18" t="s">
        <v>99</v>
      </c>
      <c r="I5" s="32" t="s">
        <v>90</v>
      </c>
      <c r="J5" s="78" t="s">
        <v>503</v>
      </c>
      <c r="N5" s="19" t="str">
        <f t="shared" ref="N5:N46" si="1">J5</f>
        <v>CONTACT.firstname</v>
      </c>
      <c r="R5" s="19" t="str">
        <f t="shared" si="0"/>
        <v>CONTACT.firstname as firstname,</v>
      </c>
    </row>
    <row r="6" spans="1:18" ht="13.8" customHeight="1" x14ac:dyDescent="0.3">
      <c r="A6" s="58">
        <v>5</v>
      </c>
      <c r="B6" s="12" t="s">
        <v>14</v>
      </c>
      <c r="C6" s="31" t="s">
        <v>5</v>
      </c>
      <c r="D6" s="12" t="s">
        <v>50</v>
      </c>
      <c r="E6" s="13" t="s">
        <v>6</v>
      </c>
      <c r="F6" s="14" t="s">
        <v>78</v>
      </c>
      <c r="G6" s="12" t="s">
        <v>87</v>
      </c>
      <c r="H6" s="18" t="s">
        <v>99</v>
      </c>
      <c r="I6" s="32" t="s">
        <v>91</v>
      </c>
      <c r="J6" s="78" t="s">
        <v>504</v>
      </c>
      <c r="N6" s="19" t="str">
        <f t="shared" si="1"/>
        <v>CONTACT.lastname</v>
      </c>
      <c r="R6" s="19" t="str">
        <f t="shared" si="0"/>
        <v>CONTACT.lastname as lastname,</v>
      </c>
    </row>
    <row r="7" spans="1:18" ht="13.8" customHeight="1" x14ac:dyDescent="0.3">
      <c r="A7" s="58">
        <v>7</v>
      </c>
      <c r="B7" s="12" t="s">
        <v>16</v>
      </c>
      <c r="C7" s="31" t="s">
        <v>5</v>
      </c>
      <c r="D7" s="12" t="s">
        <v>52</v>
      </c>
      <c r="E7" s="13" t="s">
        <v>79</v>
      </c>
      <c r="F7" s="14" t="s">
        <v>80</v>
      </c>
      <c r="G7" s="12" t="s">
        <v>87</v>
      </c>
      <c r="H7" s="18" t="s">
        <v>99</v>
      </c>
      <c r="I7" s="32" t="s">
        <v>106</v>
      </c>
      <c r="J7" s="78" t="s">
        <v>505</v>
      </c>
      <c r="N7" s="19" t="str">
        <f t="shared" si="1"/>
        <v>CONTACT.birthdate</v>
      </c>
      <c r="R7" s="19" t="str">
        <f t="shared" si="0"/>
        <v>CONTACT.birthdate as birthdate,</v>
      </c>
    </row>
    <row r="8" spans="1:18" ht="13.8" customHeight="1" x14ac:dyDescent="0.3">
      <c r="A8" s="58">
        <v>8</v>
      </c>
      <c r="B8" s="12" t="s">
        <v>17</v>
      </c>
      <c r="C8" s="31" t="s">
        <v>5</v>
      </c>
      <c r="D8" s="12" t="s">
        <v>62</v>
      </c>
      <c r="E8" s="13" t="s">
        <v>6</v>
      </c>
      <c r="F8" s="14" t="s">
        <v>78</v>
      </c>
      <c r="G8" s="12" t="s">
        <v>87</v>
      </c>
      <c r="H8" s="18" t="s">
        <v>98</v>
      </c>
      <c r="I8" s="61" t="s">
        <v>102</v>
      </c>
      <c r="J8" s="78" t="s">
        <v>506</v>
      </c>
      <c r="N8" s="19" t="str">
        <f t="shared" si="1"/>
        <v>CONTACT.birthplaceid</v>
      </c>
      <c r="R8" s="19" t="str">
        <f t="shared" si="0"/>
        <v>CONTACT.birthplaceid as birthplaceid,</v>
      </c>
    </row>
    <row r="9" spans="1:18" s="16" customFormat="1" ht="13.8" customHeight="1" x14ac:dyDescent="0.3">
      <c r="A9" s="34">
        <v>9</v>
      </c>
      <c r="B9" s="1" t="s">
        <v>18</v>
      </c>
      <c r="C9" s="35" t="s">
        <v>5</v>
      </c>
      <c r="D9" s="1" t="s">
        <v>71</v>
      </c>
      <c r="E9" s="36" t="s">
        <v>6</v>
      </c>
      <c r="F9" s="37" t="s">
        <v>78</v>
      </c>
      <c r="G9" s="1" t="s">
        <v>87</v>
      </c>
      <c r="H9" s="18" t="s">
        <v>98</v>
      </c>
      <c r="I9" s="38" t="s">
        <v>100</v>
      </c>
      <c r="J9" s="78" t="s">
        <v>507</v>
      </c>
      <c r="N9" s="19" t="str">
        <f t="shared" si="1"/>
        <v>CONTACT.mothername</v>
      </c>
      <c r="R9" s="19" t="str">
        <f t="shared" si="0"/>
        <v>CONTACT.mothername as mothername,</v>
      </c>
    </row>
    <row r="10" spans="1:18" ht="13.8" customHeight="1" x14ac:dyDescent="0.3">
      <c r="A10" s="58">
        <v>10</v>
      </c>
      <c r="B10" s="12" t="s">
        <v>19</v>
      </c>
      <c r="C10" s="31" t="s">
        <v>5</v>
      </c>
      <c r="D10" s="12" t="s">
        <v>72</v>
      </c>
      <c r="E10" s="13" t="s">
        <v>6</v>
      </c>
      <c r="F10" s="14" t="s">
        <v>78</v>
      </c>
      <c r="G10" s="12" t="s">
        <v>87</v>
      </c>
      <c r="H10" s="18" t="s">
        <v>98</v>
      </c>
      <c r="I10" s="32" t="s">
        <v>101</v>
      </c>
      <c r="J10" s="78" t="s">
        <v>508</v>
      </c>
      <c r="N10" s="19" t="str">
        <f t="shared" si="1"/>
        <v>CONTACT.fathername</v>
      </c>
      <c r="R10" s="19" t="str">
        <f t="shared" si="0"/>
        <v>CONTACT.fathername as fathername,</v>
      </c>
    </row>
    <row r="11" spans="1:18" ht="13.8" customHeight="1" x14ac:dyDescent="0.3">
      <c r="A11" s="58">
        <v>11</v>
      </c>
      <c r="B11" s="12" t="s">
        <v>20</v>
      </c>
      <c r="C11" s="31" t="s">
        <v>5</v>
      </c>
      <c r="D11" s="12" t="s">
        <v>77</v>
      </c>
      <c r="E11" s="13" t="s">
        <v>6</v>
      </c>
      <c r="F11" s="14" t="s">
        <v>7</v>
      </c>
      <c r="G11" s="12" t="s">
        <v>87</v>
      </c>
      <c r="H11" s="18" t="s">
        <v>99</v>
      </c>
      <c r="I11" s="32" t="s">
        <v>107</v>
      </c>
      <c r="J11" s="78" t="s">
        <v>509</v>
      </c>
      <c r="N11" s="19" t="str">
        <f t="shared" si="1"/>
        <v>CONTACT.nationality</v>
      </c>
      <c r="R11" s="19" t="str">
        <f t="shared" si="0"/>
        <v>CONTACT.nationality as nationality,</v>
      </c>
    </row>
    <row r="12" spans="1:18" ht="13.8" customHeight="1" x14ac:dyDescent="0.3">
      <c r="A12" s="58">
        <v>12</v>
      </c>
      <c r="B12" s="12" t="s">
        <v>21</v>
      </c>
      <c r="C12" s="31" t="s">
        <v>5</v>
      </c>
      <c r="D12" s="12" t="s">
        <v>53</v>
      </c>
      <c r="E12" s="13" t="s">
        <v>6</v>
      </c>
      <c r="F12" s="14" t="s">
        <v>7</v>
      </c>
      <c r="G12" s="12" t="s">
        <v>87</v>
      </c>
      <c r="H12" s="18" t="s">
        <v>99</v>
      </c>
      <c r="I12" s="62" t="s">
        <v>108</v>
      </c>
      <c r="J12" s="78" t="s">
        <v>510</v>
      </c>
      <c r="N12" s="19" t="str">
        <f t="shared" si="1"/>
        <v>CONTACT.gendercode</v>
      </c>
      <c r="R12" s="19" t="str">
        <f t="shared" si="0"/>
        <v>CONTACT.gendercode as gendercode,</v>
      </c>
    </row>
    <row r="13" spans="1:18" ht="13.8" customHeight="1" x14ac:dyDescent="0.3">
      <c r="A13" s="58">
        <v>13</v>
      </c>
      <c r="B13" s="12" t="s">
        <v>22</v>
      </c>
      <c r="C13" s="31" t="s">
        <v>5</v>
      </c>
      <c r="D13" s="12" t="s">
        <v>54</v>
      </c>
      <c r="E13" s="13" t="s">
        <v>6</v>
      </c>
      <c r="F13" s="14" t="s">
        <v>7</v>
      </c>
      <c r="G13" s="12" t="s">
        <v>87</v>
      </c>
      <c r="H13" s="18" t="s">
        <v>99</v>
      </c>
      <c r="I13" s="32" t="s">
        <v>109</v>
      </c>
      <c r="J13" s="78" t="s">
        <v>511</v>
      </c>
      <c r="N13" s="19" t="str">
        <f t="shared" si="1"/>
        <v>CONTACT.familystatuscode</v>
      </c>
      <c r="R13" s="19" t="str">
        <f t="shared" si="0"/>
        <v>CONTACT.familystatuscode as familystatuscode,</v>
      </c>
    </row>
    <row r="14" spans="1:18" s="16" customFormat="1" ht="13.8" customHeight="1" x14ac:dyDescent="0.3">
      <c r="A14" s="34">
        <v>14</v>
      </c>
      <c r="B14" s="1" t="s">
        <v>11</v>
      </c>
      <c r="C14" s="35" t="s">
        <v>5</v>
      </c>
      <c r="D14" s="1" t="s">
        <v>60</v>
      </c>
      <c r="E14" s="36" t="s">
        <v>6</v>
      </c>
      <c r="F14" s="37" t="s">
        <v>88</v>
      </c>
      <c r="G14" s="1" t="s">
        <v>87</v>
      </c>
      <c r="H14" s="18" t="s">
        <v>98</v>
      </c>
      <c r="I14" s="39" t="s">
        <v>103</v>
      </c>
      <c r="J14" s="78" t="s">
        <v>512</v>
      </c>
      <c r="N14" s="19" t="str">
        <f t="shared" si="1"/>
        <v>CONTACT.passportno</v>
      </c>
      <c r="R14" s="19" t="str">
        <f t="shared" si="0"/>
        <v>CONTACT.passportno as passportno,</v>
      </c>
    </row>
    <row r="15" spans="1:18" x14ac:dyDescent="0.3">
      <c r="A15" s="58">
        <v>15</v>
      </c>
      <c r="B15" s="12" t="s">
        <v>25</v>
      </c>
      <c r="C15" s="31" t="s">
        <v>5</v>
      </c>
      <c r="D15" s="12" t="s">
        <v>63</v>
      </c>
      <c r="E15" s="13" t="s">
        <v>79</v>
      </c>
      <c r="F15" s="14" t="s">
        <v>80</v>
      </c>
      <c r="G15" s="12" t="s">
        <v>87</v>
      </c>
      <c r="H15" s="18" t="s">
        <v>111</v>
      </c>
      <c r="I15" s="32" t="s">
        <v>110</v>
      </c>
      <c r="J15" s="78" t="s">
        <v>513</v>
      </c>
      <c r="N15" s="19" t="str">
        <f t="shared" si="1"/>
        <v>CONTACT.dateofdeath</v>
      </c>
      <c r="R15" s="19" t="str">
        <f t="shared" si="0"/>
        <v>CONTACT.dateofdeath as dateofdeath,</v>
      </c>
    </row>
    <row r="16" spans="1:18" x14ac:dyDescent="0.3">
      <c r="A16" s="58">
        <v>16</v>
      </c>
      <c r="B16" s="12" t="s">
        <v>26</v>
      </c>
      <c r="C16" s="31" t="s">
        <v>5</v>
      </c>
      <c r="D16" s="12" t="s">
        <v>92</v>
      </c>
      <c r="E16" s="13" t="s">
        <v>6</v>
      </c>
      <c r="F16" s="14" t="s">
        <v>7</v>
      </c>
      <c r="G16" s="12" t="s">
        <v>87</v>
      </c>
      <c r="H16" s="12" t="s">
        <v>111</v>
      </c>
      <c r="I16" s="32" t="s">
        <v>110</v>
      </c>
      <c r="J16" s="12" t="s">
        <v>514</v>
      </c>
      <c r="N16" s="19" t="str">
        <f t="shared" si="1"/>
        <v>CONTACT.codeofdeath</v>
      </c>
      <c r="R16" s="19" t="str">
        <f t="shared" si="0"/>
        <v>CONTACT.codeofdeath as codeofdeath,</v>
      </c>
    </row>
    <row r="17" spans="1:18" s="15" customFormat="1" x14ac:dyDescent="0.3">
      <c r="A17" s="59">
        <v>17</v>
      </c>
      <c r="B17" s="5" t="s">
        <v>23</v>
      </c>
      <c r="C17" s="33" t="s">
        <v>5</v>
      </c>
      <c r="D17" s="5" t="s">
        <v>55</v>
      </c>
      <c r="E17" s="13" t="s">
        <v>79</v>
      </c>
      <c r="F17" s="14" t="s">
        <v>80</v>
      </c>
      <c r="G17" s="5"/>
      <c r="H17" s="5"/>
      <c r="I17" s="60" t="s">
        <v>95</v>
      </c>
      <c r="J17" s="78" t="s">
        <v>521</v>
      </c>
      <c r="N17" s="19" t="str">
        <f t="shared" si="1"/>
        <v>null</v>
      </c>
      <c r="R17" s="19" t="str">
        <f t="shared" si="0"/>
        <v>null as anniversary,</v>
      </c>
    </row>
    <row r="18" spans="1:18" s="16" customFormat="1" x14ac:dyDescent="0.3">
      <c r="A18" s="34">
        <v>18</v>
      </c>
      <c r="B18" s="1" t="s">
        <v>24</v>
      </c>
      <c r="C18" s="35" t="s">
        <v>5</v>
      </c>
      <c r="D18" s="1" t="s">
        <v>56</v>
      </c>
      <c r="E18" s="36" t="s">
        <v>83</v>
      </c>
      <c r="F18" s="37" t="s">
        <v>84</v>
      </c>
      <c r="G18" s="1" t="s">
        <v>87</v>
      </c>
      <c r="H18" s="36" t="s">
        <v>97</v>
      </c>
      <c r="I18" s="39" t="s">
        <v>112</v>
      </c>
      <c r="J18" s="78" t="s">
        <v>515</v>
      </c>
      <c r="N18" s="19" t="str">
        <f t="shared" si="1"/>
        <v>CONTACT.numberofchildren</v>
      </c>
      <c r="R18" s="19" t="str">
        <f t="shared" si="0"/>
        <v>CONTACT.numberofchildren as numberofchildren,</v>
      </c>
    </row>
    <row r="19" spans="1:18" s="15" customFormat="1" x14ac:dyDescent="0.3">
      <c r="A19" s="59">
        <v>19</v>
      </c>
      <c r="B19" s="5" t="s">
        <v>12</v>
      </c>
      <c r="C19" s="33" t="s">
        <v>5</v>
      </c>
      <c r="D19" s="5" t="s">
        <v>61</v>
      </c>
      <c r="E19" s="21" t="s">
        <v>6</v>
      </c>
      <c r="F19" s="22" t="s">
        <v>7</v>
      </c>
      <c r="G19" s="5"/>
      <c r="H19" s="21"/>
      <c r="I19" s="60" t="s">
        <v>95</v>
      </c>
      <c r="J19" s="78" t="s">
        <v>516</v>
      </c>
      <c r="N19" s="19" t="str">
        <f t="shared" si="1"/>
        <v>CONTACT.identitycardtype</v>
      </c>
      <c r="R19" s="19" t="str">
        <f t="shared" si="0"/>
        <v>CONTACT.identitycardtype as identitycardtype,</v>
      </c>
    </row>
    <row r="20" spans="1:18" ht="27.6" x14ac:dyDescent="0.3">
      <c r="A20" s="58">
        <v>20</v>
      </c>
      <c r="B20" s="12" t="s">
        <v>28</v>
      </c>
      <c r="C20" s="31" t="s">
        <v>5</v>
      </c>
      <c r="D20" s="12" t="s">
        <v>64</v>
      </c>
      <c r="E20" s="13" t="s">
        <v>6</v>
      </c>
      <c r="F20" s="14" t="s">
        <v>78</v>
      </c>
      <c r="G20" s="12" t="s">
        <v>87</v>
      </c>
      <c r="H20" s="18" t="s">
        <v>98</v>
      </c>
      <c r="I20" s="32" t="s">
        <v>113</v>
      </c>
      <c r="J20" s="78" t="s">
        <v>517</v>
      </c>
      <c r="N20" s="19" t="str">
        <f t="shared" si="1"/>
        <v>CONTACT.educationstatus</v>
      </c>
      <c r="R20" s="19" t="str">
        <f t="shared" si="0"/>
        <v>CONTACT.educationstatus as educationstatus,</v>
      </c>
    </row>
    <row r="21" spans="1:18" s="16" customFormat="1" ht="27.6" x14ac:dyDescent="0.3">
      <c r="A21" s="34">
        <v>21</v>
      </c>
      <c r="B21" s="1" t="s">
        <v>29</v>
      </c>
      <c r="C21" s="35" t="s">
        <v>5</v>
      </c>
      <c r="D21" s="1" t="s">
        <v>65</v>
      </c>
      <c r="E21" s="13" t="s">
        <v>6</v>
      </c>
      <c r="F21" s="14" t="s">
        <v>78</v>
      </c>
      <c r="G21" s="1" t="s">
        <v>87</v>
      </c>
      <c r="H21" s="18" t="s">
        <v>99</v>
      </c>
      <c r="I21" s="38" t="s">
        <v>105</v>
      </c>
      <c r="J21" s="78" t="s">
        <v>518</v>
      </c>
      <c r="N21" s="19" t="str">
        <f t="shared" si="1"/>
        <v>CONTACT.professionid</v>
      </c>
      <c r="R21" s="19" t="str">
        <f t="shared" si="0"/>
        <v>CONTACT.professionid as professionid,</v>
      </c>
    </row>
    <row r="22" spans="1:18" s="15" customFormat="1" x14ac:dyDescent="0.3">
      <c r="A22" s="59">
        <v>24</v>
      </c>
      <c r="B22" s="5" t="s">
        <v>31</v>
      </c>
      <c r="C22" s="33" t="s">
        <v>5</v>
      </c>
      <c r="D22" s="5" t="s">
        <v>66</v>
      </c>
      <c r="E22" s="21" t="s">
        <v>6</v>
      </c>
      <c r="F22" s="22" t="s">
        <v>78</v>
      </c>
      <c r="G22" s="5"/>
      <c r="H22" s="5"/>
      <c r="I22" s="60" t="s">
        <v>95</v>
      </c>
      <c r="J22" s="78" t="s">
        <v>521</v>
      </c>
      <c r="N22" s="19" t="str">
        <f t="shared" si="1"/>
        <v>null</v>
      </c>
      <c r="R22" s="19" t="str">
        <f t="shared" si="0"/>
        <v>null as companyname,</v>
      </c>
    </row>
    <row r="23" spans="1:18" s="15" customFormat="1" x14ac:dyDescent="0.3">
      <c r="A23" s="59">
        <v>25</v>
      </c>
      <c r="B23" s="5" t="s">
        <v>93</v>
      </c>
      <c r="C23" s="33" t="s">
        <v>5</v>
      </c>
      <c r="D23" s="5" t="s">
        <v>67</v>
      </c>
      <c r="E23" s="21" t="s">
        <v>6</v>
      </c>
      <c r="F23" s="22" t="s">
        <v>78</v>
      </c>
      <c r="G23" s="5"/>
      <c r="H23" s="5"/>
      <c r="I23" s="60" t="s">
        <v>95</v>
      </c>
      <c r="J23" s="78" t="s">
        <v>521</v>
      </c>
      <c r="N23" s="19" t="str">
        <f t="shared" si="1"/>
        <v>null</v>
      </c>
      <c r="R23" s="19" t="str">
        <f t="shared" si="0"/>
        <v>null as sectorid,</v>
      </c>
    </row>
    <row r="24" spans="1:18" s="15" customFormat="1" x14ac:dyDescent="0.3">
      <c r="A24" s="59">
        <v>26</v>
      </c>
      <c r="B24" s="5" t="s">
        <v>32</v>
      </c>
      <c r="C24" s="33" t="s">
        <v>5</v>
      </c>
      <c r="D24" s="5" t="s">
        <v>68</v>
      </c>
      <c r="E24" s="21" t="s">
        <v>79</v>
      </c>
      <c r="F24" s="22" t="s">
        <v>80</v>
      </c>
      <c r="G24" s="5"/>
      <c r="H24" s="5"/>
      <c r="I24" s="60" t="s">
        <v>95</v>
      </c>
      <c r="J24" s="78" t="s">
        <v>521</v>
      </c>
      <c r="N24" s="19" t="str">
        <f t="shared" si="1"/>
        <v>null</v>
      </c>
      <c r="R24" s="19" t="str">
        <f t="shared" si="0"/>
        <v>null as retirementdate,</v>
      </c>
    </row>
    <row r="25" spans="1:18" ht="28.2" thickBot="1" x14ac:dyDescent="0.35">
      <c r="A25" s="63">
        <v>27</v>
      </c>
      <c r="B25" s="44" t="s">
        <v>37</v>
      </c>
      <c r="C25" s="45" t="s">
        <v>5</v>
      </c>
      <c r="D25" s="44" t="s">
        <v>94</v>
      </c>
      <c r="E25" s="46" t="s">
        <v>79</v>
      </c>
      <c r="F25" s="47" t="s">
        <v>80</v>
      </c>
      <c r="G25" s="44" t="s">
        <v>87</v>
      </c>
      <c r="H25" s="64" t="s">
        <v>99</v>
      </c>
      <c r="I25" s="65" t="s">
        <v>104</v>
      </c>
      <c r="J25" s="78" t="s">
        <v>519</v>
      </c>
      <c r="N25" s="19" t="str">
        <f t="shared" si="1"/>
        <v>CONTACT.effectivedate</v>
      </c>
      <c r="R25" s="19" t="str">
        <f t="shared" si="0"/>
        <v>CONTACT.effectivedate as effectivedate,</v>
      </c>
    </row>
    <row r="26" spans="1:18" ht="27.6" x14ac:dyDescent="0.3">
      <c r="A26" s="57">
        <v>28</v>
      </c>
      <c r="B26" s="25" t="s">
        <v>34</v>
      </c>
      <c r="C26" s="26" t="s">
        <v>5</v>
      </c>
      <c r="D26" s="25" t="s">
        <v>57</v>
      </c>
      <c r="E26" s="27" t="s">
        <v>6</v>
      </c>
      <c r="F26" s="28" t="s">
        <v>78</v>
      </c>
      <c r="G26" s="25" t="s">
        <v>87</v>
      </c>
      <c r="H26" s="25" t="s">
        <v>116</v>
      </c>
      <c r="I26" s="142" t="s">
        <v>117</v>
      </c>
      <c r="J26" s="78" t="s">
        <v>522</v>
      </c>
      <c r="N26" s="19" t="str">
        <f t="shared" si="1"/>
        <v>COMM.mobilephone</v>
      </c>
      <c r="R26" s="19" t="str">
        <f t="shared" si="0"/>
        <v>COMM.mobilephone as mobilephone,</v>
      </c>
    </row>
    <row r="27" spans="1:18" ht="27.6" x14ac:dyDescent="0.3">
      <c r="A27" s="58">
        <v>29</v>
      </c>
      <c r="B27" s="12" t="s">
        <v>35</v>
      </c>
      <c r="C27" s="31" t="s">
        <v>5</v>
      </c>
      <c r="D27" s="12" t="s">
        <v>58</v>
      </c>
      <c r="E27" s="13" t="s">
        <v>6</v>
      </c>
      <c r="F27" s="14" t="s">
        <v>78</v>
      </c>
      <c r="G27" s="12" t="s">
        <v>87</v>
      </c>
      <c r="H27" s="12" t="s">
        <v>116</v>
      </c>
      <c r="I27" s="104" t="s">
        <v>117</v>
      </c>
      <c r="J27" s="78" t="s">
        <v>523</v>
      </c>
      <c r="N27" s="19" t="str">
        <f t="shared" si="1"/>
        <v>COMM.telephone3</v>
      </c>
      <c r="R27" s="19" t="str">
        <f t="shared" si="0"/>
        <v>COMM.telephone3 as telephone3,</v>
      </c>
    </row>
    <row r="28" spans="1:18" ht="28.2" thickBot="1" x14ac:dyDescent="0.35">
      <c r="A28" s="67">
        <v>30</v>
      </c>
      <c r="B28" s="40" t="s">
        <v>36</v>
      </c>
      <c r="C28" s="41" t="s">
        <v>5</v>
      </c>
      <c r="D28" s="40" t="s">
        <v>59</v>
      </c>
      <c r="E28" s="42" t="s">
        <v>6</v>
      </c>
      <c r="F28" s="43" t="s">
        <v>78</v>
      </c>
      <c r="G28" s="40" t="s">
        <v>87</v>
      </c>
      <c r="H28" s="40" t="s">
        <v>116</v>
      </c>
      <c r="I28" s="141" t="s">
        <v>117</v>
      </c>
      <c r="J28" s="78" t="s">
        <v>524</v>
      </c>
      <c r="N28" s="19" t="str">
        <f t="shared" si="1"/>
        <v>COMM.emailaddress1</v>
      </c>
      <c r="R28" s="19" t="str">
        <f t="shared" si="0"/>
        <v>COMM.emailaddress1 as emailaddress1,</v>
      </c>
    </row>
    <row r="29" spans="1:18" x14ac:dyDescent="0.3">
      <c r="A29" s="57">
        <v>31</v>
      </c>
      <c r="B29" s="25" t="s">
        <v>118</v>
      </c>
      <c r="C29" s="26" t="s">
        <v>5</v>
      </c>
      <c r="D29" s="25" t="s">
        <v>125</v>
      </c>
      <c r="E29" s="13" t="s">
        <v>6</v>
      </c>
      <c r="F29" s="14" t="s">
        <v>78</v>
      </c>
      <c r="G29" s="25" t="s">
        <v>87</v>
      </c>
      <c r="H29" s="25" t="s">
        <v>130</v>
      </c>
      <c r="I29" s="30" t="s">
        <v>121</v>
      </c>
      <c r="J29" s="156" t="s">
        <v>576</v>
      </c>
      <c r="N29" s="19" t="str">
        <f t="shared" si="1"/>
        <v>ADDR.country_code</v>
      </c>
      <c r="R29" s="19" t="str">
        <f t="shared" si="0"/>
        <v>ADDR.country_code as countryid,</v>
      </c>
    </row>
    <row r="30" spans="1:18" x14ac:dyDescent="0.3">
      <c r="A30" s="58">
        <v>32</v>
      </c>
      <c r="B30" s="12" t="s">
        <v>119</v>
      </c>
      <c r="C30" s="31" t="s">
        <v>5</v>
      </c>
      <c r="D30" s="12" t="s">
        <v>74</v>
      </c>
      <c r="E30" s="13" t="s">
        <v>6</v>
      </c>
      <c r="F30" s="14" t="s">
        <v>78</v>
      </c>
      <c r="G30" s="12" t="s">
        <v>87</v>
      </c>
      <c r="H30" s="12" t="s">
        <v>129</v>
      </c>
      <c r="I30" s="69" t="s">
        <v>128</v>
      </c>
      <c r="J30" s="156" t="s">
        <v>577</v>
      </c>
      <c r="N30" s="19" t="str">
        <f t="shared" si="1"/>
        <v>ADDR.city_code</v>
      </c>
      <c r="R30" s="19" t="str">
        <f t="shared" si="0"/>
        <v>ADDR.city_code as cityid,</v>
      </c>
    </row>
    <row r="31" spans="1:18" x14ac:dyDescent="0.3">
      <c r="A31" s="58">
        <v>33</v>
      </c>
      <c r="B31" s="12" t="s">
        <v>120</v>
      </c>
      <c r="C31" s="31" t="s">
        <v>5</v>
      </c>
      <c r="D31" s="12" t="s">
        <v>73</v>
      </c>
      <c r="E31" s="13" t="s">
        <v>6</v>
      </c>
      <c r="F31" s="14" t="s">
        <v>78</v>
      </c>
      <c r="G31" s="12" t="s">
        <v>87</v>
      </c>
      <c r="H31" s="12" t="s">
        <v>129</v>
      </c>
      <c r="I31" s="69" t="s">
        <v>131</v>
      </c>
      <c r="J31" s="78" t="s">
        <v>521</v>
      </c>
      <c r="N31" s="19" t="str">
        <f t="shared" si="1"/>
        <v>null</v>
      </c>
      <c r="R31" s="19" t="str">
        <f t="shared" si="0"/>
        <v>null as countyid,</v>
      </c>
    </row>
    <row r="32" spans="1:18" x14ac:dyDescent="0.3">
      <c r="A32" s="58">
        <v>34</v>
      </c>
      <c r="B32" s="12" t="s">
        <v>122</v>
      </c>
      <c r="C32" s="31" t="s">
        <v>5</v>
      </c>
      <c r="D32" s="12" t="s">
        <v>123</v>
      </c>
      <c r="E32" s="13" t="s">
        <v>6</v>
      </c>
      <c r="F32" s="14" t="s">
        <v>78</v>
      </c>
      <c r="G32" s="12" t="s">
        <v>87</v>
      </c>
      <c r="H32" s="12" t="s">
        <v>130</v>
      </c>
      <c r="I32" s="69" t="s">
        <v>127</v>
      </c>
      <c r="J32" s="156" t="s">
        <v>574</v>
      </c>
      <c r="N32" s="19" t="str">
        <f t="shared" si="1"/>
        <v>ADDR.postcode</v>
      </c>
      <c r="R32" s="19" t="str">
        <f t="shared" si="0"/>
        <v>ADDR.postcode as postalcode,</v>
      </c>
    </row>
    <row r="33" spans="1:18" ht="14.4" thickBot="1" x14ac:dyDescent="0.35">
      <c r="A33" s="63">
        <v>35</v>
      </c>
      <c r="B33" s="44" t="s">
        <v>124</v>
      </c>
      <c r="C33" s="45" t="s">
        <v>5</v>
      </c>
      <c r="D33" s="44" t="s">
        <v>126</v>
      </c>
      <c r="E33" s="46" t="s">
        <v>6</v>
      </c>
      <c r="F33" s="47" t="s">
        <v>230</v>
      </c>
      <c r="G33" s="44" t="s">
        <v>87</v>
      </c>
      <c r="H33" s="44" t="s">
        <v>130</v>
      </c>
      <c r="I33" s="65" t="s">
        <v>132</v>
      </c>
      <c r="J33" s="78" t="s">
        <v>526</v>
      </c>
      <c r="N33" s="19" t="str">
        <f t="shared" si="1"/>
        <v>ADDR.addressdetail</v>
      </c>
      <c r="R33" s="19" t="str">
        <f t="shared" si="0"/>
        <v>ADDR.addressdetail as addressdetail,</v>
      </c>
    </row>
    <row r="34" spans="1:18" x14ac:dyDescent="0.3">
      <c r="A34" s="57">
        <v>36</v>
      </c>
      <c r="B34" s="29" t="s">
        <v>42</v>
      </c>
      <c r="C34" s="26" t="s">
        <v>5</v>
      </c>
      <c r="D34" s="25" t="s">
        <v>139</v>
      </c>
      <c r="E34" s="25" t="s">
        <v>79</v>
      </c>
      <c r="F34" s="48">
        <v>9</v>
      </c>
      <c r="G34" s="25" t="s">
        <v>87</v>
      </c>
      <c r="H34" s="25" t="s">
        <v>140</v>
      </c>
      <c r="I34" s="30" t="s">
        <v>141</v>
      </c>
      <c r="J34" s="78" t="s">
        <v>575</v>
      </c>
      <c r="N34" s="19" t="str">
        <f t="shared" si="1"/>
        <v>CONTACT.kpsquerydt</v>
      </c>
      <c r="R34" s="19" t="str">
        <f t="shared" si="0"/>
        <v>CONTACT.kpsquerydt as kpsquerydate,</v>
      </c>
    </row>
    <row r="35" spans="1:18" x14ac:dyDescent="0.3">
      <c r="A35" s="58">
        <v>37</v>
      </c>
      <c r="B35" s="18" t="s">
        <v>43</v>
      </c>
      <c r="C35" s="31" t="s">
        <v>5</v>
      </c>
      <c r="D35" s="12" t="s">
        <v>145</v>
      </c>
      <c r="E35" s="13" t="s">
        <v>6</v>
      </c>
      <c r="F35" s="14" t="s">
        <v>78</v>
      </c>
      <c r="G35" s="12" t="s">
        <v>87</v>
      </c>
      <c r="H35" s="12" t="s">
        <v>142</v>
      </c>
      <c r="I35" s="32" t="s">
        <v>143</v>
      </c>
      <c r="J35" s="78" t="s">
        <v>529</v>
      </c>
      <c r="N35" s="19" t="str">
        <f t="shared" si="1"/>
        <v>COMM.cdvgsminfo</v>
      </c>
      <c r="R35" s="19" t="str">
        <f t="shared" si="0"/>
        <v>COMM.cdvgsminfo as cdvgsminfo,</v>
      </c>
    </row>
    <row r="36" spans="1:18" x14ac:dyDescent="0.3">
      <c r="A36" s="58">
        <v>38</v>
      </c>
      <c r="B36" s="18" t="s">
        <v>44</v>
      </c>
      <c r="C36" s="31" t="s">
        <v>5</v>
      </c>
      <c r="D36" s="12" t="s">
        <v>146</v>
      </c>
      <c r="E36" s="13" t="s">
        <v>6</v>
      </c>
      <c r="F36" s="14" t="s">
        <v>78</v>
      </c>
      <c r="G36" s="12" t="s">
        <v>87</v>
      </c>
      <c r="H36" s="12" t="s">
        <v>142</v>
      </c>
      <c r="I36" s="32" t="s">
        <v>143</v>
      </c>
      <c r="J36" s="78" t="s">
        <v>530</v>
      </c>
      <c r="N36" s="19" t="str">
        <f t="shared" si="1"/>
        <v>COMM.cdvemailinfo</v>
      </c>
      <c r="R36" s="19" t="str">
        <f t="shared" si="0"/>
        <v>COMM.cdvemailinfo as cdvemailinfo,</v>
      </c>
    </row>
    <row r="37" spans="1:18" x14ac:dyDescent="0.3">
      <c r="A37" s="58">
        <v>39</v>
      </c>
      <c r="B37" s="12" t="s">
        <v>45</v>
      </c>
      <c r="C37" s="31" t="s">
        <v>5</v>
      </c>
      <c r="D37" s="12" t="s">
        <v>144</v>
      </c>
      <c r="E37" s="13" t="s">
        <v>6</v>
      </c>
      <c r="F37" s="14" t="s">
        <v>7</v>
      </c>
      <c r="G37" s="12" t="s">
        <v>87</v>
      </c>
      <c r="H37" s="12" t="s">
        <v>147</v>
      </c>
      <c r="I37" s="32" t="s">
        <v>148</v>
      </c>
      <c r="J37" s="78" t="s">
        <v>528</v>
      </c>
      <c r="N37" s="19" t="str">
        <f t="shared" si="1"/>
        <v>CONTACT.blacklistflag</v>
      </c>
      <c r="R37" s="19" t="str">
        <f t="shared" si="0"/>
        <v>CONTACT.blacklistflag as blacklistflag,</v>
      </c>
    </row>
    <row r="38" spans="1:18" s="15" customFormat="1" ht="55.2" x14ac:dyDescent="0.3">
      <c r="A38" s="59">
        <v>40</v>
      </c>
      <c r="B38" s="6" t="s">
        <v>41</v>
      </c>
      <c r="C38" s="33" t="s">
        <v>5</v>
      </c>
      <c r="D38" s="5" t="s">
        <v>151</v>
      </c>
      <c r="E38" s="21" t="s">
        <v>6</v>
      </c>
      <c r="F38" s="22" t="s">
        <v>7</v>
      </c>
      <c r="G38" s="5" t="s">
        <v>87</v>
      </c>
      <c r="H38" s="5" t="s">
        <v>149</v>
      </c>
      <c r="I38" s="140" t="s">
        <v>150</v>
      </c>
      <c r="J38" s="78" t="s">
        <v>521</v>
      </c>
      <c r="N38" s="19" t="str">
        <f t="shared" si="1"/>
        <v>null</v>
      </c>
      <c r="R38" s="19" t="str">
        <f t="shared" si="0"/>
        <v>null as mobilappusage,</v>
      </c>
    </row>
    <row r="39" spans="1:18" s="15" customFormat="1" x14ac:dyDescent="0.3">
      <c r="A39" s="59">
        <v>41</v>
      </c>
      <c r="B39" s="49" t="s">
        <v>39</v>
      </c>
      <c r="C39" s="33" t="s">
        <v>5</v>
      </c>
      <c r="D39" s="5" t="s">
        <v>69</v>
      </c>
      <c r="E39" s="21" t="s">
        <v>6</v>
      </c>
      <c r="F39" s="22" t="s">
        <v>7</v>
      </c>
      <c r="G39" s="5"/>
      <c r="H39" s="5"/>
      <c r="I39" s="60" t="s">
        <v>95</v>
      </c>
      <c r="J39" s="78" t="s">
        <v>521</v>
      </c>
      <c r="N39" s="19" t="str">
        <f t="shared" si="1"/>
        <v>null</v>
      </c>
      <c r="R39" s="19" t="str">
        <f t="shared" si="0"/>
        <v>null as havetaxadvantage,</v>
      </c>
    </row>
    <row r="40" spans="1:18" s="15" customFormat="1" x14ac:dyDescent="0.3">
      <c r="A40" s="59">
        <v>42</v>
      </c>
      <c r="B40" s="5" t="s">
        <v>38</v>
      </c>
      <c r="C40" s="33" t="s">
        <v>5</v>
      </c>
      <c r="D40" s="5" t="s">
        <v>227</v>
      </c>
      <c r="E40" s="21" t="s">
        <v>6</v>
      </c>
      <c r="F40" s="22" t="s">
        <v>78</v>
      </c>
      <c r="G40" s="5"/>
      <c r="H40" s="5"/>
      <c r="I40" s="60" t="s">
        <v>95</v>
      </c>
      <c r="J40" s="78" t="s">
        <v>521</v>
      </c>
      <c r="N40" s="19" t="str">
        <f t="shared" si="1"/>
        <v>null</v>
      </c>
      <c r="R40" s="19" t="str">
        <f t="shared" si="0"/>
        <v>null as segmentcode,</v>
      </c>
    </row>
    <row r="41" spans="1:18" s="15" customFormat="1" x14ac:dyDescent="0.3">
      <c r="A41" s="59">
        <v>43</v>
      </c>
      <c r="B41" s="5" t="s">
        <v>40</v>
      </c>
      <c r="C41" s="33" t="s">
        <v>5</v>
      </c>
      <c r="D41" s="5" t="s">
        <v>231</v>
      </c>
      <c r="E41" s="21" t="s">
        <v>6</v>
      </c>
      <c r="F41" s="22" t="s">
        <v>7</v>
      </c>
      <c r="G41" s="5"/>
      <c r="H41" s="5"/>
      <c r="I41" s="60" t="s">
        <v>95</v>
      </c>
      <c r="J41" s="78" t="s">
        <v>521</v>
      </c>
      <c r="N41" s="19" t="str">
        <f t="shared" si="1"/>
        <v>null</v>
      </c>
      <c r="R41" s="19" t="str">
        <f t="shared" si="0"/>
        <v>null as memberof365,</v>
      </c>
    </row>
    <row r="42" spans="1:18" s="15" customFormat="1" x14ac:dyDescent="0.3">
      <c r="A42" s="59">
        <v>44</v>
      </c>
      <c r="B42" s="3" t="s">
        <v>135</v>
      </c>
      <c r="C42" s="33" t="s">
        <v>5</v>
      </c>
      <c r="D42" s="5" t="s">
        <v>232</v>
      </c>
      <c r="E42" s="21" t="s">
        <v>6</v>
      </c>
      <c r="F42" s="22" t="s">
        <v>78</v>
      </c>
      <c r="G42" s="5"/>
      <c r="H42" s="5"/>
      <c r="I42" s="60" t="s">
        <v>95</v>
      </c>
      <c r="J42" s="78" t="s">
        <v>521</v>
      </c>
      <c r="N42" s="19" t="str">
        <f t="shared" si="1"/>
        <v>null</v>
      </c>
      <c r="R42" s="19" t="str">
        <f t="shared" si="0"/>
        <v>null as ownerofcustomer,</v>
      </c>
    </row>
    <row r="43" spans="1:18" s="15" customFormat="1" x14ac:dyDescent="0.3">
      <c r="A43" s="59">
        <v>45</v>
      </c>
      <c r="B43" s="50" t="s">
        <v>136</v>
      </c>
      <c r="C43" s="33" t="s">
        <v>5</v>
      </c>
      <c r="D43" s="5" t="s">
        <v>233</v>
      </c>
      <c r="E43" s="21" t="s">
        <v>6</v>
      </c>
      <c r="F43" s="22" t="s">
        <v>78</v>
      </c>
      <c r="G43" s="5"/>
      <c r="H43" s="5"/>
      <c r="I43" s="60" t="s">
        <v>95</v>
      </c>
      <c r="J43" s="78" t="s">
        <v>521</v>
      </c>
      <c r="N43" s="19" t="str">
        <f t="shared" si="1"/>
        <v>null</v>
      </c>
      <c r="R43" s="19" t="str">
        <f t="shared" si="0"/>
        <v>null as lastinterviewer,</v>
      </c>
    </row>
    <row r="44" spans="1:18" s="15" customFormat="1" x14ac:dyDescent="0.3">
      <c r="A44" s="59">
        <v>46</v>
      </c>
      <c r="B44" s="50" t="s">
        <v>137</v>
      </c>
      <c r="C44" s="33" t="s">
        <v>5</v>
      </c>
      <c r="D44" s="5" t="s">
        <v>234</v>
      </c>
      <c r="E44" s="21" t="s">
        <v>79</v>
      </c>
      <c r="F44" s="22" t="s">
        <v>80</v>
      </c>
      <c r="G44" s="5"/>
      <c r="H44" s="5"/>
      <c r="I44" s="60" t="s">
        <v>95</v>
      </c>
      <c r="J44" s="78" t="s">
        <v>521</v>
      </c>
      <c r="N44" s="19" t="str">
        <f t="shared" si="1"/>
        <v>null</v>
      </c>
      <c r="R44" s="19" t="str">
        <f t="shared" si="0"/>
        <v>null as lastinterviewdate,</v>
      </c>
    </row>
    <row r="45" spans="1:18" s="15" customFormat="1" x14ac:dyDescent="0.3">
      <c r="A45" s="59">
        <v>47</v>
      </c>
      <c r="B45" s="3" t="s">
        <v>138</v>
      </c>
      <c r="C45" s="33" t="s">
        <v>5</v>
      </c>
      <c r="D45" s="5" t="s">
        <v>235</v>
      </c>
      <c r="E45" s="21" t="s">
        <v>79</v>
      </c>
      <c r="F45" s="22" t="s">
        <v>80</v>
      </c>
      <c r="G45" s="5"/>
      <c r="H45" s="5"/>
      <c r="I45" s="60" t="s">
        <v>95</v>
      </c>
      <c r="J45" s="78" t="s">
        <v>521</v>
      </c>
      <c r="N45" s="19" t="str">
        <f t="shared" si="1"/>
        <v>null</v>
      </c>
      <c r="R45" s="19" t="str">
        <f t="shared" si="0"/>
        <v>null as fundchangedate,</v>
      </c>
    </row>
    <row r="46" spans="1:18" s="15" customFormat="1" ht="14.4" thickBot="1" x14ac:dyDescent="0.35">
      <c r="A46" s="71">
        <v>48</v>
      </c>
      <c r="B46" s="51" t="s">
        <v>237</v>
      </c>
      <c r="C46" s="52" t="s">
        <v>5</v>
      </c>
      <c r="D46" s="72" t="s">
        <v>236</v>
      </c>
      <c r="E46" s="53" t="s">
        <v>6</v>
      </c>
      <c r="F46" s="54" t="s">
        <v>7</v>
      </c>
      <c r="G46" s="72"/>
      <c r="H46" s="72"/>
      <c r="I46" s="73" t="s">
        <v>95</v>
      </c>
      <c r="J46" s="78" t="s">
        <v>521</v>
      </c>
      <c r="N46" s="19" t="str">
        <f t="shared" si="1"/>
        <v>null</v>
      </c>
      <c r="R46" s="19" t="str">
        <f t="shared" si="0"/>
        <v>null as iskocmember,</v>
      </c>
    </row>
    <row r="47" spans="1:18" s="15" customFormat="1" x14ac:dyDescent="0.3">
      <c r="F47" s="74"/>
    </row>
    <row r="48" spans="1:18" ht="14.4" thickBot="1" x14ac:dyDescent="0.35"/>
    <row r="49" spans="4:11" x14ac:dyDescent="0.3">
      <c r="D49" s="25" t="s">
        <v>75</v>
      </c>
      <c r="E49" s="19" t="str">
        <f>UPPER(D49)&amp;"_DT,"</f>
        <v>IDENTITYNUMBER_DT,</v>
      </c>
      <c r="H49" s="19" t="str">
        <f>"NULL as "&amp;E49</f>
        <v>NULL as IDENTITYNUMBER_DT,</v>
      </c>
      <c r="J49" s="19" t="s">
        <v>533</v>
      </c>
      <c r="K49" s="19" t="s">
        <v>597</v>
      </c>
    </row>
    <row r="50" spans="4:11" x14ac:dyDescent="0.3">
      <c r="D50" s="12" t="s">
        <v>76</v>
      </c>
      <c r="E50" s="19" t="str">
        <f t="shared" ref="E50:E93" si="2">UPPER(D50)&amp;"_DT,"</f>
        <v>FOREIGNIDENTITYNUMBER_DT,</v>
      </c>
      <c r="H50" s="19" t="str">
        <f t="shared" ref="H50:K93" si="3">"NULL as "&amp;E50</f>
        <v>NULL as FOREIGNIDENTITYNUMBER_DT,</v>
      </c>
      <c r="J50" s="19" t="s">
        <v>533</v>
      </c>
      <c r="K50" s="19" t="s">
        <v>598</v>
      </c>
    </row>
    <row r="51" spans="4:11" x14ac:dyDescent="0.3">
      <c r="D51" s="12" t="s">
        <v>70</v>
      </c>
      <c r="E51" s="19" t="str">
        <f t="shared" si="2"/>
        <v>TAXNO_DT,</v>
      </c>
      <c r="H51" s="19" t="str">
        <f t="shared" si="3"/>
        <v>NULL as TAXNO_DT,</v>
      </c>
      <c r="J51" s="19" t="s">
        <v>533</v>
      </c>
      <c r="K51" s="19" t="s">
        <v>599</v>
      </c>
    </row>
    <row r="52" spans="4:11" x14ac:dyDescent="0.3">
      <c r="D52" s="12" t="s">
        <v>49</v>
      </c>
      <c r="E52" s="19" t="str">
        <f t="shared" si="2"/>
        <v>FIRSTNAME_DT,</v>
      </c>
      <c r="H52" s="19" t="str">
        <f t="shared" si="3"/>
        <v>NULL as FIRSTNAME_DT,</v>
      </c>
      <c r="J52" s="19" t="s">
        <v>533</v>
      </c>
      <c r="K52" s="19" t="s">
        <v>600</v>
      </c>
    </row>
    <row r="53" spans="4:11" x14ac:dyDescent="0.3">
      <c r="D53" s="12" t="s">
        <v>50</v>
      </c>
      <c r="E53" s="19" t="str">
        <f t="shared" si="2"/>
        <v>LASTNAME_DT,</v>
      </c>
      <c r="H53" s="19" t="str">
        <f t="shared" si="3"/>
        <v>NULL as LASTNAME_DT,</v>
      </c>
      <c r="J53" s="19" t="s">
        <v>533</v>
      </c>
      <c r="K53" s="19" t="s">
        <v>601</v>
      </c>
    </row>
    <row r="54" spans="4:11" x14ac:dyDescent="0.3">
      <c r="D54" s="12" t="s">
        <v>52</v>
      </c>
      <c r="E54" s="19" t="str">
        <f t="shared" si="2"/>
        <v>BIRTHDATE_DT,</v>
      </c>
      <c r="H54" s="19" t="str">
        <f t="shared" si="3"/>
        <v>NULL as BIRTHDATE_DT,</v>
      </c>
      <c r="J54" s="19" t="s">
        <v>533</v>
      </c>
      <c r="K54" s="19" t="s">
        <v>602</v>
      </c>
    </row>
    <row r="55" spans="4:11" x14ac:dyDescent="0.3">
      <c r="D55" s="12" t="s">
        <v>62</v>
      </c>
      <c r="E55" s="19" t="str">
        <f t="shared" si="2"/>
        <v>BIRTHPLACEID_DT,</v>
      </c>
      <c r="H55" s="19" t="str">
        <f t="shared" si="3"/>
        <v>NULL as BIRTHPLACEID_DT,</v>
      </c>
      <c r="J55" s="19" t="s">
        <v>533</v>
      </c>
      <c r="K55" s="19" t="s">
        <v>603</v>
      </c>
    </row>
    <row r="56" spans="4:11" x14ac:dyDescent="0.3">
      <c r="D56" s="1" t="s">
        <v>71</v>
      </c>
      <c r="E56" s="19" t="str">
        <f t="shared" si="2"/>
        <v>MOTHERNAME_DT,</v>
      </c>
      <c r="H56" s="19" t="str">
        <f t="shared" si="3"/>
        <v>NULL as MOTHERNAME_DT,</v>
      </c>
      <c r="J56" s="19" t="s">
        <v>533</v>
      </c>
      <c r="K56" s="19" t="s">
        <v>604</v>
      </c>
    </row>
    <row r="57" spans="4:11" x14ac:dyDescent="0.3">
      <c r="D57" s="12" t="s">
        <v>72</v>
      </c>
      <c r="E57" s="19" t="str">
        <f t="shared" si="2"/>
        <v>FATHERNAME_DT,</v>
      </c>
      <c r="H57" s="19" t="str">
        <f t="shared" si="3"/>
        <v>NULL as FATHERNAME_DT,</v>
      </c>
      <c r="J57" s="19" t="s">
        <v>533</v>
      </c>
      <c r="K57" s="19" t="s">
        <v>605</v>
      </c>
    </row>
    <row r="58" spans="4:11" x14ac:dyDescent="0.3">
      <c r="D58" s="12" t="s">
        <v>77</v>
      </c>
      <c r="E58" s="19" t="str">
        <f t="shared" si="2"/>
        <v>NATIONALITY_DT,</v>
      </c>
      <c r="H58" s="19" t="str">
        <f t="shared" si="3"/>
        <v>NULL as NATIONALITY_DT,</v>
      </c>
      <c r="J58" s="19" t="s">
        <v>533</v>
      </c>
      <c r="K58" s="19" t="s">
        <v>606</v>
      </c>
    </row>
    <row r="59" spans="4:11" x14ac:dyDescent="0.3">
      <c r="D59" s="12" t="s">
        <v>53</v>
      </c>
      <c r="E59" s="19" t="str">
        <f t="shared" si="2"/>
        <v>GENDERCODE_DT,</v>
      </c>
      <c r="H59" s="19" t="str">
        <f t="shared" si="3"/>
        <v>NULL as GENDERCODE_DT,</v>
      </c>
      <c r="J59" s="19" t="s">
        <v>533</v>
      </c>
      <c r="K59" s="19" t="s">
        <v>607</v>
      </c>
    </row>
    <row r="60" spans="4:11" x14ac:dyDescent="0.3">
      <c r="D60" s="12" t="s">
        <v>54</v>
      </c>
      <c r="E60" s="19" t="str">
        <f t="shared" si="2"/>
        <v>FAMILYSTATUSCODE_DT,</v>
      </c>
      <c r="H60" s="19" t="str">
        <f t="shared" si="3"/>
        <v>NULL as FAMILYSTATUSCODE_DT,</v>
      </c>
      <c r="J60" s="19" t="s">
        <v>533</v>
      </c>
      <c r="K60" s="19" t="s">
        <v>608</v>
      </c>
    </row>
    <row r="61" spans="4:11" x14ac:dyDescent="0.3">
      <c r="D61" s="1" t="s">
        <v>60</v>
      </c>
      <c r="E61" s="19" t="str">
        <f t="shared" si="2"/>
        <v>PASSPORTNO_DT,</v>
      </c>
      <c r="H61" s="19" t="str">
        <f t="shared" si="3"/>
        <v>NULL as PASSPORTNO_DT,</v>
      </c>
      <c r="J61" s="19" t="s">
        <v>533</v>
      </c>
      <c r="K61" s="19" t="s">
        <v>609</v>
      </c>
    </row>
    <row r="62" spans="4:11" x14ac:dyDescent="0.3">
      <c r="D62" s="12" t="s">
        <v>63</v>
      </c>
      <c r="E62" s="19" t="str">
        <f t="shared" si="2"/>
        <v>DATEOFDEATH_DT,</v>
      </c>
      <c r="H62" s="19" t="str">
        <f t="shared" si="3"/>
        <v>NULL as DATEOFDEATH_DT,</v>
      </c>
      <c r="J62" s="19" t="s">
        <v>533</v>
      </c>
      <c r="K62" s="19" t="s">
        <v>610</v>
      </c>
    </row>
    <row r="63" spans="4:11" x14ac:dyDescent="0.3">
      <c r="D63" s="12" t="s">
        <v>92</v>
      </c>
      <c r="E63" s="19" t="str">
        <f t="shared" si="2"/>
        <v>CODEOFDEATH_DT,</v>
      </c>
      <c r="H63" s="19" t="str">
        <f t="shared" si="3"/>
        <v>NULL as CODEOFDEATH_DT,</v>
      </c>
      <c r="J63" s="19" t="s">
        <v>533</v>
      </c>
      <c r="K63" s="19" t="s">
        <v>611</v>
      </c>
    </row>
    <row r="64" spans="4:11" x14ac:dyDescent="0.3">
      <c r="D64" s="5" t="s">
        <v>55</v>
      </c>
      <c r="E64" s="19" t="str">
        <f t="shared" si="2"/>
        <v>ANNIVERSARY_DT,</v>
      </c>
      <c r="H64" s="19" t="str">
        <f t="shared" si="3"/>
        <v>NULL as ANNIVERSARY_DT,</v>
      </c>
      <c r="J64" s="19" t="s">
        <v>578</v>
      </c>
      <c r="K64" s="19" t="s">
        <v>578</v>
      </c>
    </row>
    <row r="65" spans="4:11" x14ac:dyDescent="0.3">
      <c r="D65" s="1" t="s">
        <v>56</v>
      </c>
      <c r="E65" s="19" t="str">
        <f t="shared" si="2"/>
        <v>NUMBEROFCHILDREN_DT,</v>
      </c>
      <c r="H65" s="19" t="str">
        <f t="shared" si="3"/>
        <v>NULL as NUMBEROFCHILDREN_DT,</v>
      </c>
      <c r="J65" s="19" t="s">
        <v>533</v>
      </c>
      <c r="K65" s="19" t="s">
        <v>612</v>
      </c>
    </row>
    <row r="66" spans="4:11" x14ac:dyDescent="0.3">
      <c r="D66" s="5" t="s">
        <v>61</v>
      </c>
      <c r="E66" s="19" t="str">
        <f t="shared" si="2"/>
        <v>IDENTITYCARDTYPE_DT,</v>
      </c>
      <c r="H66" s="19" t="str">
        <f t="shared" si="3"/>
        <v>NULL as IDENTITYCARDTYPE_DT,</v>
      </c>
      <c r="J66" s="19" t="s">
        <v>579</v>
      </c>
      <c r="K66" s="19" t="s">
        <v>579</v>
      </c>
    </row>
    <row r="67" spans="4:11" x14ac:dyDescent="0.3">
      <c r="D67" s="12" t="s">
        <v>64</v>
      </c>
      <c r="E67" s="19" t="str">
        <f t="shared" si="2"/>
        <v>EDUCATIONSTATUS_DT,</v>
      </c>
      <c r="H67" s="19" t="str">
        <f t="shared" si="3"/>
        <v>NULL as EDUCATIONSTATUS_DT,</v>
      </c>
      <c r="J67" s="19" t="s">
        <v>533</v>
      </c>
      <c r="K67" s="19" t="s">
        <v>613</v>
      </c>
    </row>
    <row r="68" spans="4:11" x14ac:dyDescent="0.3">
      <c r="D68" s="1" t="s">
        <v>65</v>
      </c>
      <c r="E68" s="19" t="str">
        <f t="shared" si="2"/>
        <v>PROFESSIONID_DT,</v>
      </c>
      <c r="H68" s="19" t="str">
        <f t="shared" si="3"/>
        <v>NULL as PROFESSIONID_DT,</v>
      </c>
      <c r="J68" s="19" t="s">
        <v>533</v>
      </c>
      <c r="K68" s="19" t="s">
        <v>614</v>
      </c>
    </row>
    <row r="69" spans="4:11" x14ac:dyDescent="0.3">
      <c r="D69" s="5" t="s">
        <v>66</v>
      </c>
      <c r="E69" s="19" t="str">
        <f t="shared" si="2"/>
        <v>COMPANYNAME_DT,</v>
      </c>
      <c r="H69" s="19" t="str">
        <f t="shared" si="3"/>
        <v>NULL as COMPANYNAME_DT,</v>
      </c>
      <c r="J69" s="19" t="s">
        <v>580</v>
      </c>
      <c r="K69" s="19" t="s">
        <v>580</v>
      </c>
    </row>
    <row r="70" spans="4:11" x14ac:dyDescent="0.3">
      <c r="D70" s="5" t="s">
        <v>67</v>
      </c>
      <c r="E70" s="19" t="str">
        <f t="shared" si="2"/>
        <v>SECTORID_DT,</v>
      </c>
      <c r="H70" s="19" t="str">
        <f t="shared" si="3"/>
        <v>NULL as SECTORID_DT,</v>
      </c>
      <c r="J70" s="19" t="s">
        <v>581</v>
      </c>
      <c r="K70" s="19" t="s">
        <v>581</v>
      </c>
    </row>
    <row r="71" spans="4:11" x14ac:dyDescent="0.3">
      <c r="D71" s="5" t="s">
        <v>68</v>
      </c>
      <c r="E71" s="19" t="str">
        <f t="shared" si="2"/>
        <v>RETIREMENTDATE_DT,</v>
      </c>
      <c r="H71" s="19" t="str">
        <f t="shared" si="3"/>
        <v>NULL as RETIREMENTDATE_DT,</v>
      </c>
      <c r="J71" s="19" t="s">
        <v>596</v>
      </c>
      <c r="K71" s="19" t="s">
        <v>596</v>
      </c>
    </row>
    <row r="72" spans="4:11" ht="14.4" thickBot="1" x14ac:dyDescent="0.35">
      <c r="D72" s="44" t="s">
        <v>94</v>
      </c>
      <c r="E72" s="19" t="str">
        <f t="shared" si="2"/>
        <v>EFFECTIVEDATE_DT,</v>
      </c>
      <c r="H72" s="19" t="str">
        <f t="shared" si="3"/>
        <v>NULL as EFFECTIVEDATE_DT,</v>
      </c>
      <c r="J72" s="19" t="s">
        <v>533</v>
      </c>
      <c r="K72" s="19" t="s">
        <v>615</v>
      </c>
    </row>
    <row r="73" spans="4:11" x14ac:dyDescent="0.3">
      <c r="D73" s="25" t="s">
        <v>57</v>
      </c>
      <c r="E73" s="19" t="str">
        <f t="shared" si="2"/>
        <v>MOBILEPHONE_DT,</v>
      </c>
      <c r="H73" s="19" t="str">
        <f t="shared" si="3"/>
        <v>NULL as MOBILEPHONE_DT,</v>
      </c>
      <c r="J73" s="19" t="s">
        <v>532</v>
      </c>
      <c r="K73" s="19" t="s">
        <v>616</v>
      </c>
    </row>
    <row r="74" spans="4:11" x14ac:dyDescent="0.3">
      <c r="D74" s="12" t="s">
        <v>58</v>
      </c>
      <c r="E74" s="19" t="str">
        <f t="shared" si="2"/>
        <v>TELEPHONE3_DT,</v>
      </c>
      <c r="H74" s="19" t="str">
        <f t="shared" si="3"/>
        <v>NULL as TELEPHONE3_DT,</v>
      </c>
      <c r="J74" s="19" t="s">
        <v>532</v>
      </c>
      <c r="K74" s="19" t="s">
        <v>617</v>
      </c>
    </row>
    <row r="75" spans="4:11" ht="14.4" thickBot="1" x14ac:dyDescent="0.35">
      <c r="D75" s="40" t="s">
        <v>59</v>
      </c>
      <c r="E75" s="19" t="str">
        <f t="shared" si="2"/>
        <v>EMAILADDRESS1_DT,</v>
      </c>
      <c r="H75" s="19" t="str">
        <f t="shared" si="3"/>
        <v>NULL as EMAILADDRESS1_DT,</v>
      </c>
      <c r="J75" s="19" t="s">
        <v>532</v>
      </c>
      <c r="K75" s="19" t="s">
        <v>618</v>
      </c>
    </row>
    <row r="76" spans="4:11" x14ac:dyDescent="0.3">
      <c r="D76" s="25" t="s">
        <v>125</v>
      </c>
      <c r="E76" s="19" t="str">
        <f t="shared" si="2"/>
        <v>COUNTRYID_DT,</v>
      </c>
      <c r="H76" s="19" t="str">
        <f t="shared" si="3"/>
        <v>NULL as COUNTRYID_DT,</v>
      </c>
      <c r="J76" s="19" t="s">
        <v>582</v>
      </c>
      <c r="K76" s="19" t="s">
        <v>582</v>
      </c>
    </row>
    <row r="77" spans="4:11" x14ac:dyDescent="0.3">
      <c r="D77" s="12" t="s">
        <v>74</v>
      </c>
      <c r="E77" s="19" t="str">
        <f t="shared" si="2"/>
        <v>CITYID_DT,</v>
      </c>
      <c r="H77" s="19" t="str">
        <f t="shared" si="3"/>
        <v>NULL as CITYID_DT,</v>
      </c>
      <c r="J77" s="19" t="s">
        <v>583</v>
      </c>
      <c r="K77" s="19" t="s">
        <v>583</v>
      </c>
    </row>
    <row r="78" spans="4:11" x14ac:dyDescent="0.3">
      <c r="D78" s="12" t="s">
        <v>73</v>
      </c>
      <c r="E78" s="19" t="str">
        <f t="shared" si="2"/>
        <v>COUNTYID_DT,</v>
      </c>
      <c r="H78" s="19" t="str">
        <f t="shared" si="3"/>
        <v>NULL as COUNTYID_DT,</v>
      </c>
      <c r="J78" s="19" t="s">
        <v>584</v>
      </c>
      <c r="K78" s="19" t="s">
        <v>584</v>
      </c>
    </row>
    <row r="79" spans="4:11" x14ac:dyDescent="0.3">
      <c r="D79" s="12" t="s">
        <v>123</v>
      </c>
      <c r="E79" s="19" t="str">
        <f t="shared" si="2"/>
        <v>POSTALCODE_DT,</v>
      </c>
      <c r="H79" s="19" t="str">
        <f t="shared" si="3"/>
        <v>NULL as POSTALCODE_DT,</v>
      </c>
      <c r="J79" s="19" t="s">
        <v>585</v>
      </c>
      <c r="K79" s="19" t="s">
        <v>585</v>
      </c>
    </row>
    <row r="80" spans="4:11" ht="14.4" thickBot="1" x14ac:dyDescent="0.35">
      <c r="D80" s="44" t="s">
        <v>126</v>
      </c>
      <c r="E80" s="19" t="str">
        <f t="shared" si="2"/>
        <v>ADDRESSDETAIL_DT,</v>
      </c>
      <c r="H80" s="19" t="str">
        <f t="shared" si="3"/>
        <v>NULL as ADDRESSDETAIL_DT,</v>
      </c>
      <c r="J80" s="19" t="s">
        <v>534</v>
      </c>
      <c r="K80" s="19" t="s">
        <v>619</v>
      </c>
    </row>
    <row r="81" spans="4:11" x14ac:dyDescent="0.3">
      <c r="D81" s="25" t="s">
        <v>139</v>
      </c>
      <c r="E81" s="19" t="str">
        <f t="shared" si="2"/>
        <v>KPSQUERYDATE_DT,</v>
      </c>
      <c r="H81" s="19" t="str">
        <f t="shared" si="3"/>
        <v>NULL as KPSQUERYDATE_DT,</v>
      </c>
      <c r="J81" s="19" t="s">
        <v>533</v>
      </c>
      <c r="K81" s="19" t="s">
        <v>620</v>
      </c>
    </row>
    <row r="82" spans="4:11" x14ac:dyDescent="0.3">
      <c r="D82" s="12" t="s">
        <v>145</v>
      </c>
      <c r="E82" s="19" t="str">
        <f t="shared" si="2"/>
        <v>CDVGSMINFO_DT,</v>
      </c>
      <c r="H82" s="19" t="str">
        <f t="shared" si="3"/>
        <v>NULL as CDVGSMINFO_DT,</v>
      </c>
      <c r="J82" s="19" t="s">
        <v>532</v>
      </c>
      <c r="K82" s="19" t="s">
        <v>621</v>
      </c>
    </row>
    <row r="83" spans="4:11" x14ac:dyDescent="0.3">
      <c r="D83" s="12" t="s">
        <v>146</v>
      </c>
      <c r="E83" s="19" t="str">
        <f t="shared" si="2"/>
        <v>CDVEMAILINFO_DT,</v>
      </c>
      <c r="H83" s="19" t="str">
        <f t="shared" si="3"/>
        <v>NULL as CDVEMAILINFO_DT,</v>
      </c>
      <c r="J83" s="19" t="s">
        <v>532</v>
      </c>
      <c r="K83" s="19" t="s">
        <v>622</v>
      </c>
    </row>
    <row r="84" spans="4:11" x14ac:dyDescent="0.3">
      <c r="D84" s="12" t="s">
        <v>144</v>
      </c>
      <c r="E84" s="19" t="str">
        <f t="shared" si="2"/>
        <v>BLACKLISTFLAG_DT,</v>
      </c>
      <c r="H84" s="19" t="str">
        <f t="shared" si="3"/>
        <v>NULL as BLACKLISTFLAG_DT,</v>
      </c>
      <c r="J84" s="19" t="s">
        <v>586</v>
      </c>
      <c r="K84" s="19" t="s">
        <v>586</v>
      </c>
    </row>
    <row r="85" spans="4:11" x14ac:dyDescent="0.3">
      <c r="D85" s="5" t="s">
        <v>151</v>
      </c>
      <c r="E85" s="19" t="str">
        <f t="shared" si="2"/>
        <v>MOBILAPPUSAGE_DT,</v>
      </c>
      <c r="H85" s="19" t="str">
        <f t="shared" si="3"/>
        <v>NULL as MOBILAPPUSAGE_DT,</v>
      </c>
      <c r="J85" s="19" t="s">
        <v>587</v>
      </c>
      <c r="K85" s="19" t="s">
        <v>587</v>
      </c>
    </row>
    <row r="86" spans="4:11" x14ac:dyDescent="0.3">
      <c r="D86" s="5" t="s">
        <v>69</v>
      </c>
      <c r="E86" s="19" t="str">
        <f t="shared" si="2"/>
        <v>HAVETAXADVANTAGE_DT,</v>
      </c>
      <c r="H86" s="19" t="str">
        <f t="shared" si="3"/>
        <v>NULL as HAVETAXADVANTAGE_DT,</v>
      </c>
      <c r="J86" s="19" t="s">
        <v>588</v>
      </c>
      <c r="K86" s="19" t="s">
        <v>588</v>
      </c>
    </row>
    <row r="87" spans="4:11" x14ac:dyDescent="0.3">
      <c r="D87" s="5" t="s">
        <v>227</v>
      </c>
      <c r="E87" s="19" t="str">
        <f t="shared" si="2"/>
        <v>SEGMENTCODE_DT,</v>
      </c>
      <c r="H87" s="19" t="str">
        <f t="shared" si="3"/>
        <v>NULL as SEGMENTCODE_DT,</v>
      </c>
      <c r="J87" s="19" t="s">
        <v>589</v>
      </c>
      <c r="K87" s="19" t="s">
        <v>589</v>
      </c>
    </row>
    <row r="88" spans="4:11" x14ac:dyDescent="0.3">
      <c r="D88" s="5" t="s">
        <v>231</v>
      </c>
      <c r="E88" s="19" t="str">
        <f t="shared" si="2"/>
        <v>MEMBEROF365_DT,</v>
      </c>
      <c r="H88" s="19" t="str">
        <f t="shared" si="3"/>
        <v>NULL as MEMBEROF365_DT,</v>
      </c>
      <c r="J88" s="19" t="s">
        <v>590</v>
      </c>
      <c r="K88" s="19" t="s">
        <v>590</v>
      </c>
    </row>
    <row r="89" spans="4:11" x14ac:dyDescent="0.3">
      <c r="D89" s="5" t="s">
        <v>232</v>
      </c>
      <c r="E89" s="19" t="str">
        <f t="shared" si="2"/>
        <v>OWNEROFCUSTOMER_DT,</v>
      </c>
      <c r="H89" s="19" t="str">
        <f t="shared" si="3"/>
        <v>NULL as OWNEROFCUSTOMER_DT,</v>
      </c>
      <c r="J89" s="19" t="s">
        <v>591</v>
      </c>
      <c r="K89" s="19" t="s">
        <v>591</v>
      </c>
    </row>
    <row r="90" spans="4:11" x14ac:dyDescent="0.3">
      <c r="D90" s="5" t="s">
        <v>233</v>
      </c>
      <c r="E90" s="19" t="str">
        <f t="shared" si="2"/>
        <v>LASTINTERVIEWER_DT,</v>
      </c>
      <c r="H90" s="19" t="str">
        <f t="shared" si="3"/>
        <v>NULL as LASTINTERVIEWER_DT,</v>
      </c>
      <c r="J90" s="19" t="s">
        <v>592</v>
      </c>
      <c r="K90" s="19" t="s">
        <v>592</v>
      </c>
    </row>
    <row r="91" spans="4:11" x14ac:dyDescent="0.3">
      <c r="D91" s="5" t="s">
        <v>234</v>
      </c>
      <c r="E91" s="19" t="str">
        <f t="shared" si="2"/>
        <v>LASTINTERVIEWDATE_DT,</v>
      </c>
      <c r="H91" s="19" t="str">
        <f t="shared" si="3"/>
        <v>NULL as LASTINTERVIEWDATE_DT,</v>
      </c>
      <c r="J91" s="19" t="s">
        <v>593</v>
      </c>
      <c r="K91" s="19" t="s">
        <v>593</v>
      </c>
    </row>
    <row r="92" spans="4:11" x14ac:dyDescent="0.3">
      <c r="D92" s="5" t="s">
        <v>235</v>
      </c>
      <c r="E92" s="19" t="str">
        <f t="shared" si="2"/>
        <v>FUNDCHANGEDATE_DT,</v>
      </c>
      <c r="H92" s="19" t="str">
        <f t="shared" si="3"/>
        <v>NULL as FUNDCHANGEDATE_DT,</v>
      </c>
      <c r="J92" s="19" t="s">
        <v>594</v>
      </c>
      <c r="K92" s="19" t="s">
        <v>594</v>
      </c>
    </row>
    <row r="93" spans="4:11" ht="14.4" thickBot="1" x14ac:dyDescent="0.35">
      <c r="D93" s="72" t="s">
        <v>236</v>
      </c>
      <c r="E93" s="19" t="str">
        <f t="shared" si="2"/>
        <v>ISKOCMEMBER_DT,</v>
      </c>
      <c r="H93" s="19" t="str">
        <f t="shared" si="3"/>
        <v>NULL as ISKOCMEMBER_DT,</v>
      </c>
      <c r="J93" s="19" t="s">
        <v>595</v>
      </c>
      <c r="K93" s="19" t="s">
        <v>595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350A-3E09-4A77-9EF9-F3A6D8004BDF}">
  <sheetPr filterMode="1"/>
  <dimension ref="A1:G140"/>
  <sheetViews>
    <sheetView workbookViewId="0">
      <selection activeCell="A119" sqref="A119"/>
    </sheetView>
  </sheetViews>
  <sheetFormatPr defaultRowHeight="14.4" x14ac:dyDescent="0.3"/>
  <cols>
    <col min="1" max="1" width="24.44140625" bestFit="1" customWidth="1"/>
    <col min="2" max="2" width="14.5546875" bestFit="1" customWidth="1"/>
    <col min="3" max="3" width="35.5546875" bestFit="1" customWidth="1"/>
    <col min="5" max="5" width="24.44140625" bestFit="1" customWidth="1"/>
    <col min="6" max="6" width="14.5546875" bestFit="1" customWidth="1"/>
    <col min="8" max="8" width="9" bestFit="1" customWidth="1"/>
    <col min="11" max="11" width="16.77734375" bestFit="1" customWidth="1"/>
    <col min="12" max="12" width="10.77734375" bestFit="1" customWidth="1"/>
    <col min="14" max="14" width="25.6640625" bestFit="1" customWidth="1"/>
    <col min="15" max="15" width="19.5546875" bestFit="1" customWidth="1"/>
  </cols>
  <sheetData>
    <row r="1" spans="1:7" x14ac:dyDescent="0.3">
      <c r="A1" s="154" t="s">
        <v>499</v>
      </c>
      <c r="B1" s="154" t="s">
        <v>500</v>
      </c>
      <c r="C1" s="154" t="s">
        <v>501</v>
      </c>
      <c r="E1" s="154" t="s">
        <v>499</v>
      </c>
      <c r="F1" s="154" t="s">
        <v>500</v>
      </c>
      <c r="G1" s="154" t="s">
        <v>501</v>
      </c>
    </row>
    <row r="2" spans="1:7" hidden="1" x14ac:dyDescent="0.3">
      <c r="A2" s="155" t="s">
        <v>389</v>
      </c>
      <c r="B2" s="155" t="s">
        <v>390</v>
      </c>
      <c r="C2" s="155" t="s">
        <v>391</v>
      </c>
      <c r="E2" t="s">
        <v>389</v>
      </c>
      <c r="F2" t="s">
        <v>390</v>
      </c>
      <c r="G2" t="s">
        <v>535</v>
      </c>
    </row>
    <row r="3" spans="1:7" hidden="1" x14ac:dyDescent="0.3">
      <c r="A3" s="155" t="s">
        <v>392</v>
      </c>
      <c r="B3" s="155" t="s">
        <v>393</v>
      </c>
      <c r="C3" s="155" t="s">
        <v>391</v>
      </c>
      <c r="E3" t="s">
        <v>536</v>
      </c>
      <c r="F3" t="s">
        <v>393</v>
      </c>
      <c r="G3" t="s">
        <v>535</v>
      </c>
    </row>
    <row r="4" spans="1:7" hidden="1" x14ac:dyDescent="0.3">
      <c r="A4" s="155" t="s">
        <v>394</v>
      </c>
      <c r="B4" s="155" t="s">
        <v>395</v>
      </c>
      <c r="C4" s="155" t="s">
        <v>391</v>
      </c>
      <c r="E4" t="s">
        <v>394</v>
      </c>
      <c r="F4" t="s">
        <v>395</v>
      </c>
      <c r="G4" t="s">
        <v>535</v>
      </c>
    </row>
    <row r="5" spans="1:7" hidden="1" x14ac:dyDescent="0.3">
      <c r="A5" s="155" t="s">
        <v>396</v>
      </c>
      <c r="B5" s="155" t="s">
        <v>397</v>
      </c>
      <c r="C5" s="155" t="s">
        <v>391</v>
      </c>
      <c r="E5" t="s">
        <v>145</v>
      </c>
      <c r="F5" t="s">
        <v>393</v>
      </c>
      <c r="G5" t="s">
        <v>535</v>
      </c>
    </row>
    <row r="6" spans="1:7" hidden="1" x14ac:dyDescent="0.3">
      <c r="A6" s="155" t="s">
        <v>58</v>
      </c>
      <c r="B6" s="155" t="s">
        <v>393</v>
      </c>
      <c r="C6" s="155" t="s">
        <v>391</v>
      </c>
      <c r="E6" t="s">
        <v>146</v>
      </c>
      <c r="F6" t="s">
        <v>393</v>
      </c>
      <c r="G6" t="s">
        <v>535</v>
      </c>
    </row>
    <row r="7" spans="1:7" hidden="1" x14ac:dyDescent="0.3">
      <c r="A7" s="155" t="s">
        <v>59</v>
      </c>
      <c r="B7" s="155" t="s">
        <v>393</v>
      </c>
      <c r="C7" s="155" t="s">
        <v>391</v>
      </c>
      <c r="E7" t="s">
        <v>57</v>
      </c>
      <c r="F7" t="s">
        <v>414</v>
      </c>
      <c r="G7" t="s">
        <v>535</v>
      </c>
    </row>
    <row r="8" spans="1:7" hidden="1" x14ac:dyDescent="0.3">
      <c r="A8" s="155" t="s">
        <v>398</v>
      </c>
      <c r="B8" s="155" t="s">
        <v>399</v>
      </c>
      <c r="C8" s="155" t="s">
        <v>391</v>
      </c>
      <c r="E8" t="s">
        <v>58</v>
      </c>
      <c r="F8" t="s">
        <v>414</v>
      </c>
      <c r="G8" t="s">
        <v>535</v>
      </c>
    </row>
    <row r="9" spans="1:7" hidden="1" x14ac:dyDescent="0.3">
      <c r="A9" s="155" t="s">
        <v>145</v>
      </c>
      <c r="B9" s="155" t="s">
        <v>393</v>
      </c>
      <c r="C9" s="155" t="s">
        <v>391</v>
      </c>
      <c r="E9" t="s">
        <v>59</v>
      </c>
      <c r="F9" t="s">
        <v>414</v>
      </c>
      <c r="G9" t="s">
        <v>535</v>
      </c>
    </row>
    <row r="10" spans="1:7" hidden="1" x14ac:dyDescent="0.3">
      <c r="A10" s="155" t="s">
        <v>146</v>
      </c>
      <c r="B10" s="155" t="s">
        <v>393</v>
      </c>
      <c r="C10" s="155" t="s">
        <v>391</v>
      </c>
      <c r="E10" t="s">
        <v>537</v>
      </c>
      <c r="F10" t="s">
        <v>408</v>
      </c>
      <c r="G10" t="s">
        <v>535</v>
      </c>
    </row>
    <row r="11" spans="1:7" hidden="1" x14ac:dyDescent="0.3">
      <c r="A11" s="155" t="s">
        <v>57</v>
      </c>
      <c r="B11" s="155" t="s">
        <v>393</v>
      </c>
      <c r="C11" s="155" t="s">
        <v>391</v>
      </c>
      <c r="E11" t="s">
        <v>398</v>
      </c>
      <c r="F11" t="s">
        <v>399</v>
      </c>
      <c r="G11" t="s">
        <v>535</v>
      </c>
    </row>
    <row r="12" spans="1:7" hidden="1" x14ac:dyDescent="0.3">
      <c r="A12" s="155" t="s">
        <v>400</v>
      </c>
      <c r="B12" s="155" t="s">
        <v>401</v>
      </c>
      <c r="C12" s="155" t="s">
        <v>391</v>
      </c>
      <c r="E12" t="s">
        <v>405</v>
      </c>
      <c r="F12" t="s">
        <v>401</v>
      </c>
      <c r="G12" t="s">
        <v>535</v>
      </c>
    </row>
    <row r="13" spans="1:7" hidden="1" x14ac:dyDescent="0.3">
      <c r="A13" s="155" t="s">
        <v>402</v>
      </c>
      <c r="B13" s="155" t="s">
        <v>401</v>
      </c>
      <c r="C13" s="155" t="s">
        <v>391</v>
      </c>
      <c r="E13" t="s">
        <v>406</v>
      </c>
      <c r="F13" t="s">
        <v>401</v>
      </c>
      <c r="G13" t="s">
        <v>535</v>
      </c>
    </row>
    <row r="14" spans="1:7" hidden="1" x14ac:dyDescent="0.3">
      <c r="A14" s="155" t="s">
        <v>403</v>
      </c>
      <c r="B14" s="155" t="s">
        <v>401</v>
      </c>
      <c r="C14" s="155" t="s">
        <v>391</v>
      </c>
      <c r="E14" t="s">
        <v>400</v>
      </c>
      <c r="F14" t="s">
        <v>401</v>
      </c>
      <c r="G14" t="s">
        <v>535</v>
      </c>
    </row>
    <row r="15" spans="1:7" hidden="1" x14ac:dyDescent="0.3">
      <c r="A15" s="155" t="s">
        <v>404</v>
      </c>
      <c r="B15" s="155" t="s">
        <v>401</v>
      </c>
      <c r="C15" s="155" t="s">
        <v>391</v>
      </c>
      <c r="E15" t="s">
        <v>402</v>
      </c>
      <c r="F15" t="s">
        <v>401</v>
      </c>
      <c r="G15" t="s">
        <v>535</v>
      </c>
    </row>
    <row r="16" spans="1:7" hidden="1" x14ac:dyDescent="0.3">
      <c r="A16" s="155" t="s">
        <v>405</v>
      </c>
      <c r="B16" s="155" t="s">
        <v>401</v>
      </c>
      <c r="C16" s="155" t="s">
        <v>391</v>
      </c>
      <c r="E16" t="s">
        <v>403</v>
      </c>
      <c r="F16" t="s">
        <v>401</v>
      </c>
      <c r="G16" t="s">
        <v>535</v>
      </c>
    </row>
    <row r="17" spans="1:7" hidden="1" x14ac:dyDescent="0.3">
      <c r="A17" s="155" t="s">
        <v>406</v>
      </c>
      <c r="B17" s="155" t="s">
        <v>401</v>
      </c>
      <c r="C17" s="155" t="s">
        <v>391</v>
      </c>
      <c r="E17" t="s">
        <v>404</v>
      </c>
      <c r="F17" t="s">
        <v>401</v>
      </c>
      <c r="G17" t="s">
        <v>535</v>
      </c>
    </row>
    <row r="18" spans="1:7" hidden="1" x14ac:dyDescent="0.3">
      <c r="A18" s="155" t="s">
        <v>407</v>
      </c>
      <c r="B18" s="155" t="s">
        <v>408</v>
      </c>
      <c r="C18" s="155" t="s">
        <v>391</v>
      </c>
      <c r="E18" t="s">
        <v>427</v>
      </c>
      <c r="F18" t="s">
        <v>416</v>
      </c>
      <c r="G18" t="s">
        <v>535</v>
      </c>
    </row>
    <row r="19" spans="1:7" hidden="1" x14ac:dyDescent="0.3">
      <c r="A19" s="155" t="s">
        <v>409</v>
      </c>
      <c r="B19" s="155" t="s">
        <v>408</v>
      </c>
      <c r="C19" s="155" t="s">
        <v>391</v>
      </c>
      <c r="E19" t="s">
        <v>428</v>
      </c>
      <c r="F19" t="s">
        <v>416</v>
      </c>
      <c r="G19" t="s">
        <v>535</v>
      </c>
    </row>
    <row r="20" spans="1:7" hidden="1" x14ac:dyDescent="0.3">
      <c r="A20" s="155" t="s">
        <v>410</v>
      </c>
      <c r="B20" s="155" t="s">
        <v>408</v>
      </c>
      <c r="C20" s="155" t="s">
        <v>391</v>
      </c>
      <c r="E20" t="s">
        <v>429</v>
      </c>
      <c r="F20" t="s">
        <v>416</v>
      </c>
      <c r="G20" t="s">
        <v>535</v>
      </c>
    </row>
    <row r="21" spans="1:7" hidden="1" x14ac:dyDescent="0.3">
      <c r="A21" s="155" t="s">
        <v>411</v>
      </c>
      <c r="B21" s="155" t="s">
        <v>408</v>
      </c>
      <c r="C21" s="155" t="s">
        <v>391</v>
      </c>
      <c r="E21" t="s">
        <v>430</v>
      </c>
      <c r="F21" t="s">
        <v>416</v>
      </c>
      <c r="G21" t="s">
        <v>535</v>
      </c>
    </row>
    <row r="22" spans="1:7" hidden="1" x14ac:dyDescent="0.3">
      <c r="A22" s="155" t="s">
        <v>412</v>
      </c>
      <c r="B22" s="155" t="s">
        <v>408</v>
      </c>
      <c r="C22" s="155" t="s">
        <v>391</v>
      </c>
      <c r="E22" t="s">
        <v>419</v>
      </c>
      <c r="F22" t="s">
        <v>414</v>
      </c>
      <c r="G22" t="s">
        <v>535</v>
      </c>
    </row>
    <row r="23" spans="1:7" hidden="1" x14ac:dyDescent="0.3">
      <c r="A23" s="155" t="s">
        <v>413</v>
      </c>
      <c r="B23" s="155" t="s">
        <v>414</v>
      </c>
      <c r="C23" s="155" t="s">
        <v>391</v>
      </c>
      <c r="E23" t="s">
        <v>420</v>
      </c>
      <c r="F23" t="s">
        <v>416</v>
      </c>
      <c r="G23" t="s">
        <v>535</v>
      </c>
    </row>
    <row r="24" spans="1:7" hidden="1" x14ac:dyDescent="0.3">
      <c r="A24" s="155" t="s">
        <v>415</v>
      </c>
      <c r="B24" s="155" t="s">
        <v>416</v>
      </c>
      <c r="C24" s="155" t="s">
        <v>391</v>
      </c>
      <c r="E24" t="s">
        <v>421</v>
      </c>
      <c r="F24" t="s">
        <v>416</v>
      </c>
      <c r="G24" t="s">
        <v>535</v>
      </c>
    </row>
    <row r="25" spans="1:7" hidden="1" x14ac:dyDescent="0.3">
      <c r="A25" s="155" t="s">
        <v>417</v>
      </c>
      <c r="B25" s="155" t="s">
        <v>416</v>
      </c>
      <c r="C25" s="155" t="s">
        <v>391</v>
      </c>
      <c r="E25" t="s">
        <v>422</v>
      </c>
      <c r="F25" t="s">
        <v>416</v>
      </c>
      <c r="G25" t="s">
        <v>535</v>
      </c>
    </row>
    <row r="26" spans="1:7" hidden="1" x14ac:dyDescent="0.3">
      <c r="A26" s="155" t="s">
        <v>418</v>
      </c>
      <c r="B26" s="155" t="s">
        <v>416</v>
      </c>
      <c r="C26" s="155" t="s">
        <v>391</v>
      </c>
      <c r="E26" t="s">
        <v>409</v>
      </c>
      <c r="F26" t="s">
        <v>408</v>
      </c>
      <c r="G26" t="s">
        <v>535</v>
      </c>
    </row>
    <row r="27" spans="1:7" hidden="1" x14ac:dyDescent="0.3">
      <c r="A27" s="155" t="s">
        <v>419</v>
      </c>
      <c r="B27" s="155" t="s">
        <v>414</v>
      </c>
      <c r="C27" s="155" t="s">
        <v>391</v>
      </c>
      <c r="E27" t="s">
        <v>412</v>
      </c>
      <c r="F27" t="s">
        <v>408</v>
      </c>
      <c r="G27" t="s">
        <v>535</v>
      </c>
    </row>
    <row r="28" spans="1:7" hidden="1" x14ac:dyDescent="0.3">
      <c r="A28" s="155" t="s">
        <v>420</v>
      </c>
      <c r="B28" s="155" t="s">
        <v>416</v>
      </c>
      <c r="C28" s="155" t="s">
        <v>391</v>
      </c>
      <c r="E28" t="s">
        <v>410</v>
      </c>
      <c r="F28" t="s">
        <v>408</v>
      </c>
      <c r="G28" t="s">
        <v>535</v>
      </c>
    </row>
    <row r="29" spans="1:7" hidden="1" x14ac:dyDescent="0.3">
      <c r="A29" s="155" t="s">
        <v>421</v>
      </c>
      <c r="B29" s="155" t="s">
        <v>416</v>
      </c>
      <c r="C29" s="155" t="s">
        <v>391</v>
      </c>
      <c r="E29" t="s">
        <v>413</v>
      </c>
      <c r="F29" t="s">
        <v>414</v>
      </c>
      <c r="G29" t="s">
        <v>535</v>
      </c>
    </row>
    <row r="30" spans="1:7" hidden="1" x14ac:dyDescent="0.3">
      <c r="A30" s="155" t="s">
        <v>422</v>
      </c>
      <c r="B30" s="155" t="s">
        <v>416</v>
      </c>
      <c r="C30" s="155" t="s">
        <v>391</v>
      </c>
      <c r="E30" t="s">
        <v>415</v>
      </c>
      <c r="F30" t="s">
        <v>416</v>
      </c>
      <c r="G30" t="s">
        <v>535</v>
      </c>
    </row>
    <row r="31" spans="1:7" hidden="1" x14ac:dyDescent="0.3">
      <c r="A31" s="155" t="s">
        <v>423</v>
      </c>
      <c r="B31" s="155" t="s">
        <v>414</v>
      </c>
      <c r="C31" s="155" t="s">
        <v>391</v>
      </c>
      <c r="E31" t="s">
        <v>417</v>
      </c>
      <c r="F31" t="s">
        <v>416</v>
      </c>
      <c r="G31" t="s">
        <v>535</v>
      </c>
    </row>
    <row r="32" spans="1:7" hidden="1" x14ac:dyDescent="0.3">
      <c r="A32" s="155" t="s">
        <v>424</v>
      </c>
      <c r="B32" s="155" t="s">
        <v>416</v>
      </c>
      <c r="C32" s="155" t="s">
        <v>391</v>
      </c>
      <c r="E32" t="s">
        <v>418</v>
      </c>
      <c r="F32" t="s">
        <v>416</v>
      </c>
      <c r="G32" t="s">
        <v>535</v>
      </c>
    </row>
    <row r="33" spans="1:7" hidden="1" x14ac:dyDescent="0.3">
      <c r="A33" s="155" t="s">
        <v>425</v>
      </c>
      <c r="B33" s="155" t="s">
        <v>416</v>
      </c>
      <c r="C33" s="155" t="s">
        <v>391</v>
      </c>
      <c r="E33" t="s">
        <v>407</v>
      </c>
      <c r="F33" t="s">
        <v>408</v>
      </c>
      <c r="G33" t="s">
        <v>535</v>
      </c>
    </row>
    <row r="34" spans="1:7" hidden="1" x14ac:dyDescent="0.3">
      <c r="A34" s="155" t="s">
        <v>426</v>
      </c>
      <c r="B34" s="155" t="s">
        <v>416</v>
      </c>
      <c r="C34" s="155" t="s">
        <v>391</v>
      </c>
      <c r="E34" t="s">
        <v>411</v>
      </c>
      <c r="F34" t="s">
        <v>408</v>
      </c>
      <c r="G34" t="s">
        <v>535</v>
      </c>
    </row>
    <row r="35" spans="1:7" hidden="1" x14ac:dyDescent="0.3">
      <c r="A35" s="155" t="s">
        <v>427</v>
      </c>
      <c r="B35" s="155" t="s">
        <v>416</v>
      </c>
      <c r="C35" s="155" t="s">
        <v>391</v>
      </c>
      <c r="E35" t="s">
        <v>423</v>
      </c>
      <c r="F35" t="s">
        <v>414</v>
      </c>
      <c r="G35" t="s">
        <v>535</v>
      </c>
    </row>
    <row r="36" spans="1:7" hidden="1" x14ac:dyDescent="0.3">
      <c r="A36" s="155" t="s">
        <v>428</v>
      </c>
      <c r="B36" s="155" t="s">
        <v>416</v>
      </c>
      <c r="C36" s="155" t="s">
        <v>391</v>
      </c>
      <c r="E36" t="s">
        <v>424</v>
      </c>
      <c r="F36" t="s">
        <v>416</v>
      </c>
      <c r="G36" t="s">
        <v>535</v>
      </c>
    </row>
    <row r="37" spans="1:7" hidden="1" x14ac:dyDescent="0.3">
      <c r="A37" s="155" t="s">
        <v>429</v>
      </c>
      <c r="B37" s="155" t="s">
        <v>416</v>
      </c>
      <c r="C37" s="155" t="s">
        <v>391</v>
      </c>
      <c r="E37" t="s">
        <v>425</v>
      </c>
      <c r="F37" t="s">
        <v>416</v>
      </c>
      <c r="G37" t="s">
        <v>535</v>
      </c>
    </row>
    <row r="38" spans="1:7" hidden="1" x14ac:dyDescent="0.3">
      <c r="A38" s="155" t="s">
        <v>430</v>
      </c>
      <c r="B38" s="155" t="s">
        <v>416</v>
      </c>
      <c r="C38" s="155" t="s">
        <v>391</v>
      </c>
      <c r="E38" t="s">
        <v>426</v>
      </c>
      <c r="F38" t="s">
        <v>416</v>
      </c>
      <c r="G38" t="s">
        <v>535</v>
      </c>
    </row>
    <row r="39" spans="1:7" hidden="1" x14ac:dyDescent="0.3">
      <c r="A39" s="155" t="s">
        <v>431</v>
      </c>
      <c r="B39" s="155" t="s">
        <v>408</v>
      </c>
      <c r="C39" s="155" t="s">
        <v>391</v>
      </c>
      <c r="E39" t="s">
        <v>396</v>
      </c>
      <c r="F39" t="s">
        <v>397</v>
      </c>
      <c r="G39" t="s">
        <v>535</v>
      </c>
    </row>
    <row r="40" spans="1:7" hidden="1" x14ac:dyDescent="0.3">
      <c r="A40" s="155" t="s">
        <v>432</v>
      </c>
      <c r="B40" s="155" t="s">
        <v>395</v>
      </c>
      <c r="C40" s="155" t="s">
        <v>391</v>
      </c>
      <c r="E40" t="s">
        <v>432</v>
      </c>
      <c r="F40" t="s">
        <v>395</v>
      </c>
      <c r="G40" t="s">
        <v>535</v>
      </c>
    </row>
    <row r="41" spans="1:7" hidden="1" x14ac:dyDescent="0.3">
      <c r="A41" s="155" t="s">
        <v>433</v>
      </c>
      <c r="B41" s="155" t="s">
        <v>395</v>
      </c>
      <c r="C41" s="155" t="s">
        <v>391</v>
      </c>
      <c r="E41" t="s">
        <v>433</v>
      </c>
      <c r="F41" t="s">
        <v>395</v>
      </c>
      <c r="G41" t="s">
        <v>535</v>
      </c>
    </row>
    <row r="42" spans="1:7" hidden="1" x14ac:dyDescent="0.3">
      <c r="A42" s="155" t="s">
        <v>434</v>
      </c>
      <c r="B42" s="155" t="s">
        <v>395</v>
      </c>
      <c r="C42" s="155" t="s">
        <v>391</v>
      </c>
      <c r="E42" t="s">
        <v>434</v>
      </c>
      <c r="F42" t="s">
        <v>395</v>
      </c>
      <c r="G42" t="s">
        <v>535</v>
      </c>
    </row>
    <row r="43" spans="1:7" hidden="1" x14ac:dyDescent="0.3">
      <c r="A43" s="155" t="s">
        <v>435</v>
      </c>
      <c r="B43" s="155" t="s">
        <v>395</v>
      </c>
      <c r="C43" s="155" t="s">
        <v>391</v>
      </c>
      <c r="E43" t="s">
        <v>435</v>
      </c>
      <c r="F43" t="s">
        <v>395</v>
      </c>
      <c r="G43" t="s">
        <v>535</v>
      </c>
    </row>
    <row r="44" spans="1:7" hidden="1" x14ac:dyDescent="0.3">
      <c r="A44" s="155" t="s">
        <v>436</v>
      </c>
      <c r="B44" s="155" t="s">
        <v>395</v>
      </c>
      <c r="C44" s="155" t="s">
        <v>391</v>
      </c>
      <c r="E44" t="s">
        <v>436</v>
      </c>
      <c r="F44" t="s">
        <v>395</v>
      </c>
      <c r="G44" t="s">
        <v>535</v>
      </c>
    </row>
    <row r="45" spans="1:7" hidden="1" x14ac:dyDescent="0.3">
      <c r="A45" s="155" t="s">
        <v>437</v>
      </c>
      <c r="B45" s="155" t="s">
        <v>395</v>
      </c>
      <c r="C45" s="155" t="s">
        <v>391</v>
      </c>
      <c r="E45" t="s">
        <v>437</v>
      </c>
      <c r="F45" t="s">
        <v>395</v>
      </c>
      <c r="G45" t="s">
        <v>535</v>
      </c>
    </row>
    <row r="46" spans="1:7" hidden="1" x14ac:dyDescent="0.3">
      <c r="A46" s="155" t="s">
        <v>438</v>
      </c>
      <c r="B46" s="155" t="s">
        <v>439</v>
      </c>
      <c r="C46" s="155" t="s">
        <v>391</v>
      </c>
      <c r="E46" t="s">
        <v>438</v>
      </c>
      <c r="F46" t="s">
        <v>439</v>
      </c>
      <c r="G46" t="s">
        <v>535</v>
      </c>
    </row>
    <row r="47" spans="1:7" hidden="1" x14ac:dyDescent="0.3">
      <c r="A47" s="155" t="s">
        <v>440</v>
      </c>
      <c r="B47" s="155" t="s">
        <v>439</v>
      </c>
      <c r="C47" s="155" t="s">
        <v>391</v>
      </c>
      <c r="E47" t="s">
        <v>440</v>
      </c>
      <c r="F47" t="s">
        <v>439</v>
      </c>
      <c r="G47" t="s">
        <v>535</v>
      </c>
    </row>
    <row r="48" spans="1:7" hidden="1" x14ac:dyDescent="0.3">
      <c r="A48" s="155" t="s">
        <v>389</v>
      </c>
      <c r="B48" s="155" t="s">
        <v>390</v>
      </c>
      <c r="C48" s="155" t="s">
        <v>441</v>
      </c>
      <c r="E48" t="s">
        <v>389</v>
      </c>
      <c r="F48" t="s">
        <v>390</v>
      </c>
      <c r="G48" t="s">
        <v>538</v>
      </c>
    </row>
    <row r="49" spans="1:7" hidden="1" x14ac:dyDescent="0.3">
      <c r="A49" s="155" t="s">
        <v>392</v>
      </c>
      <c r="B49" s="155" t="s">
        <v>393</v>
      </c>
      <c r="C49" s="155" t="s">
        <v>441</v>
      </c>
      <c r="E49" t="s">
        <v>536</v>
      </c>
      <c r="F49" t="s">
        <v>393</v>
      </c>
      <c r="G49" t="s">
        <v>538</v>
      </c>
    </row>
    <row r="50" spans="1:7" hidden="1" x14ac:dyDescent="0.3">
      <c r="A50" s="155" t="s">
        <v>394</v>
      </c>
      <c r="B50" s="155" t="s">
        <v>395</v>
      </c>
      <c r="C50" s="155" t="s">
        <v>441</v>
      </c>
      <c r="E50" t="s">
        <v>394</v>
      </c>
      <c r="F50" t="s">
        <v>395</v>
      </c>
      <c r="G50" t="s">
        <v>538</v>
      </c>
    </row>
    <row r="51" spans="1:7" hidden="1" x14ac:dyDescent="0.3">
      <c r="A51" s="155" t="s">
        <v>442</v>
      </c>
      <c r="B51" s="155" t="s">
        <v>416</v>
      </c>
      <c r="C51" s="155" t="s">
        <v>441</v>
      </c>
      <c r="E51" t="s">
        <v>539</v>
      </c>
      <c r="F51" t="s">
        <v>408</v>
      </c>
      <c r="G51" t="s">
        <v>538</v>
      </c>
    </row>
    <row r="52" spans="1:7" hidden="1" x14ac:dyDescent="0.3">
      <c r="A52" s="155" t="s">
        <v>443</v>
      </c>
      <c r="B52" s="155" t="s">
        <v>401</v>
      </c>
      <c r="C52" s="155" t="s">
        <v>441</v>
      </c>
      <c r="E52" t="s">
        <v>442</v>
      </c>
      <c r="F52" t="s">
        <v>416</v>
      </c>
      <c r="G52" t="s">
        <v>538</v>
      </c>
    </row>
    <row r="53" spans="1:7" hidden="1" x14ac:dyDescent="0.3">
      <c r="A53" s="155" t="s">
        <v>76</v>
      </c>
      <c r="B53" s="155" t="s">
        <v>444</v>
      </c>
      <c r="C53" s="155" t="s">
        <v>441</v>
      </c>
      <c r="E53" t="s">
        <v>76</v>
      </c>
      <c r="F53" t="s">
        <v>444</v>
      </c>
      <c r="G53" t="s">
        <v>538</v>
      </c>
    </row>
    <row r="54" spans="1:7" hidden="1" x14ac:dyDescent="0.3">
      <c r="A54" s="155" t="s">
        <v>70</v>
      </c>
      <c r="B54" s="155" t="s">
        <v>445</v>
      </c>
      <c r="C54" s="155" t="s">
        <v>441</v>
      </c>
      <c r="E54" t="s">
        <v>70</v>
      </c>
      <c r="F54" t="s">
        <v>540</v>
      </c>
      <c r="G54" t="s">
        <v>538</v>
      </c>
    </row>
    <row r="55" spans="1:7" hidden="1" x14ac:dyDescent="0.3">
      <c r="A55" s="155" t="s">
        <v>49</v>
      </c>
      <c r="B55" s="155" t="s">
        <v>446</v>
      </c>
      <c r="C55" s="155" t="s">
        <v>441</v>
      </c>
      <c r="E55" t="s">
        <v>49</v>
      </c>
      <c r="F55" t="s">
        <v>540</v>
      </c>
      <c r="G55" t="s">
        <v>538</v>
      </c>
    </row>
    <row r="56" spans="1:7" hidden="1" x14ac:dyDescent="0.3">
      <c r="A56" s="155" t="s">
        <v>50</v>
      </c>
      <c r="B56" s="155" t="s">
        <v>447</v>
      </c>
      <c r="C56" s="155" t="s">
        <v>441</v>
      </c>
      <c r="E56" t="s">
        <v>51</v>
      </c>
      <c r="F56" t="s">
        <v>393</v>
      </c>
      <c r="G56" t="s">
        <v>538</v>
      </c>
    </row>
    <row r="57" spans="1:7" hidden="1" x14ac:dyDescent="0.3">
      <c r="A57" s="155" t="s">
        <v>51</v>
      </c>
      <c r="B57" s="155" t="s">
        <v>393</v>
      </c>
      <c r="C57" s="155" t="s">
        <v>441</v>
      </c>
      <c r="E57" t="s">
        <v>50</v>
      </c>
      <c r="F57" t="s">
        <v>414</v>
      </c>
      <c r="G57" t="s">
        <v>538</v>
      </c>
    </row>
    <row r="58" spans="1:7" hidden="1" x14ac:dyDescent="0.3">
      <c r="A58" s="155" t="s">
        <v>52</v>
      </c>
      <c r="B58" s="155" t="s">
        <v>448</v>
      </c>
      <c r="C58" s="155" t="s">
        <v>441</v>
      </c>
      <c r="E58" t="s">
        <v>52</v>
      </c>
      <c r="F58" t="s">
        <v>448</v>
      </c>
      <c r="G58" t="s">
        <v>538</v>
      </c>
    </row>
    <row r="59" spans="1:7" hidden="1" x14ac:dyDescent="0.3">
      <c r="A59" s="155" t="s">
        <v>62</v>
      </c>
      <c r="B59" s="155" t="s">
        <v>449</v>
      </c>
      <c r="C59" s="155" t="s">
        <v>441</v>
      </c>
      <c r="E59" t="s">
        <v>62</v>
      </c>
      <c r="F59" t="s">
        <v>540</v>
      </c>
      <c r="G59" t="s">
        <v>538</v>
      </c>
    </row>
    <row r="60" spans="1:7" hidden="1" x14ac:dyDescent="0.3">
      <c r="A60" s="155" t="s">
        <v>71</v>
      </c>
      <c r="B60" s="155" t="s">
        <v>393</v>
      </c>
      <c r="C60" s="155" t="s">
        <v>441</v>
      </c>
      <c r="E60" t="s">
        <v>72</v>
      </c>
      <c r="F60" t="s">
        <v>393</v>
      </c>
      <c r="G60" t="s">
        <v>538</v>
      </c>
    </row>
    <row r="61" spans="1:7" hidden="1" x14ac:dyDescent="0.3">
      <c r="A61" s="155" t="s">
        <v>72</v>
      </c>
      <c r="B61" s="155" t="s">
        <v>447</v>
      </c>
      <c r="C61" s="155" t="s">
        <v>441</v>
      </c>
      <c r="E61" t="s">
        <v>71</v>
      </c>
      <c r="F61" t="s">
        <v>393</v>
      </c>
      <c r="G61" t="s">
        <v>538</v>
      </c>
    </row>
    <row r="62" spans="1:7" hidden="1" x14ac:dyDescent="0.3">
      <c r="A62" s="155" t="s">
        <v>77</v>
      </c>
      <c r="B62" s="155" t="s">
        <v>450</v>
      </c>
      <c r="C62" s="155" t="s">
        <v>441</v>
      </c>
      <c r="E62" t="s">
        <v>77</v>
      </c>
      <c r="F62" t="s">
        <v>450</v>
      </c>
      <c r="G62" t="s">
        <v>538</v>
      </c>
    </row>
    <row r="63" spans="1:7" hidden="1" x14ac:dyDescent="0.3">
      <c r="A63" s="155" t="s">
        <v>53</v>
      </c>
      <c r="B63" s="155" t="s">
        <v>451</v>
      </c>
      <c r="C63" s="155" t="s">
        <v>441</v>
      </c>
      <c r="E63" t="s">
        <v>53</v>
      </c>
      <c r="F63" t="s">
        <v>451</v>
      </c>
      <c r="G63" t="s">
        <v>538</v>
      </c>
    </row>
    <row r="64" spans="1:7" hidden="1" x14ac:dyDescent="0.3">
      <c r="A64" s="155" t="s">
        <v>54</v>
      </c>
      <c r="B64" s="155" t="s">
        <v>452</v>
      </c>
      <c r="C64" s="155" t="s">
        <v>441</v>
      </c>
      <c r="E64" t="s">
        <v>54</v>
      </c>
      <c r="F64" t="s">
        <v>452</v>
      </c>
      <c r="G64" t="s">
        <v>538</v>
      </c>
    </row>
    <row r="65" spans="1:7" hidden="1" x14ac:dyDescent="0.3">
      <c r="A65" s="155" t="s">
        <v>60</v>
      </c>
      <c r="B65" s="155" t="s">
        <v>414</v>
      </c>
      <c r="C65" s="155" t="s">
        <v>441</v>
      </c>
      <c r="E65" t="s">
        <v>60</v>
      </c>
      <c r="F65" t="s">
        <v>540</v>
      </c>
      <c r="G65" t="s">
        <v>538</v>
      </c>
    </row>
    <row r="66" spans="1:7" hidden="1" x14ac:dyDescent="0.3">
      <c r="A66" s="155" t="s">
        <v>63</v>
      </c>
      <c r="B66" s="155" t="s">
        <v>450</v>
      </c>
      <c r="C66" s="155" t="s">
        <v>441</v>
      </c>
      <c r="E66" t="s">
        <v>63</v>
      </c>
      <c r="F66" t="s">
        <v>448</v>
      </c>
      <c r="G66" t="s">
        <v>538</v>
      </c>
    </row>
    <row r="67" spans="1:7" hidden="1" x14ac:dyDescent="0.3">
      <c r="A67" s="155" t="s">
        <v>92</v>
      </c>
      <c r="B67" s="155" t="s">
        <v>453</v>
      </c>
      <c r="C67" s="155" t="s">
        <v>441</v>
      </c>
      <c r="E67" t="s">
        <v>64</v>
      </c>
      <c r="F67" t="s">
        <v>541</v>
      </c>
      <c r="G67" t="s">
        <v>538</v>
      </c>
    </row>
    <row r="68" spans="1:7" hidden="1" x14ac:dyDescent="0.3">
      <c r="A68" s="155" t="s">
        <v>56</v>
      </c>
      <c r="B68" s="155" t="s">
        <v>453</v>
      </c>
      <c r="C68" s="155" t="s">
        <v>441</v>
      </c>
      <c r="E68" t="s">
        <v>94</v>
      </c>
      <c r="F68" t="s">
        <v>448</v>
      </c>
      <c r="G68" t="s">
        <v>538</v>
      </c>
    </row>
    <row r="69" spans="1:7" hidden="1" x14ac:dyDescent="0.3">
      <c r="A69" s="155" t="s">
        <v>61</v>
      </c>
      <c r="B69" s="155" t="s">
        <v>454</v>
      </c>
      <c r="C69" s="155" t="s">
        <v>441</v>
      </c>
      <c r="E69" t="s">
        <v>56</v>
      </c>
      <c r="F69" t="s">
        <v>408</v>
      </c>
      <c r="G69" t="s">
        <v>538</v>
      </c>
    </row>
    <row r="70" spans="1:7" hidden="1" x14ac:dyDescent="0.3">
      <c r="A70" s="155" t="s">
        <v>64</v>
      </c>
      <c r="B70" s="155" t="s">
        <v>454</v>
      </c>
      <c r="C70" s="155" t="s">
        <v>441</v>
      </c>
      <c r="E70" t="s">
        <v>65</v>
      </c>
      <c r="F70" t="s">
        <v>450</v>
      </c>
      <c r="G70" t="s">
        <v>538</v>
      </c>
    </row>
    <row r="71" spans="1:7" hidden="1" x14ac:dyDescent="0.3">
      <c r="A71" s="155" t="s">
        <v>65</v>
      </c>
      <c r="B71" s="155" t="s">
        <v>455</v>
      </c>
      <c r="C71" s="155" t="s">
        <v>441</v>
      </c>
      <c r="E71" t="s">
        <v>96</v>
      </c>
      <c r="F71" t="s">
        <v>541</v>
      </c>
      <c r="G71" t="s">
        <v>538</v>
      </c>
    </row>
    <row r="72" spans="1:7" hidden="1" x14ac:dyDescent="0.3">
      <c r="A72" s="155" t="s">
        <v>139</v>
      </c>
      <c r="B72" s="155" t="s">
        <v>448</v>
      </c>
      <c r="C72" s="155" t="s">
        <v>441</v>
      </c>
      <c r="E72" t="s">
        <v>542</v>
      </c>
      <c r="F72" t="s">
        <v>448</v>
      </c>
      <c r="G72" t="s">
        <v>538</v>
      </c>
    </row>
    <row r="73" spans="1:7" hidden="1" x14ac:dyDescent="0.3">
      <c r="A73" s="155" t="s">
        <v>75</v>
      </c>
      <c r="B73" s="155" t="s">
        <v>444</v>
      </c>
      <c r="C73" s="155" t="s">
        <v>441</v>
      </c>
      <c r="E73" t="s">
        <v>144</v>
      </c>
      <c r="F73" t="s">
        <v>408</v>
      </c>
      <c r="G73" t="s">
        <v>538</v>
      </c>
    </row>
    <row r="74" spans="1:7" hidden="1" x14ac:dyDescent="0.3">
      <c r="A74" s="155" t="s">
        <v>456</v>
      </c>
      <c r="B74" s="155" t="s">
        <v>401</v>
      </c>
      <c r="C74" s="155" t="s">
        <v>441</v>
      </c>
      <c r="E74" t="s">
        <v>92</v>
      </c>
      <c r="F74" t="s">
        <v>453</v>
      </c>
      <c r="G74" t="s">
        <v>538</v>
      </c>
    </row>
    <row r="75" spans="1:7" hidden="1" x14ac:dyDescent="0.3">
      <c r="A75" s="155" t="s">
        <v>457</v>
      </c>
      <c r="B75" s="155" t="s">
        <v>401</v>
      </c>
      <c r="C75" s="155" t="s">
        <v>441</v>
      </c>
      <c r="E75" t="s">
        <v>537</v>
      </c>
      <c r="F75" t="s">
        <v>408</v>
      </c>
      <c r="G75" t="s">
        <v>538</v>
      </c>
    </row>
    <row r="76" spans="1:7" hidden="1" x14ac:dyDescent="0.3">
      <c r="A76" s="155" t="s">
        <v>458</v>
      </c>
      <c r="B76" s="155" t="s">
        <v>401</v>
      </c>
      <c r="C76" s="155" t="s">
        <v>441</v>
      </c>
      <c r="E76" t="s">
        <v>75</v>
      </c>
      <c r="F76" t="s">
        <v>393</v>
      </c>
      <c r="G76" t="s">
        <v>538</v>
      </c>
    </row>
    <row r="77" spans="1:7" hidden="1" x14ac:dyDescent="0.3">
      <c r="A77" s="155" t="s">
        <v>459</v>
      </c>
      <c r="B77" s="155" t="s">
        <v>401</v>
      </c>
      <c r="C77" s="155" t="s">
        <v>441</v>
      </c>
      <c r="E77" t="s">
        <v>543</v>
      </c>
      <c r="F77" t="s">
        <v>401</v>
      </c>
      <c r="G77" t="s">
        <v>538</v>
      </c>
    </row>
    <row r="78" spans="1:7" hidden="1" x14ac:dyDescent="0.3">
      <c r="A78" s="155" t="s">
        <v>460</v>
      </c>
      <c r="B78" s="155" t="s">
        <v>401</v>
      </c>
      <c r="C78" s="155" t="s">
        <v>441</v>
      </c>
      <c r="E78" t="s">
        <v>544</v>
      </c>
      <c r="F78" t="s">
        <v>401</v>
      </c>
      <c r="G78" t="s">
        <v>538</v>
      </c>
    </row>
    <row r="79" spans="1:7" hidden="1" x14ac:dyDescent="0.3">
      <c r="A79" s="155" t="s">
        <v>461</v>
      </c>
      <c r="B79" s="155" t="s">
        <v>401</v>
      </c>
      <c r="C79" s="155" t="s">
        <v>441</v>
      </c>
      <c r="E79" t="s">
        <v>545</v>
      </c>
      <c r="F79" t="s">
        <v>401</v>
      </c>
      <c r="G79" t="s">
        <v>538</v>
      </c>
    </row>
    <row r="80" spans="1:7" hidden="1" x14ac:dyDescent="0.3">
      <c r="A80" s="155" t="s">
        <v>462</v>
      </c>
      <c r="B80" s="155" t="s">
        <v>401</v>
      </c>
      <c r="C80" s="155" t="s">
        <v>441</v>
      </c>
      <c r="E80" t="s">
        <v>456</v>
      </c>
      <c r="F80" t="s">
        <v>401</v>
      </c>
      <c r="G80" t="s">
        <v>538</v>
      </c>
    </row>
    <row r="81" spans="1:7" hidden="1" x14ac:dyDescent="0.3">
      <c r="A81" s="155" t="s">
        <v>463</v>
      </c>
      <c r="B81" s="155" t="s">
        <v>401</v>
      </c>
      <c r="C81" s="155" t="s">
        <v>441</v>
      </c>
      <c r="E81" t="s">
        <v>458</v>
      </c>
      <c r="F81" t="s">
        <v>401</v>
      </c>
      <c r="G81" t="s">
        <v>538</v>
      </c>
    </row>
    <row r="82" spans="1:7" hidden="1" x14ac:dyDescent="0.3">
      <c r="A82" s="155" t="s">
        <v>464</v>
      </c>
      <c r="B82" s="155" t="s">
        <v>401</v>
      </c>
      <c r="C82" s="155" t="s">
        <v>441</v>
      </c>
      <c r="E82" t="s">
        <v>457</v>
      </c>
      <c r="F82" t="s">
        <v>401</v>
      </c>
      <c r="G82" t="s">
        <v>538</v>
      </c>
    </row>
    <row r="83" spans="1:7" hidden="1" x14ac:dyDescent="0.3">
      <c r="A83" s="155" t="s">
        <v>465</v>
      </c>
      <c r="B83" s="155" t="s">
        <v>401</v>
      </c>
      <c r="C83" s="155" t="s">
        <v>441</v>
      </c>
      <c r="E83" t="s">
        <v>459</v>
      </c>
      <c r="F83" t="s">
        <v>401</v>
      </c>
      <c r="G83" t="s">
        <v>538</v>
      </c>
    </row>
    <row r="84" spans="1:7" hidden="1" x14ac:dyDescent="0.3">
      <c r="A84" s="155" t="s">
        <v>466</v>
      </c>
      <c r="B84" s="155" t="s">
        <v>401</v>
      </c>
      <c r="C84" s="155" t="s">
        <v>441</v>
      </c>
      <c r="E84" t="s">
        <v>460</v>
      </c>
      <c r="F84" t="s">
        <v>401</v>
      </c>
      <c r="G84" t="s">
        <v>538</v>
      </c>
    </row>
    <row r="85" spans="1:7" hidden="1" x14ac:dyDescent="0.3">
      <c r="A85" s="155" t="s">
        <v>467</v>
      </c>
      <c r="B85" s="155" t="s">
        <v>401</v>
      </c>
      <c r="C85" s="155" t="s">
        <v>441</v>
      </c>
      <c r="E85" t="s">
        <v>462</v>
      </c>
      <c r="F85" t="s">
        <v>401</v>
      </c>
      <c r="G85" t="s">
        <v>538</v>
      </c>
    </row>
    <row r="86" spans="1:7" hidden="1" x14ac:dyDescent="0.3">
      <c r="A86" s="155" t="s">
        <v>468</v>
      </c>
      <c r="B86" s="155" t="s">
        <v>401</v>
      </c>
      <c r="C86" s="155" t="s">
        <v>441</v>
      </c>
      <c r="E86" t="s">
        <v>461</v>
      </c>
      <c r="F86" t="s">
        <v>401</v>
      </c>
      <c r="G86" t="s">
        <v>538</v>
      </c>
    </row>
    <row r="87" spans="1:7" hidden="1" x14ac:dyDescent="0.3">
      <c r="A87" s="155" t="s">
        <v>469</v>
      </c>
      <c r="B87" s="155" t="s">
        <v>401</v>
      </c>
      <c r="C87" s="155" t="s">
        <v>441</v>
      </c>
      <c r="E87" t="s">
        <v>463</v>
      </c>
      <c r="F87" t="s">
        <v>401</v>
      </c>
      <c r="G87" t="s">
        <v>538</v>
      </c>
    </row>
    <row r="88" spans="1:7" hidden="1" x14ac:dyDescent="0.3">
      <c r="A88" s="155" t="s">
        <v>470</v>
      </c>
      <c r="B88" s="155" t="s">
        <v>401</v>
      </c>
      <c r="C88" s="155" t="s">
        <v>441</v>
      </c>
      <c r="E88" t="s">
        <v>464</v>
      </c>
      <c r="F88" t="s">
        <v>401</v>
      </c>
      <c r="G88" t="s">
        <v>538</v>
      </c>
    </row>
    <row r="89" spans="1:7" hidden="1" x14ac:dyDescent="0.3">
      <c r="A89" s="155" t="s">
        <v>471</v>
      </c>
      <c r="B89" s="155" t="s">
        <v>401</v>
      </c>
      <c r="C89" s="155" t="s">
        <v>441</v>
      </c>
      <c r="E89" t="s">
        <v>465</v>
      </c>
      <c r="F89" t="s">
        <v>401</v>
      </c>
      <c r="G89" t="s">
        <v>538</v>
      </c>
    </row>
    <row r="90" spans="1:7" hidden="1" x14ac:dyDescent="0.3">
      <c r="A90" s="155" t="s">
        <v>472</v>
      </c>
      <c r="B90" s="155" t="s">
        <v>401</v>
      </c>
      <c r="C90" s="155" t="s">
        <v>441</v>
      </c>
      <c r="E90" t="s">
        <v>546</v>
      </c>
      <c r="F90" t="s">
        <v>401</v>
      </c>
      <c r="G90" t="s">
        <v>538</v>
      </c>
    </row>
    <row r="91" spans="1:7" hidden="1" x14ac:dyDescent="0.3">
      <c r="A91" s="155" t="s">
        <v>473</v>
      </c>
      <c r="B91" s="155" t="s">
        <v>401</v>
      </c>
      <c r="C91" s="155" t="s">
        <v>441</v>
      </c>
      <c r="E91" t="s">
        <v>467</v>
      </c>
      <c r="F91" t="s">
        <v>401</v>
      </c>
      <c r="G91" t="s">
        <v>538</v>
      </c>
    </row>
    <row r="92" spans="1:7" hidden="1" x14ac:dyDescent="0.3">
      <c r="A92" s="155" t="s">
        <v>474</v>
      </c>
      <c r="B92" s="155" t="s">
        <v>395</v>
      </c>
      <c r="C92" s="155" t="s">
        <v>441</v>
      </c>
      <c r="E92" t="s">
        <v>468</v>
      </c>
      <c r="F92" t="s">
        <v>401</v>
      </c>
      <c r="G92" t="s">
        <v>538</v>
      </c>
    </row>
    <row r="93" spans="1:7" hidden="1" x14ac:dyDescent="0.3">
      <c r="A93" s="155" t="s">
        <v>438</v>
      </c>
      <c r="B93" s="155" t="s">
        <v>439</v>
      </c>
      <c r="C93" s="155" t="s">
        <v>441</v>
      </c>
      <c r="E93" t="s">
        <v>471</v>
      </c>
      <c r="F93" t="s">
        <v>401</v>
      </c>
      <c r="G93" t="s">
        <v>538</v>
      </c>
    </row>
    <row r="94" spans="1:7" hidden="1" x14ac:dyDescent="0.3">
      <c r="A94" s="155" t="s">
        <v>440</v>
      </c>
      <c r="B94" s="155" t="s">
        <v>439</v>
      </c>
      <c r="C94" s="155" t="s">
        <v>441</v>
      </c>
      <c r="E94" t="s">
        <v>547</v>
      </c>
      <c r="F94" t="s">
        <v>401</v>
      </c>
      <c r="G94" t="s">
        <v>538</v>
      </c>
    </row>
    <row r="95" spans="1:7" hidden="1" x14ac:dyDescent="0.3">
      <c r="A95" s="155" t="s">
        <v>389</v>
      </c>
      <c r="B95" s="155" t="s">
        <v>390</v>
      </c>
      <c r="C95" s="155" t="s">
        <v>475</v>
      </c>
      <c r="E95" t="s">
        <v>469</v>
      </c>
      <c r="F95" t="s">
        <v>401</v>
      </c>
      <c r="G95" t="s">
        <v>538</v>
      </c>
    </row>
    <row r="96" spans="1:7" hidden="1" x14ac:dyDescent="0.3">
      <c r="A96" s="155" t="s">
        <v>392</v>
      </c>
      <c r="B96" s="155" t="s">
        <v>393</v>
      </c>
      <c r="C96" s="155" t="s">
        <v>475</v>
      </c>
      <c r="E96" t="s">
        <v>472</v>
      </c>
      <c r="F96" t="s">
        <v>401</v>
      </c>
      <c r="G96" t="s">
        <v>538</v>
      </c>
    </row>
    <row r="97" spans="1:7" hidden="1" x14ac:dyDescent="0.3">
      <c r="A97" s="155" t="s">
        <v>394</v>
      </c>
      <c r="B97" s="155" t="s">
        <v>395</v>
      </c>
      <c r="C97" s="155" t="s">
        <v>475</v>
      </c>
      <c r="E97" t="s">
        <v>548</v>
      </c>
      <c r="F97" t="s">
        <v>401</v>
      </c>
      <c r="G97" t="s">
        <v>538</v>
      </c>
    </row>
    <row r="98" spans="1:7" hidden="1" x14ac:dyDescent="0.3">
      <c r="A98" s="155" t="s">
        <v>442</v>
      </c>
      <c r="B98" s="155" t="s">
        <v>416</v>
      </c>
      <c r="C98" s="155" t="s">
        <v>475</v>
      </c>
      <c r="E98" t="s">
        <v>474</v>
      </c>
      <c r="F98" t="s">
        <v>395</v>
      </c>
      <c r="G98" t="s">
        <v>538</v>
      </c>
    </row>
    <row r="99" spans="1:7" hidden="1" x14ac:dyDescent="0.3">
      <c r="A99" s="155" t="s">
        <v>443</v>
      </c>
      <c r="B99" s="155" t="s">
        <v>401</v>
      </c>
      <c r="C99" s="155" t="s">
        <v>475</v>
      </c>
      <c r="E99" t="s">
        <v>443</v>
      </c>
      <c r="F99" t="s">
        <v>401</v>
      </c>
      <c r="G99" t="s">
        <v>538</v>
      </c>
    </row>
    <row r="100" spans="1:7" hidden="1" x14ac:dyDescent="0.3">
      <c r="A100" s="155" t="s">
        <v>476</v>
      </c>
      <c r="B100" s="155" t="s">
        <v>444</v>
      </c>
      <c r="C100" s="155" t="s">
        <v>475</v>
      </c>
      <c r="E100" t="s">
        <v>438</v>
      </c>
      <c r="F100" t="s">
        <v>439</v>
      </c>
      <c r="G100" t="s">
        <v>538</v>
      </c>
    </row>
    <row r="101" spans="1:7" hidden="1" x14ac:dyDescent="0.3">
      <c r="A101" s="155" t="s">
        <v>477</v>
      </c>
      <c r="B101" s="155" t="s">
        <v>478</v>
      </c>
      <c r="C101" s="155" t="s">
        <v>475</v>
      </c>
      <c r="E101" t="s">
        <v>440</v>
      </c>
      <c r="F101" t="s">
        <v>439</v>
      </c>
      <c r="G101" t="s">
        <v>538</v>
      </c>
    </row>
    <row r="102" spans="1:7" hidden="1" x14ac:dyDescent="0.3">
      <c r="A102" s="155" t="s">
        <v>479</v>
      </c>
      <c r="B102" s="155" t="s">
        <v>451</v>
      </c>
      <c r="C102" s="155" t="s">
        <v>475</v>
      </c>
      <c r="E102" t="s">
        <v>389</v>
      </c>
      <c r="F102" t="s">
        <v>390</v>
      </c>
      <c r="G102" t="s">
        <v>549</v>
      </c>
    </row>
    <row r="103" spans="1:7" hidden="1" x14ac:dyDescent="0.3">
      <c r="A103" s="155" t="s">
        <v>480</v>
      </c>
      <c r="B103" s="155" t="s">
        <v>481</v>
      </c>
      <c r="C103" s="155" t="s">
        <v>475</v>
      </c>
      <c r="E103" t="s">
        <v>536</v>
      </c>
      <c r="F103" t="s">
        <v>393</v>
      </c>
      <c r="G103" t="s">
        <v>549</v>
      </c>
    </row>
    <row r="104" spans="1:7" hidden="1" x14ac:dyDescent="0.3">
      <c r="A104" s="155" t="s">
        <v>482</v>
      </c>
      <c r="B104" s="155" t="s">
        <v>401</v>
      </c>
      <c r="C104" s="155" t="s">
        <v>475</v>
      </c>
      <c r="E104" t="s">
        <v>394</v>
      </c>
      <c r="F104" t="s">
        <v>395</v>
      </c>
      <c r="G104" t="s">
        <v>549</v>
      </c>
    </row>
    <row r="105" spans="1:7" hidden="1" x14ac:dyDescent="0.3">
      <c r="A105" s="155" t="s">
        <v>483</v>
      </c>
      <c r="B105" s="155" t="s">
        <v>401</v>
      </c>
      <c r="C105" s="155" t="s">
        <v>475</v>
      </c>
      <c r="E105" t="s">
        <v>539</v>
      </c>
      <c r="F105" t="s">
        <v>408</v>
      </c>
      <c r="G105" t="s">
        <v>549</v>
      </c>
    </row>
    <row r="106" spans="1:7" hidden="1" x14ac:dyDescent="0.3">
      <c r="A106" s="155" t="s">
        <v>484</v>
      </c>
      <c r="B106" s="155" t="s">
        <v>401</v>
      </c>
      <c r="C106" s="155" t="s">
        <v>475</v>
      </c>
      <c r="E106" t="s">
        <v>442</v>
      </c>
      <c r="F106" t="s">
        <v>416</v>
      </c>
      <c r="G106" t="s">
        <v>549</v>
      </c>
    </row>
    <row r="107" spans="1:7" hidden="1" x14ac:dyDescent="0.3">
      <c r="A107" s="155" t="s">
        <v>474</v>
      </c>
      <c r="B107" s="155" t="s">
        <v>395</v>
      </c>
      <c r="C107" s="155" t="s">
        <v>475</v>
      </c>
      <c r="E107" t="s">
        <v>476</v>
      </c>
      <c r="F107" t="s">
        <v>540</v>
      </c>
      <c r="G107" t="s">
        <v>549</v>
      </c>
    </row>
    <row r="108" spans="1:7" hidden="1" x14ac:dyDescent="0.3">
      <c r="A108" s="155" t="s">
        <v>438</v>
      </c>
      <c r="B108" s="155" t="s">
        <v>439</v>
      </c>
      <c r="C108" s="155" t="s">
        <v>475</v>
      </c>
      <c r="E108" t="s">
        <v>550</v>
      </c>
      <c r="F108" t="s">
        <v>551</v>
      </c>
      <c r="G108" t="s">
        <v>549</v>
      </c>
    </row>
    <row r="109" spans="1:7" hidden="1" x14ac:dyDescent="0.3">
      <c r="A109" s="155" t="s">
        <v>440</v>
      </c>
      <c r="B109" s="155" t="s">
        <v>439</v>
      </c>
      <c r="C109" s="155" t="s">
        <v>475</v>
      </c>
      <c r="E109" t="s">
        <v>552</v>
      </c>
      <c r="F109" t="s">
        <v>541</v>
      </c>
      <c r="G109" t="s">
        <v>549</v>
      </c>
    </row>
    <row r="110" spans="1:7" hidden="1" x14ac:dyDescent="0.3">
      <c r="A110" s="155" t="s">
        <v>389</v>
      </c>
      <c r="B110" s="155" t="s">
        <v>390</v>
      </c>
      <c r="C110" s="155" t="s">
        <v>485</v>
      </c>
      <c r="E110" t="s">
        <v>553</v>
      </c>
      <c r="F110" t="s">
        <v>554</v>
      </c>
      <c r="G110" t="s">
        <v>549</v>
      </c>
    </row>
    <row r="111" spans="1:7" hidden="1" x14ac:dyDescent="0.3">
      <c r="A111" s="155" t="s">
        <v>392</v>
      </c>
      <c r="B111" s="155" t="s">
        <v>393</v>
      </c>
      <c r="C111" s="155" t="s">
        <v>485</v>
      </c>
      <c r="E111" t="s">
        <v>555</v>
      </c>
      <c r="F111" t="s">
        <v>541</v>
      </c>
      <c r="G111" t="s">
        <v>549</v>
      </c>
    </row>
    <row r="112" spans="1:7" hidden="1" x14ac:dyDescent="0.3">
      <c r="A112" s="155" t="s">
        <v>394</v>
      </c>
      <c r="B112" s="155" t="s">
        <v>395</v>
      </c>
      <c r="C112" s="155" t="s">
        <v>485</v>
      </c>
      <c r="E112" t="s">
        <v>537</v>
      </c>
      <c r="F112" t="s">
        <v>408</v>
      </c>
      <c r="G112" t="s">
        <v>549</v>
      </c>
    </row>
    <row r="113" spans="1:7" hidden="1" x14ac:dyDescent="0.3">
      <c r="A113" s="155" t="s">
        <v>396</v>
      </c>
      <c r="B113" s="155" t="s">
        <v>397</v>
      </c>
      <c r="C113" s="155" t="s">
        <v>485</v>
      </c>
      <c r="E113" t="s">
        <v>556</v>
      </c>
      <c r="F113" t="s">
        <v>401</v>
      </c>
      <c r="G113" t="s">
        <v>549</v>
      </c>
    </row>
    <row r="114" spans="1:7" hidden="1" x14ac:dyDescent="0.3">
      <c r="A114" s="155" t="s">
        <v>486</v>
      </c>
      <c r="B114" s="155" t="s">
        <v>487</v>
      </c>
      <c r="C114" s="155" t="s">
        <v>485</v>
      </c>
      <c r="E114" t="s">
        <v>557</v>
      </c>
      <c r="F114" t="s">
        <v>401</v>
      </c>
      <c r="G114" t="s">
        <v>549</v>
      </c>
    </row>
    <row r="115" spans="1:7" hidden="1" x14ac:dyDescent="0.3">
      <c r="A115" s="155" t="s">
        <v>488</v>
      </c>
      <c r="B115" s="155" t="s">
        <v>487</v>
      </c>
      <c r="C115" s="155" t="s">
        <v>485</v>
      </c>
      <c r="E115" t="s">
        <v>558</v>
      </c>
      <c r="F115" t="s">
        <v>401</v>
      </c>
      <c r="G115" t="s">
        <v>549</v>
      </c>
    </row>
    <row r="116" spans="1:7" hidden="1" x14ac:dyDescent="0.3">
      <c r="A116" s="155" t="s">
        <v>489</v>
      </c>
      <c r="B116" s="155" t="s">
        <v>487</v>
      </c>
      <c r="C116" s="155" t="s">
        <v>485</v>
      </c>
      <c r="E116" t="s">
        <v>559</v>
      </c>
      <c r="F116" t="s">
        <v>401</v>
      </c>
      <c r="G116" t="s">
        <v>549</v>
      </c>
    </row>
    <row r="117" spans="1:7" hidden="1" x14ac:dyDescent="0.3">
      <c r="A117" s="155" t="s">
        <v>490</v>
      </c>
      <c r="B117" s="155" t="s">
        <v>487</v>
      </c>
      <c r="C117" s="155" t="s">
        <v>485</v>
      </c>
      <c r="E117" t="s">
        <v>474</v>
      </c>
      <c r="F117" t="s">
        <v>395</v>
      </c>
      <c r="G117" t="s">
        <v>549</v>
      </c>
    </row>
    <row r="118" spans="1:7" hidden="1" x14ac:dyDescent="0.3">
      <c r="A118" s="155" t="s">
        <v>126</v>
      </c>
      <c r="B118" s="155" t="s">
        <v>399</v>
      </c>
      <c r="C118" s="155" t="s">
        <v>485</v>
      </c>
      <c r="E118" t="s">
        <v>443</v>
      </c>
      <c r="F118" t="s">
        <v>401</v>
      </c>
      <c r="G118" t="s">
        <v>549</v>
      </c>
    </row>
    <row r="119" spans="1:7" x14ac:dyDescent="0.3">
      <c r="A119" s="155" t="s">
        <v>491</v>
      </c>
      <c r="B119" s="155" t="s">
        <v>401</v>
      </c>
      <c r="C119" s="155" t="s">
        <v>485</v>
      </c>
      <c r="E119" t="s">
        <v>438</v>
      </c>
      <c r="F119" t="s">
        <v>439</v>
      </c>
      <c r="G119" t="s">
        <v>549</v>
      </c>
    </row>
    <row r="120" spans="1:7" hidden="1" x14ac:dyDescent="0.3">
      <c r="A120" s="155" t="s">
        <v>492</v>
      </c>
      <c r="B120" s="155" t="s">
        <v>401</v>
      </c>
      <c r="C120" s="155" t="s">
        <v>485</v>
      </c>
      <c r="E120" t="s">
        <v>440</v>
      </c>
      <c r="F120" t="s">
        <v>439</v>
      </c>
      <c r="G120" t="s">
        <v>549</v>
      </c>
    </row>
    <row r="121" spans="1:7" hidden="1" x14ac:dyDescent="0.3">
      <c r="A121" s="155" t="s">
        <v>493</v>
      </c>
      <c r="B121" s="155" t="s">
        <v>401</v>
      </c>
      <c r="C121" s="155" t="s">
        <v>485</v>
      </c>
      <c r="E121" t="s">
        <v>389</v>
      </c>
      <c r="F121" t="s">
        <v>390</v>
      </c>
      <c r="G121" t="s">
        <v>560</v>
      </c>
    </row>
    <row r="122" spans="1:7" hidden="1" x14ac:dyDescent="0.3">
      <c r="A122" s="155" t="s">
        <v>494</v>
      </c>
      <c r="B122" s="155" t="s">
        <v>401</v>
      </c>
      <c r="C122" s="155" t="s">
        <v>485</v>
      </c>
      <c r="E122" t="s">
        <v>536</v>
      </c>
      <c r="F122" t="s">
        <v>393</v>
      </c>
      <c r="G122" t="s">
        <v>560</v>
      </c>
    </row>
    <row r="123" spans="1:7" hidden="1" x14ac:dyDescent="0.3">
      <c r="A123" s="155" t="s">
        <v>495</v>
      </c>
      <c r="B123" s="155" t="s">
        <v>401</v>
      </c>
      <c r="C123" s="155" t="s">
        <v>485</v>
      </c>
      <c r="E123" t="s">
        <v>394</v>
      </c>
      <c r="F123" t="s">
        <v>395</v>
      </c>
      <c r="G123" t="s">
        <v>560</v>
      </c>
    </row>
    <row r="124" spans="1:7" hidden="1" x14ac:dyDescent="0.3">
      <c r="A124" s="155" t="s">
        <v>496</v>
      </c>
      <c r="B124" s="155" t="s">
        <v>401</v>
      </c>
      <c r="C124" s="155" t="s">
        <v>485</v>
      </c>
      <c r="E124" t="s">
        <v>561</v>
      </c>
      <c r="F124" t="s">
        <v>408</v>
      </c>
      <c r="G124" t="s">
        <v>560</v>
      </c>
    </row>
    <row r="125" spans="1:7" hidden="1" x14ac:dyDescent="0.3">
      <c r="A125" s="155" t="s">
        <v>497</v>
      </c>
      <c r="B125" s="155" t="s">
        <v>401</v>
      </c>
      <c r="C125" s="155" t="s">
        <v>485</v>
      </c>
      <c r="E125" t="s">
        <v>562</v>
      </c>
      <c r="F125" t="s">
        <v>448</v>
      </c>
      <c r="G125" t="s">
        <v>560</v>
      </c>
    </row>
    <row r="126" spans="1:7" hidden="1" x14ac:dyDescent="0.3">
      <c r="A126" s="155" t="s">
        <v>498</v>
      </c>
      <c r="B126" s="155" t="s">
        <v>452</v>
      </c>
      <c r="C126" s="155" t="s">
        <v>485</v>
      </c>
      <c r="E126" t="s">
        <v>563</v>
      </c>
      <c r="F126" t="s">
        <v>564</v>
      </c>
      <c r="G126" t="s">
        <v>560</v>
      </c>
    </row>
    <row r="127" spans="1:7" hidden="1" x14ac:dyDescent="0.3">
      <c r="A127" s="155" t="s">
        <v>474</v>
      </c>
      <c r="B127" s="155" t="s">
        <v>395</v>
      </c>
      <c r="C127" s="155" t="s">
        <v>485</v>
      </c>
      <c r="E127" t="s">
        <v>565</v>
      </c>
      <c r="F127" t="s">
        <v>564</v>
      </c>
      <c r="G127" t="s">
        <v>560</v>
      </c>
    </row>
    <row r="128" spans="1:7" hidden="1" x14ac:dyDescent="0.3">
      <c r="A128" s="155" t="s">
        <v>438</v>
      </c>
      <c r="B128" s="155" t="s">
        <v>439</v>
      </c>
      <c r="C128" s="155" t="s">
        <v>485</v>
      </c>
      <c r="E128" t="s">
        <v>566</v>
      </c>
      <c r="F128" t="s">
        <v>541</v>
      </c>
      <c r="G128" t="s">
        <v>560</v>
      </c>
    </row>
    <row r="129" spans="1:7" hidden="1" x14ac:dyDescent="0.3">
      <c r="A129" s="155" t="s">
        <v>440</v>
      </c>
      <c r="B129" s="155" t="s">
        <v>439</v>
      </c>
      <c r="C129" s="155" t="s">
        <v>485</v>
      </c>
      <c r="E129" t="s">
        <v>567</v>
      </c>
      <c r="F129" t="s">
        <v>568</v>
      </c>
      <c r="G129" t="s">
        <v>560</v>
      </c>
    </row>
    <row r="130" spans="1:7" x14ac:dyDescent="0.3">
      <c r="E130" t="s">
        <v>126</v>
      </c>
      <c r="F130" t="s">
        <v>569</v>
      </c>
      <c r="G130" t="s">
        <v>560</v>
      </c>
    </row>
    <row r="131" spans="1:7" x14ac:dyDescent="0.3">
      <c r="E131" t="s">
        <v>431</v>
      </c>
      <c r="F131" t="s">
        <v>408</v>
      </c>
      <c r="G131" t="s">
        <v>560</v>
      </c>
    </row>
    <row r="132" spans="1:7" x14ac:dyDescent="0.3">
      <c r="E132" t="s">
        <v>570</v>
      </c>
      <c r="F132" t="s">
        <v>401</v>
      </c>
      <c r="G132" t="s">
        <v>560</v>
      </c>
    </row>
    <row r="133" spans="1:7" x14ac:dyDescent="0.3">
      <c r="E133" t="s">
        <v>571</v>
      </c>
      <c r="F133" t="s">
        <v>401</v>
      </c>
      <c r="G133" t="s">
        <v>560</v>
      </c>
    </row>
    <row r="134" spans="1:7" x14ac:dyDescent="0.3">
      <c r="E134" t="s">
        <v>572</v>
      </c>
      <c r="F134" t="s">
        <v>401</v>
      </c>
      <c r="G134" t="s">
        <v>560</v>
      </c>
    </row>
    <row r="135" spans="1:7" x14ac:dyDescent="0.3">
      <c r="E135" t="s">
        <v>492</v>
      </c>
      <c r="F135" t="s">
        <v>401</v>
      </c>
      <c r="G135" t="s">
        <v>560</v>
      </c>
    </row>
    <row r="136" spans="1:7" x14ac:dyDescent="0.3">
      <c r="E136" t="s">
        <v>573</v>
      </c>
      <c r="F136" t="s">
        <v>401</v>
      </c>
      <c r="G136" t="s">
        <v>560</v>
      </c>
    </row>
    <row r="137" spans="1:7" x14ac:dyDescent="0.3">
      <c r="E137" t="s">
        <v>474</v>
      </c>
      <c r="F137" t="s">
        <v>395</v>
      </c>
      <c r="G137" t="s">
        <v>560</v>
      </c>
    </row>
    <row r="138" spans="1:7" x14ac:dyDescent="0.3">
      <c r="E138" t="s">
        <v>396</v>
      </c>
      <c r="F138" t="s">
        <v>397</v>
      </c>
      <c r="G138" t="s">
        <v>560</v>
      </c>
    </row>
    <row r="139" spans="1:7" x14ac:dyDescent="0.3">
      <c r="E139" t="s">
        <v>438</v>
      </c>
      <c r="F139" t="s">
        <v>439</v>
      </c>
      <c r="G139" t="s">
        <v>560</v>
      </c>
    </row>
    <row r="140" spans="1:7" x14ac:dyDescent="0.3">
      <c r="E140" t="s">
        <v>440</v>
      </c>
      <c r="F140" t="s">
        <v>439</v>
      </c>
      <c r="G140" t="s">
        <v>560</v>
      </c>
    </row>
  </sheetData>
  <autoFilter ref="A1:C129" xr:uid="{B2C7350A-3E09-4A77-9EF9-F3A6D8004BDF}">
    <filterColumn colId="0">
      <filters>
        <filter val="postal_cd_dt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0F54-4DB2-41CD-8F69-8669420C836E}">
  <dimension ref="A1:I91"/>
  <sheetViews>
    <sheetView tabSelected="1" workbookViewId="0">
      <selection activeCell="E11" sqref="E11"/>
    </sheetView>
  </sheetViews>
  <sheetFormatPr defaultRowHeight="14.4" x14ac:dyDescent="0.3"/>
  <cols>
    <col min="1" max="1" width="27.33203125" bestFit="1" customWidth="1"/>
    <col min="2" max="2" width="22" bestFit="1" customWidth="1"/>
    <col min="3" max="3" width="12.44140625" customWidth="1"/>
    <col min="4" max="4" width="7.109375" customWidth="1"/>
    <col min="5" max="5" width="27.33203125" bestFit="1" customWidth="1"/>
    <col min="6" max="7" width="19.5546875" customWidth="1"/>
    <col min="8" max="8" width="23.109375" customWidth="1"/>
    <col min="9" max="9" width="10.44140625" bestFit="1" customWidth="1"/>
    <col min="10" max="10" width="27.33203125" bestFit="1" customWidth="1"/>
  </cols>
  <sheetData>
    <row r="1" spans="1:9" x14ac:dyDescent="0.3">
      <c r="A1" s="155"/>
      <c r="B1" s="155"/>
      <c r="C1" s="9" t="s">
        <v>3</v>
      </c>
      <c r="D1" s="10" t="s">
        <v>4</v>
      </c>
      <c r="E1" s="154" t="s">
        <v>698</v>
      </c>
      <c r="F1" s="154" t="s">
        <v>699</v>
      </c>
      <c r="G1" s="10" t="s">
        <v>774</v>
      </c>
      <c r="H1" s="154" t="s">
        <v>649</v>
      </c>
      <c r="I1" s="159" t="s">
        <v>773</v>
      </c>
    </row>
    <row r="2" spans="1:9" x14ac:dyDescent="0.3">
      <c r="A2" s="12" t="s">
        <v>75</v>
      </c>
      <c r="B2" s="155" t="s">
        <v>697</v>
      </c>
      <c r="C2" s="13" t="s">
        <v>6</v>
      </c>
      <c r="D2" s="14" t="s">
        <v>88</v>
      </c>
      <c r="E2" s="155" t="s">
        <v>697</v>
      </c>
      <c r="F2" s="158" t="s">
        <v>700</v>
      </c>
      <c r="G2" s="158">
        <v>100</v>
      </c>
      <c r="H2" s="154"/>
      <c r="I2" s="155" t="s">
        <v>704</v>
      </c>
    </row>
    <row r="3" spans="1:9" x14ac:dyDescent="0.3">
      <c r="A3" s="12" t="s">
        <v>76</v>
      </c>
      <c r="B3" s="12" t="s">
        <v>650</v>
      </c>
      <c r="C3" s="13" t="s">
        <v>6</v>
      </c>
      <c r="D3" s="14" t="s">
        <v>88</v>
      </c>
      <c r="E3" s="12" t="s">
        <v>650</v>
      </c>
      <c r="F3" s="158" t="s">
        <v>701</v>
      </c>
      <c r="G3" s="158">
        <v>3200</v>
      </c>
      <c r="H3" s="12" t="s">
        <v>691</v>
      </c>
      <c r="I3" s="155" t="s">
        <v>704</v>
      </c>
    </row>
    <row r="4" spans="1:9" x14ac:dyDescent="0.3">
      <c r="A4" s="12" t="s">
        <v>70</v>
      </c>
      <c r="B4" s="12" t="s">
        <v>651</v>
      </c>
      <c r="C4" s="13" t="s">
        <v>6</v>
      </c>
      <c r="D4" s="14" t="s">
        <v>88</v>
      </c>
      <c r="E4" s="12" t="s">
        <v>651</v>
      </c>
      <c r="F4" s="155" t="s">
        <v>702</v>
      </c>
      <c r="G4" s="155">
        <v>24</v>
      </c>
      <c r="H4" s="12" t="s">
        <v>692</v>
      </c>
      <c r="I4" s="155" t="s">
        <v>704</v>
      </c>
    </row>
    <row r="5" spans="1:9" x14ac:dyDescent="0.3">
      <c r="A5" s="12" t="s">
        <v>49</v>
      </c>
      <c r="B5" s="12" t="s">
        <v>652</v>
      </c>
      <c r="C5" s="13" t="s">
        <v>6</v>
      </c>
      <c r="D5" s="14" t="s">
        <v>78</v>
      </c>
      <c r="E5" s="12" t="s">
        <v>652</v>
      </c>
      <c r="F5" s="155" t="s">
        <v>703</v>
      </c>
      <c r="G5" s="155">
        <v>50</v>
      </c>
      <c r="H5" s="12" t="s">
        <v>693</v>
      </c>
      <c r="I5" s="155" t="s">
        <v>704</v>
      </c>
    </row>
    <row r="6" spans="1:9" x14ac:dyDescent="0.3">
      <c r="A6" s="12" t="s">
        <v>50</v>
      </c>
      <c r="B6" s="12" t="s">
        <v>243</v>
      </c>
      <c r="C6" s="13" t="s">
        <v>6</v>
      </c>
      <c r="D6" s="14" t="s">
        <v>78</v>
      </c>
      <c r="E6" s="155" t="s">
        <v>243</v>
      </c>
      <c r="F6" s="155" t="s">
        <v>703</v>
      </c>
      <c r="G6" s="155">
        <v>50</v>
      </c>
      <c r="H6" s="12" t="s">
        <v>694</v>
      </c>
      <c r="I6" s="155" t="s">
        <v>704</v>
      </c>
    </row>
    <row r="7" spans="1:9" x14ac:dyDescent="0.3">
      <c r="A7" s="12" t="s">
        <v>52</v>
      </c>
      <c r="B7" s="12" t="s">
        <v>653</v>
      </c>
      <c r="C7" s="13" t="s">
        <v>79</v>
      </c>
      <c r="D7" s="14" t="s">
        <v>80</v>
      </c>
      <c r="E7" s="155" t="s">
        <v>706</v>
      </c>
      <c r="F7" s="155" t="s">
        <v>705</v>
      </c>
      <c r="G7" s="155">
        <v>6</v>
      </c>
      <c r="H7" s="12"/>
      <c r="I7" s="155" t="s">
        <v>704</v>
      </c>
    </row>
    <row r="8" spans="1:9" x14ac:dyDescent="0.3">
      <c r="A8" s="12" t="s">
        <v>62</v>
      </c>
      <c r="B8" s="12" t="s">
        <v>647</v>
      </c>
      <c r="C8" s="13" t="s">
        <v>6</v>
      </c>
      <c r="D8" s="14" t="s">
        <v>78</v>
      </c>
      <c r="E8" s="12" t="s">
        <v>647</v>
      </c>
      <c r="F8" s="155" t="s">
        <v>703</v>
      </c>
      <c r="G8" s="155">
        <v>50</v>
      </c>
      <c r="H8" s="12" t="s">
        <v>696</v>
      </c>
      <c r="I8" s="155" t="s">
        <v>704</v>
      </c>
    </row>
    <row r="9" spans="1:9" x14ac:dyDescent="0.3">
      <c r="A9" s="12" t="s">
        <v>71</v>
      </c>
      <c r="B9" s="12" t="s">
        <v>654</v>
      </c>
      <c r="C9" s="13" t="s">
        <v>6</v>
      </c>
      <c r="D9" s="14" t="s">
        <v>78</v>
      </c>
      <c r="E9" s="155" t="s">
        <v>654</v>
      </c>
      <c r="F9" s="155" t="s">
        <v>703</v>
      </c>
      <c r="G9" s="155">
        <v>50</v>
      </c>
      <c r="H9" s="12" t="s">
        <v>695</v>
      </c>
      <c r="I9" s="155" t="s">
        <v>704</v>
      </c>
    </row>
    <row r="10" spans="1:9" x14ac:dyDescent="0.3">
      <c r="A10" s="12" t="s">
        <v>72</v>
      </c>
      <c r="B10" s="12" t="s">
        <v>655</v>
      </c>
      <c r="C10" s="13" t="s">
        <v>6</v>
      </c>
      <c r="D10" s="14" t="s">
        <v>78</v>
      </c>
      <c r="E10" s="12" t="s">
        <v>655</v>
      </c>
      <c r="F10" s="155" t="s">
        <v>703</v>
      </c>
      <c r="G10" s="155">
        <v>50</v>
      </c>
      <c r="H10" s="12"/>
      <c r="I10" s="155" t="s">
        <v>704</v>
      </c>
    </row>
    <row r="11" spans="1:9" x14ac:dyDescent="0.3">
      <c r="A11" s="12" t="s">
        <v>77</v>
      </c>
      <c r="B11" s="12" t="s">
        <v>107</v>
      </c>
      <c r="C11" s="13" t="s">
        <v>6</v>
      </c>
      <c r="D11" s="14" t="s">
        <v>7</v>
      </c>
      <c r="E11" s="12" t="s">
        <v>107</v>
      </c>
      <c r="F11" s="155" t="s">
        <v>728</v>
      </c>
      <c r="G11" s="155">
        <v>10</v>
      </c>
      <c r="H11" s="12"/>
      <c r="I11" s="155" t="s">
        <v>704</v>
      </c>
    </row>
    <row r="12" spans="1:9" x14ac:dyDescent="0.3">
      <c r="A12" s="12" t="s">
        <v>53</v>
      </c>
      <c r="B12" s="12" t="s">
        <v>656</v>
      </c>
      <c r="C12" s="13" t="s">
        <v>6</v>
      </c>
      <c r="D12" s="14" t="s">
        <v>7</v>
      </c>
      <c r="E12" s="12" t="s">
        <v>656</v>
      </c>
      <c r="F12" s="155" t="s">
        <v>729</v>
      </c>
      <c r="G12" s="155">
        <v>1</v>
      </c>
      <c r="H12" s="12"/>
      <c r="I12" s="155" t="s">
        <v>704</v>
      </c>
    </row>
    <row r="13" spans="1:9" x14ac:dyDescent="0.3">
      <c r="A13" s="12" t="s">
        <v>54</v>
      </c>
      <c r="B13" s="12" t="s">
        <v>657</v>
      </c>
      <c r="C13" s="13" t="s">
        <v>6</v>
      </c>
      <c r="D13" s="14" t="s">
        <v>7</v>
      </c>
      <c r="E13" s="155" t="s">
        <v>657</v>
      </c>
      <c r="F13" s="155" t="s">
        <v>730</v>
      </c>
      <c r="G13" s="155">
        <v>2</v>
      </c>
      <c r="H13" s="12"/>
      <c r="I13" s="155" t="s">
        <v>704</v>
      </c>
    </row>
    <row r="14" spans="1:9" x14ac:dyDescent="0.3">
      <c r="A14" s="12" t="s">
        <v>60</v>
      </c>
      <c r="B14" s="12" t="s">
        <v>658</v>
      </c>
      <c r="C14" s="13" t="s">
        <v>6</v>
      </c>
      <c r="D14" s="14" t="s">
        <v>88</v>
      </c>
      <c r="E14" s="12" t="s">
        <v>658</v>
      </c>
      <c r="F14" s="155" t="s">
        <v>731</v>
      </c>
      <c r="G14" s="155">
        <v>50</v>
      </c>
      <c r="H14" s="12"/>
      <c r="I14" s="155" t="s">
        <v>704</v>
      </c>
    </row>
    <row r="15" spans="1:9" x14ac:dyDescent="0.3">
      <c r="A15" s="12" t="s">
        <v>63</v>
      </c>
      <c r="B15" s="12" t="s">
        <v>659</v>
      </c>
      <c r="C15" s="13" t="s">
        <v>79</v>
      </c>
      <c r="D15" s="14" t="s">
        <v>80</v>
      </c>
      <c r="E15" s="155" t="s">
        <v>732</v>
      </c>
      <c r="F15" s="155" t="s">
        <v>733</v>
      </c>
      <c r="G15" s="155" t="s">
        <v>775</v>
      </c>
      <c r="H15" s="12"/>
      <c r="I15" s="155" t="s">
        <v>704</v>
      </c>
    </row>
    <row r="16" spans="1:9" x14ac:dyDescent="0.3">
      <c r="A16" s="12" t="s">
        <v>92</v>
      </c>
      <c r="B16" s="12" t="s">
        <v>660</v>
      </c>
      <c r="C16" s="13" t="s">
        <v>6</v>
      </c>
      <c r="D16" s="14" t="s">
        <v>7</v>
      </c>
      <c r="E16" s="155" t="s">
        <v>734</v>
      </c>
      <c r="F16" s="155" t="s">
        <v>735</v>
      </c>
      <c r="G16" s="155">
        <v>8</v>
      </c>
      <c r="H16" s="12"/>
      <c r="I16" s="155" t="s">
        <v>704</v>
      </c>
    </row>
    <row r="17" spans="1:9" x14ac:dyDescent="0.3">
      <c r="A17" s="12" t="s">
        <v>55</v>
      </c>
      <c r="B17" s="12" t="s">
        <v>661</v>
      </c>
      <c r="C17" s="13" t="s">
        <v>79</v>
      </c>
      <c r="D17" s="14" t="s">
        <v>80</v>
      </c>
      <c r="E17" s="155" t="s">
        <v>661</v>
      </c>
      <c r="F17" s="155" t="s">
        <v>733</v>
      </c>
      <c r="G17" s="155" t="s">
        <v>775</v>
      </c>
      <c r="H17" s="12"/>
      <c r="I17" s="155" t="s">
        <v>704</v>
      </c>
    </row>
    <row r="18" spans="1:9" x14ac:dyDescent="0.3">
      <c r="A18" s="12" t="s">
        <v>56</v>
      </c>
      <c r="B18" s="12" t="s">
        <v>662</v>
      </c>
      <c r="C18" s="13" t="s">
        <v>83</v>
      </c>
      <c r="D18" s="14" t="s">
        <v>84</v>
      </c>
      <c r="E18" s="155" t="s">
        <v>662</v>
      </c>
      <c r="F18" s="155" t="s">
        <v>736</v>
      </c>
      <c r="G18" s="155" t="s">
        <v>775</v>
      </c>
      <c r="H18" s="12"/>
      <c r="I18" s="155" t="s">
        <v>704</v>
      </c>
    </row>
    <row r="19" spans="1:9" x14ac:dyDescent="0.3">
      <c r="A19" s="12" t="s">
        <v>61</v>
      </c>
      <c r="B19" s="12" t="s">
        <v>663</v>
      </c>
      <c r="C19" s="13" t="s">
        <v>6</v>
      </c>
      <c r="D19" s="14" t="s">
        <v>7</v>
      </c>
      <c r="E19" s="155" t="s">
        <v>663</v>
      </c>
      <c r="F19" s="155" t="s">
        <v>737</v>
      </c>
      <c r="G19" s="155">
        <v>40</v>
      </c>
      <c r="H19" s="12"/>
      <c r="I19" s="155" t="s">
        <v>704</v>
      </c>
    </row>
    <row r="20" spans="1:9" x14ac:dyDescent="0.3">
      <c r="A20" s="12" t="s">
        <v>64</v>
      </c>
      <c r="B20" s="12" t="s">
        <v>664</v>
      </c>
      <c r="C20" s="13" t="s">
        <v>6</v>
      </c>
      <c r="D20" s="14" t="s">
        <v>78</v>
      </c>
      <c r="E20" s="155" t="s">
        <v>664</v>
      </c>
      <c r="F20" s="155" t="s">
        <v>737</v>
      </c>
      <c r="G20" s="155">
        <v>40</v>
      </c>
      <c r="H20" s="12"/>
      <c r="I20" s="155" t="s">
        <v>704</v>
      </c>
    </row>
    <row r="21" spans="1:9" x14ac:dyDescent="0.3">
      <c r="A21" s="12" t="s">
        <v>65</v>
      </c>
      <c r="B21" s="12" t="s">
        <v>665</v>
      </c>
      <c r="C21" s="13" t="s">
        <v>6</v>
      </c>
      <c r="D21" s="14" t="s">
        <v>78</v>
      </c>
      <c r="E21" s="12" t="s">
        <v>665</v>
      </c>
      <c r="F21" s="155" t="s">
        <v>735</v>
      </c>
      <c r="G21" s="155">
        <v>8</v>
      </c>
      <c r="H21" s="12"/>
      <c r="I21" s="155" t="s">
        <v>704</v>
      </c>
    </row>
    <row r="22" spans="1:9" x14ac:dyDescent="0.3">
      <c r="A22" s="12" t="s">
        <v>66</v>
      </c>
      <c r="B22" s="12" t="s">
        <v>666</v>
      </c>
      <c r="C22" s="13" t="s">
        <v>6</v>
      </c>
      <c r="D22" s="14" t="s">
        <v>78</v>
      </c>
      <c r="E22" s="155" t="s">
        <v>666</v>
      </c>
      <c r="F22" s="155" t="s">
        <v>738</v>
      </c>
      <c r="G22" s="155">
        <v>300</v>
      </c>
      <c r="H22" s="12"/>
      <c r="I22" s="155" t="s">
        <v>704</v>
      </c>
    </row>
    <row r="23" spans="1:9" x14ac:dyDescent="0.3">
      <c r="A23" s="12" t="s">
        <v>67</v>
      </c>
      <c r="B23" s="12" t="s">
        <v>667</v>
      </c>
      <c r="C23" s="13" t="s">
        <v>6</v>
      </c>
      <c r="D23" s="14" t="s">
        <v>78</v>
      </c>
      <c r="E23" s="12" t="s">
        <v>667</v>
      </c>
      <c r="F23" s="155" t="s">
        <v>700</v>
      </c>
      <c r="G23" s="155">
        <v>100</v>
      </c>
      <c r="H23" s="12"/>
      <c r="I23" s="155" t="s">
        <v>704</v>
      </c>
    </row>
    <row r="24" spans="1:9" x14ac:dyDescent="0.3">
      <c r="A24" s="12" t="s">
        <v>68</v>
      </c>
      <c r="B24" s="12" t="s">
        <v>668</v>
      </c>
      <c r="C24" s="13" t="s">
        <v>79</v>
      </c>
      <c r="D24" s="14" t="s">
        <v>80</v>
      </c>
      <c r="E24" s="155" t="s">
        <v>668</v>
      </c>
      <c r="F24" s="155" t="s">
        <v>733</v>
      </c>
      <c r="G24" s="155" t="s">
        <v>775</v>
      </c>
      <c r="H24" s="12"/>
      <c r="I24" s="155" t="s">
        <v>704</v>
      </c>
    </row>
    <row r="25" spans="1:9" x14ac:dyDescent="0.3">
      <c r="A25" s="12" t="s">
        <v>94</v>
      </c>
      <c r="B25" s="12" t="s">
        <v>669</v>
      </c>
      <c r="C25" s="13" t="s">
        <v>79</v>
      </c>
      <c r="D25" s="14" t="s">
        <v>80</v>
      </c>
      <c r="E25" s="155" t="s">
        <v>669</v>
      </c>
      <c r="F25" s="155" t="s">
        <v>733</v>
      </c>
      <c r="G25" s="155" t="s">
        <v>775</v>
      </c>
      <c r="H25" s="12"/>
      <c r="I25" s="155" t="s">
        <v>704</v>
      </c>
    </row>
    <row r="26" spans="1:9" x14ac:dyDescent="0.3">
      <c r="A26" s="12" t="s">
        <v>57</v>
      </c>
      <c r="B26" s="12" t="s">
        <v>670</v>
      </c>
      <c r="C26" s="13" t="s">
        <v>6</v>
      </c>
      <c r="D26" s="14" t="s">
        <v>78</v>
      </c>
      <c r="E26" s="12" t="s">
        <v>670</v>
      </c>
      <c r="F26" s="155" t="s">
        <v>703</v>
      </c>
      <c r="G26" s="155">
        <v>50</v>
      </c>
      <c r="H26" s="12"/>
      <c r="I26" s="155" t="s">
        <v>704</v>
      </c>
    </row>
    <row r="27" spans="1:9" x14ac:dyDescent="0.3">
      <c r="A27" s="12" t="s">
        <v>58</v>
      </c>
      <c r="B27" s="12" t="s">
        <v>671</v>
      </c>
      <c r="C27" s="13" t="s">
        <v>6</v>
      </c>
      <c r="D27" s="14" t="s">
        <v>78</v>
      </c>
      <c r="E27" s="12" t="s">
        <v>671</v>
      </c>
      <c r="F27" s="155" t="s">
        <v>703</v>
      </c>
      <c r="G27" s="155">
        <v>50</v>
      </c>
      <c r="H27" s="12"/>
      <c r="I27" s="155" t="s">
        <v>704</v>
      </c>
    </row>
    <row r="28" spans="1:9" x14ac:dyDescent="0.3">
      <c r="A28" s="12" t="s">
        <v>59</v>
      </c>
      <c r="B28" s="12" t="s">
        <v>672</v>
      </c>
      <c r="C28" s="13" t="s">
        <v>6</v>
      </c>
      <c r="D28" s="14" t="s">
        <v>78</v>
      </c>
      <c r="E28" s="12" t="s">
        <v>672</v>
      </c>
      <c r="F28" s="155" t="s">
        <v>703</v>
      </c>
      <c r="G28" s="155">
        <v>50</v>
      </c>
      <c r="H28" s="12"/>
      <c r="I28" s="155" t="s">
        <v>704</v>
      </c>
    </row>
    <row r="29" spans="1:9" x14ac:dyDescent="0.3">
      <c r="A29" s="12" t="s">
        <v>125</v>
      </c>
      <c r="B29" s="12" t="s">
        <v>673</v>
      </c>
      <c r="C29" s="13" t="s">
        <v>6</v>
      </c>
      <c r="D29" s="14" t="s">
        <v>78</v>
      </c>
      <c r="E29" s="155" t="s">
        <v>673</v>
      </c>
      <c r="F29" s="155" t="s">
        <v>739</v>
      </c>
      <c r="G29" s="155">
        <v>75</v>
      </c>
      <c r="H29" s="155" t="s">
        <v>673</v>
      </c>
      <c r="I29" s="155"/>
    </row>
    <row r="30" spans="1:9" x14ac:dyDescent="0.3">
      <c r="A30" s="12" t="s">
        <v>74</v>
      </c>
      <c r="B30" s="12" t="s">
        <v>674</v>
      </c>
      <c r="C30" s="13" t="s">
        <v>6</v>
      </c>
      <c r="D30" s="14" t="s">
        <v>78</v>
      </c>
      <c r="E30" s="155" t="s">
        <v>128</v>
      </c>
      <c r="F30" s="155" t="s">
        <v>742</v>
      </c>
      <c r="G30" s="155">
        <v>3</v>
      </c>
      <c r="H30" s="12"/>
      <c r="I30" s="155" t="s">
        <v>704</v>
      </c>
    </row>
    <row r="31" spans="1:9" x14ac:dyDescent="0.3">
      <c r="A31" s="12" t="s">
        <v>73</v>
      </c>
      <c r="B31" s="12" t="s">
        <v>675</v>
      </c>
      <c r="C31" s="13" t="s">
        <v>6</v>
      </c>
      <c r="D31" s="14" t="s">
        <v>78</v>
      </c>
      <c r="E31" s="12" t="s">
        <v>675</v>
      </c>
      <c r="F31" s="155" t="s">
        <v>739</v>
      </c>
      <c r="G31" s="155">
        <v>75</v>
      </c>
      <c r="H31" s="12" t="s">
        <v>675</v>
      </c>
      <c r="I31" s="155"/>
    </row>
    <row r="32" spans="1:9" x14ac:dyDescent="0.3">
      <c r="A32" s="12" t="s">
        <v>123</v>
      </c>
      <c r="B32" s="12" t="s">
        <v>676</v>
      </c>
      <c r="C32" s="13" t="s">
        <v>6</v>
      </c>
      <c r="D32" s="14" t="s">
        <v>78</v>
      </c>
      <c r="E32" s="12" t="s">
        <v>743</v>
      </c>
      <c r="F32" s="155" t="s">
        <v>744</v>
      </c>
      <c r="G32" s="155">
        <v>32</v>
      </c>
      <c r="H32" s="12"/>
      <c r="I32" s="155" t="s">
        <v>704</v>
      </c>
    </row>
    <row r="33" spans="1:9" x14ac:dyDescent="0.3">
      <c r="A33" s="12" t="s">
        <v>126</v>
      </c>
      <c r="B33" s="12" t="s">
        <v>677</v>
      </c>
      <c r="C33" s="13" t="s">
        <v>6</v>
      </c>
      <c r="D33" s="14" t="s">
        <v>230</v>
      </c>
      <c r="E33" s="12" t="s">
        <v>677</v>
      </c>
      <c r="F33" s="12" t="s">
        <v>740</v>
      </c>
      <c r="G33" s="162">
        <v>1500</v>
      </c>
      <c r="H33" s="12"/>
      <c r="I33" s="155"/>
    </row>
    <row r="34" spans="1:9" x14ac:dyDescent="0.3">
      <c r="A34" s="12" t="s">
        <v>139</v>
      </c>
      <c r="B34" s="12" t="s">
        <v>678</v>
      </c>
      <c r="C34" s="12" t="s">
        <v>79</v>
      </c>
      <c r="D34" s="17">
        <v>9</v>
      </c>
      <c r="E34" s="12" t="s">
        <v>678</v>
      </c>
      <c r="F34" s="155" t="s">
        <v>733</v>
      </c>
      <c r="G34" s="155" t="s">
        <v>775</v>
      </c>
      <c r="H34" s="12"/>
      <c r="I34" s="160" t="s">
        <v>704</v>
      </c>
    </row>
    <row r="35" spans="1:9" x14ac:dyDescent="0.3">
      <c r="A35" s="12" t="s">
        <v>145</v>
      </c>
      <c r="B35" s="12" t="s">
        <v>679</v>
      </c>
      <c r="C35" s="13" t="s">
        <v>6</v>
      </c>
      <c r="D35" s="14" t="s">
        <v>78</v>
      </c>
      <c r="E35" s="12" t="s">
        <v>679</v>
      </c>
      <c r="F35" s="155" t="s">
        <v>703</v>
      </c>
      <c r="G35" s="155">
        <v>50</v>
      </c>
      <c r="H35" s="12"/>
      <c r="I35" s="160" t="s">
        <v>704</v>
      </c>
    </row>
    <row r="36" spans="1:9" x14ac:dyDescent="0.3">
      <c r="A36" s="12" t="s">
        <v>146</v>
      </c>
      <c r="B36" s="12" t="s">
        <v>680</v>
      </c>
      <c r="C36" s="13" t="s">
        <v>6</v>
      </c>
      <c r="D36" s="14" t="s">
        <v>78</v>
      </c>
      <c r="E36" s="155" t="s">
        <v>680</v>
      </c>
      <c r="F36" s="155" t="s">
        <v>703</v>
      </c>
      <c r="G36" s="155">
        <v>50</v>
      </c>
      <c r="H36" s="12"/>
      <c r="I36" s="155"/>
    </row>
    <row r="37" spans="1:9" x14ac:dyDescent="0.3">
      <c r="A37" s="12" t="s">
        <v>144</v>
      </c>
      <c r="B37" s="12" t="s">
        <v>681</v>
      </c>
      <c r="C37" s="13" t="s">
        <v>6</v>
      </c>
      <c r="D37" s="14" t="s">
        <v>7</v>
      </c>
      <c r="E37" s="12" t="s">
        <v>681</v>
      </c>
      <c r="F37" s="155" t="s">
        <v>745</v>
      </c>
      <c r="G37" s="155" t="s">
        <v>775</v>
      </c>
      <c r="H37" s="12"/>
      <c r="I37" s="155" t="s">
        <v>704</v>
      </c>
    </row>
    <row r="38" spans="1:9" x14ac:dyDescent="0.3">
      <c r="A38" s="12" t="s">
        <v>151</v>
      </c>
      <c r="B38" s="12" t="s">
        <v>682</v>
      </c>
      <c r="C38" s="13" t="s">
        <v>6</v>
      </c>
      <c r="D38" s="14" t="s">
        <v>7</v>
      </c>
      <c r="E38" s="155" t="s">
        <v>682</v>
      </c>
      <c r="F38" s="155" t="s">
        <v>741</v>
      </c>
      <c r="G38" s="155">
        <v>5</v>
      </c>
      <c r="H38" s="12" t="s">
        <v>682</v>
      </c>
      <c r="I38" s="155"/>
    </row>
    <row r="39" spans="1:9" x14ac:dyDescent="0.3">
      <c r="A39" s="12" t="s">
        <v>69</v>
      </c>
      <c r="B39" s="12" t="s">
        <v>683</v>
      </c>
      <c r="C39" s="13" t="s">
        <v>6</v>
      </c>
      <c r="D39" s="14" t="s">
        <v>7</v>
      </c>
      <c r="E39" s="12" t="s">
        <v>683</v>
      </c>
      <c r="F39" s="155" t="s">
        <v>741</v>
      </c>
      <c r="G39" s="155">
        <v>5</v>
      </c>
      <c r="H39" s="12" t="s">
        <v>683</v>
      </c>
      <c r="I39" s="155"/>
    </row>
    <row r="40" spans="1:9" x14ac:dyDescent="0.3">
      <c r="A40" s="12" t="s">
        <v>227</v>
      </c>
      <c r="B40" s="12" t="s">
        <v>684</v>
      </c>
      <c r="C40" s="13" t="s">
        <v>6</v>
      </c>
      <c r="D40" s="14" t="s">
        <v>78</v>
      </c>
      <c r="E40" s="12" t="s">
        <v>684</v>
      </c>
      <c r="F40" s="155" t="s">
        <v>739</v>
      </c>
      <c r="G40" s="155">
        <v>75</v>
      </c>
      <c r="H40" s="12" t="s">
        <v>684</v>
      </c>
      <c r="I40" s="155"/>
    </row>
    <row r="41" spans="1:9" x14ac:dyDescent="0.3">
      <c r="A41" s="12" t="s">
        <v>231</v>
      </c>
      <c r="B41" s="12" t="s">
        <v>685</v>
      </c>
      <c r="C41" s="13" t="s">
        <v>6</v>
      </c>
      <c r="D41" s="14" t="s">
        <v>7</v>
      </c>
      <c r="E41" s="12" t="s">
        <v>685</v>
      </c>
      <c r="F41" s="155" t="s">
        <v>741</v>
      </c>
      <c r="G41" s="155">
        <v>5</v>
      </c>
      <c r="H41" s="12" t="s">
        <v>685</v>
      </c>
      <c r="I41" s="155"/>
    </row>
    <row r="42" spans="1:9" x14ac:dyDescent="0.3">
      <c r="A42" s="12" t="s">
        <v>232</v>
      </c>
      <c r="B42" s="12" t="s">
        <v>686</v>
      </c>
      <c r="C42" s="13" t="s">
        <v>6</v>
      </c>
      <c r="D42" s="14" t="s">
        <v>78</v>
      </c>
      <c r="E42" s="12" t="s">
        <v>686</v>
      </c>
      <c r="F42" s="155" t="s">
        <v>739</v>
      </c>
      <c r="G42" s="155">
        <v>75</v>
      </c>
      <c r="H42" s="12" t="s">
        <v>686</v>
      </c>
      <c r="I42" s="155"/>
    </row>
    <row r="43" spans="1:9" x14ac:dyDescent="0.3">
      <c r="A43" s="12" t="s">
        <v>233</v>
      </c>
      <c r="B43" s="12" t="s">
        <v>687</v>
      </c>
      <c r="C43" s="13" t="s">
        <v>6</v>
      </c>
      <c r="D43" s="14" t="s">
        <v>78</v>
      </c>
      <c r="E43" s="12" t="s">
        <v>687</v>
      </c>
      <c r="F43" s="155" t="s">
        <v>739</v>
      </c>
      <c r="G43" s="155">
        <v>75</v>
      </c>
      <c r="H43" s="12" t="s">
        <v>687</v>
      </c>
      <c r="I43" s="155"/>
    </row>
    <row r="44" spans="1:9" x14ac:dyDescent="0.3">
      <c r="A44" s="12" t="s">
        <v>234</v>
      </c>
      <c r="B44" s="12" t="s">
        <v>688</v>
      </c>
      <c r="C44" s="13" t="s">
        <v>79</v>
      </c>
      <c r="D44" s="14" t="s">
        <v>80</v>
      </c>
      <c r="E44" s="12" t="s">
        <v>688</v>
      </c>
      <c r="F44" s="155" t="s">
        <v>746</v>
      </c>
      <c r="G44" s="155">
        <v>9</v>
      </c>
      <c r="H44" s="12" t="s">
        <v>688</v>
      </c>
      <c r="I44" s="155"/>
    </row>
    <row r="45" spans="1:9" x14ac:dyDescent="0.3">
      <c r="A45" s="12" t="s">
        <v>235</v>
      </c>
      <c r="B45" s="12" t="s">
        <v>689</v>
      </c>
      <c r="C45" s="13" t="s">
        <v>79</v>
      </c>
      <c r="D45" s="14" t="s">
        <v>80</v>
      </c>
      <c r="E45" s="12" t="s">
        <v>689</v>
      </c>
      <c r="F45" s="155" t="s">
        <v>746</v>
      </c>
      <c r="G45" s="155">
        <v>9</v>
      </c>
      <c r="H45" s="12" t="s">
        <v>689</v>
      </c>
      <c r="I45" s="155"/>
    </row>
    <row r="46" spans="1:9" x14ac:dyDescent="0.3">
      <c r="A46" s="12" t="s">
        <v>236</v>
      </c>
      <c r="B46" s="12" t="s">
        <v>690</v>
      </c>
      <c r="C46" s="13" t="s">
        <v>6</v>
      </c>
      <c r="D46" s="14" t="s">
        <v>7</v>
      </c>
      <c r="E46" s="155" t="s">
        <v>690</v>
      </c>
      <c r="F46" s="155" t="s">
        <v>741</v>
      </c>
      <c r="G46" s="155">
        <v>5</v>
      </c>
      <c r="H46" s="12" t="s">
        <v>690</v>
      </c>
      <c r="I46" s="155"/>
    </row>
    <row r="47" spans="1:9" x14ac:dyDescent="0.3">
      <c r="A47" s="155" t="s">
        <v>747</v>
      </c>
      <c r="B47" s="155" t="s">
        <v>747</v>
      </c>
      <c r="C47" s="155"/>
      <c r="D47" s="155"/>
      <c r="E47" s="155" t="s">
        <v>747</v>
      </c>
      <c r="F47" s="161" t="s">
        <v>705</v>
      </c>
      <c r="G47" s="161">
        <v>6</v>
      </c>
      <c r="H47" s="12"/>
      <c r="I47" s="155"/>
    </row>
    <row r="48" spans="1:9" x14ac:dyDescent="0.3">
      <c r="A48" s="155" t="s">
        <v>748</v>
      </c>
      <c r="B48" s="155" t="s">
        <v>748</v>
      </c>
      <c r="C48" s="155"/>
      <c r="D48" s="155"/>
      <c r="E48" s="155" t="s">
        <v>748</v>
      </c>
      <c r="F48" s="161" t="s">
        <v>705</v>
      </c>
      <c r="G48" s="161">
        <v>6</v>
      </c>
      <c r="H48" s="12"/>
      <c r="I48" s="155"/>
    </row>
    <row r="49" spans="1:9" x14ac:dyDescent="0.3">
      <c r="A49" s="155" t="s">
        <v>749</v>
      </c>
      <c r="B49" s="155" t="s">
        <v>749</v>
      </c>
      <c r="C49" s="155"/>
      <c r="D49" s="155"/>
      <c r="E49" s="155" t="s">
        <v>749</v>
      </c>
      <c r="F49" s="161" t="s">
        <v>705</v>
      </c>
      <c r="G49" s="161">
        <v>6</v>
      </c>
      <c r="H49" s="155"/>
      <c r="I49" s="155"/>
    </row>
    <row r="50" spans="1:9" x14ac:dyDescent="0.3">
      <c r="A50" s="155" t="s">
        <v>750</v>
      </c>
      <c r="B50" s="155" t="s">
        <v>750</v>
      </c>
      <c r="C50" s="155"/>
      <c r="D50" s="155"/>
      <c r="E50" s="155" t="s">
        <v>750</v>
      </c>
      <c r="F50" s="161" t="s">
        <v>705</v>
      </c>
      <c r="G50" s="161">
        <v>6</v>
      </c>
      <c r="H50" s="155"/>
      <c r="I50" s="155"/>
    </row>
    <row r="51" spans="1:9" x14ac:dyDescent="0.3">
      <c r="A51" s="155" t="s">
        <v>751</v>
      </c>
      <c r="B51" s="155" t="s">
        <v>751</v>
      </c>
      <c r="C51" s="155"/>
      <c r="D51" s="155"/>
      <c r="E51" s="155" t="s">
        <v>751</v>
      </c>
      <c r="F51" s="161" t="s">
        <v>705</v>
      </c>
      <c r="G51" s="161">
        <v>6</v>
      </c>
      <c r="H51" s="155"/>
      <c r="I51" s="155"/>
    </row>
    <row r="52" spans="1:9" x14ac:dyDescent="0.3">
      <c r="A52" s="155" t="s">
        <v>706</v>
      </c>
      <c r="B52" s="155" t="s">
        <v>706</v>
      </c>
      <c r="C52" s="155"/>
      <c r="D52" s="155"/>
      <c r="E52" s="155" t="s">
        <v>706</v>
      </c>
      <c r="F52" s="161" t="s">
        <v>705</v>
      </c>
      <c r="G52" s="161">
        <v>6</v>
      </c>
      <c r="H52" s="155"/>
      <c r="I52" s="155"/>
    </row>
    <row r="53" spans="1:9" x14ac:dyDescent="0.3">
      <c r="A53" s="155" t="s">
        <v>707</v>
      </c>
      <c r="B53" s="155" t="s">
        <v>707</v>
      </c>
      <c r="C53" s="155"/>
      <c r="D53" s="155"/>
      <c r="E53" s="155" t="s">
        <v>707</v>
      </c>
      <c r="F53" s="161" t="s">
        <v>705</v>
      </c>
      <c r="G53" s="161">
        <v>6</v>
      </c>
      <c r="H53" s="155"/>
      <c r="I53" s="155"/>
    </row>
    <row r="54" spans="1:9" x14ac:dyDescent="0.3">
      <c r="A54" s="155" t="s">
        <v>708</v>
      </c>
      <c r="B54" s="155" t="s">
        <v>708</v>
      </c>
      <c r="C54" s="155"/>
      <c r="D54" s="155"/>
      <c r="E54" s="155" t="s">
        <v>708</v>
      </c>
      <c r="F54" s="161" t="s">
        <v>705</v>
      </c>
      <c r="G54" s="161">
        <v>6</v>
      </c>
      <c r="H54" s="155"/>
      <c r="I54" s="155"/>
    </row>
    <row r="55" spans="1:9" x14ac:dyDescent="0.3">
      <c r="A55" s="155" t="s">
        <v>709</v>
      </c>
      <c r="B55" s="155" t="s">
        <v>709</v>
      </c>
      <c r="C55" s="155"/>
      <c r="D55" s="155"/>
      <c r="E55" s="155" t="s">
        <v>709</v>
      </c>
      <c r="F55" s="161" t="s">
        <v>705</v>
      </c>
      <c r="G55" s="161">
        <v>6</v>
      </c>
      <c r="H55" s="155"/>
      <c r="I55" s="155"/>
    </row>
    <row r="56" spans="1:9" x14ac:dyDescent="0.3">
      <c r="A56" s="155" t="s">
        <v>710</v>
      </c>
      <c r="B56" s="155" t="s">
        <v>710</v>
      </c>
      <c r="C56" s="155"/>
      <c r="D56" s="155"/>
      <c r="E56" s="155" t="s">
        <v>710</v>
      </c>
      <c r="F56" s="161" t="s">
        <v>705</v>
      </c>
      <c r="G56" s="161">
        <v>6</v>
      </c>
      <c r="H56" s="155"/>
      <c r="I56" s="155"/>
    </row>
    <row r="57" spans="1:9" x14ac:dyDescent="0.3">
      <c r="A57" s="155" t="s">
        <v>711</v>
      </c>
      <c r="B57" s="155" t="s">
        <v>711</v>
      </c>
      <c r="C57" s="155"/>
      <c r="D57" s="155"/>
      <c r="E57" s="155" t="s">
        <v>711</v>
      </c>
      <c r="F57" s="161" t="s">
        <v>705</v>
      </c>
      <c r="G57" s="161">
        <v>6</v>
      </c>
      <c r="H57" s="155"/>
      <c r="I57" s="155"/>
    </row>
    <row r="58" spans="1:9" x14ac:dyDescent="0.3">
      <c r="A58" s="155" t="s">
        <v>712</v>
      </c>
      <c r="B58" s="155" t="s">
        <v>712</v>
      </c>
      <c r="C58" s="155"/>
      <c r="D58" s="155"/>
      <c r="E58" s="155" t="s">
        <v>712</v>
      </c>
      <c r="F58" s="161" t="s">
        <v>705</v>
      </c>
      <c r="G58" s="161">
        <v>6</v>
      </c>
      <c r="H58" s="155"/>
      <c r="I58" s="155"/>
    </row>
    <row r="59" spans="1:9" x14ac:dyDescent="0.3">
      <c r="A59" s="155" t="s">
        <v>713</v>
      </c>
      <c r="B59" s="155" t="s">
        <v>713</v>
      </c>
      <c r="C59" s="155"/>
      <c r="D59" s="155"/>
      <c r="E59" s="155" t="s">
        <v>713</v>
      </c>
      <c r="F59" s="161" t="s">
        <v>705</v>
      </c>
      <c r="G59" s="161">
        <v>6</v>
      </c>
      <c r="H59" s="155"/>
      <c r="I59" s="155"/>
    </row>
    <row r="60" spans="1:9" x14ac:dyDescent="0.3">
      <c r="A60" s="155" t="s">
        <v>714</v>
      </c>
      <c r="B60" s="155" t="s">
        <v>714</v>
      </c>
      <c r="C60" s="155"/>
      <c r="D60" s="155"/>
      <c r="E60" s="155" t="s">
        <v>714</v>
      </c>
      <c r="F60" s="161" t="s">
        <v>705</v>
      </c>
      <c r="G60" s="161">
        <v>6</v>
      </c>
      <c r="H60" s="155"/>
      <c r="I60" s="155"/>
    </row>
    <row r="61" spans="1:9" x14ac:dyDescent="0.3">
      <c r="A61" s="155" t="s">
        <v>715</v>
      </c>
      <c r="B61" s="155" t="s">
        <v>715</v>
      </c>
      <c r="C61" s="155"/>
      <c r="D61" s="155"/>
      <c r="E61" s="155" t="s">
        <v>715</v>
      </c>
      <c r="F61" s="161" t="s">
        <v>705</v>
      </c>
      <c r="G61" s="161">
        <v>6</v>
      </c>
      <c r="H61" s="155"/>
      <c r="I61" s="155"/>
    </row>
    <row r="62" spans="1:9" x14ac:dyDescent="0.3">
      <c r="A62" s="155" t="s">
        <v>716</v>
      </c>
      <c r="B62" s="155" t="s">
        <v>716</v>
      </c>
      <c r="C62" s="155"/>
      <c r="D62" s="155"/>
      <c r="E62" s="155" t="s">
        <v>716</v>
      </c>
      <c r="F62" s="161" t="s">
        <v>705</v>
      </c>
      <c r="G62" s="161">
        <v>6</v>
      </c>
      <c r="H62" s="155"/>
      <c r="I62" s="155"/>
    </row>
    <row r="63" spans="1:9" x14ac:dyDescent="0.3">
      <c r="A63" s="155" t="s">
        <v>717</v>
      </c>
      <c r="B63" s="155" t="s">
        <v>717</v>
      </c>
      <c r="C63" s="155"/>
      <c r="D63" s="155"/>
      <c r="E63" s="155" t="s">
        <v>717</v>
      </c>
      <c r="F63" s="161" t="s">
        <v>705</v>
      </c>
      <c r="G63" s="161">
        <v>6</v>
      </c>
      <c r="H63" s="155"/>
      <c r="I63" s="155"/>
    </row>
    <row r="64" spans="1:9" x14ac:dyDescent="0.3">
      <c r="A64" s="155" t="s">
        <v>718</v>
      </c>
      <c r="B64" s="155" t="s">
        <v>718</v>
      </c>
      <c r="C64" s="155"/>
      <c r="D64" s="155"/>
      <c r="E64" s="155" t="s">
        <v>718</v>
      </c>
      <c r="F64" s="161" t="s">
        <v>705</v>
      </c>
      <c r="G64" s="161">
        <v>6</v>
      </c>
      <c r="H64" s="155"/>
      <c r="I64" s="155"/>
    </row>
    <row r="65" spans="1:9" x14ac:dyDescent="0.3">
      <c r="A65" s="155" t="s">
        <v>719</v>
      </c>
      <c r="B65" s="155" t="s">
        <v>719</v>
      </c>
      <c r="C65" s="155"/>
      <c r="D65" s="155"/>
      <c r="E65" s="155" t="s">
        <v>719</v>
      </c>
      <c r="F65" s="161" t="s">
        <v>705</v>
      </c>
      <c r="G65" s="161">
        <v>6</v>
      </c>
      <c r="H65" s="155"/>
      <c r="I65" s="155"/>
    </row>
    <row r="66" spans="1:9" x14ac:dyDescent="0.3">
      <c r="A66" s="155" t="s">
        <v>720</v>
      </c>
      <c r="B66" s="155" t="s">
        <v>720</v>
      </c>
      <c r="C66" s="155"/>
      <c r="D66" s="155"/>
      <c r="E66" s="155" t="s">
        <v>720</v>
      </c>
      <c r="F66" s="161" t="s">
        <v>705</v>
      </c>
      <c r="G66" s="161">
        <v>6</v>
      </c>
      <c r="H66" s="155"/>
      <c r="I66" s="155"/>
    </row>
    <row r="67" spans="1:9" x14ac:dyDescent="0.3">
      <c r="A67" s="155" t="s">
        <v>721</v>
      </c>
      <c r="B67" s="155" t="s">
        <v>721</v>
      </c>
      <c r="C67" s="155"/>
      <c r="D67" s="155"/>
      <c r="E67" s="155" t="s">
        <v>721</v>
      </c>
      <c r="F67" s="161" t="s">
        <v>705</v>
      </c>
      <c r="G67" s="161">
        <v>6</v>
      </c>
      <c r="H67" s="155"/>
      <c r="I67" s="155"/>
    </row>
    <row r="68" spans="1:9" x14ac:dyDescent="0.3">
      <c r="A68" s="155" t="s">
        <v>722</v>
      </c>
      <c r="B68" s="155" t="s">
        <v>722</v>
      </c>
      <c r="C68" s="155"/>
      <c r="D68" s="155"/>
      <c r="E68" s="155" t="s">
        <v>722</v>
      </c>
      <c r="F68" s="161" t="s">
        <v>705</v>
      </c>
      <c r="G68" s="161">
        <v>6</v>
      </c>
      <c r="H68" s="155"/>
      <c r="I68" s="155"/>
    </row>
    <row r="69" spans="1:9" x14ac:dyDescent="0.3">
      <c r="A69" s="155" t="s">
        <v>723</v>
      </c>
      <c r="B69" s="155" t="s">
        <v>723</v>
      </c>
      <c r="C69" s="155"/>
      <c r="D69" s="155"/>
      <c r="E69" s="155" t="s">
        <v>723</v>
      </c>
      <c r="F69" s="161" t="s">
        <v>705</v>
      </c>
      <c r="G69" s="161">
        <v>6</v>
      </c>
      <c r="H69" s="155"/>
      <c r="I69" s="155"/>
    </row>
    <row r="70" spans="1:9" x14ac:dyDescent="0.3">
      <c r="A70" s="155" t="s">
        <v>724</v>
      </c>
      <c r="B70" s="155" t="s">
        <v>724</v>
      </c>
      <c r="C70" s="155"/>
      <c r="D70" s="155"/>
      <c r="E70" s="155" t="s">
        <v>724</v>
      </c>
      <c r="F70" s="161" t="s">
        <v>705</v>
      </c>
      <c r="G70" s="161">
        <v>6</v>
      </c>
      <c r="H70" s="155"/>
      <c r="I70" s="155"/>
    </row>
    <row r="71" spans="1:9" x14ac:dyDescent="0.3">
      <c r="A71" s="155" t="s">
        <v>725</v>
      </c>
      <c r="B71" s="155" t="s">
        <v>725</v>
      </c>
      <c r="C71" s="155"/>
      <c r="D71" s="155"/>
      <c r="E71" s="155" t="s">
        <v>725</v>
      </c>
      <c r="F71" s="161" t="s">
        <v>705</v>
      </c>
      <c r="G71" s="161">
        <v>6</v>
      </c>
      <c r="H71" s="155"/>
      <c r="I71" s="155"/>
    </row>
    <row r="72" spans="1:9" x14ac:dyDescent="0.3">
      <c r="A72" s="155" t="s">
        <v>726</v>
      </c>
      <c r="B72" s="155" t="s">
        <v>726</v>
      </c>
      <c r="C72" s="155"/>
      <c r="D72" s="155"/>
      <c r="E72" s="155" t="s">
        <v>726</v>
      </c>
      <c r="F72" s="161" t="s">
        <v>705</v>
      </c>
      <c r="G72" s="161">
        <v>6</v>
      </c>
      <c r="H72" s="155"/>
      <c r="I72" s="155"/>
    </row>
    <row r="73" spans="1:9" x14ac:dyDescent="0.3">
      <c r="A73" s="155" t="s">
        <v>727</v>
      </c>
      <c r="B73" s="155" t="s">
        <v>727</v>
      </c>
      <c r="C73" s="155"/>
      <c r="D73" s="155"/>
      <c r="E73" s="155" t="s">
        <v>727</v>
      </c>
      <c r="F73" s="161" t="s">
        <v>705</v>
      </c>
      <c r="G73" s="161">
        <v>6</v>
      </c>
      <c r="H73" s="155"/>
      <c r="I73" s="155"/>
    </row>
    <row r="74" spans="1:9" x14ac:dyDescent="0.3">
      <c r="A74" s="155" t="s">
        <v>752</v>
      </c>
      <c r="B74" s="155" t="s">
        <v>752</v>
      </c>
      <c r="C74" s="155"/>
      <c r="D74" s="155"/>
      <c r="E74" s="155" t="s">
        <v>769</v>
      </c>
      <c r="F74" s="161" t="s">
        <v>705</v>
      </c>
      <c r="G74" s="161">
        <v>6</v>
      </c>
      <c r="H74" s="155"/>
      <c r="I74" s="155"/>
    </row>
    <row r="75" spans="1:9" x14ac:dyDescent="0.3">
      <c r="A75" s="155" t="s">
        <v>753</v>
      </c>
      <c r="B75" s="155" t="s">
        <v>753</v>
      </c>
      <c r="C75" s="155"/>
      <c r="D75" s="155"/>
      <c r="E75" s="155" t="s">
        <v>770</v>
      </c>
      <c r="F75" s="161" t="s">
        <v>705</v>
      </c>
      <c r="G75" s="161">
        <v>6</v>
      </c>
      <c r="H75" s="155"/>
      <c r="I75" s="155"/>
    </row>
    <row r="76" spans="1:9" x14ac:dyDescent="0.3">
      <c r="A76" s="155" t="s">
        <v>754</v>
      </c>
      <c r="B76" s="155" t="s">
        <v>754</v>
      </c>
      <c r="C76" s="155"/>
      <c r="D76" s="155"/>
      <c r="E76" s="155" t="s">
        <v>754</v>
      </c>
      <c r="F76" s="161" t="s">
        <v>705</v>
      </c>
      <c r="G76" s="161">
        <v>6</v>
      </c>
      <c r="H76" s="155" t="s">
        <v>754</v>
      </c>
      <c r="I76" s="155"/>
    </row>
    <row r="77" spans="1:9" x14ac:dyDescent="0.3">
      <c r="A77" s="155" t="s">
        <v>755</v>
      </c>
      <c r="B77" s="155" t="s">
        <v>755</v>
      </c>
      <c r="C77" s="155"/>
      <c r="D77" s="155"/>
      <c r="E77" s="155" t="s">
        <v>772</v>
      </c>
      <c r="F77" s="161" t="s">
        <v>705</v>
      </c>
      <c r="G77" s="161">
        <v>6</v>
      </c>
      <c r="H77" s="155"/>
      <c r="I77" s="155"/>
    </row>
    <row r="78" spans="1:9" x14ac:dyDescent="0.3">
      <c r="A78" s="155" t="s">
        <v>756</v>
      </c>
      <c r="B78" s="155" t="s">
        <v>756</v>
      </c>
      <c r="C78" s="155"/>
      <c r="D78" s="155"/>
      <c r="E78" s="155" t="s">
        <v>756</v>
      </c>
      <c r="F78" s="161" t="s">
        <v>705</v>
      </c>
      <c r="G78" s="161">
        <v>6</v>
      </c>
      <c r="H78" s="155"/>
      <c r="I78" s="155"/>
    </row>
    <row r="79" spans="1:9" x14ac:dyDescent="0.3">
      <c r="A79" s="155" t="s">
        <v>757</v>
      </c>
      <c r="B79" s="155" t="s">
        <v>757</v>
      </c>
      <c r="C79" s="155"/>
      <c r="D79" s="155"/>
      <c r="E79" s="155" t="s">
        <v>771</v>
      </c>
      <c r="F79" s="161" t="s">
        <v>705</v>
      </c>
      <c r="G79" s="161">
        <v>6</v>
      </c>
      <c r="H79" s="155"/>
      <c r="I79" s="155"/>
    </row>
    <row r="80" spans="1:9" x14ac:dyDescent="0.3">
      <c r="A80" s="155" t="s">
        <v>758</v>
      </c>
      <c r="B80" s="155" t="s">
        <v>758</v>
      </c>
      <c r="C80" s="155"/>
      <c r="D80" s="155"/>
      <c r="E80" s="155" t="s">
        <v>758</v>
      </c>
      <c r="F80" s="161" t="s">
        <v>705</v>
      </c>
      <c r="G80" s="161">
        <v>6</v>
      </c>
      <c r="H80" s="155"/>
      <c r="I80" s="155"/>
    </row>
    <row r="81" spans="1:9" x14ac:dyDescent="0.3">
      <c r="A81" s="155" t="s">
        <v>759</v>
      </c>
      <c r="B81" s="155" t="s">
        <v>759</v>
      </c>
      <c r="C81" s="155"/>
      <c r="D81" s="155"/>
      <c r="E81" s="155" t="s">
        <v>759</v>
      </c>
      <c r="F81" s="161" t="s">
        <v>705</v>
      </c>
      <c r="G81" s="161">
        <v>6</v>
      </c>
      <c r="H81" s="155"/>
      <c r="I81" s="155"/>
    </row>
    <row r="82" spans="1:9" x14ac:dyDescent="0.3">
      <c r="A82" s="155" t="s">
        <v>760</v>
      </c>
      <c r="B82" s="155" t="s">
        <v>760</v>
      </c>
      <c r="C82" s="155"/>
      <c r="D82" s="155"/>
      <c r="E82" s="155" t="s">
        <v>760</v>
      </c>
      <c r="F82" s="161" t="s">
        <v>705</v>
      </c>
      <c r="G82" s="161">
        <v>6</v>
      </c>
      <c r="H82" s="155" t="s">
        <v>760</v>
      </c>
      <c r="I82" s="155"/>
    </row>
    <row r="83" spans="1:9" x14ac:dyDescent="0.3">
      <c r="A83" s="155" t="s">
        <v>761</v>
      </c>
      <c r="B83" s="155" t="s">
        <v>761</v>
      </c>
      <c r="C83" s="155"/>
      <c r="D83" s="155"/>
      <c r="E83" s="155" t="s">
        <v>761</v>
      </c>
      <c r="F83" s="161" t="s">
        <v>705</v>
      </c>
      <c r="G83" s="161">
        <v>6</v>
      </c>
      <c r="H83" s="155" t="s">
        <v>761</v>
      </c>
      <c r="I83" s="155"/>
    </row>
    <row r="84" spans="1:9" x14ac:dyDescent="0.3">
      <c r="A84" s="155" t="s">
        <v>762</v>
      </c>
      <c r="B84" s="155" t="s">
        <v>762</v>
      </c>
      <c r="C84" s="155"/>
      <c r="D84" s="155"/>
      <c r="E84" s="155" t="s">
        <v>762</v>
      </c>
      <c r="F84" s="161" t="s">
        <v>705</v>
      </c>
      <c r="G84" s="161">
        <v>6</v>
      </c>
      <c r="H84" s="155" t="s">
        <v>762</v>
      </c>
      <c r="I84" s="155"/>
    </row>
    <row r="85" spans="1:9" x14ac:dyDescent="0.3">
      <c r="A85" s="155" t="s">
        <v>763</v>
      </c>
      <c r="B85" s="155" t="s">
        <v>763</v>
      </c>
      <c r="C85" s="155"/>
      <c r="D85" s="155"/>
      <c r="E85" s="155" t="s">
        <v>763</v>
      </c>
      <c r="F85" s="161" t="s">
        <v>705</v>
      </c>
      <c r="G85" s="161">
        <v>6</v>
      </c>
      <c r="H85" s="155" t="s">
        <v>763</v>
      </c>
      <c r="I85" s="155"/>
    </row>
    <row r="86" spans="1:9" x14ac:dyDescent="0.3">
      <c r="A86" s="155" t="s">
        <v>764</v>
      </c>
      <c r="B86" s="155" t="s">
        <v>764</v>
      </c>
      <c r="C86" s="155"/>
      <c r="D86" s="155"/>
      <c r="E86" s="155" t="s">
        <v>764</v>
      </c>
      <c r="F86" s="161" t="s">
        <v>705</v>
      </c>
      <c r="G86" s="161">
        <v>6</v>
      </c>
      <c r="H86" s="155" t="s">
        <v>764</v>
      </c>
      <c r="I86" s="155"/>
    </row>
    <row r="87" spans="1:9" x14ac:dyDescent="0.3">
      <c r="A87" s="155" t="s">
        <v>765</v>
      </c>
      <c r="B87" s="155" t="s">
        <v>765</v>
      </c>
      <c r="C87" s="155"/>
      <c r="D87" s="155"/>
      <c r="E87" s="155" t="s">
        <v>765</v>
      </c>
      <c r="F87" s="161" t="s">
        <v>705</v>
      </c>
      <c r="G87" s="161">
        <v>6</v>
      </c>
      <c r="H87" s="155" t="s">
        <v>765</v>
      </c>
      <c r="I87" s="155"/>
    </row>
    <row r="88" spans="1:9" x14ac:dyDescent="0.3">
      <c r="A88" s="155" t="s">
        <v>766</v>
      </c>
      <c r="B88" s="155" t="s">
        <v>766</v>
      </c>
      <c r="C88" s="155"/>
      <c r="D88" s="155"/>
      <c r="E88" s="155" t="s">
        <v>766</v>
      </c>
      <c r="F88" s="161" t="s">
        <v>705</v>
      </c>
      <c r="G88" s="161">
        <v>6</v>
      </c>
      <c r="H88" s="155" t="s">
        <v>766</v>
      </c>
      <c r="I88" s="155"/>
    </row>
    <row r="89" spans="1:9" x14ac:dyDescent="0.3">
      <c r="A89" s="155" t="s">
        <v>767</v>
      </c>
      <c r="B89" s="155" t="s">
        <v>767</v>
      </c>
      <c r="C89" s="155"/>
      <c r="D89" s="155"/>
      <c r="E89" s="155" t="s">
        <v>767</v>
      </c>
      <c r="F89" s="161" t="s">
        <v>705</v>
      </c>
      <c r="G89" s="161">
        <v>6</v>
      </c>
      <c r="H89" s="155" t="s">
        <v>767</v>
      </c>
      <c r="I89" s="155"/>
    </row>
    <row r="90" spans="1:9" x14ac:dyDescent="0.3">
      <c r="A90" s="155" t="s">
        <v>768</v>
      </c>
      <c r="B90" s="155" t="s">
        <v>768</v>
      </c>
      <c r="C90" s="155"/>
      <c r="D90" s="155"/>
      <c r="E90" s="155" t="s">
        <v>768</v>
      </c>
      <c r="F90" s="161" t="s">
        <v>705</v>
      </c>
      <c r="G90" s="161">
        <v>6</v>
      </c>
      <c r="H90" s="155" t="s">
        <v>768</v>
      </c>
      <c r="I90" s="155"/>
    </row>
    <row r="91" spans="1:9" x14ac:dyDescent="0.3">
      <c r="A91" s="155" t="s">
        <v>643</v>
      </c>
      <c r="B91" s="155" t="s">
        <v>643</v>
      </c>
      <c r="C91" s="155"/>
      <c r="D91" s="155"/>
      <c r="E91" s="155" t="s">
        <v>643</v>
      </c>
      <c r="F91" s="161" t="s">
        <v>705</v>
      </c>
      <c r="G91" s="161">
        <v>6</v>
      </c>
      <c r="H91" s="155" t="s">
        <v>643</v>
      </c>
      <c r="I91" s="1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4C5C-C5E6-4024-BFE5-369CE5510AEE}">
  <dimension ref="A1:J46"/>
  <sheetViews>
    <sheetView topLeftCell="A24" workbookViewId="0">
      <selection activeCell="J46" sqref="J46"/>
    </sheetView>
  </sheetViews>
  <sheetFormatPr defaultColWidth="68.33203125" defaultRowHeight="13.8" x14ac:dyDescent="0.3"/>
  <cols>
    <col min="1" max="1" width="3" style="19" bestFit="1" customWidth="1"/>
    <col min="2" max="2" width="28" style="19" bestFit="1" customWidth="1"/>
    <col min="3" max="3" width="15.33203125" style="19" bestFit="1" customWidth="1"/>
    <col min="4" max="4" width="19.33203125" style="19" bestFit="1" customWidth="1"/>
    <col min="5" max="5" width="10.109375" style="19" bestFit="1" customWidth="1"/>
    <col min="6" max="6" width="7.109375" style="20" bestFit="1" customWidth="1"/>
    <col min="7" max="7" width="9.33203125" style="19" bestFit="1" customWidth="1"/>
    <col min="8" max="8" width="11.6640625" style="19" bestFit="1" customWidth="1"/>
    <col min="9" max="9" width="26.44140625" style="19" bestFit="1" customWidth="1"/>
    <col min="10" max="10" width="16.5546875" style="78" bestFit="1" customWidth="1"/>
    <col min="11" max="16384" width="68.33203125" style="78"/>
  </cols>
  <sheetData>
    <row r="1" spans="1:9" ht="28.2" thickBot="1" x14ac:dyDescent="0.35">
      <c r="A1" s="86" t="s">
        <v>0</v>
      </c>
      <c r="B1" s="87" t="s">
        <v>48</v>
      </c>
      <c r="C1" s="88" t="s">
        <v>1</v>
      </c>
      <c r="D1" s="88" t="s">
        <v>2</v>
      </c>
      <c r="E1" s="89" t="s">
        <v>3</v>
      </c>
      <c r="F1" s="90" t="s">
        <v>4</v>
      </c>
      <c r="G1" s="89" t="s">
        <v>86</v>
      </c>
      <c r="H1" s="89" t="s">
        <v>114</v>
      </c>
      <c r="I1" s="91" t="s">
        <v>115</v>
      </c>
    </row>
    <row r="2" spans="1:9" x14ac:dyDescent="0.3">
      <c r="A2" s="57">
        <v>1</v>
      </c>
      <c r="B2" s="25" t="s">
        <v>8</v>
      </c>
      <c r="C2" s="26" t="s">
        <v>5</v>
      </c>
      <c r="D2" s="25" t="s">
        <v>75</v>
      </c>
      <c r="E2" s="27" t="s">
        <v>6</v>
      </c>
      <c r="F2" s="28" t="s">
        <v>88</v>
      </c>
      <c r="G2" s="25" t="s">
        <v>286</v>
      </c>
      <c r="H2" s="29" t="s">
        <v>81</v>
      </c>
      <c r="I2" s="30" t="s">
        <v>293</v>
      </c>
    </row>
    <row r="3" spans="1:9" x14ac:dyDescent="0.3">
      <c r="A3" s="58">
        <v>2</v>
      </c>
      <c r="B3" s="12" t="s">
        <v>9</v>
      </c>
      <c r="C3" s="31" t="s">
        <v>5</v>
      </c>
      <c r="D3" s="12" t="s">
        <v>76</v>
      </c>
      <c r="E3" s="13" t="s">
        <v>6</v>
      </c>
      <c r="F3" s="14" t="s">
        <v>88</v>
      </c>
      <c r="G3" s="80" t="s">
        <v>286</v>
      </c>
      <c r="H3" s="84" t="s">
        <v>81</v>
      </c>
      <c r="I3" s="32" t="s">
        <v>293</v>
      </c>
    </row>
    <row r="4" spans="1:9" x14ac:dyDescent="0.3">
      <c r="A4" s="58">
        <v>3</v>
      </c>
      <c r="B4" s="12" t="s">
        <v>10</v>
      </c>
      <c r="C4" s="31" t="s">
        <v>5</v>
      </c>
      <c r="D4" s="12" t="s">
        <v>70</v>
      </c>
      <c r="E4" s="13" t="s">
        <v>6</v>
      </c>
      <c r="F4" s="14" t="s">
        <v>88</v>
      </c>
      <c r="G4" s="80" t="s">
        <v>286</v>
      </c>
      <c r="H4" s="84" t="s">
        <v>81</v>
      </c>
      <c r="I4" s="32" t="s">
        <v>292</v>
      </c>
    </row>
    <row r="5" spans="1:9" x14ac:dyDescent="0.3">
      <c r="A5" s="58">
        <v>4</v>
      </c>
      <c r="B5" s="12" t="s">
        <v>13</v>
      </c>
      <c r="C5" s="31" t="s">
        <v>5</v>
      </c>
      <c r="D5" s="12" t="s">
        <v>49</v>
      </c>
      <c r="E5" s="13" t="s">
        <v>6</v>
      </c>
      <c r="F5" s="14" t="s">
        <v>78</v>
      </c>
      <c r="G5" s="80" t="s">
        <v>286</v>
      </c>
      <c r="H5" s="84" t="s">
        <v>81</v>
      </c>
      <c r="I5" s="32" t="s">
        <v>294</v>
      </c>
    </row>
    <row r="6" spans="1:9" x14ac:dyDescent="0.3">
      <c r="A6" s="58">
        <v>5</v>
      </c>
      <c r="B6" s="12" t="s">
        <v>14</v>
      </c>
      <c r="C6" s="31" t="s">
        <v>5</v>
      </c>
      <c r="D6" s="12" t="s">
        <v>50</v>
      </c>
      <c r="E6" s="13" t="s">
        <v>6</v>
      </c>
      <c r="F6" s="14" t="s">
        <v>78</v>
      </c>
      <c r="G6" s="80" t="s">
        <v>286</v>
      </c>
      <c r="H6" s="84" t="s">
        <v>81</v>
      </c>
      <c r="I6" s="32" t="s">
        <v>295</v>
      </c>
    </row>
    <row r="7" spans="1:9" x14ac:dyDescent="0.3">
      <c r="A7" s="58">
        <v>7</v>
      </c>
      <c r="B7" s="12" t="s">
        <v>16</v>
      </c>
      <c r="C7" s="31" t="s">
        <v>5</v>
      </c>
      <c r="D7" s="12" t="s">
        <v>52</v>
      </c>
      <c r="E7" s="13" t="s">
        <v>79</v>
      </c>
      <c r="F7" s="14" t="s">
        <v>80</v>
      </c>
      <c r="G7" s="80" t="s">
        <v>286</v>
      </c>
      <c r="H7" s="84" t="s">
        <v>81</v>
      </c>
      <c r="I7" s="32" t="s">
        <v>307</v>
      </c>
    </row>
    <row r="8" spans="1:9" x14ac:dyDescent="0.3">
      <c r="A8" s="58">
        <v>8</v>
      </c>
      <c r="B8" s="12" t="s">
        <v>17</v>
      </c>
      <c r="C8" s="31" t="s">
        <v>5</v>
      </c>
      <c r="D8" s="12" t="s">
        <v>62</v>
      </c>
      <c r="E8" s="13" t="s">
        <v>6</v>
      </c>
      <c r="F8" s="14" t="s">
        <v>78</v>
      </c>
      <c r="G8" s="80" t="s">
        <v>286</v>
      </c>
      <c r="H8" s="84" t="s">
        <v>81</v>
      </c>
      <c r="I8" s="61" t="s">
        <v>296</v>
      </c>
    </row>
    <row r="9" spans="1:9" x14ac:dyDescent="0.3">
      <c r="A9" s="58">
        <v>9</v>
      </c>
      <c r="B9" s="12" t="s">
        <v>18</v>
      </c>
      <c r="C9" s="31" t="s">
        <v>5</v>
      </c>
      <c r="D9" s="12" t="s">
        <v>71</v>
      </c>
      <c r="E9" s="13" t="s">
        <v>6</v>
      </c>
      <c r="F9" s="14" t="s">
        <v>78</v>
      </c>
      <c r="G9" s="80" t="s">
        <v>286</v>
      </c>
      <c r="H9" s="84" t="s">
        <v>81</v>
      </c>
      <c r="I9" s="32" t="s">
        <v>297</v>
      </c>
    </row>
    <row r="10" spans="1:9" x14ac:dyDescent="0.3">
      <c r="A10" s="58">
        <v>10</v>
      </c>
      <c r="B10" s="12" t="s">
        <v>19</v>
      </c>
      <c r="C10" s="31" t="s">
        <v>5</v>
      </c>
      <c r="D10" s="12" t="s">
        <v>72</v>
      </c>
      <c r="E10" s="13" t="s">
        <v>6</v>
      </c>
      <c r="F10" s="14" t="s">
        <v>78</v>
      </c>
      <c r="G10" s="80" t="s">
        <v>286</v>
      </c>
      <c r="H10" s="84" t="s">
        <v>81</v>
      </c>
      <c r="I10" s="32" t="s">
        <v>298</v>
      </c>
    </row>
    <row r="11" spans="1:9" x14ac:dyDescent="0.3">
      <c r="A11" s="58">
        <v>11</v>
      </c>
      <c r="B11" s="12" t="s">
        <v>20</v>
      </c>
      <c r="C11" s="31" t="s">
        <v>5</v>
      </c>
      <c r="D11" s="12" t="s">
        <v>77</v>
      </c>
      <c r="E11" s="13" t="s">
        <v>6</v>
      </c>
      <c r="F11" s="14" t="s">
        <v>7</v>
      </c>
      <c r="G11" s="80" t="s">
        <v>286</v>
      </c>
      <c r="H11" s="84" t="s">
        <v>81</v>
      </c>
      <c r="I11" s="32" t="s">
        <v>299</v>
      </c>
    </row>
    <row r="12" spans="1:9" x14ac:dyDescent="0.3">
      <c r="A12" s="58">
        <v>12</v>
      </c>
      <c r="B12" s="12" t="s">
        <v>21</v>
      </c>
      <c r="C12" s="31" t="s">
        <v>5</v>
      </c>
      <c r="D12" s="12" t="s">
        <v>53</v>
      </c>
      <c r="E12" s="13" t="s">
        <v>6</v>
      </c>
      <c r="F12" s="14" t="s">
        <v>7</v>
      </c>
      <c r="G12" s="80" t="s">
        <v>286</v>
      </c>
      <c r="H12" s="84" t="s">
        <v>81</v>
      </c>
      <c r="I12" s="62" t="s">
        <v>300</v>
      </c>
    </row>
    <row r="13" spans="1:9" x14ac:dyDescent="0.3">
      <c r="A13" s="58">
        <v>13</v>
      </c>
      <c r="B13" s="12" t="s">
        <v>22</v>
      </c>
      <c r="C13" s="31" t="s">
        <v>5</v>
      </c>
      <c r="D13" s="12" t="s">
        <v>54</v>
      </c>
      <c r="E13" s="13" t="s">
        <v>6</v>
      </c>
      <c r="F13" s="14" t="s">
        <v>7</v>
      </c>
      <c r="G13" s="80" t="s">
        <v>286</v>
      </c>
      <c r="H13" s="84" t="s">
        <v>81</v>
      </c>
      <c r="I13" s="32" t="s">
        <v>301</v>
      </c>
    </row>
    <row r="14" spans="1:9" x14ac:dyDescent="0.3">
      <c r="A14" s="58">
        <v>14</v>
      </c>
      <c r="B14" s="12" t="s">
        <v>11</v>
      </c>
      <c r="C14" s="31" t="s">
        <v>5</v>
      </c>
      <c r="D14" s="12" t="s">
        <v>60</v>
      </c>
      <c r="E14" s="13" t="s">
        <v>6</v>
      </c>
      <c r="F14" s="14" t="s">
        <v>88</v>
      </c>
      <c r="G14" s="80" t="s">
        <v>286</v>
      </c>
      <c r="H14" s="84" t="s">
        <v>81</v>
      </c>
      <c r="I14" s="61" t="s">
        <v>302</v>
      </c>
    </row>
    <row r="15" spans="1:9" x14ac:dyDescent="0.3">
      <c r="A15" s="58">
        <v>15</v>
      </c>
      <c r="B15" s="12" t="s">
        <v>25</v>
      </c>
      <c r="C15" s="31" t="s">
        <v>5</v>
      </c>
      <c r="D15" s="12" t="s">
        <v>63</v>
      </c>
      <c r="E15" s="13" t="s">
        <v>79</v>
      </c>
      <c r="F15" s="14" t="s">
        <v>80</v>
      </c>
      <c r="G15" s="80"/>
      <c r="H15" s="84"/>
      <c r="I15" s="60" t="s">
        <v>95</v>
      </c>
    </row>
    <row r="16" spans="1:9" x14ac:dyDescent="0.3">
      <c r="A16" s="58">
        <v>16</v>
      </c>
      <c r="B16" s="12" t="s">
        <v>26</v>
      </c>
      <c r="C16" s="31" t="s">
        <v>5</v>
      </c>
      <c r="D16" s="12" t="s">
        <v>92</v>
      </c>
      <c r="E16" s="13" t="s">
        <v>6</v>
      </c>
      <c r="F16" s="14" t="s">
        <v>7</v>
      </c>
      <c r="G16" s="80" t="s">
        <v>286</v>
      </c>
      <c r="H16" s="84" t="s">
        <v>287</v>
      </c>
      <c r="I16" s="32" t="s">
        <v>303</v>
      </c>
    </row>
    <row r="17" spans="1:9" x14ac:dyDescent="0.3">
      <c r="A17" s="58">
        <v>17</v>
      </c>
      <c r="B17" s="12" t="s">
        <v>23</v>
      </c>
      <c r="C17" s="31" t="s">
        <v>5</v>
      </c>
      <c r="D17" s="12" t="s">
        <v>55</v>
      </c>
      <c r="E17" s="13" t="s">
        <v>79</v>
      </c>
      <c r="F17" s="14" t="s">
        <v>80</v>
      </c>
      <c r="G17" s="80" t="s">
        <v>286</v>
      </c>
      <c r="H17" s="84" t="s">
        <v>81</v>
      </c>
      <c r="I17" s="32" t="s">
        <v>308</v>
      </c>
    </row>
    <row r="18" spans="1:9" x14ac:dyDescent="0.3">
      <c r="A18" s="58">
        <v>18</v>
      </c>
      <c r="B18" s="12" t="s">
        <v>24</v>
      </c>
      <c r="C18" s="31" t="s">
        <v>5</v>
      </c>
      <c r="D18" s="12" t="s">
        <v>56</v>
      </c>
      <c r="E18" s="13" t="s">
        <v>83</v>
      </c>
      <c r="F18" s="14" t="s">
        <v>84</v>
      </c>
      <c r="G18" s="80" t="s">
        <v>286</v>
      </c>
      <c r="H18" s="84" t="s">
        <v>81</v>
      </c>
      <c r="I18" s="61" t="s">
        <v>82</v>
      </c>
    </row>
    <row r="19" spans="1:9" x14ac:dyDescent="0.3">
      <c r="A19" s="58">
        <v>19</v>
      </c>
      <c r="B19" s="12" t="s">
        <v>12</v>
      </c>
      <c r="C19" s="31" t="s">
        <v>5</v>
      </c>
      <c r="D19" s="12" t="s">
        <v>61</v>
      </c>
      <c r="E19" s="13" t="s">
        <v>6</v>
      </c>
      <c r="F19" s="14" t="s">
        <v>7</v>
      </c>
      <c r="G19" s="80" t="s">
        <v>286</v>
      </c>
      <c r="H19" s="84" t="s">
        <v>81</v>
      </c>
      <c r="I19" s="32" t="s">
        <v>304</v>
      </c>
    </row>
    <row r="20" spans="1:9" x14ac:dyDescent="0.3">
      <c r="A20" s="58">
        <v>20</v>
      </c>
      <c r="B20" s="12" t="s">
        <v>28</v>
      </c>
      <c r="C20" s="31" t="s">
        <v>5</v>
      </c>
      <c r="D20" s="12" t="s">
        <v>64</v>
      </c>
      <c r="E20" s="13" t="s">
        <v>6</v>
      </c>
      <c r="F20" s="14" t="s">
        <v>78</v>
      </c>
      <c r="G20" s="80" t="s">
        <v>286</v>
      </c>
      <c r="H20" s="84" t="s">
        <v>81</v>
      </c>
      <c r="I20" s="32" t="s">
        <v>305</v>
      </c>
    </row>
    <row r="21" spans="1:9" x14ac:dyDescent="0.3">
      <c r="A21" s="58">
        <v>21</v>
      </c>
      <c r="B21" s="12" t="s">
        <v>29</v>
      </c>
      <c r="C21" s="31" t="s">
        <v>5</v>
      </c>
      <c r="D21" s="12" t="s">
        <v>65</v>
      </c>
      <c r="E21" s="13" t="s">
        <v>6</v>
      </c>
      <c r="F21" s="14" t="s">
        <v>78</v>
      </c>
      <c r="G21" s="80" t="s">
        <v>286</v>
      </c>
      <c r="H21" s="84" t="s">
        <v>81</v>
      </c>
      <c r="I21" s="32" t="s">
        <v>306</v>
      </c>
    </row>
    <row r="22" spans="1:9" x14ac:dyDescent="0.3">
      <c r="A22" s="58">
        <v>24</v>
      </c>
      <c r="B22" s="12" t="s">
        <v>31</v>
      </c>
      <c r="C22" s="31" t="s">
        <v>5</v>
      </c>
      <c r="D22" s="12" t="s">
        <v>66</v>
      </c>
      <c r="E22" s="13" t="s">
        <v>6</v>
      </c>
      <c r="F22" s="14" t="s">
        <v>78</v>
      </c>
      <c r="G22" s="80" t="s">
        <v>286</v>
      </c>
      <c r="H22" s="84" t="s">
        <v>81</v>
      </c>
      <c r="I22" s="32" t="s">
        <v>284</v>
      </c>
    </row>
    <row r="23" spans="1:9" x14ac:dyDescent="0.3">
      <c r="A23" s="58">
        <v>25</v>
      </c>
      <c r="B23" s="12" t="s">
        <v>93</v>
      </c>
      <c r="C23" s="31" t="s">
        <v>5</v>
      </c>
      <c r="D23" s="12" t="s">
        <v>67</v>
      </c>
      <c r="E23" s="13" t="s">
        <v>6</v>
      </c>
      <c r="F23" s="14" t="s">
        <v>78</v>
      </c>
      <c r="G23" s="80" t="s">
        <v>286</v>
      </c>
      <c r="H23" s="84" t="s">
        <v>81</v>
      </c>
      <c r="I23" s="32" t="s">
        <v>285</v>
      </c>
    </row>
    <row r="24" spans="1:9" x14ac:dyDescent="0.3">
      <c r="A24" s="58">
        <v>26</v>
      </c>
      <c r="B24" s="12" t="s">
        <v>32</v>
      </c>
      <c r="C24" s="31" t="s">
        <v>5</v>
      </c>
      <c r="D24" s="12" t="s">
        <v>68</v>
      </c>
      <c r="E24" s="13" t="s">
        <v>79</v>
      </c>
      <c r="F24" s="14" t="s">
        <v>80</v>
      </c>
      <c r="G24" s="80"/>
      <c r="H24" s="84"/>
      <c r="I24" s="60" t="s">
        <v>95</v>
      </c>
    </row>
    <row r="25" spans="1:9" ht="14.4" thickBot="1" x14ac:dyDescent="0.35">
      <c r="A25" s="67">
        <v>27</v>
      </c>
      <c r="B25" s="40" t="s">
        <v>37</v>
      </c>
      <c r="C25" s="41" t="s">
        <v>5</v>
      </c>
      <c r="D25" s="40" t="s">
        <v>94</v>
      </c>
      <c r="E25" s="42" t="s">
        <v>79</v>
      </c>
      <c r="F25" s="43" t="s">
        <v>80</v>
      </c>
      <c r="G25" s="95"/>
      <c r="H25" s="93"/>
      <c r="I25" s="73" t="s">
        <v>95</v>
      </c>
    </row>
    <row r="26" spans="1:9" x14ac:dyDescent="0.3">
      <c r="A26" s="57">
        <v>28</v>
      </c>
      <c r="B26" s="25" t="s">
        <v>34</v>
      </c>
      <c r="C26" s="26" t="s">
        <v>5</v>
      </c>
      <c r="D26" s="25" t="s">
        <v>57</v>
      </c>
      <c r="E26" s="27" t="s">
        <v>6</v>
      </c>
      <c r="F26" s="28" t="s">
        <v>78</v>
      </c>
      <c r="G26" s="25" t="s">
        <v>286</v>
      </c>
      <c r="H26" s="25" t="s">
        <v>81</v>
      </c>
      <c r="I26" s="66" t="s">
        <v>318</v>
      </c>
    </row>
    <row r="27" spans="1:9" x14ac:dyDescent="0.3">
      <c r="A27" s="58">
        <v>29</v>
      </c>
      <c r="B27" s="12" t="s">
        <v>35</v>
      </c>
      <c r="C27" s="31" t="s">
        <v>5</v>
      </c>
      <c r="D27" s="12" t="s">
        <v>58</v>
      </c>
      <c r="E27" s="13" t="s">
        <v>6</v>
      </c>
      <c r="F27" s="14" t="s">
        <v>78</v>
      </c>
      <c r="G27" s="80" t="s">
        <v>286</v>
      </c>
      <c r="H27" s="12" t="s">
        <v>81</v>
      </c>
      <c r="I27" s="62" t="s">
        <v>319</v>
      </c>
    </row>
    <row r="28" spans="1:9" ht="14.4" thickBot="1" x14ac:dyDescent="0.35">
      <c r="A28" s="63">
        <v>30</v>
      </c>
      <c r="B28" s="44" t="s">
        <v>36</v>
      </c>
      <c r="C28" s="45" t="s">
        <v>5</v>
      </c>
      <c r="D28" s="44" t="s">
        <v>59</v>
      </c>
      <c r="E28" s="46" t="s">
        <v>6</v>
      </c>
      <c r="F28" s="47" t="s">
        <v>78</v>
      </c>
      <c r="G28" s="96" t="s">
        <v>286</v>
      </c>
      <c r="H28" s="44" t="s">
        <v>81</v>
      </c>
      <c r="I28" s="92" t="s">
        <v>320</v>
      </c>
    </row>
    <row r="29" spans="1:9" x14ac:dyDescent="0.3">
      <c r="A29" s="57">
        <v>31</v>
      </c>
      <c r="B29" s="25" t="s">
        <v>118</v>
      </c>
      <c r="C29" s="26" t="s">
        <v>5</v>
      </c>
      <c r="D29" s="25" t="s">
        <v>125</v>
      </c>
      <c r="E29" s="27" t="s">
        <v>6</v>
      </c>
      <c r="F29" s="28" t="s">
        <v>78</v>
      </c>
      <c r="G29" s="25" t="s">
        <v>286</v>
      </c>
      <c r="H29" s="106" t="s">
        <v>81</v>
      </c>
      <c r="I29" s="30" t="s">
        <v>323</v>
      </c>
    </row>
    <row r="30" spans="1:9" x14ac:dyDescent="0.3">
      <c r="A30" s="58">
        <v>32</v>
      </c>
      <c r="B30" s="12" t="s">
        <v>119</v>
      </c>
      <c r="C30" s="31" t="s">
        <v>5</v>
      </c>
      <c r="D30" s="12" t="s">
        <v>74</v>
      </c>
      <c r="E30" s="13" t="s">
        <v>6</v>
      </c>
      <c r="F30" s="14" t="s">
        <v>78</v>
      </c>
      <c r="G30" s="12" t="s">
        <v>286</v>
      </c>
      <c r="H30" s="44" t="s">
        <v>81</v>
      </c>
      <c r="I30" s="32" t="s">
        <v>324</v>
      </c>
    </row>
    <row r="31" spans="1:9" x14ac:dyDescent="0.3">
      <c r="A31" s="58">
        <v>33</v>
      </c>
      <c r="B31" s="12" t="s">
        <v>120</v>
      </c>
      <c r="C31" s="31" t="s">
        <v>5</v>
      </c>
      <c r="D31" s="12" t="s">
        <v>73</v>
      </c>
      <c r="E31" s="13" t="s">
        <v>6</v>
      </c>
      <c r="F31" s="14" t="s">
        <v>78</v>
      </c>
      <c r="G31" s="12" t="s">
        <v>286</v>
      </c>
      <c r="H31" s="44" t="s">
        <v>81</v>
      </c>
      <c r="I31" s="32" t="s">
        <v>325</v>
      </c>
    </row>
    <row r="32" spans="1:9" x14ac:dyDescent="0.3">
      <c r="A32" s="58">
        <v>34</v>
      </c>
      <c r="B32" s="12" t="s">
        <v>122</v>
      </c>
      <c r="C32" s="31" t="s">
        <v>5</v>
      </c>
      <c r="D32" s="12" t="s">
        <v>123</v>
      </c>
      <c r="E32" s="13" t="s">
        <v>6</v>
      </c>
      <c r="F32" s="14" t="s">
        <v>78</v>
      </c>
      <c r="G32" s="12" t="s">
        <v>286</v>
      </c>
      <c r="H32" s="44" t="s">
        <v>81</v>
      </c>
      <c r="I32" s="32" t="s">
        <v>326</v>
      </c>
    </row>
    <row r="33" spans="1:10" ht="42" thickBot="1" x14ac:dyDescent="0.35">
      <c r="A33" s="67">
        <v>35</v>
      </c>
      <c r="B33" s="40" t="s">
        <v>124</v>
      </c>
      <c r="C33" s="41" t="s">
        <v>5</v>
      </c>
      <c r="D33" s="40" t="s">
        <v>126</v>
      </c>
      <c r="E33" s="42" t="s">
        <v>6</v>
      </c>
      <c r="F33" s="43" t="s">
        <v>230</v>
      </c>
      <c r="G33" s="40" t="s">
        <v>286</v>
      </c>
      <c r="H33" s="40"/>
      <c r="I33" s="68" t="s">
        <v>327</v>
      </c>
    </row>
    <row r="34" spans="1:10" x14ac:dyDescent="0.3">
      <c r="A34" s="79">
        <v>36</v>
      </c>
      <c r="B34" s="84" t="s">
        <v>42</v>
      </c>
      <c r="C34" s="81" t="s">
        <v>5</v>
      </c>
      <c r="D34" s="80" t="s">
        <v>139</v>
      </c>
      <c r="E34" s="80" t="s">
        <v>79</v>
      </c>
      <c r="F34" s="97">
        <v>9</v>
      </c>
      <c r="G34" s="80" t="s">
        <v>286</v>
      </c>
      <c r="H34" s="80" t="s">
        <v>287</v>
      </c>
      <c r="I34" s="85" t="s">
        <v>288</v>
      </c>
    </row>
    <row r="35" spans="1:10" s="105" customFormat="1" x14ac:dyDescent="0.3">
      <c r="A35" s="98">
        <v>37</v>
      </c>
      <c r="B35" s="99" t="s">
        <v>43</v>
      </c>
      <c r="C35" s="100" t="s">
        <v>5</v>
      </c>
      <c r="D35" s="101" t="s">
        <v>145</v>
      </c>
      <c r="E35" s="102" t="s">
        <v>6</v>
      </c>
      <c r="F35" s="103" t="s">
        <v>78</v>
      </c>
      <c r="G35" s="101"/>
      <c r="H35" s="101"/>
      <c r="I35" s="104" t="s">
        <v>317</v>
      </c>
    </row>
    <row r="36" spans="1:10" s="105" customFormat="1" x14ac:dyDescent="0.3">
      <c r="A36" s="98">
        <v>38</v>
      </c>
      <c r="B36" s="99" t="s">
        <v>44</v>
      </c>
      <c r="C36" s="100" t="s">
        <v>5</v>
      </c>
      <c r="D36" s="101" t="s">
        <v>146</v>
      </c>
      <c r="E36" s="102" t="s">
        <v>6</v>
      </c>
      <c r="F36" s="103" t="s">
        <v>78</v>
      </c>
      <c r="G36" s="101"/>
      <c r="H36" s="101"/>
      <c r="I36" s="104" t="s">
        <v>317</v>
      </c>
    </row>
    <row r="37" spans="1:10" s="94" customFormat="1" x14ac:dyDescent="0.3">
      <c r="A37" s="59">
        <v>39</v>
      </c>
      <c r="B37" s="5" t="s">
        <v>45</v>
      </c>
      <c r="C37" s="33" t="s">
        <v>5</v>
      </c>
      <c r="D37" s="5" t="s">
        <v>144</v>
      </c>
      <c r="E37" s="21" t="s">
        <v>6</v>
      </c>
      <c r="F37" s="22" t="s">
        <v>7</v>
      </c>
      <c r="G37" s="5" t="s">
        <v>286</v>
      </c>
      <c r="H37" s="5" t="s">
        <v>289</v>
      </c>
      <c r="I37" s="144" t="s">
        <v>290</v>
      </c>
      <c r="J37" s="94" t="s">
        <v>291</v>
      </c>
    </row>
    <row r="38" spans="1:10" x14ac:dyDescent="0.3">
      <c r="A38" s="58">
        <v>40</v>
      </c>
      <c r="B38" s="18" t="s">
        <v>41</v>
      </c>
      <c r="C38" s="31" t="s">
        <v>5</v>
      </c>
      <c r="D38" s="12" t="s">
        <v>151</v>
      </c>
      <c r="E38" s="13" t="s">
        <v>6</v>
      </c>
      <c r="F38" s="14" t="s">
        <v>7</v>
      </c>
      <c r="G38" s="12"/>
      <c r="H38" s="12"/>
      <c r="I38" s="104"/>
    </row>
    <row r="39" spans="1:10" x14ac:dyDescent="0.3">
      <c r="A39" s="58">
        <v>41</v>
      </c>
      <c r="B39" s="7" t="s">
        <v>39</v>
      </c>
      <c r="C39" s="31" t="s">
        <v>5</v>
      </c>
      <c r="D39" s="12" t="s">
        <v>69</v>
      </c>
      <c r="E39" s="13" t="s">
        <v>6</v>
      </c>
      <c r="F39" s="14" t="s">
        <v>7</v>
      </c>
      <c r="G39" s="12"/>
      <c r="H39" s="12"/>
      <c r="I39" s="104"/>
    </row>
    <row r="40" spans="1:10" x14ac:dyDescent="0.3">
      <c r="A40" s="58">
        <v>42</v>
      </c>
      <c r="B40" s="12" t="s">
        <v>38</v>
      </c>
      <c r="C40" s="31" t="s">
        <v>5</v>
      </c>
      <c r="D40" s="12" t="s">
        <v>227</v>
      </c>
      <c r="E40" s="13" t="s">
        <v>6</v>
      </c>
      <c r="F40" s="14" t="s">
        <v>78</v>
      </c>
      <c r="G40" s="12"/>
      <c r="H40" s="12"/>
      <c r="I40" s="104"/>
    </row>
    <row r="41" spans="1:10" x14ac:dyDescent="0.3">
      <c r="A41" s="58">
        <v>43</v>
      </c>
      <c r="B41" s="12" t="s">
        <v>40</v>
      </c>
      <c r="C41" s="31" t="s">
        <v>5</v>
      </c>
      <c r="D41" s="12" t="s">
        <v>231</v>
      </c>
      <c r="E41" s="13" t="s">
        <v>6</v>
      </c>
      <c r="F41" s="14" t="s">
        <v>7</v>
      </c>
      <c r="G41" s="12"/>
      <c r="H41" s="12"/>
      <c r="I41" s="104"/>
    </row>
    <row r="42" spans="1:10" x14ac:dyDescent="0.3">
      <c r="A42" s="58">
        <v>44</v>
      </c>
      <c r="B42" s="76" t="s">
        <v>135</v>
      </c>
      <c r="C42" s="31" t="s">
        <v>5</v>
      </c>
      <c r="D42" s="12" t="s">
        <v>232</v>
      </c>
      <c r="E42" s="13" t="s">
        <v>6</v>
      </c>
      <c r="F42" s="14" t="s">
        <v>78</v>
      </c>
      <c r="G42" s="12"/>
      <c r="H42" s="12"/>
      <c r="I42" s="104"/>
    </row>
    <row r="43" spans="1:10" x14ac:dyDescent="0.3">
      <c r="A43" s="58">
        <v>45</v>
      </c>
      <c r="B43" s="2" t="s">
        <v>136</v>
      </c>
      <c r="C43" s="31" t="s">
        <v>5</v>
      </c>
      <c r="D43" s="12" t="s">
        <v>233</v>
      </c>
      <c r="E43" s="13" t="s">
        <v>6</v>
      </c>
      <c r="F43" s="14" t="s">
        <v>78</v>
      </c>
      <c r="G43" s="12"/>
      <c r="H43" s="12"/>
      <c r="I43" s="104"/>
    </row>
    <row r="44" spans="1:10" x14ac:dyDescent="0.3">
      <c r="A44" s="58">
        <v>46</v>
      </c>
      <c r="B44" s="2" t="s">
        <v>137</v>
      </c>
      <c r="C44" s="31" t="s">
        <v>5</v>
      </c>
      <c r="D44" s="12" t="s">
        <v>234</v>
      </c>
      <c r="E44" s="13" t="s">
        <v>79</v>
      </c>
      <c r="F44" s="14" t="s">
        <v>80</v>
      </c>
      <c r="G44" s="12"/>
      <c r="H44" s="12"/>
      <c r="I44" s="104"/>
    </row>
    <row r="45" spans="1:10" x14ac:dyDescent="0.3">
      <c r="A45" s="58">
        <v>47</v>
      </c>
      <c r="B45" s="76" t="s">
        <v>138</v>
      </c>
      <c r="C45" s="31" t="s">
        <v>5</v>
      </c>
      <c r="D45" s="12" t="s">
        <v>235</v>
      </c>
      <c r="E45" s="13" t="s">
        <v>79</v>
      </c>
      <c r="F45" s="14" t="s">
        <v>80</v>
      </c>
      <c r="G45" s="12"/>
      <c r="H45" s="12"/>
      <c r="I45" s="104"/>
    </row>
    <row r="46" spans="1:10" ht="14.4" thickBot="1" x14ac:dyDescent="0.35">
      <c r="A46" s="67">
        <v>48</v>
      </c>
      <c r="B46" s="77" t="s">
        <v>237</v>
      </c>
      <c r="C46" s="41" t="s">
        <v>5</v>
      </c>
      <c r="D46" s="40" t="s">
        <v>236</v>
      </c>
      <c r="E46" s="42" t="s">
        <v>6</v>
      </c>
      <c r="F46" s="43" t="s">
        <v>7</v>
      </c>
      <c r="G46" s="40"/>
      <c r="H46" s="40"/>
      <c r="I46" s="1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crm_core_new_contact</vt:lpstr>
      <vt:lpstr>AZHE</vt:lpstr>
      <vt:lpstr>ABS</vt:lpstr>
      <vt:lpstr>AZS</vt:lpstr>
      <vt:lpstr>METADATA</vt:lpstr>
      <vt:lpstr>entitiynotes</vt:lpstr>
      <vt:lpstr>AZYE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Gözde Bilek ( BT Danışman )</dc:creator>
  <cp:lastModifiedBy>Meric Tozduman</cp:lastModifiedBy>
  <dcterms:created xsi:type="dcterms:W3CDTF">2023-11-05T17:41:38Z</dcterms:created>
  <dcterms:modified xsi:type="dcterms:W3CDTF">2024-03-29T16:02:48Z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a3a25388-290f-4ecd-a5c5-67a15acc0e42</vt:lpwstr>
  </property>
  <property fmtid="{D5CDD505-2E9C-101B-9397-08002B2CF9AE}" pid="3" name="Classification">
    <vt:lpwstr>In-ALL15823TR</vt:lpwstr>
  </property>
</Properties>
</file>