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ADCFF113-8E7E-4980-8923-01F8DAD9CD13}" xr6:coauthVersionLast="45" xr6:coauthVersionMax="45" xr10:uidLastSave="{82285F51-C3CF-4323-9E9F-E91F0A3565BC}"/>
  <bookViews>
    <workbookView xWindow="-110" yWindow="-110" windowWidth="27580" windowHeight="1786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3" l="1"/>
  <c r="N50" i="3"/>
  <c r="N35" i="3"/>
  <c r="N20" i="3"/>
  <c r="N33" i="3"/>
  <c r="N22" i="3"/>
  <c r="N28" i="3"/>
  <c r="N24" i="3"/>
  <c r="N4" i="3"/>
  <c r="N27" i="3"/>
  <c r="N16" i="3"/>
  <c r="N8" i="3"/>
  <c r="N11" i="3"/>
  <c r="N44" i="3"/>
  <c r="N43" i="3"/>
  <c r="N13" i="3"/>
  <c r="N36" i="3"/>
  <c r="N29" i="3"/>
  <c r="N25" i="3"/>
  <c r="N19" i="3"/>
  <c r="N40" i="3"/>
  <c r="N30" i="3"/>
  <c r="N12" i="3"/>
  <c r="N42" i="3"/>
  <c r="N10" i="3"/>
  <c r="N37" i="3"/>
  <c r="N17" i="3"/>
  <c r="N49" i="3"/>
  <c r="N46" i="3"/>
  <c r="N34" i="3"/>
  <c r="N41" i="3"/>
  <c r="N14" i="3"/>
  <c r="N23" i="3"/>
  <c r="N51" i="3"/>
  <c r="N18" i="3"/>
  <c r="N45" i="3"/>
  <c r="N38" i="3"/>
  <c r="N39" i="3"/>
  <c r="N21" i="3"/>
  <c r="N15" i="3"/>
  <c r="N6" i="3"/>
  <c r="N52" i="3"/>
  <c r="N32" i="3"/>
  <c r="N2" i="3"/>
  <c r="N26" i="3"/>
  <c r="N5" i="3"/>
  <c r="N9" i="3"/>
  <c r="N48" i="3"/>
  <c r="N31" i="3"/>
  <c r="N53" i="3"/>
  <c r="N54" i="3"/>
  <c r="N47" i="3"/>
  <c r="N3" i="3"/>
  <c r="N55" i="3"/>
  <c r="O21" i="3" l="1"/>
  <c r="P21" i="3"/>
  <c r="P11" i="3" l="1"/>
  <c r="P51" i="3"/>
  <c r="P24" i="3"/>
  <c r="P30" i="3"/>
  <c r="P8" i="3"/>
  <c r="P28" i="3"/>
  <c r="P23" i="3"/>
  <c r="P6" i="3"/>
  <c r="P36" i="3"/>
  <c r="P14" i="3"/>
  <c r="P48" i="3"/>
  <c r="P26" i="3"/>
  <c r="P34" i="3"/>
  <c r="P20" i="3"/>
  <c r="P43" i="3"/>
  <c r="P46" i="3"/>
  <c r="P25" i="3"/>
  <c r="P52" i="3"/>
  <c r="P15" i="3"/>
  <c r="P40" i="3"/>
  <c r="P27" i="3"/>
  <c r="P10" i="3"/>
  <c r="P39" i="3"/>
  <c r="P3" i="3"/>
  <c r="P44" i="3"/>
  <c r="P31" i="3"/>
  <c r="P42" i="3"/>
  <c r="P37" i="3"/>
  <c r="P22" i="3"/>
  <c r="P41" i="3"/>
  <c r="P47" i="3"/>
  <c r="P17" i="3"/>
  <c r="P2" i="3"/>
  <c r="P45" i="3"/>
  <c r="P54" i="3"/>
  <c r="P53" i="3"/>
  <c r="P35" i="3"/>
  <c r="P55" i="3"/>
  <c r="P7" i="3"/>
  <c r="P38" i="3"/>
  <c r="P16" i="3"/>
  <c r="P12" i="3"/>
  <c r="P49" i="3"/>
  <c r="P13" i="3"/>
  <c r="P4" i="3"/>
  <c r="P19" i="3"/>
  <c r="P5" i="3"/>
  <c r="P50" i="3"/>
  <c r="P32" i="3"/>
  <c r="P33" i="3"/>
  <c r="P9" i="3"/>
  <c r="P29" i="3"/>
  <c r="P18" i="3"/>
  <c r="O2" i="3"/>
  <c r="Q24" i="3" l="1"/>
  <c r="Q27" i="3"/>
  <c r="Q20" i="3"/>
  <c r="Q23" i="3"/>
  <c r="Q34" i="3"/>
  <c r="Q2" i="3"/>
  <c r="Q30" i="3"/>
  <c r="Q21" i="3"/>
  <c r="Q49" i="3"/>
  <c r="Q7" i="3"/>
  <c r="Q3" i="3"/>
  <c r="Q32" i="3"/>
  <c r="Q18" i="3"/>
  <c r="Q5" i="3"/>
  <c r="Q47" i="3"/>
  <c r="Q50" i="3"/>
  <c r="Q42" i="3"/>
  <c r="Q38" i="3"/>
  <c r="Q48" i="3"/>
  <c r="Q37" i="3"/>
  <c r="Q17" i="3"/>
  <c r="Q31" i="3"/>
  <c r="Q6" i="3"/>
  <c r="Q43" i="3"/>
  <c r="Q41" i="3"/>
  <c r="Q46" i="3"/>
  <c r="Q15" i="3"/>
  <c r="Q22" i="3"/>
  <c r="Q52" i="3"/>
  <c r="Q10" i="3"/>
  <c r="Q8" i="3"/>
  <c r="Q26" i="3"/>
  <c r="Q11" i="3"/>
  <c r="Q54" i="3"/>
  <c r="Q19" i="3"/>
  <c r="Q28" i="3"/>
  <c r="Q25" i="3"/>
  <c r="Q44" i="3"/>
  <c r="Q12" i="3"/>
  <c r="Q36" i="3"/>
  <c r="Q51" i="3"/>
  <c r="Q16" i="3"/>
  <c r="Q53" i="3"/>
  <c r="Q33" i="3"/>
  <c r="Q55" i="3"/>
  <c r="Q13" i="3"/>
  <c r="Q14" i="3"/>
  <c r="Q9" i="3"/>
  <c r="Q35" i="3"/>
  <c r="Q29" i="3"/>
  <c r="Q4" i="3"/>
  <c r="Q39" i="3"/>
  <c r="Q45" i="3"/>
  <c r="Q40" i="3" l="1"/>
  <c r="O34" i="3" l="1"/>
  <c r="O5" i="3"/>
  <c r="O37" i="3"/>
  <c r="O16" i="3"/>
  <c r="O11" i="3"/>
  <c r="O31" i="3"/>
  <c r="O19" i="3"/>
  <c r="O55" i="3"/>
  <c r="O22" i="3"/>
  <c r="O40" i="3"/>
  <c r="O26" i="3"/>
  <c r="O29" i="3"/>
  <c r="O6" i="3"/>
  <c r="O30" i="3"/>
  <c r="O23" i="3"/>
  <c r="O20" i="3"/>
  <c r="O36" i="3"/>
  <c r="O17" i="3"/>
  <c r="O28" i="3"/>
  <c r="O41" i="3"/>
  <c r="O45" i="3"/>
  <c r="O44" i="3"/>
  <c r="O15" i="3"/>
  <c r="O24" i="3"/>
  <c r="O9" i="3"/>
  <c r="O38" i="3"/>
  <c r="O42" i="3"/>
  <c r="O49" i="3"/>
  <c r="O32" i="3"/>
  <c r="O3" i="3"/>
  <c r="O43" i="3"/>
  <c r="O27" i="3"/>
  <c r="O4" i="3"/>
  <c r="O25" i="3"/>
  <c r="O48" i="3"/>
  <c r="O39" i="3"/>
  <c r="O35" i="3"/>
  <c r="O33" i="3"/>
  <c r="O8" i="3"/>
  <c r="O14" i="3"/>
  <c r="O52" i="3"/>
  <c r="O51" i="3"/>
  <c r="O53" i="3"/>
  <c r="O12" i="3"/>
  <c r="O7" i="3"/>
  <c r="O18" i="3"/>
  <c r="O13" i="3"/>
  <c r="O50" i="3"/>
  <c r="O10" i="3"/>
  <c r="O47" i="3"/>
  <c r="O46" i="3"/>
  <c r="O54" i="3"/>
  <c r="Y2" i="1" l="1"/>
</calcChain>
</file>

<file path=xl/sharedStrings.xml><?xml version="1.0" encoding="utf-8"?>
<sst xmlns="http://schemas.openxmlformats.org/spreadsheetml/2006/main" count="323" uniqueCount="104">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</sst>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EA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5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14" fillId="4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166" fontId="2" fillId="2" borderId="7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3" fontId="2" fillId="5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/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issouri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delaware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ssissippi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isconsin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issouri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delaware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ssissippi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isconsin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issouri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delaware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ssissippi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isconsin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assachusetts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issouri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delaware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ssissippi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wisconsin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8"/>
  <sheetViews>
    <sheetView topLeftCell="A15" workbookViewId="0">
      <selection activeCell="M5" sqref="B5:M58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61" t="s">
        <v>67</v>
      </c>
      <c r="Q1" s="61"/>
      <c r="R1" s="61"/>
      <c r="S1" s="4">
        <v>1.4999999999999999E-2</v>
      </c>
      <c r="T1" s="4"/>
      <c r="U1" s="62" t="s">
        <v>76</v>
      </c>
      <c r="V1" s="62"/>
      <c r="W1" s="62"/>
      <c r="X1" s="62"/>
      <c r="Y1" s="62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101</v>
      </c>
      <c r="H3" s="8" t="s">
        <v>6</v>
      </c>
      <c r="I3" s="8" t="s">
        <v>78</v>
      </c>
      <c r="J3" s="8" t="s">
        <v>80</v>
      </c>
      <c r="K3" s="8" t="s">
        <v>2</v>
      </c>
      <c r="L3" s="8" t="s">
        <v>82</v>
      </c>
      <c r="M3" s="9" t="s">
        <v>102</v>
      </c>
      <c r="N3" s="9"/>
      <c r="O3" s="9"/>
      <c r="P3" s="22"/>
      <c r="Q3" s="9" t="s">
        <v>83</v>
      </c>
      <c r="R3" s="9" t="s">
        <v>58</v>
      </c>
      <c r="S3" s="9" t="s">
        <v>60</v>
      </c>
      <c r="T3" s="9"/>
      <c r="U3" s="18" t="s">
        <v>68</v>
      </c>
      <c r="V3" s="18" t="s">
        <v>70</v>
      </c>
      <c r="W3" s="18" t="s">
        <v>72</v>
      </c>
      <c r="X3" s="18" t="s">
        <v>74</v>
      </c>
      <c r="Y3" s="18" t="s">
        <v>75</v>
      </c>
      <c r="Z3" s="18" t="s">
        <v>75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77</v>
      </c>
      <c r="H4" s="11" t="s">
        <v>3</v>
      </c>
      <c r="I4" s="11" t="s">
        <v>79</v>
      </c>
      <c r="J4" s="11" t="s">
        <v>79</v>
      </c>
      <c r="K4" s="11" t="s">
        <v>81</v>
      </c>
      <c r="L4" s="11" t="s">
        <v>79</v>
      </c>
      <c r="M4" s="9"/>
      <c r="N4" s="9"/>
      <c r="O4" s="9"/>
      <c r="P4" s="22"/>
      <c r="Q4" s="9" t="s">
        <v>84</v>
      </c>
      <c r="R4" s="9" t="s">
        <v>59</v>
      </c>
      <c r="S4" s="9" t="s">
        <v>61</v>
      </c>
      <c r="T4" s="9"/>
      <c r="U4" s="18" t="s">
        <v>69</v>
      </c>
      <c r="V4" s="18" t="s">
        <v>71</v>
      </c>
      <c r="W4" s="18" t="s">
        <v>73</v>
      </c>
      <c r="X4" s="18" t="s">
        <v>73</v>
      </c>
      <c r="Y4" s="18" t="s">
        <v>5</v>
      </c>
      <c r="Z4" s="18" t="s">
        <v>77</v>
      </c>
    </row>
    <row r="5" spans="1:26" ht="15" thickBot="1" x14ac:dyDescent="0.4">
      <c r="A5" s="43">
        <v>1</v>
      </c>
      <c r="B5" s="41" t="s">
        <v>10</v>
      </c>
      <c r="C5" s="1">
        <v>796830</v>
      </c>
      <c r="D5" s="2"/>
      <c r="E5" s="1">
        <v>15314</v>
      </c>
      <c r="F5" s="58">
        <v>1</v>
      </c>
      <c r="G5" s="1">
        <v>404372</v>
      </c>
      <c r="H5" s="1">
        <v>377144</v>
      </c>
      <c r="I5" s="1">
        <v>20167</v>
      </c>
      <c r="J5" s="2">
        <v>388</v>
      </c>
      <c r="K5" s="1">
        <v>13952857</v>
      </c>
      <c r="L5" s="1">
        <v>353128</v>
      </c>
      <c r="M5" s="1">
        <v>39512223</v>
      </c>
      <c r="N5" s="5"/>
      <c r="O5" s="6"/>
      <c r="P5" s="6"/>
    </row>
    <row r="6" spans="1:26" ht="15" thickBot="1" x14ac:dyDescent="0.4">
      <c r="A6" s="43">
        <v>2</v>
      </c>
      <c r="B6" s="41" t="s">
        <v>15</v>
      </c>
      <c r="C6" s="1">
        <v>755943</v>
      </c>
      <c r="D6" s="2"/>
      <c r="E6" s="1">
        <v>15491</v>
      </c>
      <c r="F6" s="2"/>
      <c r="G6" s="1">
        <v>651548</v>
      </c>
      <c r="H6" s="1">
        <v>88904</v>
      </c>
      <c r="I6" s="1">
        <v>26071</v>
      </c>
      <c r="J6" s="2">
        <v>534</v>
      </c>
      <c r="K6" s="1">
        <v>6207487</v>
      </c>
      <c r="L6" s="1">
        <v>214082</v>
      </c>
      <c r="M6" s="1">
        <v>28995881</v>
      </c>
      <c r="N6" s="5"/>
      <c r="O6" s="6"/>
      <c r="P6" s="6"/>
    </row>
    <row r="7" spans="1:26" ht="15" thickBot="1" x14ac:dyDescent="0.4">
      <c r="A7" s="43">
        <v>3</v>
      </c>
      <c r="B7" s="41" t="s">
        <v>13</v>
      </c>
      <c r="C7" s="1">
        <v>693040</v>
      </c>
      <c r="D7" s="63">
        <v>2541</v>
      </c>
      <c r="E7" s="1">
        <v>13795</v>
      </c>
      <c r="F7" s="58">
        <v>172</v>
      </c>
      <c r="G7" s="1">
        <v>249014</v>
      </c>
      <c r="H7" s="1">
        <v>430231</v>
      </c>
      <c r="I7" s="1">
        <v>32268</v>
      </c>
      <c r="J7" s="2">
        <v>642</v>
      </c>
      <c r="K7" s="1">
        <v>5186646</v>
      </c>
      <c r="L7" s="1">
        <v>241489</v>
      </c>
      <c r="M7" s="1">
        <v>21477737</v>
      </c>
      <c r="N7" s="5"/>
      <c r="O7" s="6"/>
      <c r="P7" s="6"/>
    </row>
    <row r="8" spans="1:26" ht="15" thickBot="1" x14ac:dyDescent="0.4">
      <c r="A8" s="43">
        <v>4</v>
      </c>
      <c r="B8" s="41" t="s">
        <v>7</v>
      </c>
      <c r="C8" s="1">
        <v>486806</v>
      </c>
      <c r="D8" s="59">
        <v>870</v>
      </c>
      <c r="E8" s="1">
        <v>33193</v>
      </c>
      <c r="F8" s="58">
        <v>5</v>
      </c>
      <c r="G8" s="1">
        <v>390249</v>
      </c>
      <c r="H8" s="1">
        <v>63364</v>
      </c>
      <c r="I8" s="1">
        <v>25024</v>
      </c>
      <c r="J8" s="1">
        <v>1706</v>
      </c>
      <c r="K8" s="1">
        <v>10228645</v>
      </c>
      <c r="L8" s="1">
        <v>525798</v>
      </c>
      <c r="M8" s="1">
        <v>19453561</v>
      </c>
      <c r="N8" s="5"/>
      <c r="O8" s="6"/>
      <c r="P8" s="6"/>
    </row>
    <row r="9" spans="1:26" ht="15" thickBot="1" x14ac:dyDescent="0.4">
      <c r="A9" s="43">
        <v>5</v>
      </c>
      <c r="B9" s="41" t="s">
        <v>16</v>
      </c>
      <c r="C9" s="1">
        <v>311046</v>
      </c>
      <c r="D9" s="63">
        <v>1368</v>
      </c>
      <c r="E9" s="1">
        <v>6822</v>
      </c>
      <c r="F9" s="58">
        <v>49</v>
      </c>
      <c r="G9" s="1">
        <v>78037</v>
      </c>
      <c r="H9" s="1">
        <v>226187</v>
      </c>
      <c r="I9" s="1">
        <v>29296</v>
      </c>
      <c r="J9" s="2">
        <v>643</v>
      </c>
      <c r="K9" s="1">
        <v>3122347</v>
      </c>
      <c r="L9" s="1">
        <v>294078</v>
      </c>
      <c r="M9" s="1">
        <v>10617423</v>
      </c>
      <c r="N9" s="6"/>
      <c r="O9" s="6"/>
      <c r="P9" s="6"/>
    </row>
    <row r="10" spans="1:26" ht="15" thickBot="1" x14ac:dyDescent="0.4">
      <c r="A10" s="43">
        <v>6</v>
      </c>
      <c r="B10" s="41" t="s">
        <v>12</v>
      </c>
      <c r="C10" s="1">
        <v>283569</v>
      </c>
      <c r="D10" s="63">
        <v>2257</v>
      </c>
      <c r="E10" s="1">
        <v>8774</v>
      </c>
      <c r="F10" s="58">
        <v>30</v>
      </c>
      <c r="G10" s="1">
        <v>204192</v>
      </c>
      <c r="H10" s="1">
        <v>70603</v>
      </c>
      <c r="I10" s="1">
        <v>22378</v>
      </c>
      <c r="J10" s="2">
        <v>692</v>
      </c>
      <c r="K10" s="1">
        <v>5293678</v>
      </c>
      <c r="L10" s="1">
        <v>417752</v>
      </c>
      <c r="M10" s="1">
        <v>12671821</v>
      </c>
      <c r="N10" s="5"/>
      <c r="O10" s="6"/>
      <c r="P10" s="6"/>
    </row>
    <row r="11" spans="1:26" ht="15" thickBot="1" x14ac:dyDescent="0.4">
      <c r="A11" s="43">
        <v>7</v>
      </c>
      <c r="B11" s="41" t="s">
        <v>33</v>
      </c>
      <c r="C11" s="1">
        <v>215852</v>
      </c>
      <c r="D11" s="59">
        <v>567</v>
      </c>
      <c r="E11" s="1">
        <v>5559</v>
      </c>
      <c r="F11" s="58">
        <v>34</v>
      </c>
      <c r="G11" s="1">
        <v>34227</v>
      </c>
      <c r="H11" s="1">
        <v>176066</v>
      </c>
      <c r="I11" s="1">
        <v>29655</v>
      </c>
      <c r="J11" s="2">
        <v>764</v>
      </c>
      <c r="K11" s="1">
        <v>1705003</v>
      </c>
      <c r="L11" s="1">
        <v>234245</v>
      </c>
      <c r="M11" s="1">
        <v>7278717</v>
      </c>
      <c r="N11" s="6"/>
      <c r="O11" s="6"/>
      <c r="P11" s="6"/>
    </row>
    <row r="12" spans="1:26" ht="15" thickBot="1" x14ac:dyDescent="0.4">
      <c r="A12" s="43">
        <v>8</v>
      </c>
      <c r="B12" s="41" t="s">
        <v>8</v>
      </c>
      <c r="C12" s="1">
        <v>205007</v>
      </c>
      <c r="D12" s="59">
        <v>414</v>
      </c>
      <c r="E12" s="1">
        <v>16209</v>
      </c>
      <c r="F12" s="58">
        <v>9</v>
      </c>
      <c r="G12" s="1">
        <v>169693</v>
      </c>
      <c r="H12" s="1">
        <v>19105</v>
      </c>
      <c r="I12" s="1">
        <v>23081</v>
      </c>
      <c r="J12" s="1">
        <v>1825</v>
      </c>
      <c r="K12" s="1">
        <v>3451804</v>
      </c>
      <c r="L12" s="1">
        <v>388621</v>
      </c>
      <c r="M12" s="1">
        <v>8882190</v>
      </c>
      <c r="N12" s="5"/>
      <c r="O12" s="6"/>
      <c r="P12" s="6"/>
    </row>
    <row r="13" spans="1:26" ht="15" thickBot="1" x14ac:dyDescent="0.4">
      <c r="A13" s="43">
        <v>9</v>
      </c>
      <c r="B13" s="41" t="s">
        <v>24</v>
      </c>
      <c r="C13" s="1">
        <v>198189</v>
      </c>
      <c r="D13" s="63">
        <v>1688</v>
      </c>
      <c r="E13" s="1">
        <v>3356</v>
      </c>
      <c r="F13" s="58">
        <v>40</v>
      </c>
      <c r="G13" s="1">
        <v>176422</v>
      </c>
      <c r="H13" s="1">
        <v>18411</v>
      </c>
      <c r="I13" s="1">
        <v>18897</v>
      </c>
      <c r="J13" s="2">
        <v>320</v>
      </c>
      <c r="K13" s="1">
        <v>2870191</v>
      </c>
      <c r="L13" s="1">
        <v>273662</v>
      </c>
      <c r="M13" s="1">
        <v>10488084</v>
      </c>
      <c r="N13" s="5"/>
      <c r="O13" s="6"/>
      <c r="P13" s="6"/>
    </row>
    <row r="14" spans="1:26" ht="15" thickBot="1" x14ac:dyDescent="0.4">
      <c r="A14" s="43">
        <v>10</v>
      </c>
      <c r="B14" s="41" t="s">
        <v>20</v>
      </c>
      <c r="C14" s="1">
        <v>187544</v>
      </c>
      <c r="D14" s="59">
        <v>835</v>
      </c>
      <c r="E14" s="1">
        <v>2310</v>
      </c>
      <c r="F14" s="58">
        <v>35</v>
      </c>
      <c r="G14" s="1">
        <v>169649</v>
      </c>
      <c r="H14" s="1">
        <v>15585</v>
      </c>
      <c r="I14" s="1">
        <v>27462</v>
      </c>
      <c r="J14" s="2">
        <v>338</v>
      </c>
      <c r="K14" s="1">
        <v>2722637</v>
      </c>
      <c r="L14" s="1">
        <v>398677</v>
      </c>
      <c r="M14" s="1">
        <v>6829174</v>
      </c>
      <c r="N14" s="5"/>
      <c r="O14" s="6"/>
      <c r="P14" s="6"/>
    </row>
    <row r="15" spans="1:26" ht="15" thickBot="1" x14ac:dyDescent="0.4">
      <c r="A15" s="43">
        <v>11</v>
      </c>
      <c r="B15" s="41" t="s">
        <v>14</v>
      </c>
      <c r="C15" s="1">
        <v>163222</v>
      </c>
      <c r="D15" s="59">
        <v>577</v>
      </c>
      <c r="E15" s="1">
        <v>5423</v>
      </c>
      <c r="F15" s="58">
        <v>16</v>
      </c>
      <c r="G15" s="1">
        <v>149640</v>
      </c>
      <c r="H15" s="1">
        <v>8159</v>
      </c>
      <c r="I15" s="1">
        <v>35111</v>
      </c>
      <c r="J15" s="1">
        <v>1167</v>
      </c>
      <c r="K15" s="1">
        <v>2236310</v>
      </c>
      <c r="L15" s="1">
        <v>481052</v>
      </c>
      <c r="M15" s="1">
        <v>4648794</v>
      </c>
      <c r="N15" s="5"/>
      <c r="O15" s="6"/>
      <c r="P15" s="6"/>
    </row>
    <row r="16" spans="1:26" ht="15" thickBot="1" x14ac:dyDescent="0.4">
      <c r="A16" s="43">
        <v>12</v>
      </c>
      <c r="B16" s="41" t="s">
        <v>19</v>
      </c>
      <c r="C16" s="1">
        <v>157894</v>
      </c>
      <c r="D16" s="59">
        <v>512</v>
      </c>
      <c r="E16" s="1">
        <v>8155</v>
      </c>
      <c r="F16" s="58">
        <v>11</v>
      </c>
      <c r="G16" s="1">
        <v>123560</v>
      </c>
      <c r="H16" s="1">
        <v>26179</v>
      </c>
      <c r="I16" s="1">
        <v>12334</v>
      </c>
      <c r="J16" s="2">
        <v>637</v>
      </c>
      <c r="K16" s="1">
        <v>1961324</v>
      </c>
      <c r="L16" s="1">
        <v>153205</v>
      </c>
      <c r="M16" s="1">
        <v>12801989</v>
      </c>
      <c r="N16" s="5"/>
      <c r="O16" s="6"/>
      <c r="P16" s="6"/>
    </row>
    <row r="17" spans="1:16" ht="15" thickBot="1" x14ac:dyDescent="0.4">
      <c r="A17" s="43">
        <v>13</v>
      </c>
      <c r="B17" s="41" t="s">
        <v>36</v>
      </c>
      <c r="C17" s="1">
        <v>148206</v>
      </c>
      <c r="D17" s="63">
        <v>1053</v>
      </c>
      <c r="E17" s="1">
        <v>2506</v>
      </c>
      <c r="F17" s="58">
        <v>18</v>
      </c>
      <c r="G17" s="1">
        <v>64583</v>
      </c>
      <c r="H17" s="1">
        <v>81117</v>
      </c>
      <c r="I17" s="1">
        <v>30226</v>
      </c>
      <c r="J17" s="2">
        <v>511</v>
      </c>
      <c r="K17" s="1">
        <v>1135567</v>
      </c>
      <c r="L17" s="1">
        <v>231598</v>
      </c>
      <c r="M17" s="1">
        <v>4903185</v>
      </c>
      <c r="N17" s="6"/>
      <c r="O17" s="6"/>
      <c r="P17" s="6"/>
    </row>
    <row r="18" spans="1:16" ht="15" thickBot="1" x14ac:dyDescent="0.4">
      <c r="A18" s="43">
        <v>14</v>
      </c>
      <c r="B18" s="41" t="s">
        <v>21</v>
      </c>
      <c r="C18" s="1">
        <v>147883</v>
      </c>
      <c r="D18" s="59">
        <v>956</v>
      </c>
      <c r="E18" s="1">
        <v>4729</v>
      </c>
      <c r="F18" s="58">
        <v>27</v>
      </c>
      <c r="G18" s="1">
        <v>127239</v>
      </c>
      <c r="H18" s="1">
        <v>15915</v>
      </c>
      <c r="I18" s="1">
        <v>12651</v>
      </c>
      <c r="J18" s="2">
        <v>405</v>
      </c>
      <c r="K18" s="1">
        <v>2947603</v>
      </c>
      <c r="L18" s="1">
        <v>252167</v>
      </c>
      <c r="M18" s="1">
        <v>11689100</v>
      </c>
      <c r="N18" s="5"/>
      <c r="O18" s="6"/>
      <c r="P18" s="5"/>
    </row>
    <row r="19" spans="1:16" ht="15" thickBot="1" x14ac:dyDescent="0.4">
      <c r="A19" s="43">
        <v>15</v>
      </c>
      <c r="B19" s="41" t="s">
        <v>29</v>
      </c>
      <c r="C19" s="1">
        <v>143492</v>
      </c>
      <c r="D19" s="59">
        <v>902</v>
      </c>
      <c r="E19" s="1">
        <v>3113</v>
      </c>
      <c r="F19" s="58">
        <v>24</v>
      </c>
      <c r="G19" s="1">
        <v>17099</v>
      </c>
      <c r="H19" s="1">
        <v>123280</v>
      </c>
      <c r="I19" s="1">
        <v>16811</v>
      </c>
      <c r="J19" s="2">
        <v>365</v>
      </c>
      <c r="K19" s="1">
        <v>2098320</v>
      </c>
      <c r="L19" s="1">
        <v>245834</v>
      </c>
      <c r="M19" s="1">
        <v>8535519</v>
      </c>
      <c r="N19" s="5"/>
      <c r="O19" s="6"/>
      <c r="P19" s="5"/>
    </row>
    <row r="20" spans="1:16" ht="15" thickBot="1" x14ac:dyDescent="0.4">
      <c r="A20" s="43">
        <v>16</v>
      </c>
      <c r="B20" s="41" t="s">
        <v>25</v>
      </c>
      <c r="C20" s="1">
        <v>142707</v>
      </c>
      <c r="D20" s="63">
        <v>1021</v>
      </c>
      <c r="E20" s="1">
        <v>3279</v>
      </c>
      <c r="F20" s="58">
        <v>17</v>
      </c>
      <c r="G20" s="1">
        <v>67491</v>
      </c>
      <c r="H20" s="1">
        <v>71937</v>
      </c>
      <c r="I20" s="1">
        <v>27717</v>
      </c>
      <c r="J20" s="2">
        <v>637</v>
      </c>
      <c r="K20" s="1">
        <v>1313306</v>
      </c>
      <c r="L20" s="1">
        <v>255075</v>
      </c>
      <c r="M20" s="1">
        <v>5148714</v>
      </c>
      <c r="N20" s="5"/>
      <c r="O20" s="6"/>
      <c r="P20" s="5"/>
    </row>
    <row r="21" spans="1:16" ht="15" thickBot="1" x14ac:dyDescent="0.4">
      <c r="A21" s="43">
        <v>17</v>
      </c>
      <c r="B21" s="41" t="s">
        <v>11</v>
      </c>
      <c r="C21" s="1">
        <v>132337</v>
      </c>
      <c r="D21" s="63">
        <v>1078</v>
      </c>
      <c r="E21" s="1">
        <v>7019</v>
      </c>
      <c r="F21" s="58">
        <v>6</v>
      </c>
      <c r="G21" s="1">
        <v>90216</v>
      </c>
      <c r="H21" s="1">
        <v>35102</v>
      </c>
      <c r="I21" s="1">
        <v>13251</v>
      </c>
      <c r="J21" s="2">
        <v>703</v>
      </c>
      <c r="K21" s="1">
        <v>3786328</v>
      </c>
      <c r="L21" s="1">
        <v>379131</v>
      </c>
      <c r="M21" s="1">
        <v>9986857</v>
      </c>
      <c r="N21" s="5"/>
      <c r="O21" s="6"/>
      <c r="P21" s="34"/>
    </row>
    <row r="22" spans="1:16" ht="15" thickBot="1" x14ac:dyDescent="0.4">
      <c r="A22" s="43">
        <v>18</v>
      </c>
      <c r="B22" s="41" t="s">
        <v>17</v>
      </c>
      <c r="C22" s="1">
        <v>128993</v>
      </c>
      <c r="D22" s="59">
        <v>481</v>
      </c>
      <c r="E22" s="1">
        <v>9362</v>
      </c>
      <c r="F22" s="58">
        <v>15</v>
      </c>
      <c r="G22" s="1">
        <v>111479</v>
      </c>
      <c r="H22" s="1">
        <v>8152</v>
      </c>
      <c r="I22" s="1">
        <v>18715</v>
      </c>
      <c r="J22" s="1">
        <v>1358</v>
      </c>
      <c r="K22" s="1">
        <v>2386514</v>
      </c>
      <c r="L22" s="1">
        <v>346248</v>
      </c>
      <c r="M22" s="1">
        <v>6892503</v>
      </c>
      <c r="N22" s="6"/>
      <c r="O22" s="6"/>
    </row>
    <row r="23" spans="1:16" ht="15" thickBot="1" x14ac:dyDescent="0.4">
      <c r="A23" s="43">
        <v>19</v>
      </c>
      <c r="B23" s="41" t="s">
        <v>26</v>
      </c>
      <c r="C23" s="1">
        <v>121800</v>
      </c>
      <c r="D23" s="59">
        <v>503</v>
      </c>
      <c r="E23" s="1">
        <v>3909</v>
      </c>
      <c r="F23" s="58">
        <v>7</v>
      </c>
      <c r="G23" s="1">
        <v>7416</v>
      </c>
      <c r="H23" s="1">
        <v>110475</v>
      </c>
      <c r="I23" s="1">
        <v>20147</v>
      </c>
      <c r="J23" s="2">
        <v>647</v>
      </c>
      <c r="K23" s="1">
        <v>2464927</v>
      </c>
      <c r="L23" s="1">
        <v>407717</v>
      </c>
      <c r="M23" s="1">
        <v>6045680</v>
      </c>
      <c r="N23" s="6"/>
      <c r="O23" s="6"/>
    </row>
    <row r="24" spans="1:16" ht="15" thickBot="1" x14ac:dyDescent="0.4">
      <c r="A24" s="43">
        <v>20</v>
      </c>
      <c r="B24" s="41" t="s">
        <v>35</v>
      </c>
      <c r="C24" s="1">
        <v>120418</v>
      </c>
      <c r="D24" s="2"/>
      <c r="E24" s="1">
        <v>2083</v>
      </c>
      <c r="F24" s="2"/>
      <c r="G24" s="1">
        <v>18800</v>
      </c>
      <c r="H24" s="1">
        <v>99535</v>
      </c>
      <c r="I24" s="1">
        <v>19620</v>
      </c>
      <c r="J24" s="2">
        <v>339</v>
      </c>
      <c r="K24" s="1">
        <v>1317797</v>
      </c>
      <c r="L24" s="1">
        <v>214715</v>
      </c>
      <c r="M24" s="1">
        <v>6137428</v>
      </c>
      <c r="N24" s="5"/>
      <c r="O24" s="6"/>
    </row>
    <row r="25" spans="1:16" ht="15" thickBot="1" x14ac:dyDescent="0.4">
      <c r="A25" s="43">
        <v>21</v>
      </c>
      <c r="B25" s="41" t="s">
        <v>27</v>
      </c>
      <c r="C25" s="1">
        <v>114236</v>
      </c>
      <c r="D25" s="59">
        <v>899</v>
      </c>
      <c r="E25" s="1">
        <v>3548</v>
      </c>
      <c r="F25" s="58">
        <v>18</v>
      </c>
      <c r="G25" s="1">
        <v>90069</v>
      </c>
      <c r="H25" s="1">
        <v>20619</v>
      </c>
      <c r="I25" s="1">
        <v>16969</v>
      </c>
      <c r="J25" s="2">
        <v>527</v>
      </c>
      <c r="K25" s="1">
        <v>1937499</v>
      </c>
      <c r="L25" s="1">
        <v>287795</v>
      </c>
      <c r="M25" s="1">
        <v>6732219</v>
      </c>
      <c r="N25" s="5"/>
      <c r="O25" s="6"/>
    </row>
    <row r="26" spans="1:16" ht="15" thickBot="1" x14ac:dyDescent="0.4">
      <c r="A26" s="43">
        <v>22</v>
      </c>
      <c r="B26" s="41" t="s">
        <v>22</v>
      </c>
      <c r="C26" s="1">
        <v>108324</v>
      </c>
      <c r="D26" s="63">
        <v>2392</v>
      </c>
      <c r="E26" s="1">
        <v>1265</v>
      </c>
      <c r="F26" s="58">
        <v>6</v>
      </c>
      <c r="G26" s="1">
        <v>90726</v>
      </c>
      <c r="H26" s="1">
        <v>16333</v>
      </c>
      <c r="I26" s="1">
        <v>18605</v>
      </c>
      <c r="J26" s="2">
        <v>217</v>
      </c>
      <c r="K26" s="1">
        <v>1479394</v>
      </c>
      <c r="L26" s="1">
        <v>254085</v>
      </c>
      <c r="M26" s="1">
        <v>5822434</v>
      </c>
      <c r="N26" s="5"/>
      <c r="O26" s="6"/>
    </row>
    <row r="27" spans="1:16" ht="15" thickBot="1" x14ac:dyDescent="0.4">
      <c r="A27" s="43">
        <v>23</v>
      </c>
      <c r="B27" s="41" t="s">
        <v>30</v>
      </c>
      <c r="C27" s="1">
        <v>95310</v>
      </c>
      <c r="D27" s="59">
        <v>737</v>
      </c>
      <c r="E27" s="1">
        <v>2874</v>
      </c>
      <c r="F27" s="58">
        <v>4</v>
      </c>
      <c r="G27" s="1">
        <v>85327</v>
      </c>
      <c r="H27" s="1">
        <v>7109</v>
      </c>
      <c r="I27" s="1">
        <v>32025</v>
      </c>
      <c r="J27" s="2">
        <v>966</v>
      </c>
      <c r="K27" s="1">
        <v>799602</v>
      </c>
      <c r="L27" s="1">
        <v>268670</v>
      </c>
      <c r="M27" s="1">
        <v>2976149</v>
      </c>
      <c r="N27" s="5"/>
      <c r="O27" s="6"/>
    </row>
    <row r="28" spans="1:16" ht="15" thickBot="1" x14ac:dyDescent="0.4">
      <c r="A28" s="43">
        <v>24</v>
      </c>
      <c r="B28" s="41" t="s">
        <v>32</v>
      </c>
      <c r="C28" s="1">
        <v>93012</v>
      </c>
      <c r="D28" s="59">
        <v>912</v>
      </c>
      <c r="E28" s="1">
        <v>2040</v>
      </c>
      <c r="F28" s="58">
        <v>3</v>
      </c>
      <c r="G28" s="1">
        <v>83862</v>
      </c>
      <c r="H28" s="1">
        <v>7110</v>
      </c>
      <c r="I28" s="1">
        <v>16493</v>
      </c>
      <c r="J28" s="2">
        <v>362</v>
      </c>
      <c r="K28" s="1">
        <v>1895302</v>
      </c>
      <c r="L28" s="1">
        <v>336068</v>
      </c>
      <c r="M28" s="1">
        <v>5639632</v>
      </c>
      <c r="N28" s="5"/>
      <c r="O28" s="6"/>
    </row>
    <row r="29" spans="1:16" ht="15" thickBot="1" x14ac:dyDescent="0.4">
      <c r="A29" s="43">
        <v>25</v>
      </c>
      <c r="B29" s="41" t="s">
        <v>9</v>
      </c>
      <c r="C29" s="1">
        <v>86923</v>
      </c>
      <c r="D29" s="2"/>
      <c r="E29" s="1">
        <v>2081</v>
      </c>
      <c r="F29" s="2"/>
      <c r="G29" s="1">
        <v>41489</v>
      </c>
      <c r="H29" s="1">
        <v>43353</v>
      </c>
      <c r="I29" s="1">
        <v>11415</v>
      </c>
      <c r="J29" s="2">
        <v>273</v>
      </c>
      <c r="K29" s="1">
        <v>1743296</v>
      </c>
      <c r="L29" s="1">
        <v>228932</v>
      </c>
      <c r="M29" s="1">
        <v>7614893</v>
      </c>
      <c r="N29" s="5"/>
      <c r="O29" s="6"/>
    </row>
    <row r="30" spans="1:16" ht="15" thickBot="1" x14ac:dyDescent="0.4">
      <c r="A30" s="43">
        <v>26</v>
      </c>
      <c r="B30" s="41" t="s">
        <v>41</v>
      </c>
      <c r="C30" s="1">
        <v>83583</v>
      </c>
      <c r="D30" s="63">
        <v>1210</v>
      </c>
      <c r="E30" s="1">
        <v>1302</v>
      </c>
      <c r="F30" s="58">
        <v>8</v>
      </c>
      <c r="G30" s="1">
        <v>61503</v>
      </c>
      <c r="H30" s="1">
        <v>20778</v>
      </c>
      <c r="I30" s="1">
        <v>26492</v>
      </c>
      <c r="J30" s="2">
        <v>413</v>
      </c>
      <c r="K30" s="1">
        <v>759905</v>
      </c>
      <c r="L30" s="1">
        <v>240852</v>
      </c>
      <c r="M30" s="1">
        <v>3155070</v>
      </c>
      <c r="N30" s="5"/>
      <c r="O30" s="6"/>
    </row>
    <row r="31" spans="1:16" ht="15" thickBot="1" x14ac:dyDescent="0.4">
      <c r="A31" s="43">
        <v>27</v>
      </c>
      <c r="B31" s="41" t="s">
        <v>46</v>
      </c>
      <c r="C31" s="1">
        <v>81244</v>
      </c>
      <c r="D31" s="63">
        <v>1083</v>
      </c>
      <c r="E31" s="2">
        <v>981</v>
      </c>
      <c r="F31" s="58">
        <v>11</v>
      </c>
      <c r="G31" s="1">
        <v>67807</v>
      </c>
      <c r="H31" s="1">
        <v>12456</v>
      </c>
      <c r="I31" s="1">
        <v>20532</v>
      </c>
      <c r="J31" s="2">
        <v>248</v>
      </c>
      <c r="K31" s="1">
        <v>1140178</v>
      </c>
      <c r="L31" s="1">
        <v>288144</v>
      </c>
      <c r="M31" s="1">
        <v>3956971</v>
      </c>
      <c r="N31" s="5"/>
      <c r="O31" s="6"/>
    </row>
    <row r="32" spans="1:16" ht="15" thickBot="1" x14ac:dyDescent="0.4">
      <c r="A32" s="43">
        <v>28</v>
      </c>
      <c r="B32" s="41" t="s">
        <v>34</v>
      </c>
      <c r="C32" s="1">
        <v>77963</v>
      </c>
      <c r="D32" s="2"/>
      <c r="E32" s="1">
        <v>1229</v>
      </c>
      <c r="F32" s="2"/>
      <c r="G32" s="1">
        <v>69952</v>
      </c>
      <c r="H32" s="1">
        <v>6782</v>
      </c>
      <c r="I32" s="1">
        <v>25834</v>
      </c>
      <c r="J32" s="2">
        <v>407</v>
      </c>
      <c r="K32" s="1">
        <v>916400</v>
      </c>
      <c r="L32" s="1">
        <v>303665</v>
      </c>
      <c r="M32" s="1">
        <v>3017804</v>
      </c>
      <c r="N32" s="5"/>
      <c r="O32" s="6"/>
    </row>
    <row r="33" spans="1:15" ht="15" thickBot="1" x14ac:dyDescent="0.4">
      <c r="A33" s="43">
        <v>29</v>
      </c>
      <c r="B33" s="41" t="s">
        <v>31</v>
      </c>
      <c r="C33" s="1">
        <v>77197</v>
      </c>
      <c r="D33" s="59">
        <v>390</v>
      </c>
      <c r="E33" s="1">
        <v>1564</v>
      </c>
      <c r="F33" s="58">
        <v>8</v>
      </c>
      <c r="G33" s="1">
        <v>51045</v>
      </c>
      <c r="H33" s="1">
        <v>24588</v>
      </c>
      <c r="I33" s="1">
        <v>25063</v>
      </c>
      <c r="J33" s="2">
        <v>508</v>
      </c>
      <c r="K33" s="1">
        <v>1004215</v>
      </c>
      <c r="L33" s="1">
        <v>326027</v>
      </c>
      <c r="M33" s="1">
        <v>3080156</v>
      </c>
      <c r="N33" s="5"/>
      <c r="O33" s="6"/>
    </row>
    <row r="34" spans="1:15" ht="15" thickBot="1" x14ac:dyDescent="0.4">
      <c r="A34" s="43">
        <v>30</v>
      </c>
      <c r="B34" s="41" t="s">
        <v>28</v>
      </c>
      <c r="C34" s="1">
        <v>67119</v>
      </c>
      <c r="D34" s="63">
        <v>1198</v>
      </c>
      <c r="E34" s="2">
        <v>444</v>
      </c>
      <c r="F34" s="2"/>
      <c r="G34" s="1">
        <v>52860</v>
      </c>
      <c r="H34" s="1">
        <v>13815</v>
      </c>
      <c r="I34" s="1">
        <v>20936</v>
      </c>
      <c r="J34" s="2">
        <v>138</v>
      </c>
      <c r="K34" s="1">
        <v>1006493</v>
      </c>
      <c r="L34" s="1">
        <v>313945</v>
      </c>
      <c r="M34" s="1">
        <v>3205958</v>
      </c>
      <c r="N34" s="6"/>
      <c r="O34" s="6"/>
    </row>
    <row r="35" spans="1:15" ht="15" thickBot="1" x14ac:dyDescent="0.4">
      <c r="A35" s="43">
        <v>31</v>
      </c>
      <c r="B35" s="41" t="s">
        <v>18</v>
      </c>
      <c r="C35" s="1">
        <v>66669</v>
      </c>
      <c r="D35" s="2"/>
      <c r="E35" s="1">
        <v>2030</v>
      </c>
      <c r="F35" s="2"/>
      <c r="G35" s="1">
        <v>29755</v>
      </c>
      <c r="H35" s="1">
        <v>34884</v>
      </c>
      <c r="I35" s="1">
        <v>11577</v>
      </c>
      <c r="J35" s="2">
        <v>353</v>
      </c>
      <c r="K35" s="1">
        <v>848906</v>
      </c>
      <c r="L35" s="1">
        <v>147412</v>
      </c>
      <c r="M35" s="1">
        <v>5758736</v>
      </c>
      <c r="N35" s="6"/>
      <c r="O35" s="6"/>
    </row>
    <row r="36" spans="1:15" ht="15" thickBot="1" x14ac:dyDescent="0.4">
      <c r="A36" s="43">
        <v>32</v>
      </c>
      <c r="B36" s="41" t="s">
        <v>38</v>
      </c>
      <c r="C36" s="1">
        <v>64158</v>
      </c>
      <c r="D36" s="59">
        <v>641</v>
      </c>
      <c r="E36" s="1">
        <v>1137</v>
      </c>
      <c r="F36" s="58">
        <v>13</v>
      </c>
      <c r="G36" s="1">
        <v>11570</v>
      </c>
      <c r="H36" s="1">
        <v>51451</v>
      </c>
      <c r="I36" s="1">
        <v>14360</v>
      </c>
      <c r="J36" s="2">
        <v>254</v>
      </c>
      <c r="K36" s="1">
        <v>1301407</v>
      </c>
      <c r="L36" s="1">
        <v>291294</v>
      </c>
      <c r="M36" s="1">
        <v>4467673</v>
      </c>
      <c r="N36" s="5"/>
      <c r="O36" s="6"/>
    </row>
    <row r="37" spans="1:15" ht="15" thickBot="1" x14ac:dyDescent="0.4">
      <c r="A37" s="43">
        <v>33</v>
      </c>
      <c r="B37" s="41" t="s">
        <v>23</v>
      </c>
      <c r="C37" s="1">
        <v>56472</v>
      </c>
      <c r="D37" s="59">
        <v>157</v>
      </c>
      <c r="E37" s="1">
        <v>4499</v>
      </c>
      <c r="F37" s="58">
        <v>2</v>
      </c>
      <c r="G37" s="1">
        <v>41795</v>
      </c>
      <c r="H37" s="1">
        <v>10178</v>
      </c>
      <c r="I37" s="1">
        <v>15839</v>
      </c>
      <c r="J37" s="1">
        <v>1262</v>
      </c>
      <c r="K37" s="1">
        <v>1503114</v>
      </c>
      <c r="L37" s="1">
        <v>421597</v>
      </c>
      <c r="M37" s="1">
        <v>3565287</v>
      </c>
      <c r="N37" s="5"/>
      <c r="O37" s="6"/>
    </row>
    <row r="38" spans="1:15" ht="15" thickBot="1" x14ac:dyDescent="0.4">
      <c r="A38" s="43">
        <v>34</v>
      </c>
      <c r="B38" s="41" t="s">
        <v>45</v>
      </c>
      <c r="C38" s="1">
        <v>56282</v>
      </c>
      <c r="D38" s="2"/>
      <c r="E38" s="2">
        <v>621</v>
      </c>
      <c r="F38" s="2"/>
      <c r="G38" s="1">
        <v>42901</v>
      </c>
      <c r="H38" s="1">
        <v>12760</v>
      </c>
      <c r="I38" s="1">
        <v>19319</v>
      </c>
      <c r="J38" s="2">
        <v>213</v>
      </c>
      <c r="K38" s="1">
        <v>492281</v>
      </c>
      <c r="L38" s="1">
        <v>168976</v>
      </c>
      <c r="M38" s="1">
        <v>2913314</v>
      </c>
      <c r="N38" s="5"/>
      <c r="O38" s="6"/>
    </row>
    <row r="39" spans="1:15" ht="15" thickBot="1" x14ac:dyDescent="0.4">
      <c r="A39" s="43">
        <v>35</v>
      </c>
      <c r="B39" s="41" t="s">
        <v>50</v>
      </c>
      <c r="C39" s="1">
        <v>42278</v>
      </c>
      <c r="D39" s="2"/>
      <c r="E39" s="2">
        <v>462</v>
      </c>
      <c r="F39" s="2"/>
      <c r="G39" s="1">
        <v>31383</v>
      </c>
      <c r="H39" s="1">
        <v>10433</v>
      </c>
      <c r="I39" s="1">
        <v>21856</v>
      </c>
      <c r="J39" s="2">
        <v>239</v>
      </c>
      <c r="K39" s="1">
        <v>434669</v>
      </c>
      <c r="L39" s="1">
        <v>224704</v>
      </c>
      <c r="M39" s="1">
        <v>1934408</v>
      </c>
      <c r="N39" s="5"/>
      <c r="O39" s="6"/>
    </row>
    <row r="40" spans="1:15" ht="15" thickBot="1" x14ac:dyDescent="0.4">
      <c r="A40" s="43">
        <v>36</v>
      </c>
      <c r="B40" s="41" t="s">
        <v>49</v>
      </c>
      <c r="C40" s="1">
        <v>38743</v>
      </c>
      <c r="D40" s="2"/>
      <c r="E40" s="2">
        <v>454</v>
      </c>
      <c r="F40" s="2"/>
      <c r="G40" s="1">
        <v>20901</v>
      </c>
      <c r="H40" s="1">
        <v>17388</v>
      </c>
      <c r="I40" s="1">
        <v>21680</v>
      </c>
      <c r="J40" s="2">
        <v>254</v>
      </c>
      <c r="K40" s="1">
        <v>294063</v>
      </c>
      <c r="L40" s="1">
        <v>164551</v>
      </c>
      <c r="M40" s="1">
        <v>1787065</v>
      </c>
      <c r="N40" s="5"/>
      <c r="O40" s="6"/>
    </row>
    <row r="41" spans="1:15" ht="15" thickBot="1" x14ac:dyDescent="0.4">
      <c r="A41" s="43">
        <v>37</v>
      </c>
      <c r="B41" s="41" t="s">
        <v>37</v>
      </c>
      <c r="C41" s="1">
        <v>31865</v>
      </c>
      <c r="D41" s="59">
        <v>362</v>
      </c>
      <c r="E41" s="2">
        <v>539</v>
      </c>
      <c r="F41" s="58">
        <v>2</v>
      </c>
      <c r="G41" s="1">
        <v>5475</v>
      </c>
      <c r="H41" s="1">
        <v>25851</v>
      </c>
      <c r="I41" s="1">
        <v>7555</v>
      </c>
      <c r="J41" s="2">
        <v>128</v>
      </c>
      <c r="K41" s="1">
        <v>648949</v>
      </c>
      <c r="L41" s="1">
        <v>153862</v>
      </c>
      <c r="M41" s="1">
        <v>4217737</v>
      </c>
      <c r="N41" s="5"/>
      <c r="O41" s="6"/>
    </row>
    <row r="42" spans="1:15" ht="15" thickBot="1" x14ac:dyDescent="0.4">
      <c r="A42" s="43">
        <v>38</v>
      </c>
      <c r="B42" s="41" t="s">
        <v>44</v>
      </c>
      <c r="C42" s="1">
        <v>27987</v>
      </c>
      <c r="D42" s="2"/>
      <c r="E42" s="2">
        <v>857</v>
      </c>
      <c r="F42" s="2"/>
      <c r="G42" s="1">
        <v>15669</v>
      </c>
      <c r="H42" s="1">
        <v>11461</v>
      </c>
      <c r="I42" s="1">
        <v>13347</v>
      </c>
      <c r="J42" s="2">
        <v>409</v>
      </c>
      <c r="K42" s="1">
        <v>878406</v>
      </c>
      <c r="L42" s="1">
        <v>418921</v>
      </c>
      <c r="M42" s="1">
        <v>2096829</v>
      </c>
      <c r="N42" s="5"/>
      <c r="O42" s="6"/>
    </row>
    <row r="43" spans="1:15" ht="15" thickBot="1" x14ac:dyDescent="0.4">
      <c r="A43" s="43">
        <v>39</v>
      </c>
      <c r="B43" s="41" t="s">
        <v>40</v>
      </c>
      <c r="C43" s="1">
        <v>24311</v>
      </c>
      <c r="D43" s="59">
        <v>134</v>
      </c>
      <c r="E43" s="1">
        <v>1106</v>
      </c>
      <c r="F43" s="58">
        <v>4</v>
      </c>
      <c r="G43" s="1">
        <v>2278</v>
      </c>
      <c r="H43" s="1">
        <v>20927</v>
      </c>
      <c r="I43" s="1">
        <v>22949</v>
      </c>
      <c r="J43" s="1">
        <v>1044</v>
      </c>
      <c r="K43" s="1">
        <v>717047</v>
      </c>
      <c r="L43" s="1">
        <v>676867</v>
      </c>
      <c r="M43" s="1">
        <v>1059361</v>
      </c>
      <c r="N43" s="5"/>
      <c r="O43" s="6"/>
    </row>
    <row r="44" spans="1:15" ht="15" thickBot="1" x14ac:dyDescent="0.4">
      <c r="A44" s="43">
        <v>40</v>
      </c>
      <c r="B44" s="41" t="s">
        <v>54</v>
      </c>
      <c r="C44" s="1">
        <v>20097</v>
      </c>
      <c r="D44" s="59">
        <v>463</v>
      </c>
      <c r="E44" s="2">
        <v>210</v>
      </c>
      <c r="F44" s="58">
        <v>8</v>
      </c>
      <c r="G44" s="1">
        <v>16596</v>
      </c>
      <c r="H44" s="1">
        <v>3291</v>
      </c>
      <c r="I44" s="1">
        <v>22717</v>
      </c>
      <c r="J44" s="2">
        <v>237</v>
      </c>
      <c r="K44" s="1">
        <v>181661</v>
      </c>
      <c r="L44" s="1">
        <v>205346</v>
      </c>
      <c r="M44" s="1">
        <v>884659</v>
      </c>
      <c r="N44" s="6"/>
      <c r="O44" s="6"/>
    </row>
    <row r="45" spans="1:15" ht="15" thickBot="1" x14ac:dyDescent="0.4">
      <c r="A45" s="43">
        <v>41</v>
      </c>
      <c r="B45" s="41" t="s">
        <v>43</v>
      </c>
      <c r="C45" s="1">
        <v>19947</v>
      </c>
      <c r="D45" s="59">
        <v>117</v>
      </c>
      <c r="E45" s="2">
        <v>630</v>
      </c>
      <c r="F45" s="58">
        <v>1</v>
      </c>
      <c r="G45" s="1">
        <v>10487</v>
      </c>
      <c r="H45" s="1">
        <v>8830</v>
      </c>
      <c r="I45" s="1">
        <v>20484</v>
      </c>
      <c r="J45" s="2">
        <v>647</v>
      </c>
      <c r="K45" s="1">
        <v>276885</v>
      </c>
      <c r="L45" s="1">
        <v>284345</v>
      </c>
      <c r="M45" s="1">
        <v>973764</v>
      </c>
      <c r="N45" s="6"/>
      <c r="O45" s="6"/>
    </row>
    <row r="46" spans="1:15" ht="15" thickBot="1" x14ac:dyDescent="0.4">
      <c r="A46" s="43">
        <v>42</v>
      </c>
      <c r="B46" s="41" t="s">
        <v>53</v>
      </c>
      <c r="C46" s="1">
        <v>19451</v>
      </c>
      <c r="D46" s="59">
        <v>470</v>
      </c>
      <c r="E46" s="2">
        <v>212</v>
      </c>
      <c r="F46" s="58">
        <v>9</v>
      </c>
      <c r="G46" s="1">
        <v>15757</v>
      </c>
      <c r="H46" s="1">
        <v>3482</v>
      </c>
      <c r="I46" s="1">
        <v>25524</v>
      </c>
      <c r="J46" s="2">
        <v>278</v>
      </c>
      <c r="K46" s="1">
        <v>233113</v>
      </c>
      <c r="L46" s="1">
        <v>305898</v>
      </c>
      <c r="M46" s="1">
        <v>762062</v>
      </c>
      <c r="N46" s="5"/>
      <c r="O46" s="6"/>
    </row>
    <row r="47" spans="1:15" ht="15" thickBot="1" x14ac:dyDescent="0.4">
      <c r="A47" s="43">
        <v>43</v>
      </c>
      <c r="B47" s="41" t="s">
        <v>63</v>
      </c>
      <c r="C47" s="1">
        <v>15106</v>
      </c>
      <c r="D47" s="59">
        <v>56</v>
      </c>
      <c r="E47" s="2">
        <v>621</v>
      </c>
      <c r="F47" s="2"/>
      <c r="G47" s="1">
        <v>11956</v>
      </c>
      <c r="H47" s="1">
        <v>2529</v>
      </c>
      <c r="I47" s="1">
        <v>21404</v>
      </c>
      <c r="J47" s="2">
        <v>880</v>
      </c>
      <c r="K47" s="1">
        <v>367867</v>
      </c>
      <c r="L47" s="1">
        <v>521243</v>
      </c>
      <c r="M47" s="1">
        <v>705749</v>
      </c>
      <c r="N47" s="6"/>
      <c r="O47" s="6"/>
    </row>
    <row r="48" spans="1:15" ht="15" thickBot="1" x14ac:dyDescent="0.4">
      <c r="A48" s="43">
        <v>44</v>
      </c>
      <c r="B48" s="41" t="s">
        <v>56</v>
      </c>
      <c r="C48" s="1">
        <v>14706</v>
      </c>
      <c r="D48" s="59">
        <v>202</v>
      </c>
      <c r="E48" s="2">
        <v>325</v>
      </c>
      <c r="F48" s="58">
        <v>6</v>
      </c>
      <c r="G48" s="1">
        <v>10831</v>
      </c>
      <c r="H48" s="1">
        <v>3550</v>
      </c>
      <c r="I48" s="1">
        <v>8206</v>
      </c>
      <c r="J48" s="2">
        <v>181</v>
      </c>
      <c r="K48" s="1">
        <v>528658</v>
      </c>
      <c r="L48" s="1">
        <v>294986</v>
      </c>
      <c r="M48" s="1">
        <v>1792147</v>
      </c>
      <c r="N48" s="6"/>
      <c r="O48" s="6"/>
    </row>
    <row r="49" spans="1:15" ht="15" thickBot="1" x14ac:dyDescent="0.4">
      <c r="A49" s="43">
        <v>45</v>
      </c>
      <c r="B49" s="41" t="s">
        <v>47</v>
      </c>
      <c r="C49" s="1">
        <v>11689</v>
      </c>
      <c r="D49" s="2"/>
      <c r="E49" s="2">
        <v>122</v>
      </c>
      <c r="F49" s="2"/>
      <c r="G49" s="1">
        <v>5125</v>
      </c>
      <c r="H49" s="1">
        <v>6442</v>
      </c>
      <c r="I49" s="1">
        <v>8256</v>
      </c>
      <c r="J49" s="2">
        <v>86</v>
      </c>
      <c r="K49" s="1">
        <v>395503</v>
      </c>
      <c r="L49" s="1">
        <v>279335</v>
      </c>
      <c r="M49" s="1">
        <v>1415872</v>
      </c>
      <c r="N49" s="5"/>
      <c r="O49" s="6"/>
    </row>
    <row r="50" spans="1:15" ht="15" thickBot="1" x14ac:dyDescent="0.4">
      <c r="A50" s="43">
        <v>46</v>
      </c>
      <c r="B50" s="41" t="s">
        <v>51</v>
      </c>
      <c r="C50" s="1">
        <v>11242</v>
      </c>
      <c r="D50" s="59">
        <v>330</v>
      </c>
      <c r="E50" s="2">
        <v>165</v>
      </c>
      <c r="F50" s="2"/>
      <c r="G50" s="1">
        <v>8634</v>
      </c>
      <c r="H50" s="1">
        <v>2443</v>
      </c>
      <c r="I50" s="1">
        <v>10519</v>
      </c>
      <c r="J50" s="2">
        <v>154</v>
      </c>
      <c r="K50" s="1">
        <v>321518</v>
      </c>
      <c r="L50" s="1">
        <v>300828</v>
      </c>
      <c r="M50" s="1">
        <v>1068778</v>
      </c>
      <c r="N50" s="5"/>
      <c r="O50" s="6"/>
    </row>
    <row r="51" spans="1:15" ht="15" thickBot="1" x14ac:dyDescent="0.4">
      <c r="A51" s="43">
        <v>47</v>
      </c>
      <c r="B51" s="41" t="s">
        <v>42</v>
      </c>
      <c r="C51" s="1">
        <v>8007</v>
      </c>
      <c r="D51" s="2"/>
      <c r="E51" s="2">
        <v>438</v>
      </c>
      <c r="F51" s="2"/>
      <c r="G51" s="1">
        <v>7303</v>
      </c>
      <c r="H51" s="2">
        <v>266</v>
      </c>
      <c r="I51" s="1">
        <v>5889</v>
      </c>
      <c r="J51" s="2">
        <v>322</v>
      </c>
      <c r="K51" s="1">
        <v>275328</v>
      </c>
      <c r="L51" s="1">
        <v>202490</v>
      </c>
      <c r="M51" s="1">
        <v>1359711</v>
      </c>
      <c r="N51" s="6"/>
      <c r="O51" s="6"/>
    </row>
    <row r="52" spans="1:15" ht="15" thickBot="1" x14ac:dyDescent="0.4">
      <c r="A52" s="43">
        <v>48</v>
      </c>
      <c r="B52" s="41" t="s">
        <v>52</v>
      </c>
      <c r="C52" s="1">
        <v>7004</v>
      </c>
      <c r="D52" s="2"/>
      <c r="E52" s="2">
        <v>45</v>
      </c>
      <c r="F52" s="2"/>
      <c r="G52" s="1">
        <v>2477</v>
      </c>
      <c r="H52" s="1">
        <v>4482</v>
      </c>
      <c r="I52" s="1">
        <v>9574</v>
      </c>
      <c r="J52" s="2">
        <v>62</v>
      </c>
      <c r="K52" s="1">
        <v>433198</v>
      </c>
      <c r="L52" s="1">
        <v>592169</v>
      </c>
      <c r="M52" s="1">
        <v>731545</v>
      </c>
      <c r="N52" s="6"/>
      <c r="O52" s="6"/>
    </row>
    <row r="53" spans="1:15" ht="15" thickBot="1" x14ac:dyDescent="0.4">
      <c r="A53" s="43">
        <v>49</v>
      </c>
      <c r="B53" s="41" t="s">
        <v>39</v>
      </c>
      <c r="C53" s="1">
        <v>5215</v>
      </c>
      <c r="D53" s="59">
        <v>44</v>
      </c>
      <c r="E53" s="2">
        <v>140</v>
      </c>
      <c r="F53" s="2"/>
      <c r="G53" s="1">
        <v>4478</v>
      </c>
      <c r="H53" s="2">
        <v>597</v>
      </c>
      <c r="I53" s="1">
        <v>3880</v>
      </c>
      <c r="J53" s="2">
        <v>104</v>
      </c>
      <c r="K53" s="1">
        <v>409669</v>
      </c>
      <c r="L53" s="1">
        <v>304765</v>
      </c>
      <c r="M53" s="1">
        <v>1344212</v>
      </c>
      <c r="N53" s="5"/>
      <c r="O53" s="6"/>
    </row>
    <row r="54" spans="1:15" ht="15" thickBot="1" x14ac:dyDescent="0.4">
      <c r="A54" s="43">
        <v>50</v>
      </c>
      <c r="B54" s="41" t="s">
        <v>55</v>
      </c>
      <c r="C54" s="1">
        <v>5169</v>
      </c>
      <c r="D54" s="2"/>
      <c r="E54" s="2">
        <v>50</v>
      </c>
      <c r="F54" s="2"/>
      <c r="G54" s="1">
        <v>4277</v>
      </c>
      <c r="H54" s="2">
        <v>842</v>
      </c>
      <c r="I54" s="1">
        <v>8931</v>
      </c>
      <c r="J54" s="2">
        <v>86</v>
      </c>
      <c r="K54" s="1">
        <v>149060</v>
      </c>
      <c r="L54" s="1">
        <v>257551</v>
      </c>
      <c r="M54" s="1">
        <v>578759</v>
      </c>
      <c r="N54" s="5"/>
      <c r="O54" s="6"/>
    </row>
    <row r="55" spans="1:15" ht="15" thickBot="1" x14ac:dyDescent="0.4">
      <c r="A55" s="43">
        <v>51</v>
      </c>
      <c r="B55" s="41" t="s">
        <v>48</v>
      </c>
      <c r="C55" s="1">
        <v>1724</v>
      </c>
      <c r="D55" s="59">
        <v>2</v>
      </c>
      <c r="E55" s="2">
        <v>58</v>
      </c>
      <c r="F55" s="2"/>
      <c r="G55" s="1">
        <v>1566</v>
      </c>
      <c r="H55" s="2">
        <v>100</v>
      </c>
      <c r="I55" s="1">
        <v>2763</v>
      </c>
      <c r="J55" s="2">
        <v>93</v>
      </c>
      <c r="K55" s="1">
        <v>158189</v>
      </c>
      <c r="L55" s="1">
        <v>253512</v>
      </c>
      <c r="M55" s="1">
        <v>623989</v>
      </c>
      <c r="N55" s="6"/>
      <c r="O55" s="6"/>
    </row>
    <row r="56" spans="1:15" ht="15" thickBot="1" x14ac:dyDescent="0.4">
      <c r="A56" s="43">
        <v>52</v>
      </c>
      <c r="B56" s="42" t="s">
        <v>65</v>
      </c>
      <c r="C56" s="1">
        <v>43842</v>
      </c>
      <c r="D56" s="63">
        <v>1182</v>
      </c>
      <c r="E56" s="2">
        <v>627</v>
      </c>
      <c r="F56" s="58">
        <v>10</v>
      </c>
      <c r="G56" s="1">
        <v>2267</v>
      </c>
      <c r="H56" s="1">
        <v>40948</v>
      </c>
      <c r="I56" s="1">
        <v>12944</v>
      </c>
      <c r="J56" s="2">
        <v>185</v>
      </c>
      <c r="K56" s="1">
        <v>464073</v>
      </c>
      <c r="L56" s="1">
        <v>137018</v>
      </c>
      <c r="M56" s="1">
        <v>3386941</v>
      </c>
      <c r="N56" s="5"/>
      <c r="O56" s="5"/>
    </row>
    <row r="57" spans="1:15" ht="15" thickBot="1" x14ac:dyDescent="0.4">
      <c r="A57" s="43">
        <v>53</v>
      </c>
      <c r="B57" s="42" t="s">
        <v>64</v>
      </c>
      <c r="C57" s="1">
        <v>2263</v>
      </c>
      <c r="D57" s="59">
        <v>28</v>
      </c>
      <c r="E57" s="2">
        <v>38</v>
      </c>
      <c r="F57" s="58">
        <v>1</v>
      </c>
      <c r="G57" s="1">
        <v>1543</v>
      </c>
      <c r="H57" s="2">
        <v>682</v>
      </c>
      <c r="I57" s="2"/>
      <c r="J57" s="2"/>
      <c r="K57" s="1">
        <v>47424</v>
      </c>
      <c r="L57" s="2"/>
      <c r="M57" s="2"/>
      <c r="N57" s="6"/>
      <c r="O57" s="5"/>
    </row>
    <row r="58" spans="1:15" ht="21.5" thickBot="1" x14ac:dyDescent="0.4">
      <c r="A58" s="53">
        <v>54</v>
      </c>
      <c r="B58" s="54" t="s">
        <v>66</v>
      </c>
      <c r="C58" s="55">
        <v>1290</v>
      </c>
      <c r="D58" s="56"/>
      <c r="E58" s="56">
        <v>19</v>
      </c>
      <c r="F58" s="56"/>
      <c r="G58" s="55">
        <v>1208</v>
      </c>
      <c r="H58" s="56">
        <v>63</v>
      </c>
      <c r="I58" s="56"/>
      <c r="J58" s="56"/>
      <c r="K58" s="55">
        <v>19835</v>
      </c>
      <c r="L58" s="56"/>
      <c r="M58" s="56"/>
      <c r="N58" s="64"/>
      <c r="O58" s="34"/>
    </row>
  </sheetData>
  <mergeCells count="2">
    <mergeCell ref="P1:R1"/>
    <mergeCell ref="U1:Y1"/>
  </mergeCells>
  <hyperlinks>
    <hyperlink ref="B5" r:id="rId1" display="https://www.worldometers.info/coronavirus/usa/california/" xr:uid="{D1C677C2-5CE0-406A-B33A-44ADF5B7338E}"/>
    <hyperlink ref="B6" r:id="rId2" display="https://www.worldometers.info/coronavirus/usa/texas/" xr:uid="{9AF8FA7F-0C7A-4B26-A2FA-BABCCA01BB17}"/>
    <hyperlink ref="B7" r:id="rId3" display="https://www.worldometers.info/coronavirus/usa/florida/" xr:uid="{1AC361E0-F8DE-43BB-8A73-17282E2E807C}"/>
    <hyperlink ref="B8" r:id="rId4" display="https://www.worldometers.info/coronavirus/usa/new-york/" xr:uid="{CC5D9EBA-CF65-401A-9DD4-38417BFE7740}"/>
    <hyperlink ref="B9" r:id="rId5" display="https://www.worldometers.info/coronavirus/usa/georgia/" xr:uid="{7219C862-2C3D-45B7-AE26-808068FC0633}"/>
    <hyperlink ref="B10" r:id="rId6" display="https://www.worldometers.info/coronavirus/usa/illinois/" xr:uid="{906DAF4C-646A-4E2E-A658-58C7C23B16D0}"/>
    <hyperlink ref="B11" r:id="rId7" display="https://www.worldometers.info/coronavirus/usa/arizona/" xr:uid="{3A424AD0-0E75-4CF5-8F3A-9D1B1C273B31}"/>
    <hyperlink ref="B12" r:id="rId8" display="https://www.worldometers.info/coronavirus/usa/new-jersey/" xr:uid="{B37275C4-637D-4B94-96B3-ED8CB6B2300F}"/>
    <hyperlink ref="B13" r:id="rId9" display="https://www.worldometers.info/coronavirus/usa/north-carolina/" xr:uid="{09E8B82B-973D-436D-9C77-41F1348EC696}"/>
    <hyperlink ref="B14" r:id="rId10" display="https://www.worldometers.info/coronavirus/usa/tennessee/" xr:uid="{F6A59413-D85E-4F42-B4B5-55B7B8050B3C}"/>
    <hyperlink ref="B15" r:id="rId11" display="https://www.worldometers.info/coronavirus/usa/louisiana/" xr:uid="{5CB9BCA8-D48A-4B0A-BC55-8CF07D3A21C1}"/>
    <hyperlink ref="B16" r:id="rId12" display="https://www.worldometers.info/coronavirus/usa/pennsylvania/" xr:uid="{D662F13B-2501-48C5-822A-F4AD62DDCDBE}"/>
    <hyperlink ref="B17" r:id="rId13" display="https://www.worldometers.info/coronavirus/usa/alabama/" xr:uid="{B6E31597-E352-468E-B66B-DB33616A8A0E}"/>
    <hyperlink ref="B18" r:id="rId14" display="https://www.worldometers.info/coronavirus/usa/ohio/" xr:uid="{93A7970F-C6B3-4EDA-8345-4125A69802C8}"/>
    <hyperlink ref="B19" r:id="rId15" display="https://www.worldometers.info/coronavirus/usa/virginia/" xr:uid="{7B0BFF0B-4FED-48D1-B1D5-5324B449D321}"/>
    <hyperlink ref="B20" r:id="rId16" display="https://www.worldometers.info/coronavirus/usa/south-carolina/" xr:uid="{702DF7D6-C3D8-48F7-ABE8-94502E77DA2F}"/>
    <hyperlink ref="B21" r:id="rId17" display="https://www.worldometers.info/coronavirus/usa/michigan/" xr:uid="{1D7A79AD-74D2-49BC-AB44-21CE018A0100}"/>
    <hyperlink ref="B22" r:id="rId18" display="https://www.worldometers.info/coronavirus/usa/massachusetts/" xr:uid="{4734F05A-9CA5-466B-A199-B7AD55E24B60}"/>
    <hyperlink ref="B23" r:id="rId19" display="https://www.worldometers.info/coronavirus/usa/maryland/" xr:uid="{FB560A0B-993C-404E-B614-AF4CC46265C1}"/>
    <hyperlink ref="B24" r:id="rId20" display="https://www.worldometers.info/coronavirus/usa/missouri/" xr:uid="{0F6B1B27-392C-4758-85FE-562037BCC34E}"/>
    <hyperlink ref="B25" r:id="rId21" display="https://www.worldometers.info/coronavirus/usa/indiana/" xr:uid="{3DAD27F7-CB36-4857-AA5E-7E05CAB32BEB}"/>
    <hyperlink ref="B26" r:id="rId22" display="https://www.worldometers.info/coronavirus/usa/wisconsin/" xr:uid="{389536D5-A70E-4F42-A8A9-9D0DD184EE43}"/>
    <hyperlink ref="B27" r:id="rId23" display="https://www.worldometers.info/coronavirus/usa/mississippi/" xr:uid="{1D55074E-9FDB-45DA-ACD6-CC3FCF4AF301}"/>
    <hyperlink ref="B28" r:id="rId24" display="https://www.worldometers.info/coronavirus/usa/minnesota/" xr:uid="{8216BC9D-2254-40D7-BDB4-E42AFCEF291E}"/>
    <hyperlink ref="B29" r:id="rId25" display="https://www.worldometers.info/coronavirus/usa/washington/" xr:uid="{7B37C308-90CF-46A7-9B42-B19D48A5B4D1}"/>
    <hyperlink ref="B30" r:id="rId26" display="https://www.worldometers.info/coronavirus/usa/iowa/" xr:uid="{80F511C5-411E-45C1-81B7-F3C804D00249}"/>
    <hyperlink ref="B31" r:id="rId27" display="https://www.worldometers.info/coronavirus/usa/oklahoma/" xr:uid="{2EBA0700-7CDE-4D99-A4E2-61F2E2D0848C}"/>
    <hyperlink ref="B32" r:id="rId28" display="https://www.worldometers.info/coronavirus/usa/arkansas/" xr:uid="{501A8A03-9016-449E-B106-EB7804AE4B12}"/>
    <hyperlink ref="B33" r:id="rId29" display="https://www.worldometers.info/coronavirus/usa/nevada/" xr:uid="{B9DC81AF-EBDD-42FE-8AE6-F1E3CA7DF8F7}"/>
    <hyperlink ref="B34" r:id="rId30" display="https://www.worldometers.info/coronavirus/usa/utah/" xr:uid="{BE6B6806-9B07-40D5-982D-14ABD57AC627}"/>
    <hyperlink ref="B35" r:id="rId31" display="https://www.worldometers.info/coronavirus/usa/colorado/" xr:uid="{0DB758FD-796C-41F7-A9A5-E36478FCA56F}"/>
    <hyperlink ref="B36" r:id="rId32" display="https://www.worldometers.info/coronavirus/usa/kentucky/" xr:uid="{B6D19784-DF38-48E9-83B8-5DE05BF42333}"/>
    <hyperlink ref="B37" r:id="rId33" display="https://www.worldometers.info/coronavirus/usa/connecticut/" xr:uid="{F19F31C3-2EB1-4774-A3D3-C111D3727398}"/>
    <hyperlink ref="B38" r:id="rId34" display="https://www.worldometers.info/coronavirus/usa/kansas/" xr:uid="{D71FFA65-94D0-4F04-B807-A9EABB8569F4}"/>
    <hyperlink ref="B39" r:id="rId35" display="https://www.worldometers.info/coronavirus/usa/nebraska/" xr:uid="{9A081A00-2F88-4A57-874E-026071681BAC}"/>
    <hyperlink ref="B40" r:id="rId36" display="https://www.worldometers.info/coronavirus/usa/idaho/" xr:uid="{1CA90290-C806-4C38-8603-617A725C0A2F}"/>
    <hyperlink ref="B41" r:id="rId37" display="https://www.worldometers.info/coronavirus/usa/oregon/" xr:uid="{0CD8CA7B-F9DC-4BBF-B758-3DE1A26A6F69}"/>
    <hyperlink ref="B42" r:id="rId38" display="https://www.worldometers.info/coronavirus/usa/new-mexico/" xr:uid="{0FA96F0B-474E-484C-B157-9342F260CC66}"/>
    <hyperlink ref="B43" r:id="rId39" display="https://www.worldometers.info/coronavirus/usa/rhode-island/" xr:uid="{DC620267-D3D3-43FD-91DB-3ECF45356F7D}"/>
    <hyperlink ref="B44" r:id="rId40" display="https://www.worldometers.info/coronavirus/usa/south-dakota/" xr:uid="{FABD9D4E-58CD-47A0-AE95-D34F4E24F795}"/>
    <hyperlink ref="B45" r:id="rId41" display="https://www.worldometers.info/coronavirus/usa/delaware/" xr:uid="{BCAF6379-2986-436E-B6CF-4A55BEE94649}"/>
    <hyperlink ref="B46" r:id="rId42" display="https://www.worldometers.info/coronavirus/usa/north-dakota/" xr:uid="{889AE5C4-38DE-45EC-8D0D-13DA597B6502}"/>
    <hyperlink ref="B47" r:id="rId43" display="https://www.worldometers.info/coronavirus/usa/district-of-columbia/" xr:uid="{557B7D90-6830-446A-B717-9799C36A50A4}"/>
    <hyperlink ref="B48" r:id="rId44" display="https://www.worldometers.info/coronavirus/usa/west-virginia/" xr:uid="{00C572C6-E785-49A5-B041-7A4E8E7E6844}"/>
    <hyperlink ref="B49" r:id="rId45" display="https://www.worldometers.info/coronavirus/usa/hawaii/" xr:uid="{B9D88E9B-B357-452B-8968-9489AC8826C5}"/>
    <hyperlink ref="B50" r:id="rId46" display="https://www.worldometers.info/coronavirus/usa/montana/" xr:uid="{BA2AEDE8-F05B-474B-9E5A-846960D8559E}"/>
    <hyperlink ref="B51" r:id="rId47" display="https://www.worldometers.info/coronavirus/usa/new-hampshire/" xr:uid="{D5D0A96F-594E-4B13-AA5D-0FEA6B3FB611}"/>
    <hyperlink ref="B52" r:id="rId48" display="https://www.worldometers.info/coronavirus/usa/alaska/" xr:uid="{C7400510-907B-4B97-A3B1-7445DB721864}"/>
    <hyperlink ref="B53" r:id="rId49" display="https://www.worldometers.info/coronavirus/usa/maine/" xr:uid="{31581520-23EC-49CA-A330-58746A9D4C62}"/>
    <hyperlink ref="B54" r:id="rId50" display="https://www.worldometers.info/coronavirus/usa/wyoming/" xr:uid="{CF953CE2-1B24-4724-AF45-741720122450}"/>
    <hyperlink ref="B55" r:id="rId51" display="https://www.worldometers.info/coronavirus/usa/vermont/" xr:uid="{1106ECB4-3BE5-4661-983D-7E7A19D75569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5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D2" sqref="A2:D55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92</v>
      </c>
      <c r="C1" s="24" t="s">
        <v>91</v>
      </c>
      <c r="D1" s="24" t="s">
        <v>90</v>
      </c>
      <c r="E1" s="24" t="s">
        <v>89</v>
      </c>
      <c r="F1" s="24" t="s">
        <v>103</v>
      </c>
      <c r="G1" s="24" t="s">
        <v>88</v>
      </c>
      <c r="H1" s="24" t="s">
        <v>87</v>
      </c>
      <c r="I1" s="24" t="s">
        <v>93</v>
      </c>
      <c r="J1" s="24" t="s">
        <v>86</v>
      </c>
      <c r="K1" s="24" t="s">
        <v>85</v>
      </c>
      <c r="L1" s="24" t="s">
        <v>102</v>
      </c>
      <c r="M1" s="24"/>
      <c r="N1" s="24" t="s">
        <v>97</v>
      </c>
      <c r="O1" s="24" t="s">
        <v>98</v>
      </c>
      <c r="P1" s="24" t="s">
        <v>99</v>
      </c>
      <c r="Q1" s="24" t="s">
        <v>100</v>
      </c>
    </row>
    <row r="2" spans="1:17" ht="15" thickBot="1" x14ac:dyDescent="0.35">
      <c r="A2" s="41" t="s">
        <v>36</v>
      </c>
      <c r="B2" s="1">
        <v>148206</v>
      </c>
      <c r="C2" s="63">
        <v>1053</v>
      </c>
      <c r="D2" s="1">
        <v>2506</v>
      </c>
      <c r="E2" s="58">
        <v>18</v>
      </c>
      <c r="F2" s="1">
        <v>64583</v>
      </c>
      <c r="G2" s="1">
        <v>81117</v>
      </c>
      <c r="H2" s="1">
        <v>30226</v>
      </c>
      <c r="I2" s="2">
        <v>511</v>
      </c>
      <c r="J2" s="1">
        <v>1135567</v>
      </c>
      <c r="K2" s="1">
        <v>231598</v>
      </c>
      <c r="L2" s="1">
        <v>4903185</v>
      </c>
      <c r="M2" s="44"/>
      <c r="N2" s="37">
        <f>IFERROR(B2/J2,0)</f>
        <v>0.13051277467555855</v>
      </c>
      <c r="O2" s="38">
        <f>IFERROR(I2/H2,0)</f>
        <v>1.6905974988420565E-2</v>
      </c>
      <c r="P2" s="36">
        <f>D2*250</f>
        <v>626500</v>
      </c>
      <c r="Q2" s="39">
        <f>ABS(P2-B2)/B2</f>
        <v>3.2272242689229858</v>
      </c>
    </row>
    <row r="3" spans="1:17" ht="15" thickBot="1" x14ac:dyDescent="0.35">
      <c r="A3" s="41" t="s">
        <v>52</v>
      </c>
      <c r="B3" s="1">
        <v>7004</v>
      </c>
      <c r="C3" s="2"/>
      <c r="D3" s="2">
        <v>45</v>
      </c>
      <c r="E3" s="2"/>
      <c r="F3" s="1">
        <v>2477</v>
      </c>
      <c r="G3" s="1">
        <v>4482</v>
      </c>
      <c r="H3" s="1">
        <v>9574</v>
      </c>
      <c r="I3" s="2">
        <v>62</v>
      </c>
      <c r="J3" s="1">
        <v>433198</v>
      </c>
      <c r="K3" s="1">
        <v>592169</v>
      </c>
      <c r="L3" s="1">
        <v>731545</v>
      </c>
      <c r="M3" s="45"/>
      <c r="N3" s="37">
        <f>IFERROR(B3/J3,0)</f>
        <v>1.6168126353307263E-2</v>
      </c>
      <c r="O3" s="38">
        <f>IFERROR(I3/H3,0)</f>
        <v>6.4758721537497392E-3</v>
      </c>
      <c r="P3" s="36">
        <f>D3*250</f>
        <v>11250</v>
      </c>
      <c r="Q3" s="39">
        <f>ABS(P3-B3)/B3</f>
        <v>0.60622501427755571</v>
      </c>
    </row>
    <row r="4" spans="1:17" ht="15" thickBot="1" x14ac:dyDescent="0.35">
      <c r="A4" s="41" t="s">
        <v>33</v>
      </c>
      <c r="B4" s="1">
        <v>215852</v>
      </c>
      <c r="C4" s="59">
        <v>567</v>
      </c>
      <c r="D4" s="1">
        <v>5559</v>
      </c>
      <c r="E4" s="58">
        <v>34</v>
      </c>
      <c r="F4" s="1">
        <v>34227</v>
      </c>
      <c r="G4" s="1">
        <v>176066</v>
      </c>
      <c r="H4" s="1">
        <v>29655</v>
      </c>
      <c r="I4" s="2">
        <v>764</v>
      </c>
      <c r="J4" s="1">
        <v>1705003</v>
      </c>
      <c r="K4" s="1">
        <v>234245</v>
      </c>
      <c r="L4" s="1">
        <v>7278717</v>
      </c>
      <c r="M4" s="44"/>
      <c r="N4" s="37">
        <f>IFERROR(B4/J4,0)</f>
        <v>0.12659919073456175</v>
      </c>
      <c r="O4" s="38">
        <f>IFERROR(I4/H4,0)</f>
        <v>2.5762940482212105E-2</v>
      </c>
      <c r="P4" s="36">
        <f>D4*250</f>
        <v>1389750</v>
      </c>
      <c r="Q4" s="39">
        <f>ABS(P4-B4)/B4</f>
        <v>5.4384393010025391</v>
      </c>
    </row>
    <row r="5" spans="1:17" ht="12.5" customHeight="1" thickBot="1" x14ac:dyDescent="0.35">
      <c r="A5" s="41" t="s">
        <v>34</v>
      </c>
      <c r="B5" s="1">
        <v>77963</v>
      </c>
      <c r="C5" s="2"/>
      <c r="D5" s="1">
        <v>1229</v>
      </c>
      <c r="E5" s="2"/>
      <c r="F5" s="1">
        <v>69952</v>
      </c>
      <c r="G5" s="1">
        <v>6782</v>
      </c>
      <c r="H5" s="1">
        <v>25834</v>
      </c>
      <c r="I5" s="2">
        <v>407</v>
      </c>
      <c r="J5" s="1">
        <v>916400</v>
      </c>
      <c r="K5" s="1">
        <v>303665</v>
      </c>
      <c r="L5" s="1">
        <v>3017804</v>
      </c>
      <c r="M5" s="44"/>
      <c r="N5" s="37">
        <f>IFERROR(B5/J5,0)</f>
        <v>8.5075294631165435E-2</v>
      </c>
      <c r="O5" s="38">
        <f>IFERROR(I5/H5,0)</f>
        <v>1.5754432143686613E-2</v>
      </c>
      <c r="P5" s="36">
        <f>D5*250</f>
        <v>307250</v>
      </c>
      <c r="Q5" s="39">
        <f>ABS(P5-B5)/B5</f>
        <v>2.9409719995382426</v>
      </c>
    </row>
    <row r="6" spans="1:17" ht="15" thickBot="1" x14ac:dyDescent="0.35">
      <c r="A6" s="41" t="s">
        <v>10</v>
      </c>
      <c r="B6" s="1">
        <v>796830</v>
      </c>
      <c r="C6" s="2"/>
      <c r="D6" s="1">
        <v>15314</v>
      </c>
      <c r="E6" s="58">
        <v>1</v>
      </c>
      <c r="F6" s="1">
        <v>404372</v>
      </c>
      <c r="G6" s="1">
        <v>377144</v>
      </c>
      <c r="H6" s="1">
        <v>20167</v>
      </c>
      <c r="I6" s="2">
        <v>388</v>
      </c>
      <c r="J6" s="1">
        <v>13952857</v>
      </c>
      <c r="K6" s="1">
        <v>353128</v>
      </c>
      <c r="L6" s="1">
        <v>39512223</v>
      </c>
      <c r="M6" s="44"/>
      <c r="N6" s="37">
        <f>IFERROR(B6/J6,0)</f>
        <v>5.7108734075035673E-2</v>
      </c>
      <c r="O6" s="38">
        <f>IFERROR(I6/H6,0)</f>
        <v>1.923935141567908E-2</v>
      </c>
      <c r="P6" s="36">
        <f>D6*250</f>
        <v>3828500</v>
      </c>
      <c r="Q6" s="39">
        <f>ABS(P6-B6)/B6</f>
        <v>3.8046634790356788</v>
      </c>
    </row>
    <row r="7" spans="1:17" ht="15" thickBot="1" x14ac:dyDescent="0.35">
      <c r="A7" s="41" t="s">
        <v>18</v>
      </c>
      <c r="B7" s="1">
        <v>66669</v>
      </c>
      <c r="C7" s="2"/>
      <c r="D7" s="1">
        <v>2030</v>
      </c>
      <c r="E7" s="2"/>
      <c r="F7" s="1">
        <v>29755</v>
      </c>
      <c r="G7" s="1">
        <v>34884</v>
      </c>
      <c r="H7" s="1">
        <v>11577</v>
      </c>
      <c r="I7" s="2">
        <v>353</v>
      </c>
      <c r="J7" s="1">
        <v>848906</v>
      </c>
      <c r="K7" s="1">
        <v>147412</v>
      </c>
      <c r="L7" s="1">
        <v>5758736</v>
      </c>
      <c r="M7" s="44"/>
      <c r="N7" s="37">
        <f>IFERROR(B7/J7,0)</f>
        <v>7.8535197065399465E-2</v>
      </c>
      <c r="O7" s="38">
        <f>IFERROR(I7/H7,0)</f>
        <v>3.0491491750885377E-2</v>
      </c>
      <c r="P7" s="36">
        <f>D7*250</f>
        <v>507500</v>
      </c>
      <c r="Q7" s="39">
        <f>ABS(P7-B7)/B7</f>
        <v>6.6122335718249863</v>
      </c>
    </row>
    <row r="8" spans="1:17" ht="15" thickBot="1" x14ac:dyDescent="0.35">
      <c r="A8" s="41" t="s">
        <v>23</v>
      </c>
      <c r="B8" s="1">
        <v>56472</v>
      </c>
      <c r="C8" s="59">
        <v>157</v>
      </c>
      <c r="D8" s="1">
        <v>4499</v>
      </c>
      <c r="E8" s="58">
        <v>2</v>
      </c>
      <c r="F8" s="1">
        <v>41795</v>
      </c>
      <c r="G8" s="1">
        <v>10178</v>
      </c>
      <c r="H8" s="1">
        <v>15839</v>
      </c>
      <c r="I8" s="1">
        <v>1262</v>
      </c>
      <c r="J8" s="1">
        <v>1503114</v>
      </c>
      <c r="K8" s="1">
        <v>421597</v>
      </c>
      <c r="L8" s="1">
        <v>3565287</v>
      </c>
      <c r="M8" s="44"/>
      <c r="N8" s="37">
        <f>IFERROR(B8/J8,0)</f>
        <v>3.7570004670304448E-2</v>
      </c>
      <c r="O8" s="38">
        <f>IFERROR(I8/H8,0)</f>
        <v>7.9676747269398315E-2</v>
      </c>
      <c r="P8" s="36">
        <f>D8*250</f>
        <v>1124750</v>
      </c>
      <c r="Q8" s="39">
        <f>ABS(P8-B8)/B8</f>
        <v>18.916949992916845</v>
      </c>
    </row>
    <row r="9" spans="1:17" ht="15" thickBot="1" x14ac:dyDescent="0.35">
      <c r="A9" s="41" t="s">
        <v>43</v>
      </c>
      <c r="B9" s="1">
        <v>19947</v>
      </c>
      <c r="C9" s="59">
        <v>117</v>
      </c>
      <c r="D9" s="2">
        <v>630</v>
      </c>
      <c r="E9" s="58">
        <v>1</v>
      </c>
      <c r="F9" s="1">
        <v>10487</v>
      </c>
      <c r="G9" s="1">
        <v>8830</v>
      </c>
      <c r="H9" s="1">
        <v>20484</v>
      </c>
      <c r="I9" s="2">
        <v>647</v>
      </c>
      <c r="J9" s="1">
        <v>276885</v>
      </c>
      <c r="K9" s="1">
        <v>284345</v>
      </c>
      <c r="L9" s="1">
        <v>973764</v>
      </c>
      <c r="M9" s="44"/>
      <c r="N9" s="37">
        <f>IFERROR(B9/J9,0)</f>
        <v>7.2040738934936885E-2</v>
      </c>
      <c r="O9" s="38">
        <f>IFERROR(I9/H9,0)</f>
        <v>3.1585627807068931E-2</v>
      </c>
      <c r="P9" s="36">
        <f>D9*250</f>
        <v>157500</v>
      </c>
      <c r="Q9" s="39">
        <f>ABS(P9-B9)/B9</f>
        <v>6.8959241991276885</v>
      </c>
    </row>
    <row r="10" spans="1:17" ht="15" thickBot="1" x14ac:dyDescent="0.35">
      <c r="A10" s="41" t="s">
        <v>63</v>
      </c>
      <c r="B10" s="1">
        <v>15106</v>
      </c>
      <c r="C10" s="59">
        <v>56</v>
      </c>
      <c r="D10" s="2">
        <v>621</v>
      </c>
      <c r="E10" s="2"/>
      <c r="F10" s="1">
        <v>11956</v>
      </c>
      <c r="G10" s="1">
        <v>2529</v>
      </c>
      <c r="H10" s="1">
        <v>21404</v>
      </c>
      <c r="I10" s="2">
        <v>880</v>
      </c>
      <c r="J10" s="1">
        <v>367867</v>
      </c>
      <c r="K10" s="1">
        <v>521243</v>
      </c>
      <c r="L10" s="1">
        <v>705749</v>
      </c>
      <c r="M10" s="44"/>
      <c r="N10" s="37">
        <f>IFERROR(B10/J10,0)</f>
        <v>4.1063754019795201E-2</v>
      </c>
      <c r="O10" s="38">
        <f>IFERROR(I10/H10,0)</f>
        <v>4.1113810502709777E-2</v>
      </c>
      <c r="P10" s="36">
        <f>D10*250</f>
        <v>155250</v>
      </c>
      <c r="Q10" s="39">
        <f>ABS(P10-B10)/B10</f>
        <v>9.2773732291804585</v>
      </c>
    </row>
    <row r="11" spans="1:17" ht="15" thickBot="1" x14ac:dyDescent="0.35">
      <c r="A11" s="41" t="s">
        <v>13</v>
      </c>
      <c r="B11" s="1">
        <v>693040</v>
      </c>
      <c r="C11" s="63">
        <v>2541</v>
      </c>
      <c r="D11" s="1">
        <v>13795</v>
      </c>
      <c r="E11" s="58">
        <v>172</v>
      </c>
      <c r="F11" s="1">
        <v>249014</v>
      </c>
      <c r="G11" s="1">
        <v>430231</v>
      </c>
      <c r="H11" s="1">
        <v>32268</v>
      </c>
      <c r="I11" s="2">
        <v>642</v>
      </c>
      <c r="J11" s="1">
        <v>5186646</v>
      </c>
      <c r="K11" s="1">
        <v>241489</v>
      </c>
      <c r="L11" s="1">
        <v>21477737</v>
      </c>
      <c r="M11" s="44"/>
      <c r="N11" s="37">
        <f>IFERROR(B11/J11,0)</f>
        <v>0.1336200696943651</v>
      </c>
      <c r="O11" s="38">
        <f>IFERROR(I11/H11,0)</f>
        <v>1.9895872071402008E-2</v>
      </c>
      <c r="P11" s="36">
        <f>D11*250</f>
        <v>3448750</v>
      </c>
      <c r="Q11" s="39">
        <f>ABS(P11-B11)/B11</f>
        <v>3.9762639963061295</v>
      </c>
    </row>
    <row r="12" spans="1:17" ht="15" thickBot="1" x14ac:dyDescent="0.35">
      <c r="A12" s="41" t="s">
        <v>16</v>
      </c>
      <c r="B12" s="1">
        <v>311046</v>
      </c>
      <c r="C12" s="63">
        <v>1368</v>
      </c>
      <c r="D12" s="1">
        <v>6822</v>
      </c>
      <c r="E12" s="58">
        <v>49</v>
      </c>
      <c r="F12" s="1">
        <v>78037</v>
      </c>
      <c r="G12" s="1">
        <v>226187</v>
      </c>
      <c r="H12" s="1">
        <v>29296</v>
      </c>
      <c r="I12" s="2">
        <v>643</v>
      </c>
      <c r="J12" s="1">
        <v>3122347</v>
      </c>
      <c r="K12" s="1">
        <v>294078</v>
      </c>
      <c r="L12" s="1">
        <v>10617423</v>
      </c>
      <c r="M12" s="44"/>
      <c r="N12" s="37">
        <f>IFERROR(B12/J12,0)</f>
        <v>9.9619292794811076E-2</v>
      </c>
      <c r="O12" s="38">
        <f>IFERROR(I12/H12,0)</f>
        <v>2.1948388858547243E-2</v>
      </c>
      <c r="P12" s="36">
        <f>D12*250</f>
        <v>1705500</v>
      </c>
      <c r="Q12" s="39">
        <f>ABS(P12-B12)/B12</f>
        <v>4.4831118226886053</v>
      </c>
    </row>
    <row r="13" spans="1:17" ht="13.5" thickBot="1" x14ac:dyDescent="0.35">
      <c r="A13" s="42" t="s">
        <v>64</v>
      </c>
      <c r="B13" s="1">
        <v>2263</v>
      </c>
      <c r="C13" s="59">
        <v>28</v>
      </c>
      <c r="D13" s="2">
        <v>38</v>
      </c>
      <c r="E13" s="58">
        <v>1</v>
      </c>
      <c r="F13" s="1">
        <v>1543</v>
      </c>
      <c r="G13" s="2">
        <v>682</v>
      </c>
      <c r="H13" s="2"/>
      <c r="I13" s="2"/>
      <c r="J13" s="1">
        <v>47424</v>
      </c>
      <c r="K13" s="2"/>
      <c r="L13" s="2"/>
      <c r="M13" s="44"/>
      <c r="N13" s="37">
        <f>IFERROR(B13/J13,0)</f>
        <v>4.7718454790823213E-2</v>
      </c>
      <c r="O13" s="38">
        <f>IFERROR(I13/H13,0)</f>
        <v>0</v>
      </c>
      <c r="P13" s="36">
        <f>D13*250</f>
        <v>9500</v>
      </c>
      <c r="Q13" s="39">
        <f>ABS(P13-B13)/B13</f>
        <v>3.1979673000441893</v>
      </c>
    </row>
    <row r="14" spans="1:17" ht="15" thickBot="1" x14ac:dyDescent="0.35">
      <c r="A14" s="41" t="s">
        <v>47</v>
      </c>
      <c r="B14" s="1">
        <v>11689</v>
      </c>
      <c r="C14" s="2"/>
      <c r="D14" s="2">
        <v>122</v>
      </c>
      <c r="E14" s="2"/>
      <c r="F14" s="1">
        <v>5125</v>
      </c>
      <c r="G14" s="1">
        <v>6442</v>
      </c>
      <c r="H14" s="1">
        <v>8256</v>
      </c>
      <c r="I14" s="2">
        <v>86</v>
      </c>
      <c r="J14" s="1">
        <v>395503</v>
      </c>
      <c r="K14" s="1">
        <v>279335</v>
      </c>
      <c r="L14" s="1">
        <v>1415872</v>
      </c>
      <c r="M14" s="44"/>
      <c r="N14" s="37">
        <f>IFERROR(B14/J14,0)</f>
        <v>2.9554769496059449E-2</v>
      </c>
      <c r="O14" s="38">
        <f>IFERROR(I14/H14,0)</f>
        <v>1.0416666666666666E-2</v>
      </c>
      <c r="P14" s="36">
        <f>D14*250</f>
        <v>30500</v>
      </c>
      <c r="Q14" s="39">
        <f>ABS(P14-B14)/B14</f>
        <v>1.6092907862092565</v>
      </c>
    </row>
    <row r="15" spans="1:17" ht="15" thickBot="1" x14ac:dyDescent="0.35">
      <c r="A15" s="41" t="s">
        <v>49</v>
      </c>
      <c r="B15" s="1">
        <v>38743</v>
      </c>
      <c r="C15" s="2"/>
      <c r="D15" s="2">
        <v>454</v>
      </c>
      <c r="E15" s="2"/>
      <c r="F15" s="1">
        <v>20901</v>
      </c>
      <c r="G15" s="1">
        <v>17388</v>
      </c>
      <c r="H15" s="1">
        <v>21680</v>
      </c>
      <c r="I15" s="2">
        <v>254</v>
      </c>
      <c r="J15" s="1">
        <v>294063</v>
      </c>
      <c r="K15" s="1">
        <v>164551</v>
      </c>
      <c r="L15" s="1">
        <v>1787065</v>
      </c>
      <c r="M15" s="44"/>
      <c r="N15" s="37">
        <f>IFERROR(B15/J15,0)</f>
        <v>0.13175067927620951</v>
      </c>
      <c r="O15" s="38">
        <f>IFERROR(I15/H15,0)</f>
        <v>1.1715867158671586E-2</v>
      </c>
      <c r="P15" s="36">
        <f>D15*250</f>
        <v>113500</v>
      </c>
      <c r="Q15" s="39">
        <f>ABS(P15-B15)/B15</f>
        <v>1.929561469168624</v>
      </c>
    </row>
    <row r="16" spans="1:17" ht="15" thickBot="1" x14ac:dyDescent="0.35">
      <c r="A16" s="41" t="s">
        <v>12</v>
      </c>
      <c r="B16" s="1">
        <v>283569</v>
      </c>
      <c r="C16" s="63">
        <v>2257</v>
      </c>
      <c r="D16" s="1">
        <v>8774</v>
      </c>
      <c r="E16" s="58">
        <v>30</v>
      </c>
      <c r="F16" s="1">
        <v>204192</v>
      </c>
      <c r="G16" s="1">
        <v>70603</v>
      </c>
      <c r="H16" s="1">
        <v>22378</v>
      </c>
      <c r="I16" s="2">
        <v>692</v>
      </c>
      <c r="J16" s="1">
        <v>5293678</v>
      </c>
      <c r="K16" s="1">
        <v>417752</v>
      </c>
      <c r="L16" s="1">
        <v>12671821</v>
      </c>
      <c r="M16" s="44"/>
      <c r="N16" s="37">
        <f>IFERROR(B16/J16,0)</f>
        <v>5.3567481815100959E-2</v>
      </c>
      <c r="O16" s="38">
        <f>IFERROR(I16/H16,0)</f>
        <v>3.0923228170524623E-2</v>
      </c>
      <c r="P16" s="36">
        <f>D16*250</f>
        <v>2193500</v>
      </c>
      <c r="Q16" s="39">
        <f>ABS(P16-B16)/B16</f>
        <v>6.7353307307921533</v>
      </c>
    </row>
    <row r="17" spans="1:17" ht="15" thickBot="1" x14ac:dyDescent="0.35">
      <c r="A17" s="41" t="s">
        <v>27</v>
      </c>
      <c r="B17" s="1">
        <v>114236</v>
      </c>
      <c r="C17" s="59">
        <v>899</v>
      </c>
      <c r="D17" s="1">
        <v>3548</v>
      </c>
      <c r="E17" s="58">
        <v>18</v>
      </c>
      <c r="F17" s="1">
        <v>90069</v>
      </c>
      <c r="G17" s="1">
        <v>20619</v>
      </c>
      <c r="H17" s="1">
        <v>16969</v>
      </c>
      <c r="I17" s="2">
        <v>527</v>
      </c>
      <c r="J17" s="1">
        <v>1937499</v>
      </c>
      <c r="K17" s="1">
        <v>287795</v>
      </c>
      <c r="L17" s="1">
        <v>6732219</v>
      </c>
      <c r="M17" s="44"/>
      <c r="N17" s="37">
        <f>IFERROR(B17/J17,0)</f>
        <v>5.8960546560282094E-2</v>
      </c>
      <c r="O17" s="38">
        <f>IFERROR(I17/H17,0)</f>
        <v>3.1056632683128058E-2</v>
      </c>
      <c r="P17" s="36">
        <f>D17*250</f>
        <v>887000</v>
      </c>
      <c r="Q17" s="39">
        <f>ABS(P17-B17)/B17</f>
        <v>6.76462761301166</v>
      </c>
    </row>
    <row r="18" spans="1:17" ht="15" thickBot="1" x14ac:dyDescent="0.35">
      <c r="A18" s="41" t="s">
        <v>41</v>
      </c>
      <c r="B18" s="1">
        <v>83583</v>
      </c>
      <c r="C18" s="63">
        <v>1210</v>
      </c>
      <c r="D18" s="1">
        <v>1302</v>
      </c>
      <c r="E18" s="58">
        <v>8</v>
      </c>
      <c r="F18" s="1">
        <v>61503</v>
      </c>
      <c r="G18" s="1">
        <v>20778</v>
      </c>
      <c r="H18" s="1">
        <v>26492</v>
      </c>
      <c r="I18" s="2">
        <v>413</v>
      </c>
      <c r="J18" s="1">
        <v>759905</v>
      </c>
      <c r="K18" s="1">
        <v>240852</v>
      </c>
      <c r="L18" s="1">
        <v>3155070</v>
      </c>
      <c r="M18" s="44"/>
      <c r="N18" s="37">
        <f>IFERROR(B18/J18,0)</f>
        <v>0.10999138050151006</v>
      </c>
      <c r="O18" s="38">
        <f>IFERROR(I18/H18,0)</f>
        <v>1.5589611958327042E-2</v>
      </c>
      <c r="P18" s="36">
        <f>D18*250</f>
        <v>325500</v>
      </c>
      <c r="Q18" s="39">
        <f>ABS(P18-B18)/B18</f>
        <v>2.8943325795915436</v>
      </c>
    </row>
    <row r="19" spans="1:17" ht="15" thickBot="1" x14ac:dyDescent="0.35">
      <c r="A19" s="41" t="s">
        <v>45</v>
      </c>
      <c r="B19" s="1">
        <v>56282</v>
      </c>
      <c r="C19" s="2"/>
      <c r="D19" s="2">
        <v>621</v>
      </c>
      <c r="E19" s="2"/>
      <c r="F19" s="1">
        <v>42901</v>
      </c>
      <c r="G19" s="1">
        <v>12760</v>
      </c>
      <c r="H19" s="1">
        <v>19319</v>
      </c>
      <c r="I19" s="2">
        <v>213</v>
      </c>
      <c r="J19" s="1">
        <v>492281</v>
      </c>
      <c r="K19" s="1">
        <v>168976</v>
      </c>
      <c r="L19" s="1">
        <v>2913314</v>
      </c>
      <c r="M19" s="44"/>
      <c r="N19" s="37">
        <f>IFERROR(B19/J19,0)</f>
        <v>0.11432901127608013</v>
      </c>
      <c r="O19" s="38">
        <f>IFERROR(I19/H19,0)</f>
        <v>1.1025415394171541E-2</v>
      </c>
      <c r="P19" s="36">
        <f>D19*250</f>
        <v>155250</v>
      </c>
      <c r="Q19" s="39">
        <f>ABS(P19-B19)/B19</f>
        <v>1.7584307593902135</v>
      </c>
    </row>
    <row r="20" spans="1:17" ht="15" thickBot="1" x14ac:dyDescent="0.35">
      <c r="A20" s="41" t="s">
        <v>38</v>
      </c>
      <c r="B20" s="1">
        <v>64158</v>
      </c>
      <c r="C20" s="59">
        <v>641</v>
      </c>
      <c r="D20" s="1">
        <v>1137</v>
      </c>
      <c r="E20" s="58">
        <v>13</v>
      </c>
      <c r="F20" s="1">
        <v>11570</v>
      </c>
      <c r="G20" s="1">
        <v>51451</v>
      </c>
      <c r="H20" s="1">
        <v>14360</v>
      </c>
      <c r="I20" s="2">
        <v>254</v>
      </c>
      <c r="J20" s="1">
        <v>1301407</v>
      </c>
      <c r="K20" s="1">
        <v>291294</v>
      </c>
      <c r="L20" s="1">
        <v>4467673</v>
      </c>
      <c r="M20" s="44"/>
      <c r="N20" s="37">
        <f>IFERROR(B20/J20,0)</f>
        <v>4.9298951058354537E-2</v>
      </c>
      <c r="O20" s="38">
        <f>IFERROR(I20/H20,0)</f>
        <v>1.7688022284122563E-2</v>
      </c>
      <c r="P20" s="36">
        <f>D20*250</f>
        <v>284250</v>
      </c>
      <c r="Q20" s="39">
        <f>ABS(P20-B20)/B20</f>
        <v>3.4304685308145517</v>
      </c>
    </row>
    <row r="21" spans="1:17" ht="15" thickBot="1" x14ac:dyDescent="0.35">
      <c r="A21" s="41" t="s">
        <v>14</v>
      </c>
      <c r="B21" s="1">
        <v>163222</v>
      </c>
      <c r="C21" s="59">
        <v>577</v>
      </c>
      <c r="D21" s="1">
        <v>5423</v>
      </c>
      <c r="E21" s="58">
        <v>16</v>
      </c>
      <c r="F21" s="1">
        <v>149640</v>
      </c>
      <c r="G21" s="1">
        <v>8159</v>
      </c>
      <c r="H21" s="1">
        <v>35111</v>
      </c>
      <c r="I21" s="1">
        <v>1167</v>
      </c>
      <c r="J21" s="1">
        <v>2236310</v>
      </c>
      <c r="K21" s="1">
        <v>481052</v>
      </c>
      <c r="L21" s="1">
        <v>4648794</v>
      </c>
      <c r="M21" s="44"/>
      <c r="N21" s="37">
        <f>IFERROR(B21/J21,0)</f>
        <v>7.2987197660431699E-2</v>
      </c>
      <c r="O21" s="38">
        <f>IFERROR(I21/H21,0)</f>
        <v>3.3237446953946058E-2</v>
      </c>
      <c r="P21" s="36">
        <f>D21*250</f>
        <v>1355750</v>
      </c>
      <c r="Q21" s="39">
        <f>ABS(P21-B21)/B21</f>
        <v>7.3061719621129502</v>
      </c>
    </row>
    <row r="22" spans="1:17" ht="15" thickBot="1" x14ac:dyDescent="0.35">
      <c r="A22" s="41" t="s">
        <v>39</v>
      </c>
      <c r="B22" s="1">
        <v>5215</v>
      </c>
      <c r="C22" s="59">
        <v>44</v>
      </c>
      <c r="D22" s="2">
        <v>140</v>
      </c>
      <c r="E22" s="2"/>
      <c r="F22" s="1">
        <v>4478</v>
      </c>
      <c r="G22" s="2">
        <v>597</v>
      </c>
      <c r="H22" s="1">
        <v>3880</v>
      </c>
      <c r="I22" s="2">
        <v>104</v>
      </c>
      <c r="J22" s="1">
        <v>409669</v>
      </c>
      <c r="K22" s="1">
        <v>304765</v>
      </c>
      <c r="L22" s="1">
        <v>1344212</v>
      </c>
      <c r="M22" s="44"/>
      <c r="N22" s="37">
        <f>IFERROR(B22/J22,0)</f>
        <v>1.2729789171257772E-2</v>
      </c>
      <c r="O22" s="38">
        <f>IFERROR(I22/H22,0)</f>
        <v>2.6804123711340205E-2</v>
      </c>
      <c r="P22" s="36">
        <f>D22*250</f>
        <v>35000</v>
      </c>
      <c r="Q22" s="39">
        <f>ABS(P22-B22)/B22</f>
        <v>5.7114093959731544</v>
      </c>
    </row>
    <row r="23" spans="1:17" ht="15" thickBot="1" x14ac:dyDescent="0.35">
      <c r="A23" s="41" t="s">
        <v>26</v>
      </c>
      <c r="B23" s="1">
        <v>121800</v>
      </c>
      <c r="C23" s="59">
        <v>503</v>
      </c>
      <c r="D23" s="1">
        <v>3909</v>
      </c>
      <c r="E23" s="58">
        <v>7</v>
      </c>
      <c r="F23" s="1">
        <v>7416</v>
      </c>
      <c r="G23" s="1">
        <v>110475</v>
      </c>
      <c r="H23" s="1">
        <v>20147</v>
      </c>
      <c r="I23" s="2">
        <v>647</v>
      </c>
      <c r="J23" s="1">
        <v>2464927</v>
      </c>
      <c r="K23" s="1">
        <v>407717</v>
      </c>
      <c r="L23" s="1">
        <v>6045680</v>
      </c>
      <c r="M23" s="44"/>
      <c r="N23" s="37">
        <f>IFERROR(B23/J23,0)</f>
        <v>4.9413228059086538E-2</v>
      </c>
      <c r="O23" s="38">
        <f>IFERROR(I23/H23,0)</f>
        <v>3.2113962376532489E-2</v>
      </c>
      <c r="P23" s="36">
        <f>D23*250</f>
        <v>977250</v>
      </c>
      <c r="Q23" s="39">
        <f>ABS(P23-B23)/B23</f>
        <v>7.0233990147783247</v>
      </c>
    </row>
    <row r="24" spans="1:17" ht="15" thickBot="1" x14ac:dyDescent="0.35">
      <c r="A24" s="41" t="s">
        <v>17</v>
      </c>
      <c r="B24" s="1">
        <v>128993</v>
      </c>
      <c r="C24" s="59">
        <v>481</v>
      </c>
      <c r="D24" s="1">
        <v>9362</v>
      </c>
      <c r="E24" s="58">
        <v>15</v>
      </c>
      <c r="F24" s="1">
        <v>111479</v>
      </c>
      <c r="G24" s="1">
        <v>8152</v>
      </c>
      <c r="H24" s="1">
        <v>18715</v>
      </c>
      <c r="I24" s="1">
        <v>1358</v>
      </c>
      <c r="J24" s="1">
        <v>2386514</v>
      </c>
      <c r="K24" s="1">
        <v>346248</v>
      </c>
      <c r="L24" s="1">
        <v>6892503</v>
      </c>
      <c r="M24" s="44"/>
      <c r="N24" s="37">
        <f>IFERROR(B24/J24,0)</f>
        <v>5.4050803808400036E-2</v>
      </c>
      <c r="O24" s="38">
        <f>IFERROR(I24/H24,0)</f>
        <v>7.256211594977291E-2</v>
      </c>
      <c r="P24" s="36">
        <f>D24*250</f>
        <v>2340500</v>
      </c>
      <c r="Q24" s="39">
        <f>ABS(P24-B24)/B24</f>
        <v>17.144395432310279</v>
      </c>
    </row>
    <row r="25" spans="1:17" ht="15" thickBot="1" x14ac:dyDescent="0.35">
      <c r="A25" s="41" t="s">
        <v>11</v>
      </c>
      <c r="B25" s="1">
        <v>132337</v>
      </c>
      <c r="C25" s="63">
        <v>1078</v>
      </c>
      <c r="D25" s="1">
        <v>7019</v>
      </c>
      <c r="E25" s="58">
        <v>6</v>
      </c>
      <c r="F25" s="1">
        <v>90216</v>
      </c>
      <c r="G25" s="1">
        <v>35102</v>
      </c>
      <c r="H25" s="1">
        <v>13251</v>
      </c>
      <c r="I25" s="2">
        <v>703</v>
      </c>
      <c r="J25" s="1">
        <v>3786328</v>
      </c>
      <c r="K25" s="1">
        <v>379131</v>
      </c>
      <c r="L25" s="1">
        <v>9986857</v>
      </c>
      <c r="M25" s="44"/>
      <c r="N25" s="37">
        <f>IFERROR(B25/J25,0)</f>
        <v>3.4951277332550164E-2</v>
      </c>
      <c r="O25" s="38">
        <f>IFERROR(I25/H25,0)</f>
        <v>5.3052599803788396E-2</v>
      </c>
      <c r="P25" s="36">
        <f>D25*250</f>
        <v>1754750</v>
      </c>
      <c r="Q25" s="39">
        <f>ABS(P25-B25)/B25</f>
        <v>12.259708169295058</v>
      </c>
    </row>
    <row r="26" spans="1:17" ht="15" thickBot="1" x14ac:dyDescent="0.35">
      <c r="A26" s="41" t="s">
        <v>32</v>
      </c>
      <c r="B26" s="1">
        <v>93012</v>
      </c>
      <c r="C26" s="59">
        <v>912</v>
      </c>
      <c r="D26" s="1">
        <v>2040</v>
      </c>
      <c r="E26" s="58">
        <v>3</v>
      </c>
      <c r="F26" s="1">
        <v>83862</v>
      </c>
      <c r="G26" s="1">
        <v>7110</v>
      </c>
      <c r="H26" s="1">
        <v>16493</v>
      </c>
      <c r="I26" s="2">
        <v>362</v>
      </c>
      <c r="J26" s="1">
        <v>1895302</v>
      </c>
      <c r="K26" s="1">
        <v>336068</v>
      </c>
      <c r="L26" s="1">
        <v>5639632</v>
      </c>
      <c r="M26" s="44"/>
      <c r="N26" s="37">
        <f>IFERROR(B26/J26,0)</f>
        <v>4.907502867616876E-2</v>
      </c>
      <c r="O26" s="38">
        <f>IFERROR(I26/H26,0)</f>
        <v>2.1948705511429092E-2</v>
      </c>
      <c r="P26" s="36">
        <f>D26*250</f>
        <v>510000</v>
      </c>
      <c r="Q26" s="39">
        <f>ABS(P26-B26)/B26</f>
        <v>4.4831634627789967</v>
      </c>
    </row>
    <row r="27" spans="1:17" ht="15" thickBot="1" x14ac:dyDescent="0.35">
      <c r="A27" s="41" t="s">
        <v>30</v>
      </c>
      <c r="B27" s="1">
        <v>95310</v>
      </c>
      <c r="C27" s="59">
        <v>737</v>
      </c>
      <c r="D27" s="1">
        <v>2874</v>
      </c>
      <c r="E27" s="58">
        <v>4</v>
      </c>
      <c r="F27" s="1">
        <v>85327</v>
      </c>
      <c r="G27" s="1">
        <v>7109</v>
      </c>
      <c r="H27" s="1">
        <v>32025</v>
      </c>
      <c r="I27" s="2">
        <v>966</v>
      </c>
      <c r="J27" s="1">
        <v>799602</v>
      </c>
      <c r="K27" s="1">
        <v>268670</v>
      </c>
      <c r="L27" s="1">
        <v>2976149</v>
      </c>
      <c r="M27" s="44"/>
      <c r="N27" s="37">
        <f>IFERROR(B27/J27,0)</f>
        <v>0.11919680040820307</v>
      </c>
      <c r="O27" s="38">
        <f>IFERROR(I27/H27,0)</f>
        <v>3.016393442622951E-2</v>
      </c>
      <c r="P27" s="36">
        <f>D27*250</f>
        <v>718500</v>
      </c>
      <c r="Q27" s="39">
        <f>ABS(P27-B27)/B27</f>
        <v>6.5385583884167451</v>
      </c>
    </row>
    <row r="28" spans="1:17" ht="15" thickBot="1" x14ac:dyDescent="0.35">
      <c r="A28" s="41" t="s">
        <v>35</v>
      </c>
      <c r="B28" s="1">
        <v>120418</v>
      </c>
      <c r="C28" s="2"/>
      <c r="D28" s="1">
        <v>2083</v>
      </c>
      <c r="E28" s="2"/>
      <c r="F28" s="1">
        <v>18800</v>
      </c>
      <c r="G28" s="1">
        <v>99535</v>
      </c>
      <c r="H28" s="1">
        <v>19620</v>
      </c>
      <c r="I28" s="2">
        <v>339</v>
      </c>
      <c r="J28" s="1">
        <v>1317797</v>
      </c>
      <c r="K28" s="1">
        <v>214715</v>
      </c>
      <c r="L28" s="1">
        <v>6137428</v>
      </c>
      <c r="M28" s="44"/>
      <c r="N28" s="37">
        <f>IFERROR(B28/J28,0)</f>
        <v>9.1378262357555834E-2</v>
      </c>
      <c r="O28" s="38">
        <f>IFERROR(I28/H28,0)</f>
        <v>1.7278287461773699E-2</v>
      </c>
      <c r="P28" s="36">
        <f>D28*250</f>
        <v>520750</v>
      </c>
      <c r="Q28" s="39">
        <f>ABS(P28-B28)/B28</f>
        <v>3.3245195900945039</v>
      </c>
    </row>
    <row r="29" spans="1:17" ht="15" thickBot="1" x14ac:dyDescent="0.35">
      <c r="A29" s="41" t="s">
        <v>51</v>
      </c>
      <c r="B29" s="1">
        <v>11242</v>
      </c>
      <c r="C29" s="59">
        <v>330</v>
      </c>
      <c r="D29" s="2">
        <v>165</v>
      </c>
      <c r="E29" s="2"/>
      <c r="F29" s="1">
        <v>8634</v>
      </c>
      <c r="G29" s="1">
        <v>2443</v>
      </c>
      <c r="H29" s="1">
        <v>10519</v>
      </c>
      <c r="I29" s="2">
        <v>154</v>
      </c>
      <c r="J29" s="1">
        <v>321518</v>
      </c>
      <c r="K29" s="1">
        <v>300828</v>
      </c>
      <c r="L29" s="1">
        <v>1068778</v>
      </c>
      <c r="M29" s="44"/>
      <c r="N29" s="37">
        <f>IFERROR(B29/J29,0)</f>
        <v>3.4965382964561857E-2</v>
      </c>
      <c r="O29" s="38">
        <f>IFERROR(I29/H29,0)</f>
        <v>1.4640174921570491E-2</v>
      </c>
      <c r="P29" s="36">
        <f>D29*250</f>
        <v>41250</v>
      </c>
      <c r="Q29" s="39">
        <f>ABS(P29-B29)/B29</f>
        <v>2.6692759295499022</v>
      </c>
    </row>
    <row r="30" spans="1:17" ht="15" thickBot="1" x14ac:dyDescent="0.35">
      <c r="A30" s="41" t="s">
        <v>50</v>
      </c>
      <c r="B30" s="1">
        <v>42278</v>
      </c>
      <c r="C30" s="2"/>
      <c r="D30" s="2">
        <v>462</v>
      </c>
      <c r="E30" s="2"/>
      <c r="F30" s="1">
        <v>31383</v>
      </c>
      <c r="G30" s="1">
        <v>10433</v>
      </c>
      <c r="H30" s="1">
        <v>21856</v>
      </c>
      <c r="I30" s="2">
        <v>239</v>
      </c>
      <c r="J30" s="1">
        <v>434669</v>
      </c>
      <c r="K30" s="1">
        <v>224704</v>
      </c>
      <c r="L30" s="1">
        <v>1934408</v>
      </c>
      <c r="M30" s="44"/>
      <c r="N30" s="37">
        <f>IFERROR(B30/J30,0)</f>
        <v>9.7264815296236901E-2</v>
      </c>
      <c r="O30" s="38">
        <f>IFERROR(I30/H30,0)</f>
        <v>1.0935212298682283E-2</v>
      </c>
      <c r="P30" s="36">
        <f>D30*250</f>
        <v>115500</v>
      </c>
      <c r="Q30" s="39">
        <f>ABS(P30-B30)/B30</f>
        <v>1.7319173092388476</v>
      </c>
    </row>
    <row r="31" spans="1:17" ht="15" thickBot="1" x14ac:dyDescent="0.35">
      <c r="A31" s="41" t="s">
        <v>31</v>
      </c>
      <c r="B31" s="1">
        <v>77197</v>
      </c>
      <c r="C31" s="59">
        <v>390</v>
      </c>
      <c r="D31" s="1">
        <v>1564</v>
      </c>
      <c r="E31" s="58">
        <v>8</v>
      </c>
      <c r="F31" s="1">
        <v>51045</v>
      </c>
      <c r="G31" s="1">
        <v>24588</v>
      </c>
      <c r="H31" s="1">
        <v>25063</v>
      </c>
      <c r="I31" s="2">
        <v>508</v>
      </c>
      <c r="J31" s="1">
        <v>1004215</v>
      </c>
      <c r="K31" s="1">
        <v>326027</v>
      </c>
      <c r="L31" s="1">
        <v>3080156</v>
      </c>
      <c r="M31" s="44"/>
      <c r="N31" s="37">
        <f>IFERROR(B31/J31,0)</f>
        <v>7.687298038766599E-2</v>
      </c>
      <c r="O31" s="38">
        <f>IFERROR(I31/H31,0)</f>
        <v>2.0268922315764274E-2</v>
      </c>
      <c r="P31" s="36">
        <f>D31*250</f>
        <v>391000</v>
      </c>
      <c r="Q31" s="39">
        <f>ABS(P31-B31)/B31</f>
        <v>4.0649636643911036</v>
      </c>
    </row>
    <row r="32" spans="1:17" ht="15" thickBot="1" x14ac:dyDescent="0.35">
      <c r="A32" s="41" t="s">
        <v>42</v>
      </c>
      <c r="B32" s="1">
        <v>8007</v>
      </c>
      <c r="C32" s="2"/>
      <c r="D32" s="2">
        <v>438</v>
      </c>
      <c r="E32" s="2"/>
      <c r="F32" s="1">
        <v>7303</v>
      </c>
      <c r="G32" s="2">
        <v>266</v>
      </c>
      <c r="H32" s="1">
        <v>5889</v>
      </c>
      <c r="I32" s="2">
        <v>322</v>
      </c>
      <c r="J32" s="1">
        <v>275328</v>
      </c>
      <c r="K32" s="1">
        <v>202490</v>
      </c>
      <c r="L32" s="1">
        <v>1359711</v>
      </c>
      <c r="M32" s="44"/>
      <c r="N32" s="37">
        <f>IFERROR(B32/J32,0)</f>
        <v>2.9081677126917713E-2</v>
      </c>
      <c r="O32" s="38">
        <f>IFERROR(I32/H32,0)</f>
        <v>5.4678213618610971E-2</v>
      </c>
      <c r="P32" s="36">
        <f>D32*250</f>
        <v>109500</v>
      </c>
      <c r="Q32" s="39">
        <f>ABS(P32-B32)/B32</f>
        <v>12.675533907830648</v>
      </c>
    </row>
    <row r="33" spans="1:17" ht="15" thickBot="1" x14ac:dyDescent="0.35">
      <c r="A33" s="41" t="s">
        <v>8</v>
      </c>
      <c r="B33" s="1">
        <v>205007</v>
      </c>
      <c r="C33" s="59">
        <v>414</v>
      </c>
      <c r="D33" s="1">
        <v>16209</v>
      </c>
      <c r="E33" s="58">
        <v>9</v>
      </c>
      <c r="F33" s="1">
        <v>169693</v>
      </c>
      <c r="G33" s="1">
        <v>19105</v>
      </c>
      <c r="H33" s="1">
        <v>23081</v>
      </c>
      <c r="I33" s="1">
        <v>1825</v>
      </c>
      <c r="J33" s="1">
        <v>3451804</v>
      </c>
      <c r="K33" s="1">
        <v>388621</v>
      </c>
      <c r="L33" s="1">
        <v>8882190</v>
      </c>
      <c r="M33" s="44"/>
      <c r="N33" s="37">
        <f>IFERROR(B33/J33,0)</f>
        <v>5.939126323510837E-2</v>
      </c>
      <c r="O33" s="38">
        <f>IFERROR(I33/H33,0)</f>
        <v>7.9069364412287166E-2</v>
      </c>
      <c r="P33" s="36">
        <f>D33*250</f>
        <v>4052250</v>
      </c>
      <c r="Q33" s="39">
        <f>ABS(P33-B33)/B33</f>
        <v>18.766398220548567</v>
      </c>
    </row>
    <row r="34" spans="1:17" ht="15" thickBot="1" x14ac:dyDescent="0.35">
      <c r="A34" s="41" t="s">
        <v>44</v>
      </c>
      <c r="B34" s="1">
        <v>27987</v>
      </c>
      <c r="C34" s="2"/>
      <c r="D34" s="2">
        <v>857</v>
      </c>
      <c r="E34" s="2"/>
      <c r="F34" s="1">
        <v>15669</v>
      </c>
      <c r="G34" s="1">
        <v>11461</v>
      </c>
      <c r="H34" s="1">
        <v>13347</v>
      </c>
      <c r="I34" s="2">
        <v>409</v>
      </c>
      <c r="J34" s="1">
        <v>878406</v>
      </c>
      <c r="K34" s="1">
        <v>418921</v>
      </c>
      <c r="L34" s="1">
        <v>2096829</v>
      </c>
      <c r="M34" s="44"/>
      <c r="N34" s="37">
        <f>IFERROR(B34/J34,0)</f>
        <v>3.1861121167205145E-2</v>
      </c>
      <c r="O34" s="38">
        <f>IFERROR(I34/H34,0)</f>
        <v>3.064359031992208E-2</v>
      </c>
      <c r="P34" s="36">
        <f>D34*250</f>
        <v>214250</v>
      </c>
      <c r="Q34" s="39">
        <f>ABS(P34-B34)/B34</f>
        <v>6.6553399792760928</v>
      </c>
    </row>
    <row r="35" spans="1:17" ht="15" thickBot="1" x14ac:dyDescent="0.35">
      <c r="A35" s="41" t="s">
        <v>7</v>
      </c>
      <c r="B35" s="1">
        <v>486806</v>
      </c>
      <c r="C35" s="59">
        <v>870</v>
      </c>
      <c r="D35" s="1">
        <v>33193</v>
      </c>
      <c r="E35" s="58">
        <v>5</v>
      </c>
      <c r="F35" s="1">
        <v>390249</v>
      </c>
      <c r="G35" s="1">
        <v>63364</v>
      </c>
      <c r="H35" s="1">
        <v>25024</v>
      </c>
      <c r="I35" s="1">
        <v>1706</v>
      </c>
      <c r="J35" s="1">
        <v>10228645</v>
      </c>
      <c r="K35" s="1">
        <v>525798</v>
      </c>
      <c r="L35" s="1">
        <v>19453561</v>
      </c>
      <c r="M35" s="44"/>
      <c r="N35" s="37">
        <f>IFERROR(B35/J35,0)</f>
        <v>4.7592423043325872E-2</v>
      </c>
      <c r="O35" s="38">
        <f>IFERROR(I35/H35,0)</f>
        <v>6.8174552429667523E-2</v>
      </c>
      <c r="P35" s="36">
        <f>D35*250</f>
        <v>8298250</v>
      </c>
      <c r="Q35" s="39">
        <f>ABS(P35-B35)/B35</f>
        <v>16.046318245872072</v>
      </c>
    </row>
    <row r="36" spans="1:17" ht="15" thickBot="1" x14ac:dyDescent="0.35">
      <c r="A36" s="41" t="s">
        <v>24</v>
      </c>
      <c r="B36" s="1">
        <v>198189</v>
      </c>
      <c r="C36" s="63">
        <v>1688</v>
      </c>
      <c r="D36" s="1">
        <v>3356</v>
      </c>
      <c r="E36" s="58">
        <v>40</v>
      </c>
      <c r="F36" s="1">
        <v>176422</v>
      </c>
      <c r="G36" s="1">
        <v>18411</v>
      </c>
      <c r="H36" s="1">
        <v>18897</v>
      </c>
      <c r="I36" s="2">
        <v>320</v>
      </c>
      <c r="J36" s="1">
        <v>2870191</v>
      </c>
      <c r="K36" s="1">
        <v>273662</v>
      </c>
      <c r="L36" s="1">
        <v>10488084</v>
      </c>
      <c r="M36" s="44"/>
      <c r="N36" s="37">
        <f>IFERROR(B36/J36,0)</f>
        <v>6.9050805329680151E-2</v>
      </c>
      <c r="O36" s="38">
        <f>IFERROR(I36/H36,0)</f>
        <v>1.6933904852622108E-2</v>
      </c>
      <c r="P36" s="36">
        <f>D36*250</f>
        <v>839000</v>
      </c>
      <c r="Q36" s="39">
        <f>ABS(P36-B36)/B36</f>
        <v>3.2333328287644623</v>
      </c>
    </row>
    <row r="37" spans="1:17" ht="15" thickBot="1" x14ac:dyDescent="0.35">
      <c r="A37" s="41" t="s">
        <v>53</v>
      </c>
      <c r="B37" s="1">
        <v>19451</v>
      </c>
      <c r="C37" s="59">
        <v>470</v>
      </c>
      <c r="D37" s="2">
        <v>212</v>
      </c>
      <c r="E37" s="58">
        <v>9</v>
      </c>
      <c r="F37" s="1">
        <v>15757</v>
      </c>
      <c r="G37" s="1">
        <v>3482</v>
      </c>
      <c r="H37" s="1">
        <v>25524</v>
      </c>
      <c r="I37" s="2">
        <v>278</v>
      </c>
      <c r="J37" s="1">
        <v>233113</v>
      </c>
      <c r="K37" s="1">
        <v>305898</v>
      </c>
      <c r="L37" s="1">
        <v>762062</v>
      </c>
      <c r="M37" s="44"/>
      <c r="N37" s="37">
        <f>IFERROR(B37/J37,0)</f>
        <v>8.3440219979151742E-2</v>
      </c>
      <c r="O37" s="38">
        <f>IFERROR(I37/H37,0)</f>
        <v>1.0891709763359975E-2</v>
      </c>
      <c r="P37" s="36">
        <f>D37*250</f>
        <v>53000</v>
      </c>
      <c r="Q37" s="39">
        <f>ABS(P37-B37)/B37</f>
        <v>1.7247956403269755</v>
      </c>
    </row>
    <row r="38" spans="1:17" ht="15" thickBot="1" x14ac:dyDescent="0.35">
      <c r="A38" s="41" t="s">
        <v>21</v>
      </c>
      <c r="B38" s="1">
        <v>147883</v>
      </c>
      <c r="C38" s="59">
        <v>956</v>
      </c>
      <c r="D38" s="1">
        <v>4729</v>
      </c>
      <c r="E38" s="58">
        <v>27</v>
      </c>
      <c r="F38" s="1">
        <v>127239</v>
      </c>
      <c r="G38" s="1">
        <v>15915</v>
      </c>
      <c r="H38" s="1">
        <v>12651</v>
      </c>
      <c r="I38" s="2">
        <v>405</v>
      </c>
      <c r="J38" s="1">
        <v>2947603</v>
      </c>
      <c r="K38" s="1">
        <v>252167</v>
      </c>
      <c r="L38" s="1">
        <v>11689100</v>
      </c>
      <c r="M38" s="44"/>
      <c r="N38" s="37">
        <f>IFERROR(B38/J38,0)</f>
        <v>5.0170596243795385E-2</v>
      </c>
      <c r="O38" s="38">
        <f>IFERROR(I38/H38,0)</f>
        <v>3.201327958264169E-2</v>
      </c>
      <c r="P38" s="36">
        <f>D38*250</f>
        <v>1182250</v>
      </c>
      <c r="Q38" s="39">
        <f>ABS(P38-B38)/B38</f>
        <v>6.9944956485870584</v>
      </c>
    </row>
    <row r="39" spans="1:17" ht="15" thickBot="1" x14ac:dyDescent="0.35">
      <c r="A39" s="41" t="s">
        <v>46</v>
      </c>
      <c r="B39" s="1">
        <v>81244</v>
      </c>
      <c r="C39" s="63">
        <v>1083</v>
      </c>
      <c r="D39" s="2">
        <v>981</v>
      </c>
      <c r="E39" s="58">
        <v>11</v>
      </c>
      <c r="F39" s="1">
        <v>67807</v>
      </c>
      <c r="G39" s="1">
        <v>12456</v>
      </c>
      <c r="H39" s="1">
        <v>20532</v>
      </c>
      <c r="I39" s="2">
        <v>248</v>
      </c>
      <c r="J39" s="1">
        <v>1140178</v>
      </c>
      <c r="K39" s="1">
        <v>288144</v>
      </c>
      <c r="L39" s="1">
        <v>3956971</v>
      </c>
      <c r="M39" s="44"/>
      <c r="N39" s="37">
        <f>IFERROR(B39/J39,0)</f>
        <v>7.1255540801523978E-2</v>
      </c>
      <c r="O39" s="38">
        <f>IFERROR(I39/H39,0)</f>
        <v>1.207870640950711E-2</v>
      </c>
      <c r="P39" s="36">
        <f>D39*250</f>
        <v>245250</v>
      </c>
      <c r="Q39" s="39">
        <f>ABS(P39-B39)/B39</f>
        <v>2.0186844566983408</v>
      </c>
    </row>
    <row r="40" spans="1:17" ht="15" thickBot="1" x14ac:dyDescent="0.35">
      <c r="A40" s="41" t="s">
        <v>37</v>
      </c>
      <c r="B40" s="1">
        <v>31865</v>
      </c>
      <c r="C40" s="59">
        <v>362</v>
      </c>
      <c r="D40" s="2">
        <v>539</v>
      </c>
      <c r="E40" s="58">
        <v>2</v>
      </c>
      <c r="F40" s="1">
        <v>5475</v>
      </c>
      <c r="G40" s="1">
        <v>25851</v>
      </c>
      <c r="H40" s="1">
        <v>7555</v>
      </c>
      <c r="I40" s="2">
        <v>128</v>
      </c>
      <c r="J40" s="1">
        <v>648949</v>
      </c>
      <c r="K40" s="1">
        <v>153862</v>
      </c>
      <c r="L40" s="1">
        <v>4217737</v>
      </c>
      <c r="M40" s="44"/>
      <c r="N40" s="37">
        <f>IFERROR(B40/J40,0)</f>
        <v>4.9102471842933731E-2</v>
      </c>
      <c r="O40" s="38">
        <f>IFERROR(I40/H40,0)</f>
        <v>1.6942422236929187E-2</v>
      </c>
      <c r="P40" s="36">
        <f>D40*250</f>
        <v>134750</v>
      </c>
      <c r="Q40" s="39">
        <f>ABS(P40-B40)/B40</f>
        <v>3.2287776557351324</v>
      </c>
    </row>
    <row r="41" spans="1:17" ht="15" thickBot="1" x14ac:dyDescent="0.35">
      <c r="A41" s="41" t="s">
        <v>19</v>
      </c>
      <c r="B41" s="1">
        <v>157894</v>
      </c>
      <c r="C41" s="59">
        <v>512</v>
      </c>
      <c r="D41" s="1">
        <v>8155</v>
      </c>
      <c r="E41" s="58">
        <v>11</v>
      </c>
      <c r="F41" s="1">
        <v>123560</v>
      </c>
      <c r="G41" s="1">
        <v>26179</v>
      </c>
      <c r="H41" s="1">
        <v>12334</v>
      </c>
      <c r="I41" s="2">
        <v>637</v>
      </c>
      <c r="J41" s="1">
        <v>1961324</v>
      </c>
      <c r="K41" s="1">
        <v>153205</v>
      </c>
      <c r="L41" s="1">
        <v>12801989</v>
      </c>
      <c r="M41" s="44"/>
      <c r="N41" s="37">
        <f>IFERROR(B41/J41,0)</f>
        <v>8.0503782139004054E-2</v>
      </c>
      <c r="O41" s="38">
        <f>IFERROR(I41/H41,0)</f>
        <v>5.1645856980703744E-2</v>
      </c>
      <c r="P41" s="36">
        <f>D41*250</f>
        <v>2038750</v>
      </c>
      <c r="Q41" s="39">
        <f>ABS(P41-B41)/B41</f>
        <v>11.912143590003421</v>
      </c>
    </row>
    <row r="42" spans="1:17" ht="13.5" thickBot="1" x14ac:dyDescent="0.35">
      <c r="A42" s="42" t="s">
        <v>65</v>
      </c>
      <c r="B42" s="1">
        <v>43842</v>
      </c>
      <c r="C42" s="63">
        <v>1182</v>
      </c>
      <c r="D42" s="2">
        <v>627</v>
      </c>
      <c r="E42" s="58">
        <v>10</v>
      </c>
      <c r="F42" s="1">
        <v>2267</v>
      </c>
      <c r="G42" s="1">
        <v>40948</v>
      </c>
      <c r="H42" s="1">
        <v>12944</v>
      </c>
      <c r="I42" s="2">
        <v>185</v>
      </c>
      <c r="J42" s="1">
        <v>464073</v>
      </c>
      <c r="K42" s="1">
        <v>137018</v>
      </c>
      <c r="L42" s="1">
        <v>3386941</v>
      </c>
      <c r="M42" s="44"/>
      <c r="N42" s="37">
        <f>IFERROR(B42/J42,0)</f>
        <v>9.4472205881402274E-2</v>
      </c>
      <c r="O42" s="38">
        <f>IFERROR(I42/H42,0)</f>
        <v>1.4292336217552534E-2</v>
      </c>
      <c r="P42" s="36">
        <f>D42*250</f>
        <v>156750</v>
      </c>
      <c r="Q42" s="39">
        <f>ABS(P42-B42)/B42</f>
        <v>2.5753387162994388</v>
      </c>
    </row>
    <row r="43" spans="1:17" ht="15" thickBot="1" x14ac:dyDescent="0.35">
      <c r="A43" s="41" t="s">
        <v>40</v>
      </c>
      <c r="B43" s="1">
        <v>24311</v>
      </c>
      <c r="C43" s="59">
        <v>134</v>
      </c>
      <c r="D43" s="1">
        <v>1106</v>
      </c>
      <c r="E43" s="58">
        <v>4</v>
      </c>
      <c r="F43" s="1">
        <v>2278</v>
      </c>
      <c r="G43" s="1">
        <v>20927</v>
      </c>
      <c r="H43" s="1">
        <v>22949</v>
      </c>
      <c r="I43" s="1">
        <v>1044</v>
      </c>
      <c r="J43" s="1">
        <v>717047</v>
      </c>
      <c r="K43" s="1">
        <v>676867</v>
      </c>
      <c r="L43" s="1">
        <v>1059361</v>
      </c>
      <c r="M43" s="44"/>
      <c r="N43" s="37">
        <f>IFERROR(B43/J43,0)</f>
        <v>3.3904332630915406E-2</v>
      </c>
      <c r="O43" s="38">
        <f>IFERROR(I43/H43,0)</f>
        <v>4.5492178308423024E-2</v>
      </c>
      <c r="P43" s="36">
        <f>D43*250</f>
        <v>276500</v>
      </c>
      <c r="Q43" s="39">
        <f>ABS(P43-B43)/B43</f>
        <v>10.373452346674345</v>
      </c>
    </row>
    <row r="44" spans="1:17" ht="15" thickBot="1" x14ac:dyDescent="0.35">
      <c r="A44" s="41" t="s">
        <v>25</v>
      </c>
      <c r="B44" s="1">
        <v>142707</v>
      </c>
      <c r="C44" s="63">
        <v>1021</v>
      </c>
      <c r="D44" s="1">
        <v>3279</v>
      </c>
      <c r="E44" s="58">
        <v>17</v>
      </c>
      <c r="F44" s="1">
        <v>67491</v>
      </c>
      <c r="G44" s="1">
        <v>71937</v>
      </c>
      <c r="H44" s="1">
        <v>27717</v>
      </c>
      <c r="I44" s="2">
        <v>637</v>
      </c>
      <c r="J44" s="1">
        <v>1313306</v>
      </c>
      <c r="K44" s="1">
        <v>255075</v>
      </c>
      <c r="L44" s="1">
        <v>5148714</v>
      </c>
      <c r="M44" s="44"/>
      <c r="N44" s="37">
        <f>IFERROR(B44/J44,0)</f>
        <v>0.10866241378627677</v>
      </c>
      <c r="O44" s="38">
        <f>IFERROR(I44/H44,0)</f>
        <v>2.298228524010535E-2</v>
      </c>
      <c r="P44" s="36">
        <f>D44*250</f>
        <v>819750</v>
      </c>
      <c r="Q44" s="39">
        <f>ABS(P44-B44)/B44</f>
        <v>4.7442872458954364</v>
      </c>
    </row>
    <row r="45" spans="1:17" ht="15" thickBot="1" x14ac:dyDescent="0.35">
      <c r="A45" s="41" t="s">
        <v>54</v>
      </c>
      <c r="B45" s="1">
        <v>20097</v>
      </c>
      <c r="C45" s="59">
        <v>463</v>
      </c>
      <c r="D45" s="2">
        <v>210</v>
      </c>
      <c r="E45" s="58">
        <v>8</v>
      </c>
      <c r="F45" s="1">
        <v>16596</v>
      </c>
      <c r="G45" s="1">
        <v>3291</v>
      </c>
      <c r="H45" s="1">
        <v>22717</v>
      </c>
      <c r="I45" s="2">
        <v>237</v>
      </c>
      <c r="J45" s="1">
        <v>181661</v>
      </c>
      <c r="K45" s="1">
        <v>205346</v>
      </c>
      <c r="L45" s="1">
        <v>884659</v>
      </c>
      <c r="M45" s="44"/>
      <c r="N45" s="37">
        <f>IFERROR(B45/J45,0)</f>
        <v>0.1106291388905709</v>
      </c>
      <c r="O45" s="38">
        <f>IFERROR(I45/H45,0)</f>
        <v>1.0432715587445525E-2</v>
      </c>
      <c r="P45" s="36">
        <f>D45*250</f>
        <v>52500</v>
      </c>
      <c r="Q45" s="39">
        <f>ABS(P45-B45)/B45</f>
        <v>1.612330198537095</v>
      </c>
    </row>
    <row r="46" spans="1:17" ht="15" thickBot="1" x14ac:dyDescent="0.35">
      <c r="A46" s="41" t="s">
        <v>20</v>
      </c>
      <c r="B46" s="1">
        <v>187544</v>
      </c>
      <c r="C46" s="59">
        <v>835</v>
      </c>
      <c r="D46" s="1">
        <v>2310</v>
      </c>
      <c r="E46" s="58">
        <v>35</v>
      </c>
      <c r="F46" s="1">
        <v>169649</v>
      </c>
      <c r="G46" s="1">
        <v>15585</v>
      </c>
      <c r="H46" s="1">
        <v>27462</v>
      </c>
      <c r="I46" s="2">
        <v>338</v>
      </c>
      <c r="J46" s="1">
        <v>2722637</v>
      </c>
      <c r="K46" s="1">
        <v>398677</v>
      </c>
      <c r="L46" s="1">
        <v>6829174</v>
      </c>
      <c r="M46" s="44"/>
      <c r="N46" s="37">
        <f>IFERROR(B46/J46,0)</f>
        <v>6.888321873242742E-2</v>
      </c>
      <c r="O46" s="38">
        <f>IFERROR(I46/H46,0)</f>
        <v>1.2307916393562013E-2</v>
      </c>
      <c r="P46" s="36">
        <f>D46*250</f>
        <v>577500</v>
      </c>
      <c r="Q46" s="39">
        <f>ABS(P46-B46)/B46</f>
        <v>2.0792773962376829</v>
      </c>
    </row>
    <row r="47" spans="1:17" ht="15" thickBot="1" x14ac:dyDescent="0.35">
      <c r="A47" s="41" t="s">
        <v>15</v>
      </c>
      <c r="B47" s="1">
        <v>755943</v>
      </c>
      <c r="C47" s="2"/>
      <c r="D47" s="1">
        <v>15491</v>
      </c>
      <c r="E47" s="2"/>
      <c r="F47" s="1">
        <v>651548</v>
      </c>
      <c r="G47" s="1">
        <v>88904</v>
      </c>
      <c r="H47" s="1">
        <v>26071</v>
      </c>
      <c r="I47" s="2">
        <v>534</v>
      </c>
      <c r="J47" s="1">
        <v>6207487</v>
      </c>
      <c r="K47" s="1">
        <v>214082</v>
      </c>
      <c r="L47" s="1">
        <v>28995881</v>
      </c>
      <c r="M47" s="45"/>
      <c r="N47" s="37">
        <f>IFERROR(B47/J47,0)</f>
        <v>0.12177923207893951</v>
      </c>
      <c r="O47" s="38">
        <f>IFERROR(I47/H47,0)</f>
        <v>2.0482528479920218E-2</v>
      </c>
      <c r="P47" s="36">
        <f>D47*250</f>
        <v>3872750</v>
      </c>
      <c r="Q47" s="39">
        <f>ABS(P47-B47)/B47</f>
        <v>4.1230714485086839</v>
      </c>
    </row>
    <row r="48" spans="1:17" ht="13.5" thickBot="1" x14ac:dyDescent="0.35">
      <c r="A48" s="50" t="s">
        <v>66</v>
      </c>
      <c r="B48" s="51">
        <v>1290</v>
      </c>
      <c r="C48" s="52"/>
      <c r="D48" s="52">
        <v>19</v>
      </c>
      <c r="E48" s="52"/>
      <c r="F48" s="51">
        <v>1208</v>
      </c>
      <c r="G48" s="52">
        <v>63</v>
      </c>
      <c r="H48" s="52"/>
      <c r="I48" s="52"/>
      <c r="J48" s="51">
        <v>19835</v>
      </c>
      <c r="K48" s="52"/>
      <c r="L48" s="52"/>
      <c r="M48" s="44"/>
      <c r="N48" s="37">
        <f>IFERROR(B48/J48,0)</f>
        <v>6.5036551550289895E-2</v>
      </c>
      <c r="O48" s="38">
        <f>IFERROR(I48/H48,0)</f>
        <v>0</v>
      </c>
      <c r="P48" s="36">
        <f>D48*250</f>
        <v>4750</v>
      </c>
      <c r="Q48" s="39">
        <f>ABS(P48-B48)/B48</f>
        <v>2.6821705426356588</v>
      </c>
    </row>
    <row r="49" spans="1:17" ht="15" thickBot="1" x14ac:dyDescent="0.35">
      <c r="A49" s="41" t="s">
        <v>28</v>
      </c>
      <c r="B49" s="1">
        <v>67119</v>
      </c>
      <c r="C49" s="63">
        <v>1198</v>
      </c>
      <c r="D49" s="2">
        <v>444</v>
      </c>
      <c r="E49" s="2"/>
      <c r="F49" s="1">
        <v>52860</v>
      </c>
      <c r="G49" s="1">
        <v>13815</v>
      </c>
      <c r="H49" s="1">
        <v>20936</v>
      </c>
      <c r="I49" s="2">
        <v>138</v>
      </c>
      <c r="J49" s="1">
        <v>1006493</v>
      </c>
      <c r="K49" s="1">
        <v>313945</v>
      </c>
      <c r="L49" s="1">
        <v>3205958</v>
      </c>
      <c r="M49" s="44"/>
      <c r="N49" s="37">
        <f>IFERROR(B49/J49,0)</f>
        <v>6.6686007751668414E-2</v>
      </c>
      <c r="O49" s="38">
        <f>IFERROR(I49/H49,0)</f>
        <v>6.591517004203286E-3</v>
      </c>
      <c r="P49" s="36">
        <f>D49*250</f>
        <v>111000</v>
      </c>
      <c r="Q49" s="39">
        <f>ABS(P49-B49)/B49</f>
        <v>0.65377910874715062</v>
      </c>
    </row>
    <row r="50" spans="1:17" ht="15" thickBot="1" x14ac:dyDescent="0.35">
      <c r="A50" s="41" t="s">
        <v>48</v>
      </c>
      <c r="B50" s="1">
        <v>1724</v>
      </c>
      <c r="C50" s="59">
        <v>2</v>
      </c>
      <c r="D50" s="2">
        <v>58</v>
      </c>
      <c r="E50" s="2"/>
      <c r="F50" s="1">
        <v>1566</v>
      </c>
      <c r="G50" s="2">
        <v>100</v>
      </c>
      <c r="H50" s="1">
        <v>2763</v>
      </c>
      <c r="I50" s="2">
        <v>93</v>
      </c>
      <c r="J50" s="1">
        <v>158189</v>
      </c>
      <c r="K50" s="1">
        <v>253512</v>
      </c>
      <c r="L50" s="1">
        <v>623989</v>
      </c>
      <c r="M50" s="44"/>
      <c r="N50" s="37">
        <f>IFERROR(B50/J50,0)</f>
        <v>1.0898355764307253E-2</v>
      </c>
      <c r="O50" s="38">
        <f>IFERROR(I50/H50,0)</f>
        <v>3.3659066232356136E-2</v>
      </c>
      <c r="P50" s="36">
        <f>D50*250</f>
        <v>14500</v>
      </c>
      <c r="Q50" s="39">
        <f>ABS(P50-B50)/B50</f>
        <v>7.4106728538283066</v>
      </c>
    </row>
    <row r="51" spans="1:17" ht="15" thickBot="1" x14ac:dyDescent="0.35">
      <c r="A51" s="41" t="s">
        <v>29</v>
      </c>
      <c r="B51" s="1">
        <v>143492</v>
      </c>
      <c r="C51" s="59">
        <v>902</v>
      </c>
      <c r="D51" s="1">
        <v>3113</v>
      </c>
      <c r="E51" s="58">
        <v>24</v>
      </c>
      <c r="F51" s="1">
        <v>17099</v>
      </c>
      <c r="G51" s="1">
        <v>123280</v>
      </c>
      <c r="H51" s="1">
        <v>16811</v>
      </c>
      <c r="I51" s="2">
        <v>365</v>
      </c>
      <c r="J51" s="1">
        <v>2098320</v>
      </c>
      <c r="K51" s="1">
        <v>245834</v>
      </c>
      <c r="L51" s="1">
        <v>8535519</v>
      </c>
      <c r="M51" s="44"/>
      <c r="N51" s="37">
        <f>IFERROR(B51/J51,0)</f>
        <v>6.8384231194479395E-2</v>
      </c>
      <c r="O51" s="38">
        <f>IFERROR(I51/H51,0)</f>
        <v>2.1711974302540002E-2</v>
      </c>
      <c r="P51" s="36">
        <f>D51*250</f>
        <v>778250</v>
      </c>
      <c r="Q51" s="39">
        <f>ABS(P51-B51)/B51</f>
        <v>4.4236473113483674</v>
      </c>
    </row>
    <row r="52" spans="1:17" ht="15" thickBot="1" x14ac:dyDescent="0.35">
      <c r="A52" s="41" t="s">
        <v>9</v>
      </c>
      <c r="B52" s="1">
        <v>86923</v>
      </c>
      <c r="C52" s="2"/>
      <c r="D52" s="1">
        <v>2081</v>
      </c>
      <c r="E52" s="2"/>
      <c r="F52" s="1">
        <v>41489</v>
      </c>
      <c r="G52" s="1">
        <v>43353</v>
      </c>
      <c r="H52" s="1">
        <v>11415</v>
      </c>
      <c r="I52" s="2">
        <v>273</v>
      </c>
      <c r="J52" s="1">
        <v>1743296</v>
      </c>
      <c r="K52" s="1">
        <v>228932</v>
      </c>
      <c r="L52" s="1">
        <v>7614893</v>
      </c>
      <c r="M52" s="44"/>
      <c r="N52" s="37">
        <f>IFERROR(B52/J52,0)</f>
        <v>4.9861297220896508E-2</v>
      </c>
      <c r="O52" s="38">
        <f>IFERROR(I52/H52,0)</f>
        <v>2.3915900131406046E-2</v>
      </c>
      <c r="P52" s="36">
        <f>D52*250</f>
        <v>520250</v>
      </c>
      <c r="Q52" s="39">
        <f>ABS(P52-B52)/B52</f>
        <v>4.9851822877719361</v>
      </c>
    </row>
    <row r="53" spans="1:17" ht="15" thickBot="1" x14ac:dyDescent="0.35">
      <c r="A53" s="41" t="s">
        <v>56</v>
      </c>
      <c r="B53" s="1">
        <v>14706</v>
      </c>
      <c r="C53" s="59">
        <v>202</v>
      </c>
      <c r="D53" s="2">
        <v>325</v>
      </c>
      <c r="E53" s="58">
        <v>6</v>
      </c>
      <c r="F53" s="1">
        <v>10831</v>
      </c>
      <c r="G53" s="1">
        <v>3550</v>
      </c>
      <c r="H53" s="1">
        <v>8206</v>
      </c>
      <c r="I53" s="2">
        <v>181</v>
      </c>
      <c r="J53" s="1">
        <v>528658</v>
      </c>
      <c r="K53" s="1">
        <v>294986</v>
      </c>
      <c r="L53" s="1">
        <v>1792147</v>
      </c>
      <c r="M53" s="44"/>
      <c r="N53" s="37">
        <f>IFERROR(B53/J53,0)</f>
        <v>2.7817606089381035E-2</v>
      </c>
      <c r="O53" s="38">
        <f>IFERROR(I53/H53,0)</f>
        <v>2.2057031440409457E-2</v>
      </c>
      <c r="P53" s="36">
        <f>D53*250</f>
        <v>81250</v>
      </c>
      <c r="Q53" s="39">
        <f>ABS(P53-B53)/B53</f>
        <v>4.524955800353597</v>
      </c>
    </row>
    <row r="54" spans="1:17" ht="15" thickBot="1" x14ac:dyDescent="0.35">
      <c r="A54" s="41" t="s">
        <v>22</v>
      </c>
      <c r="B54" s="1">
        <v>108324</v>
      </c>
      <c r="C54" s="63">
        <v>2392</v>
      </c>
      <c r="D54" s="1">
        <v>1265</v>
      </c>
      <c r="E54" s="58">
        <v>6</v>
      </c>
      <c r="F54" s="1">
        <v>90726</v>
      </c>
      <c r="G54" s="1">
        <v>16333</v>
      </c>
      <c r="H54" s="1">
        <v>18605</v>
      </c>
      <c r="I54" s="2">
        <v>217</v>
      </c>
      <c r="J54" s="1">
        <v>1479394</v>
      </c>
      <c r="K54" s="1">
        <v>254085</v>
      </c>
      <c r="L54" s="1">
        <v>5822434</v>
      </c>
      <c r="M54" s="44"/>
      <c r="N54" s="37">
        <f>IFERROR(B54/J54,0)</f>
        <v>7.3221873280545954E-2</v>
      </c>
      <c r="O54" s="38">
        <f>IFERROR(I54/H54,0)</f>
        <v>1.166353130878796E-2</v>
      </c>
      <c r="P54" s="36">
        <f>D54*250</f>
        <v>316250</v>
      </c>
      <c r="Q54" s="39">
        <f>ABS(P54-B54)/B54</f>
        <v>1.9194822938591634</v>
      </c>
    </row>
    <row r="55" spans="1:17" ht="15" thickBot="1" x14ac:dyDescent="0.35">
      <c r="A55" s="48" t="s">
        <v>55</v>
      </c>
      <c r="B55" s="29">
        <v>5169</v>
      </c>
      <c r="C55" s="13"/>
      <c r="D55" s="13">
        <v>50</v>
      </c>
      <c r="E55" s="13"/>
      <c r="F55" s="29">
        <v>4277</v>
      </c>
      <c r="G55" s="13">
        <v>842</v>
      </c>
      <c r="H55" s="29">
        <v>8931</v>
      </c>
      <c r="I55" s="13">
        <v>86</v>
      </c>
      <c r="J55" s="29">
        <v>149060</v>
      </c>
      <c r="K55" s="29">
        <v>257551</v>
      </c>
      <c r="L55" s="29">
        <v>578759</v>
      </c>
      <c r="M55" s="44"/>
      <c r="N55" s="37">
        <f>IFERROR(B55/J55,0)</f>
        <v>3.4677311149872533E-2</v>
      </c>
      <c r="O55" s="38">
        <f>IFERROR(I55/H55,0)</f>
        <v>9.6293808084201103E-3</v>
      </c>
      <c r="P55" s="36">
        <f>D55*250</f>
        <v>12500</v>
      </c>
      <c r="Q55" s="39">
        <f>ABS(P55-B55)/B55</f>
        <v>1.4182627200619076</v>
      </c>
    </row>
    <row r="56" spans="1:17" ht="13.5" thickBot="1" x14ac:dyDescent="0.35">
      <c r="A56" s="3"/>
      <c r="B56" s="1"/>
      <c r="C56" s="2"/>
      <c r="D56" s="2"/>
      <c r="E56" s="2"/>
      <c r="F56" s="2"/>
      <c r="G56" s="1"/>
      <c r="H56" s="2"/>
      <c r="I56" s="2"/>
      <c r="J56" s="1"/>
      <c r="K56" s="1"/>
      <c r="L56" s="5"/>
      <c r="M56" s="46"/>
      <c r="N56" s="28"/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6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1"/>
      <c r="I58" s="2"/>
      <c r="J58" s="1"/>
      <c r="K58" s="1"/>
      <c r="L58" s="5"/>
      <c r="M58" s="46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6"/>
      <c r="N59" s="28"/>
    </row>
    <row r="60" spans="1:17" ht="15" thickBot="1" x14ac:dyDescent="0.35">
      <c r="A60" s="3"/>
      <c r="B60" s="2"/>
      <c r="C60" s="2"/>
      <c r="D60" s="2"/>
      <c r="E60" s="2"/>
      <c r="F60" s="2"/>
      <c r="G60" s="2"/>
      <c r="H60" s="2"/>
      <c r="I60" s="2"/>
      <c r="J60" s="1"/>
      <c r="K60" s="1"/>
      <c r="L60" s="6"/>
      <c r="M60" s="47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47"/>
    </row>
    <row r="62" spans="1:17" ht="13.5" thickBot="1" x14ac:dyDescent="0.35">
      <c r="A62" s="3"/>
      <c r="B62" s="1"/>
      <c r="C62" s="2"/>
      <c r="D62" s="2"/>
      <c r="E62" s="2"/>
      <c r="F62" s="2"/>
      <c r="G62" s="1"/>
      <c r="H62" s="2"/>
      <c r="I62" s="2"/>
      <c r="J62" s="1"/>
      <c r="K62" s="1"/>
      <c r="L62" s="5"/>
      <c r="M62" s="46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6"/>
      <c r="N63" s="28"/>
    </row>
    <row r="64" spans="1:17" ht="13.5" thickBot="1" x14ac:dyDescent="0.35">
      <c r="A64" s="3"/>
      <c r="B64" s="2"/>
      <c r="C64" s="2"/>
      <c r="D64" s="2"/>
      <c r="E64" s="2"/>
      <c r="F64" s="2"/>
      <c r="G64" s="2"/>
      <c r="H64" s="2"/>
      <c r="I64" s="2"/>
      <c r="J64" s="1"/>
      <c r="K64" s="1"/>
      <c r="L64" s="5"/>
      <c r="M64" s="46"/>
      <c r="N64" s="28"/>
    </row>
    <row r="65" spans="1:13" ht="13.5" thickBot="1" x14ac:dyDescent="0.35">
      <c r="A65" s="12"/>
      <c r="B65" s="13"/>
      <c r="C65" s="13"/>
      <c r="D65" s="13"/>
      <c r="E65" s="13"/>
      <c r="F65" s="13"/>
      <c r="G65" s="13"/>
      <c r="H65" s="13"/>
      <c r="I65" s="13"/>
      <c r="J65" s="29"/>
      <c r="K65" s="29"/>
      <c r="L65" s="30"/>
      <c r="M65" s="46"/>
    </row>
  </sheetData>
  <autoFilter ref="A1:Q65" xr:uid="{12D28914-9960-424B-9191-A9DEC2EE988A}">
    <sortState xmlns:xlrd2="http://schemas.microsoft.com/office/spreadsheetml/2017/richdata2" ref="A2:Q65">
      <sortCondition ref="A1:A65"/>
    </sortState>
  </autoFilter>
  <conditionalFormatting sqref="N2:N55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8E727C56-4CE4-48E3-BA93-8363CCBD0EB6}"/>
    <hyperlink ref="A47" r:id="rId2" display="https://www.worldometers.info/coronavirus/usa/texas/" xr:uid="{9901BF3D-E8D0-45D1-B3E7-EE174B5FD66F}"/>
    <hyperlink ref="A11" r:id="rId3" display="https://www.worldometers.info/coronavirus/usa/florida/" xr:uid="{C5D79286-D60B-4A21-92A5-EEAABBE81189}"/>
    <hyperlink ref="A35" r:id="rId4" display="https://www.worldometers.info/coronavirus/usa/new-york/" xr:uid="{15798981-79CB-4EB8-979D-AF8009B4064F}"/>
    <hyperlink ref="A12" r:id="rId5" display="https://www.worldometers.info/coronavirus/usa/georgia/" xr:uid="{2BC6C7C6-EE08-4215-B8CB-D468F93AE843}"/>
    <hyperlink ref="A16" r:id="rId6" display="https://www.worldometers.info/coronavirus/usa/illinois/" xr:uid="{90A1D493-F879-496D-A9D4-01EAA11A5017}"/>
    <hyperlink ref="A4" r:id="rId7" display="https://www.worldometers.info/coronavirus/usa/arizona/" xr:uid="{CECCAA6B-AAE0-4EBD-9831-884B8E0FEA74}"/>
    <hyperlink ref="A33" r:id="rId8" display="https://www.worldometers.info/coronavirus/usa/new-jersey/" xr:uid="{3C3D6BAC-96DA-469A-A64F-FACFAFA76DCF}"/>
    <hyperlink ref="A36" r:id="rId9" display="https://www.worldometers.info/coronavirus/usa/north-carolina/" xr:uid="{F4598930-D38C-4AC8-BE14-B77118A6A8C2}"/>
    <hyperlink ref="A46" r:id="rId10" display="https://www.worldometers.info/coronavirus/usa/tennessee/" xr:uid="{9CB96F9A-C24E-4088-BB73-8085E18CA44D}"/>
    <hyperlink ref="A21" r:id="rId11" display="https://www.worldometers.info/coronavirus/usa/louisiana/" xr:uid="{CB1C4767-30F8-43C4-8298-5290E4A74B14}"/>
    <hyperlink ref="A41" r:id="rId12" display="https://www.worldometers.info/coronavirus/usa/pennsylvania/" xr:uid="{EB944211-0743-4224-A966-D678FAA01923}"/>
    <hyperlink ref="A2" r:id="rId13" display="https://www.worldometers.info/coronavirus/usa/alabama/" xr:uid="{DBFAA06F-3CB1-4D7F-A91B-EF8DEC9CB337}"/>
    <hyperlink ref="A38" r:id="rId14" display="https://www.worldometers.info/coronavirus/usa/ohio/" xr:uid="{A398D2B3-5C96-4017-9BA3-65EC485E73FE}"/>
    <hyperlink ref="A51" r:id="rId15" display="https://www.worldometers.info/coronavirus/usa/virginia/" xr:uid="{C0D4159E-07D0-4DDC-A592-4071B104B39A}"/>
    <hyperlink ref="A44" r:id="rId16" display="https://www.worldometers.info/coronavirus/usa/south-carolina/" xr:uid="{8DE4DFE3-269E-4E10-8CAF-B52226A6D99F}"/>
    <hyperlink ref="A25" r:id="rId17" display="https://www.worldometers.info/coronavirus/usa/michigan/" xr:uid="{3D74A8DE-2140-4625-B31F-5EB1B792A31D}"/>
    <hyperlink ref="A24" r:id="rId18" display="https://www.worldometers.info/coronavirus/usa/massachusetts/" xr:uid="{DB239D40-7C8B-4ADC-9AF7-4431CC4AE2ED}"/>
    <hyperlink ref="A23" r:id="rId19" display="https://www.worldometers.info/coronavirus/usa/maryland/" xr:uid="{195444D8-D8E8-42FF-919D-1A565B26CD31}"/>
    <hyperlink ref="A28" r:id="rId20" display="https://www.worldometers.info/coronavirus/usa/missouri/" xr:uid="{F93FA431-659A-4F5F-84F8-653169153692}"/>
    <hyperlink ref="A17" r:id="rId21" display="https://www.worldometers.info/coronavirus/usa/indiana/" xr:uid="{212A2704-41C5-42E0-B16E-49C8A7231C07}"/>
    <hyperlink ref="A54" r:id="rId22" display="https://www.worldometers.info/coronavirus/usa/wisconsin/" xr:uid="{3D05B789-91E2-4B3E-A91E-B77A60472AA2}"/>
    <hyperlink ref="A27" r:id="rId23" display="https://www.worldometers.info/coronavirus/usa/mississippi/" xr:uid="{D51CD162-B84D-491A-81FF-8C4625E4DB14}"/>
    <hyperlink ref="A26" r:id="rId24" display="https://www.worldometers.info/coronavirus/usa/minnesota/" xr:uid="{EEB400CF-D04B-4691-B465-DDF68FDF0694}"/>
    <hyperlink ref="A52" r:id="rId25" display="https://www.worldometers.info/coronavirus/usa/washington/" xr:uid="{30A97A4D-1C7E-42E2-A389-C6A3BB0B6310}"/>
    <hyperlink ref="A18" r:id="rId26" display="https://www.worldometers.info/coronavirus/usa/iowa/" xr:uid="{D5FFF152-5082-40CB-816F-1DCA7773C313}"/>
    <hyperlink ref="A39" r:id="rId27" display="https://www.worldometers.info/coronavirus/usa/oklahoma/" xr:uid="{1D78732F-C75F-473C-AD23-D2BA8C3CB8D6}"/>
    <hyperlink ref="A5" r:id="rId28" display="https://www.worldometers.info/coronavirus/usa/arkansas/" xr:uid="{63BA099C-D3F8-4B3D-B4A6-4CF02585C445}"/>
    <hyperlink ref="A31" r:id="rId29" display="https://www.worldometers.info/coronavirus/usa/nevada/" xr:uid="{7CA1E469-ADBC-4663-BDA5-8DB8C0BE1207}"/>
    <hyperlink ref="A49" r:id="rId30" display="https://www.worldometers.info/coronavirus/usa/utah/" xr:uid="{237F5835-D1ED-47E6-BB94-F377EE799624}"/>
    <hyperlink ref="A7" r:id="rId31" display="https://www.worldometers.info/coronavirus/usa/colorado/" xr:uid="{D08CB7D4-514C-484A-BD22-7CA573A3AED7}"/>
    <hyperlink ref="A20" r:id="rId32" display="https://www.worldometers.info/coronavirus/usa/kentucky/" xr:uid="{A3255DF0-D020-4DBB-B7B0-DABD2AE38BAB}"/>
    <hyperlink ref="A8" r:id="rId33" display="https://www.worldometers.info/coronavirus/usa/connecticut/" xr:uid="{873A5BC3-CCF4-4C86-B761-95F262630A27}"/>
    <hyperlink ref="A19" r:id="rId34" display="https://www.worldometers.info/coronavirus/usa/kansas/" xr:uid="{8B1E2556-C83C-4744-B936-61E48B154B3E}"/>
    <hyperlink ref="A30" r:id="rId35" display="https://www.worldometers.info/coronavirus/usa/nebraska/" xr:uid="{2538C7E0-FE01-495E-95F9-8D563AD2F727}"/>
    <hyperlink ref="A15" r:id="rId36" display="https://www.worldometers.info/coronavirus/usa/idaho/" xr:uid="{37FF44BB-DA6E-4047-BE7D-C074E8FBE0F6}"/>
    <hyperlink ref="A40" r:id="rId37" display="https://www.worldometers.info/coronavirus/usa/oregon/" xr:uid="{B0199C70-127A-4CBA-A663-7494BD63BDDE}"/>
    <hyperlink ref="A34" r:id="rId38" display="https://www.worldometers.info/coronavirus/usa/new-mexico/" xr:uid="{D7EA480C-98BB-4EDE-B876-7C7C6EEACCB3}"/>
    <hyperlink ref="A43" r:id="rId39" display="https://www.worldometers.info/coronavirus/usa/rhode-island/" xr:uid="{79B12008-C756-4F4A-8B94-72C76334A99D}"/>
    <hyperlink ref="A45" r:id="rId40" display="https://www.worldometers.info/coronavirus/usa/south-dakota/" xr:uid="{5A18CC11-FC8E-4729-AB82-FEFAEECFF1E9}"/>
    <hyperlink ref="A9" r:id="rId41" display="https://www.worldometers.info/coronavirus/usa/delaware/" xr:uid="{7B6DD5BD-72DD-4371-94A4-6D0244C6F942}"/>
    <hyperlink ref="A37" r:id="rId42" display="https://www.worldometers.info/coronavirus/usa/north-dakota/" xr:uid="{1B0D30B9-5301-4197-9CB2-F75F4C2929FC}"/>
    <hyperlink ref="A10" r:id="rId43" display="https://www.worldometers.info/coronavirus/usa/district-of-columbia/" xr:uid="{7AF4348C-DC11-490C-A2DB-D6677B76753B}"/>
    <hyperlink ref="A53" r:id="rId44" display="https://www.worldometers.info/coronavirus/usa/west-virginia/" xr:uid="{D4AB3369-C751-47D8-A60D-DE58A0A55267}"/>
    <hyperlink ref="A14" r:id="rId45" display="https://www.worldometers.info/coronavirus/usa/hawaii/" xr:uid="{6F27E72B-2E87-4E1F-94FF-35899C8F2E86}"/>
    <hyperlink ref="A29" r:id="rId46" display="https://www.worldometers.info/coronavirus/usa/montana/" xr:uid="{5A4B71F7-C1AA-4CFA-B8F9-3251F0375CCC}"/>
    <hyperlink ref="A32" r:id="rId47" display="https://www.worldometers.info/coronavirus/usa/new-hampshire/" xr:uid="{4EDE7C34-057D-4FD9-954E-C5BE4678FA94}"/>
    <hyperlink ref="A3" r:id="rId48" display="https://www.worldometers.info/coronavirus/usa/alaska/" xr:uid="{84BA8A44-D545-4276-934D-79034A7C7E63}"/>
    <hyperlink ref="A22" r:id="rId49" display="https://www.worldometers.info/coronavirus/usa/maine/" xr:uid="{01426BA5-01F2-491F-A4F4-082EDC47BB0A}"/>
    <hyperlink ref="A55" r:id="rId50" display="https://www.worldometers.info/coronavirus/usa/wyoming/" xr:uid="{E02C6D1F-AA33-4853-8D7E-CD71C85CFB21}"/>
    <hyperlink ref="A50" r:id="rId51" display="https://www.worldometers.info/coronavirus/usa/vermont/" xr:uid="{AAA744CC-56DB-4060-B8D0-2A3174F7C2CD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3" workbookViewId="0">
      <selection activeCell="B2" sqref="A2:B55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2506</v>
      </c>
    </row>
    <row r="3" spans="1:2" ht="15" thickBot="1" x14ac:dyDescent="0.4">
      <c r="A3" s="41" t="s">
        <v>52</v>
      </c>
      <c r="B3" s="31">
        <v>45</v>
      </c>
    </row>
    <row r="4" spans="1:2" ht="15" thickBot="1" x14ac:dyDescent="0.4">
      <c r="A4" s="41" t="s">
        <v>33</v>
      </c>
      <c r="B4" s="31">
        <v>5559</v>
      </c>
    </row>
    <row r="5" spans="1:2" ht="15" thickBot="1" x14ac:dyDescent="0.4">
      <c r="A5" s="41" t="s">
        <v>34</v>
      </c>
      <c r="B5" s="31">
        <v>1229</v>
      </c>
    </row>
    <row r="6" spans="1:2" ht="15" thickBot="1" x14ac:dyDescent="0.4">
      <c r="A6" s="41" t="s">
        <v>10</v>
      </c>
      <c r="B6" s="31">
        <v>15314</v>
      </c>
    </row>
    <row r="7" spans="1:2" ht="15" thickBot="1" x14ac:dyDescent="0.4">
      <c r="A7" s="41" t="s">
        <v>18</v>
      </c>
      <c r="B7" s="31">
        <v>2030</v>
      </c>
    </row>
    <row r="8" spans="1:2" ht="15" thickBot="1" x14ac:dyDescent="0.4">
      <c r="A8" s="41" t="s">
        <v>23</v>
      </c>
      <c r="B8" s="31">
        <v>4499</v>
      </c>
    </row>
    <row r="9" spans="1:2" ht="15" thickBot="1" x14ac:dyDescent="0.4">
      <c r="A9" s="41" t="s">
        <v>43</v>
      </c>
      <c r="B9" s="31">
        <v>630</v>
      </c>
    </row>
    <row r="10" spans="1:2" ht="29.5" thickBot="1" x14ac:dyDescent="0.4">
      <c r="A10" s="41" t="s">
        <v>63</v>
      </c>
      <c r="B10" s="31">
        <v>621</v>
      </c>
    </row>
    <row r="11" spans="1:2" ht="15" thickBot="1" x14ac:dyDescent="0.4">
      <c r="A11" s="41" t="s">
        <v>13</v>
      </c>
      <c r="B11" s="31">
        <v>13795</v>
      </c>
    </row>
    <row r="12" spans="1:2" ht="15" thickBot="1" x14ac:dyDescent="0.4">
      <c r="A12" s="41" t="s">
        <v>16</v>
      </c>
      <c r="B12" s="31">
        <v>6822</v>
      </c>
    </row>
    <row r="13" spans="1:2" ht="15" thickBot="1" x14ac:dyDescent="0.4">
      <c r="A13" s="42" t="s">
        <v>64</v>
      </c>
      <c r="B13" s="31">
        <v>38</v>
      </c>
    </row>
    <row r="14" spans="1:2" ht="15" thickBot="1" x14ac:dyDescent="0.4">
      <c r="A14" s="41" t="s">
        <v>47</v>
      </c>
      <c r="B14" s="31">
        <v>122</v>
      </c>
    </row>
    <row r="15" spans="1:2" ht="15" thickBot="1" x14ac:dyDescent="0.4">
      <c r="A15" s="41" t="s">
        <v>49</v>
      </c>
      <c r="B15" s="31">
        <v>454</v>
      </c>
    </row>
    <row r="16" spans="1:2" ht="15" thickBot="1" x14ac:dyDescent="0.4">
      <c r="A16" s="41" t="s">
        <v>12</v>
      </c>
      <c r="B16" s="31">
        <v>8774</v>
      </c>
    </row>
    <row r="17" spans="1:2" ht="15" thickBot="1" x14ac:dyDescent="0.4">
      <c r="A17" s="41" t="s">
        <v>27</v>
      </c>
      <c r="B17" s="31">
        <v>3548</v>
      </c>
    </row>
    <row r="18" spans="1:2" ht="15" thickBot="1" x14ac:dyDescent="0.4">
      <c r="A18" s="41" t="s">
        <v>41</v>
      </c>
      <c r="B18" s="31">
        <v>1302</v>
      </c>
    </row>
    <row r="19" spans="1:2" ht="15" thickBot="1" x14ac:dyDescent="0.4">
      <c r="A19" s="41" t="s">
        <v>45</v>
      </c>
      <c r="B19" s="31">
        <v>621</v>
      </c>
    </row>
    <row r="20" spans="1:2" ht="15" thickBot="1" x14ac:dyDescent="0.4">
      <c r="A20" s="41" t="s">
        <v>38</v>
      </c>
      <c r="B20" s="31">
        <v>1137</v>
      </c>
    </row>
    <row r="21" spans="1:2" ht="15" thickBot="1" x14ac:dyDescent="0.4">
      <c r="A21" s="41" t="s">
        <v>14</v>
      </c>
      <c r="B21" s="31">
        <v>5423</v>
      </c>
    </row>
    <row r="22" spans="1:2" ht="15" thickBot="1" x14ac:dyDescent="0.4">
      <c r="A22" s="41" t="s">
        <v>39</v>
      </c>
      <c r="B22" s="31">
        <v>140</v>
      </c>
    </row>
    <row r="23" spans="1:2" ht="15" thickBot="1" x14ac:dyDescent="0.4">
      <c r="A23" s="41" t="s">
        <v>26</v>
      </c>
      <c r="B23" s="31">
        <v>3909</v>
      </c>
    </row>
    <row r="24" spans="1:2" ht="15" thickBot="1" x14ac:dyDescent="0.4">
      <c r="A24" s="41" t="s">
        <v>17</v>
      </c>
      <c r="B24" s="31">
        <v>9362</v>
      </c>
    </row>
    <row r="25" spans="1:2" ht="15" thickBot="1" x14ac:dyDescent="0.4">
      <c r="A25" s="41" t="s">
        <v>11</v>
      </c>
      <c r="B25" s="31">
        <v>7019</v>
      </c>
    </row>
    <row r="26" spans="1:2" ht="15" thickBot="1" x14ac:dyDescent="0.4">
      <c r="A26" s="41" t="s">
        <v>32</v>
      </c>
      <c r="B26" s="31">
        <v>2040</v>
      </c>
    </row>
    <row r="27" spans="1:2" ht="15" thickBot="1" x14ac:dyDescent="0.4">
      <c r="A27" s="41" t="s">
        <v>30</v>
      </c>
      <c r="B27" s="31">
        <v>2874</v>
      </c>
    </row>
    <row r="28" spans="1:2" ht="15" thickBot="1" x14ac:dyDescent="0.4">
      <c r="A28" s="41" t="s">
        <v>35</v>
      </c>
      <c r="B28" s="31">
        <v>2083</v>
      </c>
    </row>
    <row r="29" spans="1:2" ht="15" thickBot="1" x14ac:dyDescent="0.4">
      <c r="A29" s="41" t="s">
        <v>51</v>
      </c>
      <c r="B29" s="31">
        <v>165</v>
      </c>
    </row>
    <row r="30" spans="1:2" ht="15" thickBot="1" x14ac:dyDescent="0.4">
      <c r="A30" s="41" t="s">
        <v>50</v>
      </c>
      <c r="B30" s="31">
        <v>462</v>
      </c>
    </row>
    <row r="31" spans="1:2" ht="15" thickBot="1" x14ac:dyDescent="0.4">
      <c r="A31" s="41" t="s">
        <v>31</v>
      </c>
      <c r="B31" s="31">
        <v>1564</v>
      </c>
    </row>
    <row r="32" spans="1:2" ht="29.5" thickBot="1" x14ac:dyDescent="0.4">
      <c r="A32" s="41" t="s">
        <v>42</v>
      </c>
      <c r="B32" s="31">
        <v>438</v>
      </c>
    </row>
    <row r="33" spans="1:2" ht="15" thickBot="1" x14ac:dyDescent="0.4">
      <c r="A33" s="41" t="s">
        <v>8</v>
      </c>
      <c r="B33" s="31">
        <v>16209</v>
      </c>
    </row>
    <row r="34" spans="1:2" ht="15" thickBot="1" x14ac:dyDescent="0.4">
      <c r="A34" s="41" t="s">
        <v>44</v>
      </c>
      <c r="B34" s="31">
        <v>857</v>
      </c>
    </row>
    <row r="35" spans="1:2" ht="15" thickBot="1" x14ac:dyDescent="0.4">
      <c r="A35" s="41" t="s">
        <v>7</v>
      </c>
      <c r="B35" s="31">
        <v>33193</v>
      </c>
    </row>
    <row r="36" spans="1:2" ht="15" thickBot="1" x14ac:dyDescent="0.4">
      <c r="A36" s="41" t="s">
        <v>24</v>
      </c>
      <c r="B36" s="31">
        <v>3356</v>
      </c>
    </row>
    <row r="37" spans="1:2" ht="15" thickBot="1" x14ac:dyDescent="0.4">
      <c r="A37" s="41" t="s">
        <v>53</v>
      </c>
      <c r="B37" s="31">
        <v>212</v>
      </c>
    </row>
    <row r="38" spans="1:2" ht="15" thickBot="1" x14ac:dyDescent="0.4">
      <c r="A38" s="41" t="s">
        <v>21</v>
      </c>
      <c r="B38" s="31">
        <v>4729</v>
      </c>
    </row>
    <row r="39" spans="1:2" ht="15" thickBot="1" x14ac:dyDescent="0.4">
      <c r="A39" s="41" t="s">
        <v>46</v>
      </c>
      <c r="B39" s="31">
        <v>981</v>
      </c>
    </row>
    <row r="40" spans="1:2" ht="15" thickBot="1" x14ac:dyDescent="0.4">
      <c r="A40" s="41" t="s">
        <v>37</v>
      </c>
      <c r="B40" s="31">
        <v>539</v>
      </c>
    </row>
    <row r="41" spans="1:2" ht="15" thickBot="1" x14ac:dyDescent="0.4">
      <c r="A41" s="41" t="s">
        <v>19</v>
      </c>
      <c r="B41" s="31">
        <v>8155</v>
      </c>
    </row>
    <row r="42" spans="1:2" ht="15" thickBot="1" x14ac:dyDescent="0.4">
      <c r="A42" s="42" t="s">
        <v>65</v>
      </c>
      <c r="B42" s="31">
        <v>627</v>
      </c>
    </row>
    <row r="43" spans="1:2" ht="15" thickBot="1" x14ac:dyDescent="0.4">
      <c r="A43" s="41" t="s">
        <v>40</v>
      </c>
      <c r="B43" s="31">
        <v>1106</v>
      </c>
    </row>
    <row r="44" spans="1:2" ht="15" thickBot="1" x14ac:dyDescent="0.4">
      <c r="A44" s="41" t="s">
        <v>25</v>
      </c>
      <c r="B44" s="31">
        <v>3279</v>
      </c>
    </row>
    <row r="45" spans="1:2" ht="15" thickBot="1" x14ac:dyDescent="0.4">
      <c r="A45" s="41" t="s">
        <v>54</v>
      </c>
      <c r="B45" s="31">
        <v>210</v>
      </c>
    </row>
    <row r="46" spans="1:2" ht="15" thickBot="1" x14ac:dyDescent="0.4">
      <c r="A46" s="41" t="s">
        <v>20</v>
      </c>
      <c r="B46" s="31">
        <v>2310</v>
      </c>
    </row>
    <row r="47" spans="1:2" ht="15" thickBot="1" x14ac:dyDescent="0.4">
      <c r="A47" s="41" t="s">
        <v>15</v>
      </c>
      <c r="B47" s="31">
        <v>15491</v>
      </c>
    </row>
    <row r="48" spans="1:2" ht="21.5" thickBot="1" x14ac:dyDescent="0.4">
      <c r="A48" s="50" t="s">
        <v>66</v>
      </c>
      <c r="B48" s="57">
        <v>19</v>
      </c>
    </row>
    <row r="49" spans="1:2" ht="15" thickBot="1" x14ac:dyDescent="0.4">
      <c r="A49" s="41" t="s">
        <v>28</v>
      </c>
      <c r="B49" s="31">
        <v>444</v>
      </c>
    </row>
    <row r="50" spans="1:2" ht="15" thickBot="1" x14ac:dyDescent="0.4">
      <c r="A50" s="41" t="s">
        <v>48</v>
      </c>
      <c r="B50" s="31">
        <v>58</v>
      </c>
    </row>
    <row r="51" spans="1:2" ht="15" thickBot="1" x14ac:dyDescent="0.4">
      <c r="A51" s="41" t="s">
        <v>29</v>
      </c>
      <c r="B51" s="31">
        <v>3113</v>
      </c>
    </row>
    <row r="52" spans="1:2" ht="15" thickBot="1" x14ac:dyDescent="0.4">
      <c r="A52" s="41" t="s">
        <v>9</v>
      </c>
      <c r="B52" s="31">
        <v>2081</v>
      </c>
    </row>
    <row r="53" spans="1:2" ht="15" thickBot="1" x14ac:dyDescent="0.4">
      <c r="A53" s="41" t="s">
        <v>56</v>
      </c>
      <c r="B53" s="31">
        <v>325</v>
      </c>
    </row>
    <row r="54" spans="1:2" ht="15" thickBot="1" x14ac:dyDescent="0.4">
      <c r="A54" s="41" t="s">
        <v>22</v>
      </c>
      <c r="B54" s="31">
        <v>1265</v>
      </c>
    </row>
    <row r="55" spans="1:2" ht="15" thickBot="1" x14ac:dyDescent="0.4">
      <c r="A55" s="48" t="s">
        <v>55</v>
      </c>
      <c r="B55" s="49">
        <v>50</v>
      </c>
    </row>
    <row r="56" spans="1:2" ht="15" thickBot="1" x14ac:dyDescent="0.4">
      <c r="A56" s="48"/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71C99561-83DB-472E-98CF-665402D951F7}"/>
    <hyperlink ref="A47" r:id="rId2" display="https://www.worldometers.info/coronavirus/usa/texas/" xr:uid="{7C7887FE-C5A1-4F7E-A6C3-C130B952ED4E}"/>
    <hyperlink ref="A11" r:id="rId3" display="https://www.worldometers.info/coronavirus/usa/florida/" xr:uid="{841F4911-FE9D-4E05-8E61-304993D486E2}"/>
    <hyperlink ref="A35" r:id="rId4" display="https://www.worldometers.info/coronavirus/usa/new-york/" xr:uid="{DA4A6867-FC2D-43AC-BF2F-3C49614226BB}"/>
    <hyperlink ref="A12" r:id="rId5" display="https://www.worldometers.info/coronavirus/usa/georgia/" xr:uid="{3D801433-C47C-4E35-BF20-78FF250945A9}"/>
    <hyperlink ref="A16" r:id="rId6" display="https://www.worldometers.info/coronavirus/usa/illinois/" xr:uid="{DACFB992-575C-4486-B5A0-09A159C0005C}"/>
    <hyperlink ref="A4" r:id="rId7" display="https://www.worldometers.info/coronavirus/usa/arizona/" xr:uid="{A02F213B-7A63-4924-ADA2-70C91385CFD2}"/>
    <hyperlink ref="A33" r:id="rId8" display="https://www.worldometers.info/coronavirus/usa/new-jersey/" xr:uid="{72C151F8-25C7-4C1F-8E4C-33CE55E93691}"/>
    <hyperlink ref="A36" r:id="rId9" display="https://www.worldometers.info/coronavirus/usa/north-carolina/" xr:uid="{1A569531-FA59-4B5A-8852-2F194F729BC6}"/>
    <hyperlink ref="A46" r:id="rId10" display="https://www.worldometers.info/coronavirus/usa/tennessee/" xr:uid="{C1278DCE-BF56-471C-AB6E-C14A9172DDCF}"/>
    <hyperlink ref="A21" r:id="rId11" display="https://www.worldometers.info/coronavirus/usa/louisiana/" xr:uid="{4F842CC9-D742-4CED-B2BE-3422197E91C8}"/>
    <hyperlink ref="A41" r:id="rId12" display="https://www.worldometers.info/coronavirus/usa/pennsylvania/" xr:uid="{A9DB5F2C-6E32-411B-B0F6-CB384911B107}"/>
    <hyperlink ref="A2" r:id="rId13" display="https://www.worldometers.info/coronavirus/usa/alabama/" xr:uid="{CE8570A1-9959-442A-9F10-F85AA532D22C}"/>
    <hyperlink ref="A38" r:id="rId14" display="https://www.worldometers.info/coronavirus/usa/ohio/" xr:uid="{82A892C8-5199-4494-A58B-96D6F5BEFB0B}"/>
    <hyperlink ref="A51" r:id="rId15" display="https://www.worldometers.info/coronavirus/usa/virginia/" xr:uid="{A9D1B220-8892-4F45-A890-BAF2D099215A}"/>
    <hyperlink ref="A44" r:id="rId16" display="https://www.worldometers.info/coronavirus/usa/south-carolina/" xr:uid="{80BD0526-F271-493C-91AA-04E7FF5423C8}"/>
    <hyperlink ref="A25" r:id="rId17" display="https://www.worldometers.info/coronavirus/usa/michigan/" xr:uid="{D1F4CDF8-3EA5-4839-BEB4-0077944D9353}"/>
    <hyperlink ref="A24" r:id="rId18" display="https://www.worldometers.info/coronavirus/usa/massachusetts/" xr:uid="{3BEB2357-4C01-46CE-A80A-253F9F86850B}"/>
    <hyperlink ref="A23" r:id="rId19" display="https://www.worldometers.info/coronavirus/usa/maryland/" xr:uid="{CE2357D8-5A7F-40DA-A0E9-A2D683F47492}"/>
    <hyperlink ref="A28" r:id="rId20" display="https://www.worldometers.info/coronavirus/usa/missouri/" xr:uid="{14D5D2A1-F5E0-4172-A5BD-C4131AA35240}"/>
    <hyperlink ref="A17" r:id="rId21" display="https://www.worldometers.info/coronavirus/usa/indiana/" xr:uid="{F495B432-F445-4CE2-A995-7FCB8910A53A}"/>
    <hyperlink ref="A54" r:id="rId22" display="https://www.worldometers.info/coronavirus/usa/wisconsin/" xr:uid="{B4DD5C5A-E513-4220-AE8D-CB067F1D7F70}"/>
    <hyperlink ref="A27" r:id="rId23" display="https://www.worldometers.info/coronavirus/usa/mississippi/" xr:uid="{457A825D-4448-4FC7-9825-6E2240471F67}"/>
    <hyperlink ref="A26" r:id="rId24" display="https://www.worldometers.info/coronavirus/usa/minnesota/" xr:uid="{484F8690-5FBC-491C-AD6A-830E010F0107}"/>
    <hyperlink ref="A52" r:id="rId25" display="https://www.worldometers.info/coronavirus/usa/washington/" xr:uid="{40A0F19D-4D4F-4E8B-A7B8-D695EF75D0D7}"/>
    <hyperlink ref="A18" r:id="rId26" display="https://www.worldometers.info/coronavirus/usa/iowa/" xr:uid="{8D506E95-0FF4-4A28-B9CF-AFB33335CA79}"/>
    <hyperlink ref="A39" r:id="rId27" display="https://www.worldometers.info/coronavirus/usa/oklahoma/" xr:uid="{12C5102A-11D5-4E2B-8997-B19C9E39014A}"/>
    <hyperlink ref="A5" r:id="rId28" display="https://www.worldometers.info/coronavirus/usa/arkansas/" xr:uid="{F293F5A0-68A1-428E-9F1B-020DDECB45B9}"/>
    <hyperlink ref="A31" r:id="rId29" display="https://www.worldometers.info/coronavirus/usa/nevada/" xr:uid="{32279A71-3569-44ED-9C2F-0840CB4C2A1A}"/>
    <hyperlink ref="A49" r:id="rId30" display="https://www.worldometers.info/coronavirus/usa/utah/" xr:uid="{75624ACE-6B51-425A-9C7C-DAF1D9889515}"/>
    <hyperlink ref="A7" r:id="rId31" display="https://www.worldometers.info/coronavirus/usa/colorado/" xr:uid="{846FD652-6978-4BA1-9D79-634E90D01B9C}"/>
    <hyperlink ref="A20" r:id="rId32" display="https://www.worldometers.info/coronavirus/usa/kentucky/" xr:uid="{3B913BAE-B550-48A5-9183-11E8F6A8DBC0}"/>
    <hyperlink ref="A8" r:id="rId33" display="https://www.worldometers.info/coronavirus/usa/connecticut/" xr:uid="{06114F01-C937-498F-A526-EC99B71D3572}"/>
    <hyperlink ref="A19" r:id="rId34" display="https://www.worldometers.info/coronavirus/usa/kansas/" xr:uid="{E1283C4A-E0E1-4548-9BD5-26763E1EEF4D}"/>
    <hyperlink ref="A30" r:id="rId35" display="https://www.worldometers.info/coronavirus/usa/nebraska/" xr:uid="{6CA3AC8E-7CCB-46D4-BFB9-19BBF2EE2FF5}"/>
    <hyperlink ref="A15" r:id="rId36" display="https://www.worldometers.info/coronavirus/usa/idaho/" xr:uid="{24FE8352-2D1B-462C-9685-A3AF0AF040A7}"/>
    <hyperlink ref="A40" r:id="rId37" display="https://www.worldometers.info/coronavirus/usa/oregon/" xr:uid="{52100907-68BE-4F97-88C2-1054AE1D9ED9}"/>
    <hyperlink ref="A34" r:id="rId38" display="https://www.worldometers.info/coronavirus/usa/new-mexico/" xr:uid="{7532EF83-CA8C-46F0-B46E-E818C88E8FDD}"/>
    <hyperlink ref="A43" r:id="rId39" display="https://www.worldometers.info/coronavirus/usa/rhode-island/" xr:uid="{BEC696D1-C794-4EFE-80CE-0FF5F0BCB66A}"/>
    <hyperlink ref="A45" r:id="rId40" display="https://www.worldometers.info/coronavirus/usa/south-dakota/" xr:uid="{59E13290-9B16-42D7-BFA9-63993720CE49}"/>
    <hyperlink ref="A9" r:id="rId41" display="https://www.worldometers.info/coronavirus/usa/delaware/" xr:uid="{EE686D4C-DB2A-4DE7-8F79-10D61EB04DB4}"/>
    <hyperlink ref="A37" r:id="rId42" display="https://www.worldometers.info/coronavirus/usa/north-dakota/" xr:uid="{38438CB6-52A3-44DA-84D6-6C7D3B1275D6}"/>
    <hyperlink ref="A10" r:id="rId43" display="https://www.worldometers.info/coronavirus/usa/district-of-columbia/" xr:uid="{8F8CB367-78B5-49AA-9B28-C3FE5D62258B}"/>
    <hyperlink ref="A53" r:id="rId44" display="https://www.worldometers.info/coronavirus/usa/west-virginia/" xr:uid="{39AD18AE-36B1-4A76-90E7-2E8095CC591D}"/>
    <hyperlink ref="A14" r:id="rId45" display="https://www.worldometers.info/coronavirus/usa/hawaii/" xr:uid="{1C9B98B1-65C5-43B9-BBD5-724F989DB79F}"/>
    <hyperlink ref="A29" r:id="rId46" display="https://www.worldometers.info/coronavirus/usa/montana/" xr:uid="{9E9A7496-EA1C-44F0-8600-BC189FD34588}"/>
    <hyperlink ref="A32" r:id="rId47" display="https://www.worldometers.info/coronavirus/usa/new-hampshire/" xr:uid="{20CBE5AE-049A-49B3-B0A6-1906564D2312}"/>
    <hyperlink ref="A3" r:id="rId48" display="https://www.worldometers.info/coronavirus/usa/alaska/" xr:uid="{6A5EB416-D052-47B9-9DC4-85A03E5A7BD0}"/>
    <hyperlink ref="A22" r:id="rId49" display="https://www.worldometers.info/coronavirus/usa/maine/" xr:uid="{A5B91F9D-909E-43D5-A2C5-4131F1085EF1}"/>
    <hyperlink ref="A55" r:id="rId50" display="https://www.worldometers.info/coronavirus/usa/wyoming/" xr:uid="{90B429AA-2EFB-421B-A0FE-A5D8CAFC9ADA}"/>
    <hyperlink ref="A50" r:id="rId51" display="https://www.worldometers.info/coronavirus/usa/vermont/" xr:uid="{57EB963D-F572-4541-8FBF-55BF98545E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6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96</v>
      </c>
      <c r="C1" s="32" t="s">
        <v>95</v>
      </c>
    </row>
    <row r="2" spans="1:3" ht="15" thickBot="1" x14ac:dyDescent="0.4">
      <c r="A2" s="27" t="s">
        <v>36</v>
      </c>
      <c r="B2" s="41" t="s">
        <v>36</v>
      </c>
      <c r="C2" s="31">
        <v>2506</v>
      </c>
    </row>
    <row r="3" spans="1:3" ht="15" thickBot="1" x14ac:dyDescent="0.4">
      <c r="B3" s="41" t="s">
        <v>52</v>
      </c>
      <c r="C3" s="31">
        <v>45</v>
      </c>
    </row>
    <row r="4" spans="1:3" ht="15" thickBot="1" x14ac:dyDescent="0.4">
      <c r="A4" s="27" t="s">
        <v>33</v>
      </c>
      <c r="B4" s="41" t="s">
        <v>33</v>
      </c>
      <c r="C4" s="31">
        <v>5559</v>
      </c>
    </row>
    <row r="5" spans="1:3" ht="15" thickBot="1" x14ac:dyDescent="0.4">
      <c r="A5" s="27" t="s">
        <v>34</v>
      </c>
      <c r="B5" s="41" t="s">
        <v>34</v>
      </c>
      <c r="C5" s="31">
        <v>1229</v>
      </c>
    </row>
    <row r="6" spans="1:3" ht="15" thickBot="1" x14ac:dyDescent="0.4">
      <c r="A6" s="27" t="s">
        <v>10</v>
      </c>
      <c r="B6" s="41" t="s">
        <v>10</v>
      </c>
      <c r="C6" s="31">
        <v>15314</v>
      </c>
    </row>
    <row r="7" spans="1:3" ht="15" thickBot="1" x14ac:dyDescent="0.4">
      <c r="A7" s="27" t="s">
        <v>18</v>
      </c>
      <c r="B7" s="41" t="s">
        <v>18</v>
      </c>
      <c r="C7" s="31">
        <v>2030</v>
      </c>
    </row>
    <row r="8" spans="1:3" ht="15" thickBot="1" x14ac:dyDescent="0.4">
      <c r="A8" s="27" t="s">
        <v>23</v>
      </c>
      <c r="B8" s="41" t="s">
        <v>23</v>
      </c>
      <c r="C8" s="31">
        <v>4499</v>
      </c>
    </row>
    <row r="9" spans="1:3" ht="15" thickBot="1" x14ac:dyDescent="0.4">
      <c r="A9" s="27" t="s">
        <v>43</v>
      </c>
      <c r="B9" s="41" t="s">
        <v>43</v>
      </c>
      <c r="C9" s="31">
        <v>630</v>
      </c>
    </row>
    <row r="10" spans="1:3" ht="29.5" thickBot="1" x14ac:dyDescent="0.4">
      <c r="A10" s="27" t="s">
        <v>94</v>
      </c>
      <c r="B10" s="41" t="s">
        <v>63</v>
      </c>
      <c r="C10" s="31">
        <v>621</v>
      </c>
    </row>
    <row r="11" spans="1:3" ht="15" thickBot="1" x14ac:dyDescent="0.4">
      <c r="A11" s="27" t="s">
        <v>13</v>
      </c>
      <c r="B11" s="41" t="s">
        <v>13</v>
      </c>
      <c r="C11" s="31">
        <v>13795</v>
      </c>
    </row>
    <row r="12" spans="1:3" ht="15" thickBot="1" x14ac:dyDescent="0.4">
      <c r="A12" s="27" t="s">
        <v>16</v>
      </c>
      <c r="B12" s="41" t="s">
        <v>16</v>
      </c>
      <c r="C12" s="31">
        <v>6822</v>
      </c>
    </row>
    <row r="13" spans="1:3" ht="13" thickBot="1" x14ac:dyDescent="0.4">
      <c r="A13" s="27" t="s">
        <v>64</v>
      </c>
      <c r="B13" s="42" t="s">
        <v>64</v>
      </c>
      <c r="C13" s="31">
        <v>38</v>
      </c>
    </row>
    <row r="14" spans="1:3" ht="15" thickBot="1" x14ac:dyDescent="0.4">
      <c r="B14" s="41" t="s">
        <v>47</v>
      </c>
      <c r="C14" s="31">
        <v>122</v>
      </c>
    </row>
    <row r="15" spans="1:3" ht="15" thickBot="1" x14ac:dyDescent="0.4">
      <c r="A15" s="27" t="s">
        <v>49</v>
      </c>
      <c r="B15" s="41" t="s">
        <v>49</v>
      </c>
      <c r="C15" s="31">
        <v>454</v>
      </c>
    </row>
    <row r="16" spans="1:3" ht="15" thickBot="1" x14ac:dyDescent="0.4">
      <c r="A16" s="27" t="s">
        <v>12</v>
      </c>
      <c r="B16" s="41" t="s">
        <v>12</v>
      </c>
      <c r="C16" s="31">
        <v>8774</v>
      </c>
    </row>
    <row r="17" spans="1:3" ht="15" thickBot="1" x14ac:dyDescent="0.4">
      <c r="A17" s="27" t="s">
        <v>27</v>
      </c>
      <c r="B17" s="41" t="s">
        <v>27</v>
      </c>
      <c r="C17" s="31">
        <v>3548</v>
      </c>
    </row>
    <row r="18" spans="1:3" ht="15" thickBot="1" x14ac:dyDescent="0.4">
      <c r="A18" s="27" t="s">
        <v>41</v>
      </c>
      <c r="B18" s="41" t="s">
        <v>41</v>
      </c>
      <c r="C18" s="31">
        <v>1302</v>
      </c>
    </row>
    <row r="19" spans="1:3" ht="15" thickBot="1" x14ac:dyDescent="0.4">
      <c r="A19" s="27" t="s">
        <v>45</v>
      </c>
      <c r="B19" s="41" t="s">
        <v>45</v>
      </c>
      <c r="C19" s="31">
        <v>621</v>
      </c>
    </row>
    <row r="20" spans="1:3" ht="15" thickBot="1" x14ac:dyDescent="0.4">
      <c r="A20" s="27" t="s">
        <v>38</v>
      </c>
      <c r="B20" s="41" t="s">
        <v>38</v>
      </c>
      <c r="C20" s="31">
        <v>1137</v>
      </c>
    </row>
    <row r="21" spans="1:3" ht="15" thickBot="1" x14ac:dyDescent="0.4">
      <c r="A21" s="27" t="s">
        <v>14</v>
      </c>
      <c r="B21" s="41" t="s">
        <v>14</v>
      </c>
      <c r="C21" s="31">
        <v>5423</v>
      </c>
    </row>
    <row r="22" spans="1:3" ht="15" thickBot="1" x14ac:dyDescent="0.4">
      <c r="B22" s="41" t="s">
        <v>39</v>
      </c>
      <c r="C22" s="31">
        <v>140</v>
      </c>
    </row>
    <row r="23" spans="1:3" ht="15" thickBot="1" x14ac:dyDescent="0.4">
      <c r="A23" s="27" t="s">
        <v>26</v>
      </c>
      <c r="B23" s="41" t="s">
        <v>26</v>
      </c>
      <c r="C23" s="31">
        <v>3909</v>
      </c>
    </row>
    <row r="24" spans="1:3" ht="15" thickBot="1" x14ac:dyDescent="0.4">
      <c r="A24" s="27" t="s">
        <v>17</v>
      </c>
      <c r="B24" s="41" t="s">
        <v>17</v>
      </c>
      <c r="C24" s="31">
        <v>9362</v>
      </c>
    </row>
    <row r="25" spans="1:3" ht="15" thickBot="1" x14ac:dyDescent="0.4">
      <c r="A25" s="27" t="s">
        <v>11</v>
      </c>
      <c r="B25" s="41" t="s">
        <v>11</v>
      </c>
      <c r="C25" s="31">
        <v>7019</v>
      </c>
    </row>
    <row r="26" spans="1:3" ht="15" thickBot="1" x14ac:dyDescent="0.4">
      <c r="A26" s="27" t="s">
        <v>32</v>
      </c>
      <c r="B26" s="41" t="s">
        <v>32</v>
      </c>
      <c r="C26" s="31">
        <v>2040</v>
      </c>
    </row>
    <row r="27" spans="1:3" ht="15" thickBot="1" x14ac:dyDescent="0.4">
      <c r="A27" s="27" t="s">
        <v>30</v>
      </c>
      <c r="B27" s="41" t="s">
        <v>30</v>
      </c>
      <c r="C27" s="31">
        <v>2874</v>
      </c>
    </row>
    <row r="28" spans="1:3" ht="15" thickBot="1" x14ac:dyDescent="0.4">
      <c r="A28" s="27" t="s">
        <v>35</v>
      </c>
      <c r="B28" s="41" t="s">
        <v>35</v>
      </c>
      <c r="C28" s="31">
        <v>2083</v>
      </c>
    </row>
    <row r="29" spans="1:3" ht="15" thickBot="1" x14ac:dyDescent="0.4">
      <c r="B29" s="41" t="s">
        <v>51</v>
      </c>
      <c r="C29" s="31">
        <v>165</v>
      </c>
    </row>
    <row r="30" spans="1:3" ht="15" thickBot="1" x14ac:dyDescent="0.4">
      <c r="B30" s="41" t="s">
        <v>50</v>
      </c>
      <c r="C30" s="31">
        <v>462</v>
      </c>
    </row>
    <row r="31" spans="1:3" ht="15" thickBot="1" x14ac:dyDescent="0.4">
      <c r="A31" s="27" t="s">
        <v>31</v>
      </c>
      <c r="B31" s="41" t="s">
        <v>31</v>
      </c>
      <c r="C31" s="31">
        <v>1564</v>
      </c>
    </row>
    <row r="32" spans="1:3" ht="15" thickBot="1" x14ac:dyDescent="0.4">
      <c r="A32" s="27" t="s">
        <v>42</v>
      </c>
      <c r="B32" s="41" t="s">
        <v>42</v>
      </c>
      <c r="C32" s="31">
        <v>438</v>
      </c>
    </row>
    <row r="33" spans="1:3" ht="15" thickBot="1" x14ac:dyDescent="0.4">
      <c r="A33" s="27" t="s">
        <v>8</v>
      </c>
      <c r="B33" s="41" t="s">
        <v>8</v>
      </c>
      <c r="C33" s="31">
        <v>16209</v>
      </c>
    </row>
    <row r="34" spans="1:3" ht="15" thickBot="1" x14ac:dyDescent="0.4">
      <c r="A34" s="27" t="s">
        <v>44</v>
      </c>
      <c r="B34" s="41" t="s">
        <v>44</v>
      </c>
      <c r="C34" s="31">
        <v>857</v>
      </c>
    </row>
    <row r="35" spans="1:3" ht="15" thickBot="1" x14ac:dyDescent="0.4">
      <c r="A35" s="27" t="s">
        <v>7</v>
      </c>
      <c r="B35" s="41" t="s">
        <v>7</v>
      </c>
      <c r="C35" s="31">
        <v>33193</v>
      </c>
    </row>
    <row r="36" spans="1:3" ht="15" thickBot="1" x14ac:dyDescent="0.4">
      <c r="A36" s="27" t="s">
        <v>24</v>
      </c>
      <c r="B36" s="41" t="s">
        <v>24</v>
      </c>
      <c r="C36" s="31">
        <v>3356</v>
      </c>
    </row>
    <row r="37" spans="1:3" ht="15" thickBot="1" x14ac:dyDescent="0.4">
      <c r="B37" s="41" t="s">
        <v>53</v>
      </c>
      <c r="C37" s="31">
        <v>212</v>
      </c>
    </row>
    <row r="38" spans="1:3" ht="15" thickBot="1" x14ac:dyDescent="0.4">
      <c r="A38" s="27" t="s">
        <v>21</v>
      </c>
      <c r="B38" s="41" t="s">
        <v>21</v>
      </c>
      <c r="C38" s="31">
        <v>4729</v>
      </c>
    </row>
    <row r="39" spans="1:3" ht="15" thickBot="1" x14ac:dyDescent="0.4">
      <c r="A39" s="27" t="s">
        <v>46</v>
      </c>
      <c r="B39" s="41" t="s">
        <v>46</v>
      </c>
      <c r="C39" s="31">
        <v>981</v>
      </c>
    </row>
    <row r="40" spans="1:3" ht="15" thickBot="1" x14ac:dyDescent="0.4">
      <c r="A40" s="27" t="s">
        <v>37</v>
      </c>
      <c r="B40" s="41" t="s">
        <v>37</v>
      </c>
      <c r="C40" s="31">
        <v>539</v>
      </c>
    </row>
    <row r="41" spans="1:3" ht="15" thickBot="1" x14ac:dyDescent="0.4">
      <c r="A41" s="27" t="s">
        <v>19</v>
      </c>
      <c r="B41" s="41" t="s">
        <v>19</v>
      </c>
      <c r="C41" s="31">
        <v>8155</v>
      </c>
    </row>
    <row r="42" spans="1:3" ht="13" thickBot="1" x14ac:dyDescent="0.4">
      <c r="A42" s="27" t="s">
        <v>65</v>
      </c>
      <c r="B42" s="42" t="s">
        <v>65</v>
      </c>
      <c r="C42" s="31">
        <v>627</v>
      </c>
    </row>
    <row r="43" spans="1:3" ht="15" thickBot="1" x14ac:dyDescent="0.4">
      <c r="B43" s="41" t="s">
        <v>40</v>
      </c>
      <c r="C43" s="31">
        <v>1106</v>
      </c>
    </row>
    <row r="44" spans="1:3" ht="15" thickBot="1" x14ac:dyDescent="0.4">
      <c r="A44" s="27" t="s">
        <v>25</v>
      </c>
      <c r="B44" s="41" t="s">
        <v>25</v>
      </c>
      <c r="C44" s="31">
        <v>3279</v>
      </c>
    </row>
    <row r="45" spans="1:3" ht="15" thickBot="1" x14ac:dyDescent="0.4">
      <c r="A45" s="27" t="s">
        <v>54</v>
      </c>
      <c r="B45" s="41" t="s">
        <v>54</v>
      </c>
      <c r="C45" s="31">
        <v>210</v>
      </c>
    </row>
    <row r="46" spans="1:3" ht="15" thickBot="1" x14ac:dyDescent="0.4">
      <c r="A46" s="27" t="s">
        <v>20</v>
      </c>
      <c r="B46" s="41" t="s">
        <v>20</v>
      </c>
      <c r="C46" s="31">
        <v>2310</v>
      </c>
    </row>
    <row r="47" spans="1:3" ht="15" thickBot="1" x14ac:dyDescent="0.4">
      <c r="A47" s="27" t="s">
        <v>15</v>
      </c>
      <c r="B47" s="41" t="s">
        <v>15</v>
      </c>
      <c r="C47" s="31">
        <v>15491</v>
      </c>
    </row>
    <row r="48" spans="1:3" ht="15" thickBot="1" x14ac:dyDescent="0.4">
      <c r="A48" s="27" t="s">
        <v>28</v>
      </c>
      <c r="B48" s="41" t="s">
        <v>28</v>
      </c>
      <c r="C48" s="31">
        <v>444</v>
      </c>
    </row>
    <row r="49" spans="1:3" ht="15" thickBot="1" x14ac:dyDescent="0.4">
      <c r="A49" s="27" t="s">
        <v>48</v>
      </c>
      <c r="B49" s="41" t="s">
        <v>48</v>
      </c>
      <c r="C49" s="31">
        <v>58</v>
      </c>
    </row>
    <row r="50" spans="1:3" ht="15" thickBot="1" x14ac:dyDescent="0.4">
      <c r="A50" s="27" t="s">
        <v>29</v>
      </c>
      <c r="B50" s="41" t="s">
        <v>29</v>
      </c>
      <c r="C50" s="31">
        <v>3113</v>
      </c>
    </row>
    <row r="51" spans="1:3" ht="15" thickBot="1" x14ac:dyDescent="0.4">
      <c r="A51" s="27" t="s">
        <v>9</v>
      </c>
      <c r="B51" s="41" t="s">
        <v>9</v>
      </c>
      <c r="C51" s="31">
        <v>2081</v>
      </c>
    </row>
    <row r="52" spans="1:3" ht="15" thickBot="1" x14ac:dyDescent="0.4">
      <c r="B52" s="41" t="s">
        <v>56</v>
      </c>
      <c r="C52" s="31">
        <v>325</v>
      </c>
    </row>
    <row r="53" spans="1:3" ht="15" thickBot="1" x14ac:dyDescent="0.4">
      <c r="A53" s="27" t="s">
        <v>22</v>
      </c>
      <c r="B53" s="41" t="s">
        <v>22</v>
      </c>
      <c r="C53" s="31">
        <v>1265</v>
      </c>
    </row>
    <row r="54" spans="1:3" ht="15" thickBot="1" x14ac:dyDescent="0.4">
      <c r="A54" s="27" t="s">
        <v>55</v>
      </c>
      <c r="B54" s="48" t="s">
        <v>55</v>
      </c>
      <c r="C54" s="49">
        <v>50</v>
      </c>
    </row>
    <row r="55" spans="1:3" ht="13" thickBot="1" x14ac:dyDescent="0.4"/>
    <row r="56" spans="1:3" ht="15" thickBot="1" x14ac:dyDescent="0.4">
      <c r="B56" s="48"/>
      <c r="C56" s="60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956F1E95-EBE0-4B4A-A69A-30E644A1FA99}"/>
    <hyperlink ref="B47" r:id="rId2" display="https://www.worldometers.info/coronavirus/usa/texas/" xr:uid="{F83AF735-BB14-4A23-AD50-4C975C93A255}"/>
    <hyperlink ref="B11" r:id="rId3" display="https://www.worldometers.info/coronavirus/usa/florida/" xr:uid="{AEC3F8B5-C386-49C2-B64A-11F5A9779BCE}"/>
    <hyperlink ref="B35" r:id="rId4" display="https://www.worldometers.info/coronavirus/usa/new-york/" xr:uid="{8D6B60CD-2C97-4290-A737-B7440F302540}"/>
    <hyperlink ref="B12" r:id="rId5" display="https://www.worldometers.info/coronavirus/usa/georgia/" xr:uid="{363F210F-8CE7-4464-80F2-EE2F26CD28CF}"/>
    <hyperlink ref="B16" r:id="rId6" display="https://www.worldometers.info/coronavirus/usa/illinois/" xr:uid="{24BE2283-22F4-4FCA-9B69-861494723980}"/>
    <hyperlink ref="B4" r:id="rId7" display="https://www.worldometers.info/coronavirus/usa/arizona/" xr:uid="{94E8AF55-9267-4CDB-8F85-BF0ADDEF8E63}"/>
    <hyperlink ref="B33" r:id="rId8" display="https://www.worldometers.info/coronavirus/usa/new-jersey/" xr:uid="{C1304B61-FC16-4889-96A8-7098527F727C}"/>
    <hyperlink ref="B36" r:id="rId9" display="https://www.worldometers.info/coronavirus/usa/north-carolina/" xr:uid="{589B259C-C63B-4140-A758-2A7BB538236F}"/>
    <hyperlink ref="B46" r:id="rId10" display="https://www.worldometers.info/coronavirus/usa/tennessee/" xr:uid="{156FBED5-D95E-45E6-9219-A0DEB992456A}"/>
    <hyperlink ref="B21" r:id="rId11" display="https://www.worldometers.info/coronavirus/usa/louisiana/" xr:uid="{89E5D8BE-401A-4479-A267-051C661749B5}"/>
    <hyperlink ref="B41" r:id="rId12" display="https://www.worldometers.info/coronavirus/usa/pennsylvania/" xr:uid="{776A87E0-4F94-41DD-B97B-4D61012258C3}"/>
    <hyperlink ref="B2" r:id="rId13" display="https://www.worldometers.info/coronavirus/usa/alabama/" xr:uid="{B31C564A-46BE-49A5-A6C2-CE1492531708}"/>
    <hyperlink ref="B38" r:id="rId14" display="https://www.worldometers.info/coronavirus/usa/ohio/" xr:uid="{61A0AB95-2A78-4D9E-B255-921A32350F7F}"/>
    <hyperlink ref="B50" r:id="rId15" display="https://www.worldometers.info/coronavirus/usa/virginia/" xr:uid="{1182A0D4-F539-45D4-9CFB-17AE70AB7EC8}"/>
    <hyperlink ref="B44" r:id="rId16" display="https://www.worldometers.info/coronavirus/usa/south-carolina/" xr:uid="{3EDC489E-6391-4AAB-8697-19630D9A45CA}"/>
    <hyperlink ref="B25" r:id="rId17" display="https://www.worldometers.info/coronavirus/usa/michigan/" xr:uid="{12FE34B5-32FA-4C0E-B401-B03DA509FCAE}"/>
    <hyperlink ref="B24" r:id="rId18" display="https://www.worldometers.info/coronavirus/usa/massachusetts/" xr:uid="{E6FEE34C-C045-431C-8431-0AB08B1D8689}"/>
    <hyperlink ref="B23" r:id="rId19" display="https://www.worldometers.info/coronavirus/usa/maryland/" xr:uid="{1C7C0486-E0EC-4810-88EA-CD376076D733}"/>
    <hyperlink ref="B28" r:id="rId20" display="https://www.worldometers.info/coronavirus/usa/missouri/" xr:uid="{4A0D71CD-A426-4AAC-BD47-1959F600D14E}"/>
    <hyperlink ref="B17" r:id="rId21" display="https://www.worldometers.info/coronavirus/usa/indiana/" xr:uid="{6B9CFE70-54C9-4A38-849F-2B0DE78D9E3A}"/>
    <hyperlink ref="B53" r:id="rId22" display="https://www.worldometers.info/coronavirus/usa/wisconsin/" xr:uid="{8225E206-40DA-432C-8938-29FD814B0C40}"/>
    <hyperlink ref="B27" r:id="rId23" display="https://www.worldometers.info/coronavirus/usa/mississippi/" xr:uid="{5B0F7766-100C-499F-B839-4A7EB28D295C}"/>
    <hyperlink ref="B26" r:id="rId24" display="https://www.worldometers.info/coronavirus/usa/minnesota/" xr:uid="{7F70B3AF-F048-4E9D-91EA-B2166DB6CAEB}"/>
    <hyperlink ref="B51" r:id="rId25" display="https://www.worldometers.info/coronavirus/usa/washington/" xr:uid="{7C76BC41-CB75-4BB1-8B5A-7A0F8143FD1B}"/>
    <hyperlink ref="B18" r:id="rId26" display="https://www.worldometers.info/coronavirus/usa/iowa/" xr:uid="{F98DDF6C-690F-4139-BE65-E66A99E02903}"/>
    <hyperlink ref="B39" r:id="rId27" display="https://www.worldometers.info/coronavirus/usa/oklahoma/" xr:uid="{F1FE483B-0556-4849-B412-4C02421BB08A}"/>
    <hyperlink ref="B5" r:id="rId28" display="https://www.worldometers.info/coronavirus/usa/arkansas/" xr:uid="{C4530CFB-1460-4A31-8707-F29687203864}"/>
    <hyperlink ref="B31" r:id="rId29" display="https://www.worldometers.info/coronavirus/usa/nevada/" xr:uid="{EC441371-91BE-4C27-B922-AB8EEAED9EAB}"/>
    <hyperlink ref="B48" r:id="rId30" display="https://www.worldometers.info/coronavirus/usa/utah/" xr:uid="{2DD8D28E-26CF-4D03-92B2-2971BC09B54C}"/>
    <hyperlink ref="B7" r:id="rId31" display="https://www.worldometers.info/coronavirus/usa/colorado/" xr:uid="{6B132B6C-B038-4CF8-9F11-51D15256FDF0}"/>
    <hyperlink ref="B20" r:id="rId32" display="https://www.worldometers.info/coronavirus/usa/kentucky/" xr:uid="{6A8B8561-DF82-46E9-B5E6-D2EE5C1AB74F}"/>
    <hyperlink ref="B8" r:id="rId33" display="https://www.worldometers.info/coronavirus/usa/connecticut/" xr:uid="{81D1C49D-3674-4BC5-8EF6-B76DB8859E0C}"/>
    <hyperlink ref="B19" r:id="rId34" display="https://www.worldometers.info/coronavirus/usa/kansas/" xr:uid="{0271641C-36C8-4C11-AFF8-6194DE227592}"/>
    <hyperlink ref="B30" r:id="rId35" display="https://www.worldometers.info/coronavirus/usa/nebraska/" xr:uid="{5869F0D8-BD19-47DF-A898-87D583711442}"/>
    <hyperlink ref="B15" r:id="rId36" display="https://www.worldometers.info/coronavirus/usa/idaho/" xr:uid="{0683A67B-E259-4337-8BF5-16C40011B94C}"/>
    <hyperlink ref="B40" r:id="rId37" display="https://www.worldometers.info/coronavirus/usa/oregon/" xr:uid="{2A53DB60-9A46-4B7A-A06F-981403179A75}"/>
    <hyperlink ref="B34" r:id="rId38" display="https://www.worldometers.info/coronavirus/usa/new-mexico/" xr:uid="{AD2CD577-F654-43CA-A982-9590FE3C8676}"/>
    <hyperlink ref="B43" r:id="rId39" display="https://www.worldometers.info/coronavirus/usa/rhode-island/" xr:uid="{4BFAF9B8-2EFF-44F4-9CF3-0F04F88017C5}"/>
    <hyperlink ref="B45" r:id="rId40" display="https://www.worldometers.info/coronavirus/usa/south-dakota/" xr:uid="{9360BF50-4FEC-4E69-B16B-4CC56C11111C}"/>
    <hyperlink ref="B9" r:id="rId41" display="https://www.worldometers.info/coronavirus/usa/delaware/" xr:uid="{BE241241-648B-4673-B999-9DBC91134262}"/>
    <hyperlink ref="B37" r:id="rId42" display="https://www.worldometers.info/coronavirus/usa/north-dakota/" xr:uid="{A6E2F31E-438E-4E04-AF05-BE4B4A8522D7}"/>
    <hyperlink ref="B10" r:id="rId43" display="https://www.worldometers.info/coronavirus/usa/district-of-columbia/" xr:uid="{793D50B2-A77F-4E5F-B979-7B46C6B6FB25}"/>
    <hyperlink ref="B52" r:id="rId44" display="https://www.worldometers.info/coronavirus/usa/west-virginia/" xr:uid="{3ABD3D4E-3AC1-4297-9C2A-70F92556D562}"/>
    <hyperlink ref="B14" r:id="rId45" display="https://www.worldometers.info/coronavirus/usa/hawaii/" xr:uid="{605F6212-C5E8-47D4-BACB-08D4138E5CA2}"/>
    <hyperlink ref="B29" r:id="rId46" display="https://www.worldometers.info/coronavirus/usa/montana/" xr:uid="{BCD7FBE6-FB34-4B12-A945-7CA960FA2F2B}"/>
    <hyperlink ref="B32" r:id="rId47" display="https://www.worldometers.info/coronavirus/usa/new-hampshire/" xr:uid="{95F37D39-EB9F-4B5E-A298-80CB2DDB2BFE}"/>
    <hyperlink ref="B3" r:id="rId48" display="https://www.worldometers.info/coronavirus/usa/alaska/" xr:uid="{955CEB4E-A7A5-496D-BB97-8088A0DF9D9D}"/>
    <hyperlink ref="B22" r:id="rId49" display="https://www.worldometers.info/coronavirus/usa/maine/" xr:uid="{4CCC9A3B-8900-4881-AE5A-5FB9F1BC4F6C}"/>
    <hyperlink ref="B54" r:id="rId50" display="https://www.worldometers.info/coronavirus/usa/wyoming/" xr:uid="{D9654536-A924-41EB-82EB-4463D10A9C21}"/>
    <hyperlink ref="B49" r:id="rId51" display="https://www.worldometers.info/coronavirus/usa/vermont/" xr:uid="{A3A084B7-3868-49D2-8CEE-293270410FDD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2020-09-24T20:17:11Z</dcterms:modified>
</cp:coreProperties>
</file>