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ED0CB0B6-1ECA-432E-B127-4546864CD23B}" xr6:coauthVersionLast="45" xr6:coauthVersionMax="45" xr10:uidLastSave="{EB89BD3E-628C-4CC9-9D88-905DF5EB320B}"/>
  <bookViews>
    <workbookView xWindow="4140" yWindow="-21165" windowWidth="28830" windowHeight="1743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0" i="3" l="1"/>
  <c r="N48" i="3"/>
  <c r="N30" i="3"/>
  <c r="N4" i="3"/>
  <c r="N43" i="3"/>
  <c r="N31" i="3"/>
  <c r="N47" i="3"/>
  <c r="N36" i="3"/>
  <c r="N33" i="3"/>
  <c r="N29" i="3"/>
  <c r="N46" i="3"/>
  <c r="N41" i="3"/>
  <c r="N28" i="3"/>
  <c r="N40" i="3"/>
  <c r="N38" i="3"/>
  <c r="N27" i="3"/>
  <c r="N53" i="3"/>
  <c r="N15" i="3"/>
  <c r="N16" i="3"/>
  <c r="N24" i="3"/>
  <c r="N51" i="3"/>
  <c r="N39" i="3"/>
  <c r="N32" i="3"/>
  <c r="N2" i="3"/>
  <c r="N26" i="3"/>
  <c r="N42" i="3"/>
  <c r="N8" i="3"/>
  <c r="N45" i="3"/>
  <c r="N22" i="3"/>
  <c r="N10" i="3"/>
  <c r="N17" i="3"/>
  <c r="N14" i="3"/>
  <c r="N7" i="3"/>
  <c r="N11" i="3"/>
  <c r="N50" i="3"/>
  <c r="N54" i="3"/>
  <c r="N55" i="3"/>
  <c r="N44" i="3"/>
  <c r="N18" i="3"/>
  <c r="N37" i="3"/>
  <c r="N9" i="3"/>
  <c r="N12" i="3"/>
  <c r="N19" i="3"/>
  <c r="N35" i="3"/>
  <c r="N21" i="3"/>
  <c r="N5" i="3"/>
  <c r="N23" i="3"/>
  <c r="N3" i="3"/>
  <c r="N52" i="3"/>
  <c r="N56" i="3"/>
  <c r="N13" i="3"/>
  <c r="N34" i="3"/>
  <c r="N25" i="3"/>
  <c r="N6" i="3"/>
  <c r="N49" i="3"/>
  <c r="O18" i="3" l="1"/>
  <c r="P18" i="3"/>
  <c r="P28" i="3" l="1"/>
  <c r="P11" i="3"/>
  <c r="P36" i="3"/>
  <c r="P39" i="3"/>
  <c r="P41" i="3"/>
  <c r="P47" i="3"/>
  <c r="P7" i="3"/>
  <c r="P9" i="3"/>
  <c r="P53" i="3"/>
  <c r="P14" i="3"/>
  <c r="P3" i="3"/>
  <c r="P21" i="3"/>
  <c r="P10" i="3"/>
  <c r="P4" i="3"/>
  <c r="P49" i="3"/>
  <c r="P38" i="3"/>
  <c r="P22" i="3"/>
  <c r="P16" i="3"/>
  <c r="P12" i="3"/>
  <c r="P37" i="3"/>
  <c r="P51" i="3"/>
  <c r="P29" i="3"/>
  <c r="P26" i="3"/>
  <c r="P44" i="3"/>
  <c r="P25" i="3"/>
  <c r="P40" i="3"/>
  <c r="P52" i="3"/>
  <c r="P2" i="3"/>
  <c r="P42" i="3"/>
  <c r="P31" i="3"/>
  <c r="P17" i="3"/>
  <c r="P34" i="3"/>
  <c r="P8" i="3"/>
  <c r="P35" i="3"/>
  <c r="P54" i="3"/>
  <c r="P13" i="3"/>
  <c r="P56" i="3"/>
  <c r="P30" i="3"/>
  <c r="P6" i="3"/>
  <c r="P20" i="3"/>
  <c r="P55" i="3"/>
  <c r="P46" i="3"/>
  <c r="P32" i="3"/>
  <c r="P45" i="3"/>
  <c r="P27" i="3"/>
  <c r="P33" i="3"/>
  <c r="P24" i="3"/>
  <c r="P5" i="3"/>
  <c r="P48" i="3"/>
  <c r="P19" i="3"/>
  <c r="P43" i="3"/>
  <c r="P23" i="3"/>
  <c r="P15" i="3"/>
  <c r="P50" i="3"/>
  <c r="O35" i="3"/>
  <c r="Q36" i="3" l="1"/>
  <c r="Q29" i="3"/>
  <c r="Q4" i="3"/>
  <c r="Q7" i="3"/>
  <c r="Q10" i="3"/>
  <c r="Q35" i="3"/>
  <c r="Q39" i="3"/>
  <c r="Q18" i="3"/>
  <c r="Q45" i="3"/>
  <c r="Q20" i="3"/>
  <c r="Q25" i="3"/>
  <c r="Q19" i="3"/>
  <c r="Q50" i="3"/>
  <c r="Q5" i="3"/>
  <c r="Q34" i="3"/>
  <c r="Q48" i="3"/>
  <c r="Q2" i="3"/>
  <c r="Q55" i="3"/>
  <c r="Q3" i="3"/>
  <c r="Q42" i="3"/>
  <c r="Q49" i="3"/>
  <c r="Q8" i="3"/>
  <c r="Q52" i="3"/>
  <c r="Q9" i="3"/>
  <c r="Q38" i="3"/>
  <c r="Q17" i="3"/>
  <c r="Q22" i="3"/>
  <c r="Q37" i="3"/>
  <c r="Q31" i="3"/>
  <c r="Q12" i="3"/>
  <c r="Q26" i="3"/>
  <c r="Q41" i="3"/>
  <c r="Q21" i="3"/>
  <c r="Q28" i="3"/>
  <c r="Q13" i="3"/>
  <c r="Q24" i="3"/>
  <c r="Q47" i="3"/>
  <c r="Q16" i="3"/>
  <c r="Q40" i="3"/>
  <c r="Q32" i="3"/>
  <c r="Q53" i="3"/>
  <c r="Q11" i="3"/>
  <c r="Q46" i="3"/>
  <c r="Q56" i="3"/>
  <c r="Q43" i="3"/>
  <c r="Q6" i="3"/>
  <c r="Q27" i="3"/>
  <c r="Q14" i="3"/>
  <c r="Q23" i="3"/>
  <c r="Q30" i="3"/>
  <c r="Q15" i="3"/>
  <c r="Q33" i="3"/>
  <c r="Q44" i="3"/>
  <c r="Q54" i="3"/>
  <c r="Q51" i="3" l="1"/>
  <c r="O10" i="3" l="1"/>
  <c r="O5" i="3"/>
  <c r="O42" i="3"/>
  <c r="O46" i="3"/>
  <c r="O28" i="3"/>
  <c r="O52" i="3"/>
  <c r="O24" i="3"/>
  <c r="O6" i="3"/>
  <c r="O31" i="3"/>
  <c r="O51" i="3"/>
  <c r="O21" i="3"/>
  <c r="O15" i="3"/>
  <c r="O9" i="3"/>
  <c r="O39" i="3"/>
  <c r="O7" i="3"/>
  <c r="O4" i="3"/>
  <c r="O53" i="3"/>
  <c r="O8" i="3"/>
  <c r="O47" i="3"/>
  <c r="O17" i="3"/>
  <c r="O54" i="3"/>
  <c r="O40" i="3"/>
  <c r="O37" i="3"/>
  <c r="O36" i="3"/>
  <c r="O23" i="3"/>
  <c r="O55" i="3"/>
  <c r="O2" i="3"/>
  <c r="O45" i="3"/>
  <c r="O19" i="3"/>
  <c r="O25" i="3"/>
  <c r="O38" i="3"/>
  <c r="O29" i="3"/>
  <c r="O33" i="3"/>
  <c r="O16" i="3"/>
  <c r="O3" i="3"/>
  <c r="O44" i="3"/>
  <c r="O30" i="3"/>
  <c r="O43" i="3"/>
  <c r="O41" i="3"/>
  <c r="O49" i="3"/>
  <c r="O14" i="3"/>
  <c r="O12" i="3"/>
  <c r="O11" i="3"/>
  <c r="O56" i="3"/>
  <c r="O32" i="3"/>
  <c r="O20" i="3"/>
  <c r="O50" i="3"/>
  <c r="O27" i="3"/>
  <c r="O48" i="3"/>
  <c r="O26" i="3"/>
  <c r="O34" i="3"/>
  <c r="O22" i="3"/>
  <c r="O13" i="3"/>
  <c r="Y2" i="1" l="1"/>
</calcChain>
</file>

<file path=xl/sharedStrings.xml><?xml version="1.0" encoding="utf-8"?>
<sst xmlns="http://schemas.openxmlformats.org/spreadsheetml/2006/main" count="326" uniqueCount="105">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</sst>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6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3" borderId="3" xfId="3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3" xfId="3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3" applyFill="1" applyBorder="1" applyAlignment="1">
      <alignment horizontal="right" vertical="top" wrapText="1"/>
    </xf>
    <xf numFmtId="0" fontId="4" fillId="3" borderId="7" xfId="3" applyFill="1" applyBorder="1" applyAlignment="1">
      <alignment horizontal="left" vertical="top" wrapText="1"/>
    </xf>
    <xf numFmtId="1" fontId="2" fillId="3" borderId="7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lorado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ew-hampshire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iow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nnecticut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issouri/" TargetMode="External"/><Relationship Id="rId27" Type="http://schemas.openxmlformats.org/officeDocument/2006/relationships/hyperlink" Target="https://www.worldometers.info/coronavirus/usa/arkansas/" TargetMode="External"/><Relationship Id="rId30" Type="http://schemas.openxmlformats.org/officeDocument/2006/relationships/hyperlink" Target="https://www.worldometers.info/coronavirus/usa/oklahom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lorado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ew-hampshire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iow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nnecticut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issouri/" TargetMode="External"/><Relationship Id="rId27" Type="http://schemas.openxmlformats.org/officeDocument/2006/relationships/hyperlink" Target="https://www.worldometers.info/coronavirus/usa/arkansas/" TargetMode="External"/><Relationship Id="rId30" Type="http://schemas.openxmlformats.org/officeDocument/2006/relationships/hyperlink" Target="https://www.worldometers.info/coronavirus/usa/oklahom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lorado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ew-hampshire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iow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nnecticut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issouri/" TargetMode="External"/><Relationship Id="rId27" Type="http://schemas.openxmlformats.org/officeDocument/2006/relationships/hyperlink" Target="https://www.worldometers.info/coronavirus/usa/arkansas/" TargetMode="External"/><Relationship Id="rId30" Type="http://schemas.openxmlformats.org/officeDocument/2006/relationships/hyperlink" Target="https://www.worldometers.info/coronavirus/usa/oklahom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ssachusetts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nevad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issipp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south-carolina/" TargetMode="External"/><Relationship Id="rId25" Type="http://schemas.openxmlformats.org/officeDocument/2006/relationships/hyperlink" Target="https://www.worldometers.info/coronavirus/usa/minnesota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virgini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colorado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utah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ew-hampshire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ohio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iowa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connecticut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issouri/" TargetMode="External"/><Relationship Id="rId27" Type="http://schemas.openxmlformats.org/officeDocument/2006/relationships/hyperlink" Target="https://www.worldometers.info/coronavirus/usa/arkansas/" TargetMode="External"/><Relationship Id="rId30" Type="http://schemas.openxmlformats.org/officeDocument/2006/relationships/hyperlink" Target="https://www.worldometers.info/coronavirus/usa/oklahom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orth-dakot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9"/>
  <sheetViews>
    <sheetView topLeftCell="A19" workbookViewId="0">
      <selection activeCell="M5" sqref="B5:M59"/>
    </sheetView>
  </sheetViews>
  <sheetFormatPr defaultColWidth="14.26953125" defaultRowHeight="14.5" x14ac:dyDescent="0.35"/>
  <cols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5" t="s">
        <v>68</v>
      </c>
      <c r="Q1" s="55"/>
      <c r="R1" s="55"/>
      <c r="S1" s="4">
        <v>1.4999999999999999E-2</v>
      </c>
      <c r="T1" s="4"/>
      <c r="U1" s="56" t="s">
        <v>77</v>
      </c>
      <c r="V1" s="56"/>
      <c r="W1" s="56"/>
      <c r="X1" s="56"/>
      <c r="Y1" s="56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102</v>
      </c>
      <c r="H3" s="8" t="s">
        <v>6</v>
      </c>
      <c r="I3" s="8" t="s">
        <v>79</v>
      </c>
      <c r="J3" s="8" t="s">
        <v>81</v>
      </c>
      <c r="K3" s="8" t="s">
        <v>2</v>
      </c>
      <c r="L3" s="8" t="s">
        <v>83</v>
      </c>
      <c r="M3" s="9" t="s">
        <v>103</v>
      </c>
      <c r="N3" s="9"/>
      <c r="O3" s="9"/>
      <c r="P3" s="22"/>
      <c r="Q3" s="9" t="s">
        <v>84</v>
      </c>
      <c r="R3" s="9" t="s">
        <v>58</v>
      </c>
      <c r="S3" s="9" t="s">
        <v>60</v>
      </c>
      <c r="T3" s="9"/>
      <c r="U3" s="18" t="s">
        <v>69</v>
      </c>
      <c r="V3" s="18" t="s">
        <v>71</v>
      </c>
      <c r="W3" s="18" t="s">
        <v>73</v>
      </c>
      <c r="X3" s="18" t="s">
        <v>75</v>
      </c>
      <c r="Y3" s="18" t="s">
        <v>76</v>
      </c>
      <c r="Z3" s="18" t="s">
        <v>76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78</v>
      </c>
      <c r="H4" s="11" t="s">
        <v>3</v>
      </c>
      <c r="I4" s="11" t="s">
        <v>80</v>
      </c>
      <c r="J4" s="11" t="s">
        <v>80</v>
      </c>
      <c r="K4" s="11" t="s">
        <v>82</v>
      </c>
      <c r="L4" s="11" t="s">
        <v>80</v>
      </c>
      <c r="M4" s="9"/>
      <c r="N4" s="9"/>
      <c r="O4" s="9"/>
      <c r="P4" s="22"/>
      <c r="Q4" s="9" t="s">
        <v>85</v>
      </c>
      <c r="R4" s="9" t="s">
        <v>59</v>
      </c>
      <c r="S4" s="9" t="s">
        <v>61</v>
      </c>
      <c r="T4" s="9"/>
      <c r="U4" s="18" t="s">
        <v>70</v>
      </c>
      <c r="V4" s="18" t="s">
        <v>72</v>
      </c>
      <c r="W4" s="18" t="s">
        <v>74</v>
      </c>
      <c r="X4" s="18" t="s">
        <v>74</v>
      </c>
      <c r="Y4" s="18" t="s">
        <v>5</v>
      </c>
      <c r="Z4" s="18" t="s">
        <v>78</v>
      </c>
    </row>
    <row r="5" spans="1:26" ht="15" thickBot="1" x14ac:dyDescent="0.4">
      <c r="A5" s="45">
        <v>1</v>
      </c>
      <c r="B5" s="41" t="s">
        <v>10</v>
      </c>
      <c r="C5" s="1">
        <v>670055</v>
      </c>
      <c r="D5" s="2"/>
      <c r="E5" s="1">
        <v>12152</v>
      </c>
      <c r="F5" s="2"/>
      <c r="G5" s="1">
        <v>280106</v>
      </c>
      <c r="H5" s="1">
        <v>377797</v>
      </c>
      <c r="I5" s="1">
        <v>16958</v>
      </c>
      <c r="J5" s="2">
        <v>308</v>
      </c>
      <c r="K5" s="1">
        <v>10541031</v>
      </c>
      <c r="L5" s="1">
        <v>266779</v>
      </c>
      <c r="M5" s="1">
        <v>39512223</v>
      </c>
      <c r="N5" s="5"/>
      <c r="O5" s="6"/>
      <c r="P5" s="6"/>
    </row>
    <row r="6" spans="1:26" ht="15" thickBot="1" x14ac:dyDescent="0.4">
      <c r="A6" s="45">
        <v>2</v>
      </c>
      <c r="B6" s="41" t="s">
        <v>15</v>
      </c>
      <c r="C6" s="1">
        <v>604303</v>
      </c>
      <c r="D6" s="2"/>
      <c r="E6" s="1">
        <v>11812</v>
      </c>
      <c r="F6" s="2"/>
      <c r="G6" s="1">
        <v>459103</v>
      </c>
      <c r="H6" s="1">
        <v>133388</v>
      </c>
      <c r="I6" s="1">
        <v>20841</v>
      </c>
      <c r="J6" s="2">
        <v>407</v>
      </c>
      <c r="K6" s="1">
        <v>5063576</v>
      </c>
      <c r="L6" s="1">
        <v>174631</v>
      </c>
      <c r="M6" s="1">
        <v>28995881</v>
      </c>
      <c r="N6" s="5"/>
      <c r="O6" s="6"/>
      <c r="P6" s="6"/>
    </row>
    <row r="7" spans="1:26" ht="15" thickBot="1" x14ac:dyDescent="0.4">
      <c r="A7" s="45">
        <v>3</v>
      </c>
      <c r="B7" s="41" t="s">
        <v>13</v>
      </c>
      <c r="C7" s="1">
        <v>600571</v>
      </c>
      <c r="D7" s="2"/>
      <c r="E7" s="1">
        <v>10333</v>
      </c>
      <c r="F7" s="2"/>
      <c r="G7" s="1">
        <v>62495</v>
      </c>
      <c r="H7" s="1">
        <v>527743</v>
      </c>
      <c r="I7" s="1">
        <v>27962</v>
      </c>
      <c r="J7" s="2">
        <v>481</v>
      </c>
      <c r="K7" s="1">
        <v>4435417</v>
      </c>
      <c r="L7" s="1">
        <v>206512</v>
      </c>
      <c r="M7" s="1">
        <v>21477737</v>
      </c>
      <c r="N7" s="5"/>
      <c r="O7" s="6"/>
      <c r="P7" s="6"/>
    </row>
    <row r="8" spans="1:26" ht="15" thickBot="1" x14ac:dyDescent="0.4">
      <c r="A8" s="45">
        <v>4</v>
      </c>
      <c r="B8" s="41" t="s">
        <v>7</v>
      </c>
      <c r="C8" s="1">
        <v>460460</v>
      </c>
      <c r="D8" s="2"/>
      <c r="E8" s="1">
        <v>32967</v>
      </c>
      <c r="F8" s="2"/>
      <c r="G8" s="1">
        <v>363480</v>
      </c>
      <c r="H8" s="1">
        <v>64013</v>
      </c>
      <c r="I8" s="1">
        <v>23670</v>
      </c>
      <c r="J8" s="1">
        <v>1695</v>
      </c>
      <c r="K8" s="1">
        <v>7621159</v>
      </c>
      <c r="L8" s="1">
        <v>391762</v>
      </c>
      <c r="M8" s="1">
        <v>19453561</v>
      </c>
      <c r="N8" s="5"/>
      <c r="O8" s="6"/>
      <c r="P8" s="6"/>
    </row>
    <row r="9" spans="1:26" ht="15" thickBot="1" x14ac:dyDescent="0.4">
      <c r="A9" s="45">
        <v>5</v>
      </c>
      <c r="B9" s="41" t="s">
        <v>16</v>
      </c>
      <c r="C9" s="1">
        <v>253949</v>
      </c>
      <c r="D9" s="2"/>
      <c r="E9" s="1">
        <v>5132</v>
      </c>
      <c r="F9" s="2"/>
      <c r="G9" s="1">
        <v>43689</v>
      </c>
      <c r="H9" s="1">
        <v>205128</v>
      </c>
      <c r="I9" s="1">
        <v>23918</v>
      </c>
      <c r="J9" s="2">
        <v>483</v>
      </c>
      <c r="K9" s="1">
        <v>2439445</v>
      </c>
      <c r="L9" s="1">
        <v>229759</v>
      </c>
      <c r="M9" s="1">
        <v>10617423</v>
      </c>
      <c r="N9" s="6"/>
      <c r="O9" s="6"/>
      <c r="P9" s="6"/>
    </row>
    <row r="10" spans="1:26" ht="15" thickBot="1" x14ac:dyDescent="0.4">
      <c r="A10" s="45">
        <v>6</v>
      </c>
      <c r="B10" s="41" t="s">
        <v>12</v>
      </c>
      <c r="C10" s="1">
        <v>221595</v>
      </c>
      <c r="D10" s="2"/>
      <c r="E10" s="1">
        <v>8089</v>
      </c>
      <c r="F10" s="2"/>
      <c r="G10" s="1">
        <v>149720</v>
      </c>
      <c r="H10" s="1">
        <v>63786</v>
      </c>
      <c r="I10" s="1">
        <v>17487</v>
      </c>
      <c r="J10" s="2">
        <v>638</v>
      </c>
      <c r="K10" s="1">
        <v>3704036</v>
      </c>
      <c r="L10" s="1">
        <v>292305</v>
      </c>
      <c r="M10" s="1">
        <v>12671821</v>
      </c>
      <c r="N10" s="5"/>
      <c r="O10" s="6"/>
      <c r="P10" s="6"/>
    </row>
    <row r="11" spans="1:26" ht="15" thickBot="1" x14ac:dyDescent="0.4">
      <c r="A11" s="45">
        <v>7</v>
      </c>
      <c r="B11" s="41" t="s">
        <v>33</v>
      </c>
      <c r="C11" s="1">
        <v>198103</v>
      </c>
      <c r="D11" s="2"/>
      <c r="E11" s="1">
        <v>4771</v>
      </c>
      <c r="F11" s="2"/>
      <c r="G11" s="1">
        <v>29147</v>
      </c>
      <c r="H11" s="1">
        <v>164185</v>
      </c>
      <c r="I11" s="1">
        <v>27217</v>
      </c>
      <c r="J11" s="2">
        <v>655</v>
      </c>
      <c r="K11" s="1">
        <v>1408816</v>
      </c>
      <c r="L11" s="1">
        <v>193553</v>
      </c>
      <c r="M11" s="1">
        <v>7278717</v>
      </c>
      <c r="N11" s="6"/>
      <c r="O11" s="6"/>
      <c r="P11" s="6"/>
    </row>
    <row r="12" spans="1:26" ht="15" thickBot="1" x14ac:dyDescent="0.4">
      <c r="A12" s="45">
        <v>8</v>
      </c>
      <c r="B12" s="41" t="s">
        <v>8</v>
      </c>
      <c r="C12" s="1">
        <v>195238</v>
      </c>
      <c r="D12" s="2"/>
      <c r="E12" s="1">
        <v>16049</v>
      </c>
      <c r="F12" s="2"/>
      <c r="G12" s="1">
        <v>159510</v>
      </c>
      <c r="H12" s="1">
        <v>19679</v>
      </c>
      <c r="I12" s="1">
        <v>21981</v>
      </c>
      <c r="J12" s="1">
        <v>1807</v>
      </c>
      <c r="K12" s="1">
        <v>2648740</v>
      </c>
      <c r="L12" s="1">
        <v>298208</v>
      </c>
      <c r="M12" s="1">
        <v>8882190</v>
      </c>
      <c r="N12" s="5"/>
      <c r="O12" s="6"/>
      <c r="P12" s="6"/>
    </row>
    <row r="13" spans="1:26" ht="15" thickBot="1" x14ac:dyDescent="0.4">
      <c r="A13" s="45">
        <v>9</v>
      </c>
      <c r="B13" s="41" t="s">
        <v>24</v>
      </c>
      <c r="C13" s="1">
        <v>155113</v>
      </c>
      <c r="D13" s="2"/>
      <c r="E13" s="1">
        <v>2552</v>
      </c>
      <c r="F13" s="2"/>
      <c r="G13" s="1">
        <v>127749</v>
      </c>
      <c r="H13" s="1">
        <v>24812</v>
      </c>
      <c r="I13" s="1">
        <v>14789</v>
      </c>
      <c r="J13" s="2">
        <v>243</v>
      </c>
      <c r="K13" s="1">
        <v>2078472</v>
      </c>
      <c r="L13" s="1">
        <v>198175</v>
      </c>
      <c r="M13" s="1">
        <v>10488084</v>
      </c>
      <c r="N13" s="5"/>
      <c r="O13" s="6"/>
      <c r="P13" s="6"/>
    </row>
    <row r="14" spans="1:26" ht="15" thickBot="1" x14ac:dyDescent="0.4">
      <c r="A14" s="45">
        <v>10</v>
      </c>
      <c r="B14" s="41" t="s">
        <v>20</v>
      </c>
      <c r="C14" s="1">
        <v>143937</v>
      </c>
      <c r="D14" s="2"/>
      <c r="E14" s="1">
        <v>1567</v>
      </c>
      <c r="F14" s="2"/>
      <c r="G14" s="1">
        <v>104054</v>
      </c>
      <c r="H14" s="1">
        <v>38316</v>
      </c>
      <c r="I14" s="1">
        <v>21077</v>
      </c>
      <c r="J14" s="2">
        <v>229</v>
      </c>
      <c r="K14" s="1">
        <v>2042256</v>
      </c>
      <c r="L14" s="1">
        <v>299049</v>
      </c>
      <c r="M14" s="1">
        <v>6829174</v>
      </c>
      <c r="N14" s="5"/>
      <c r="O14" s="6"/>
      <c r="P14" s="6"/>
    </row>
    <row r="15" spans="1:26" ht="15" thickBot="1" x14ac:dyDescent="0.4">
      <c r="A15" s="45">
        <v>11</v>
      </c>
      <c r="B15" s="41" t="s">
        <v>14</v>
      </c>
      <c r="C15" s="1">
        <v>142943</v>
      </c>
      <c r="D15" s="2"/>
      <c r="E15" s="1">
        <v>4746</v>
      </c>
      <c r="F15" s="2"/>
      <c r="G15" s="1">
        <v>118120</v>
      </c>
      <c r="H15" s="1">
        <v>20077</v>
      </c>
      <c r="I15" s="1">
        <v>30748</v>
      </c>
      <c r="J15" s="1">
        <v>1021</v>
      </c>
      <c r="K15" s="1">
        <v>1763838</v>
      </c>
      <c r="L15" s="1">
        <v>379418</v>
      </c>
      <c r="M15" s="1">
        <v>4648794</v>
      </c>
      <c r="N15" s="5"/>
      <c r="O15" s="6"/>
      <c r="P15" s="6"/>
    </row>
    <row r="16" spans="1:26" ht="15" thickBot="1" x14ac:dyDescent="0.4">
      <c r="A16" s="45">
        <v>12</v>
      </c>
      <c r="B16" s="41" t="s">
        <v>19</v>
      </c>
      <c r="C16" s="1">
        <v>133679</v>
      </c>
      <c r="D16" s="2"/>
      <c r="E16" s="1">
        <v>7669</v>
      </c>
      <c r="F16" s="2"/>
      <c r="G16" s="1">
        <v>103238</v>
      </c>
      <c r="H16" s="1">
        <v>22772</v>
      </c>
      <c r="I16" s="1">
        <v>10442</v>
      </c>
      <c r="J16" s="2">
        <v>599</v>
      </c>
      <c r="K16" s="1">
        <v>1549379</v>
      </c>
      <c r="L16" s="1">
        <v>121026</v>
      </c>
      <c r="M16" s="1">
        <v>12801989</v>
      </c>
      <c r="N16" s="5"/>
      <c r="O16" s="6"/>
      <c r="P16" s="6"/>
    </row>
    <row r="17" spans="1:16" ht="15" thickBot="1" x14ac:dyDescent="0.4">
      <c r="A17" s="45">
        <v>13</v>
      </c>
      <c r="B17" s="41" t="s">
        <v>17</v>
      </c>
      <c r="C17" s="1">
        <v>125360</v>
      </c>
      <c r="D17" s="2"/>
      <c r="E17" s="1">
        <v>8921</v>
      </c>
      <c r="F17" s="2"/>
      <c r="G17" s="1">
        <v>102205</v>
      </c>
      <c r="H17" s="1">
        <v>14234</v>
      </c>
      <c r="I17" s="1">
        <v>18188</v>
      </c>
      <c r="J17" s="1">
        <v>1294</v>
      </c>
      <c r="K17" s="1">
        <v>1727112</v>
      </c>
      <c r="L17" s="1">
        <v>250578</v>
      </c>
      <c r="M17" s="1">
        <v>6892503</v>
      </c>
      <c r="N17" s="6"/>
      <c r="O17" s="6"/>
      <c r="P17" s="6"/>
    </row>
    <row r="18" spans="1:16" ht="15" thickBot="1" x14ac:dyDescent="0.4">
      <c r="A18" s="45">
        <v>14</v>
      </c>
      <c r="B18" s="41" t="s">
        <v>36</v>
      </c>
      <c r="C18" s="1">
        <v>115060</v>
      </c>
      <c r="D18" s="2"/>
      <c r="E18" s="1">
        <v>2013</v>
      </c>
      <c r="F18" s="2"/>
      <c r="G18" s="1">
        <v>44684</v>
      </c>
      <c r="H18" s="1">
        <v>68363</v>
      </c>
      <c r="I18" s="1">
        <v>23466</v>
      </c>
      <c r="J18" s="2">
        <v>411</v>
      </c>
      <c r="K18" s="1">
        <v>916703</v>
      </c>
      <c r="L18" s="1">
        <v>186961</v>
      </c>
      <c r="M18" s="1">
        <v>4903185</v>
      </c>
      <c r="N18" s="6"/>
      <c r="O18" s="6"/>
      <c r="P18" s="6"/>
    </row>
    <row r="19" spans="1:16" ht="15" thickBot="1" x14ac:dyDescent="0.4">
      <c r="A19" s="45">
        <v>15</v>
      </c>
      <c r="B19" s="41" t="s">
        <v>21</v>
      </c>
      <c r="C19" s="1">
        <v>114957</v>
      </c>
      <c r="D19" s="2"/>
      <c r="E19" s="1">
        <v>3991</v>
      </c>
      <c r="F19" s="2"/>
      <c r="G19" s="1">
        <v>94825</v>
      </c>
      <c r="H19" s="1">
        <v>16141</v>
      </c>
      <c r="I19" s="1">
        <v>9835</v>
      </c>
      <c r="J19" s="2">
        <v>341</v>
      </c>
      <c r="K19" s="1">
        <v>1977822</v>
      </c>
      <c r="L19" s="1">
        <v>169202</v>
      </c>
      <c r="M19" s="1">
        <v>11689100</v>
      </c>
      <c r="N19" s="5"/>
      <c r="O19" s="6"/>
      <c r="P19" s="6"/>
    </row>
    <row r="20" spans="1:16" ht="15" thickBot="1" x14ac:dyDescent="0.4">
      <c r="A20" s="45">
        <v>16</v>
      </c>
      <c r="B20" s="41" t="s">
        <v>29</v>
      </c>
      <c r="C20" s="1">
        <v>112966</v>
      </c>
      <c r="D20" s="2"/>
      <c r="E20" s="1">
        <v>2467</v>
      </c>
      <c r="F20" s="2"/>
      <c r="G20" s="1">
        <v>14443</v>
      </c>
      <c r="H20" s="1">
        <v>96056</v>
      </c>
      <c r="I20" s="1">
        <v>13235</v>
      </c>
      <c r="J20" s="2">
        <v>289</v>
      </c>
      <c r="K20" s="1">
        <v>1586024</v>
      </c>
      <c r="L20" s="1">
        <v>185815</v>
      </c>
      <c r="M20" s="1">
        <v>8535519</v>
      </c>
      <c r="N20" s="5"/>
      <c r="O20" s="6"/>
      <c r="P20" s="6"/>
    </row>
    <row r="21" spans="1:16" ht="15" thickBot="1" x14ac:dyDescent="0.4">
      <c r="A21" s="45">
        <v>17</v>
      </c>
      <c r="B21" s="41" t="s">
        <v>25</v>
      </c>
      <c r="C21" s="1">
        <v>111988</v>
      </c>
      <c r="D21" s="2"/>
      <c r="E21" s="1">
        <v>2504</v>
      </c>
      <c r="F21" s="2"/>
      <c r="G21" s="1">
        <v>46119</v>
      </c>
      <c r="H21" s="1">
        <v>63365</v>
      </c>
      <c r="I21" s="1">
        <v>21751</v>
      </c>
      <c r="J21" s="2">
        <v>486</v>
      </c>
      <c r="K21" s="1">
        <v>975875</v>
      </c>
      <c r="L21" s="1">
        <v>189538</v>
      </c>
      <c r="M21" s="1">
        <v>5148714</v>
      </c>
      <c r="N21" s="5"/>
      <c r="O21" s="6"/>
      <c r="P21" s="6"/>
    </row>
    <row r="22" spans="1:16" ht="15" thickBot="1" x14ac:dyDescent="0.4">
      <c r="A22" s="45">
        <v>18</v>
      </c>
      <c r="B22" s="41" t="s">
        <v>11</v>
      </c>
      <c r="C22" s="1">
        <v>106808</v>
      </c>
      <c r="D22" s="2"/>
      <c r="E22" s="1">
        <v>6659</v>
      </c>
      <c r="F22" s="2"/>
      <c r="G22" s="1">
        <v>67778</v>
      </c>
      <c r="H22" s="1">
        <v>32371</v>
      </c>
      <c r="I22" s="1">
        <v>10695</v>
      </c>
      <c r="J22" s="2">
        <v>667</v>
      </c>
      <c r="K22" s="1">
        <v>2812278</v>
      </c>
      <c r="L22" s="1">
        <v>281598</v>
      </c>
      <c r="M22" s="1">
        <v>9986857</v>
      </c>
      <c r="N22" s="5"/>
      <c r="O22" s="6"/>
      <c r="P22" s="6"/>
    </row>
    <row r="23" spans="1:16" ht="15" thickBot="1" x14ac:dyDescent="0.4">
      <c r="A23" s="45">
        <v>19</v>
      </c>
      <c r="B23" s="41" t="s">
        <v>26</v>
      </c>
      <c r="C23" s="1">
        <v>104102</v>
      </c>
      <c r="D23" s="2"/>
      <c r="E23" s="1">
        <v>3691</v>
      </c>
      <c r="F23" s="2"/>
      <c r="G23" s="1">
        <v>6047</v>
      </c>
      <c r="H23" s="1">
        <v>94364</v>
      </c>
      <c r="I23" s="1">
        <v>17219</v>
      </c>
      <c r="J23" s="2">
        <v>611</v>
      </c>
      <c r="K23" s="1">
        <v>1772656</v>
      </c>
      <c r="L23" s="1">
        <v>293210</v>
      </c>
      <c r="M23" s="1">
        <v>6045680</v>
      </c>
      <c r="N23" s="6"/>
      <c r="O23" s="6"/>
      <c r="P23" s="6"/>
    </row>
    <row r="24" spans="1:16" ht="15" thickBot="1" x14ac:dyDescent="0.4">
      <c r="A24" s="45">
        <v>20</v>
      </c>
      <c r="B24" s="41" t="s">
        <v>27</v>
      </c>
      <c r="C24" s="1">
        <v>85932</v>
      </c>
      <c r="D24" s="2"/>
      <c r="E24" s="1">
        <v>3220</v>
      </c>
      <c r="F24" s="2"/>
      <c r="G24" s="1">
        <v>64131</v>
      </c>
      <c r="H24" s="1">
        <v>18581</v>
      </c>
      <c r="I24" s="1">
        <v>12764</v>
      </c>
      <c r="J24" s="2">
        <v>478</v>
      </c>
      <c r="K24" s="1">
        <v>1273212</v>
      </c>
      <c r="L24" s="1">
        <v>189122</v>
      </c>
      <c r="M24" s="1">
        <v>6732219</v>
      </c>
      <c r="N24" s="5"/>
      <c r="O24" s="6"/>
      <c r="P24" s="6"/>
    </row>
    <row r="25" spans="1:16" ht="15" thickBot="1" x14ac:dyDescent="0.4">
      <c r="A25" s="45">
        <v>21</v>
      </c>
      <c r="B25" s="41" t="s">
        <v>30</v>
      </c>
      <c r="C25" s="1">
        <v>77894</v>
      </c>
      <c r="D25" s="2"/>
      <c r="E25" s="1">
        <v>2240</v>
      </c>
      <c r="F25" s="2"/>
      <c r="G25" s="1">
        <v>56577</v>
      </c>
      <c r="H25" s="1">
        <v>19077</v>
      </c>
      <c r="I25" s="1">
        <v>26173</v>
      </c>
      <c r="J25" s="2">
        <v>753</v>
      </c>
      <c r="K25" s="1">
        <v>576188</v>
      </c>
      <c r="L25" s="1">
        <v>193602</v>
      </c>
      <c r="M25" s="1">
        <v>2976149</v>
      </c>
      <c r="N25" s="5"/>
      <c r="O25" s="6"/>
      <c r="P25" s="6"/>
    </row>
    <row r="26" spans="1:16" ht="15" thickBot="1" x14ac:dyDescent="0.4">
      <c r="A26" s="45">
        <v>22</v>
      </c>
      <c r="B26" s="41" t="s">
        <v>35</v>
      </c>
      <c r="C26" s="1">
        <v>75381</v>
      </c>
      <c r="D26" s="2"/>
      <c r="E26" s="1">
        <v>1540</v>
      </c>
      <c r="F26" s="2"/>
      <c r="G26" s="1">
        <v>11372</v>
      </c>
      <c r="H26" s="1">
        <v>62469</v>
      </c>
      <c r="I26" s="1">
        <v>12282</v>
      </c>
      <c r="J26" s="2">
        <v>251</v>
      </c>
      <c r="K26" s="1">
        <v>981652</v>
      </c>
      <c r="L26" s="1">
        <v>159945</v>
      </c>
      <c r="M26" s="1">
        <v>6137428</v>
      </c>
      <c r="N26" s="5"/>
      <c r="O26" s="6"/>
      <c r="P26" s="6"/>
    </row>
    <row r="27" spans="1:16" ht="15" thickBot="1" x14ac:dyDescent="0.4">
      <c r="A27" s="45">
        <v>23</v>
      </c>
      <c r="B27" s="41" t="s">
        <v>9</v>
      </c>
      <c r="C27" s="1">
        <v>72751</v>
      </c>
      <c r="D27" s="2"/>
      <c r="E27" s="1">
        <v>1863</v>
      </c>
      <c r="F27" s="2"/>
      <c r="G27" s="1">
        <v>26386</v>
      </c>
      <c r="H27" s="1">
        <v>44502</v>
      </c>
      <c r="I27" s="1">
        <v>9554</v>
      </c>
      <c r="J27" s="2">
        <v>245</v>
      </c>
      <c r="K27" s="1">
        <v>1010191</v>
      </c>
      <c r="L27" s="1">
        <v>132660</v>
      </c>
      <c r="M27" s="1">
        <v>7614893</v>
      </c>
      <c r="N27" s="5"/>
      <c r="O27" s="6"/>
      <c r="P27" s="6"/>
    </row>
    <row r="28" spans="1:16" ht="15" thickBot="1" x14ac:dyDescent="0.4">
      <c r="A28" s="45">
        <v>24</v>
      </c>
      <c r="B28" s="41" t="s">
        <v>22</v>
      </c>
      <c r="C28" s="1">
        <v>70462</v>
      </c>
      <c r="D28" s="2"/>
      <c r="E28" s="1">
        <v>1081</v>
      </c>
      <c r="F28" s="2"/>
      <c r="G28" s="1">
        <v>61720</v>
      </c>
      <c r="H28" s="1">
        <v>7661</v>
      </c>
      <c r="I28" s="1">
        <v>12102</v>
      </c>
      <c r="J28" s="2">
        <v>186</v>
      </c>
      <c r="K28" s="1">
        <v>1185611</v>
      </c>
      <c r="L28" s="1">
        <v>203628</v>
      </c>
      <c r="M28" s="1">
        <v>5822434</v>
      </c>
      <c r="N28" s="5"/>
      <c r="O28" s="6"/>
      <c r="P28" s="6"/>
    </row>
    <row r="29" spans="1:16" ht="15" thickBot="1" x14ac:dyDescent="0.4">
      <c r="A29" s="45">
        <v>25</v>
      </c>
      <c r="B29" s="41" t="s">
        <v>32</v>
      </c>
      <c r="C29" s="1">
        <v>69584</v>
      </c>
      <c r="D29" s="2"/>
      <c r="E29" s="1">
        <v>1813</v>
      </c>
      <c r="F29" s="2"/>
      <c r="G29" s="1">
        <v>62373</v>
      </c>
      <c r="H29" s="1">
        <v>5398</v>
      </c>
      <c r="I29" s="1">
        <v>12338</v>
      </c>
      <c r="J29" s="2">
        <v>321</v>
      </c>
      <c r="K29" s="1">
        <v>1374536</v>
      </c>
      <c r="L29" s="1">
        <v>243728</v>
      </c>
      <c r="M29" s="1">
        <v>5639632</v>
      </c>
      <c r="N29" s="5"/>
      <c r="O29" s="6"/>
      <c r="P29" s="6"/>
    </row>
    <row r="30" spans="1:16" ht="15" thickBot="1" x14ac:dyDescent="0.4">
      <c r="A30" s="45">
        <v>26</v>
      </c>
      <c r="B30" s="41" t="s">
        <v>31</v>
      </c>
      <c r="C30" s="1">
        <v>65601</v>
      </c>
      <c r="D30" s="2"/>
      <c r="E30" s="1">
        <v>1197</v>
      </c>
      <c r="F30" s="2"/>
      <c r="G30" s="1">
        <v>26011</v>
      </c>
      <c r="H30" s="1">
        <v>38393</v>
      </c>
      <c r="I30" s="1">
        <v>21298</v>
      </c>
      <c r="J30" s="2">
        <v>389</v>
      </c>
      <c r="K30" s="1">
        <v>809683</v>
      </c>
      <c r="L30" s="1">
        <v>262871</v>
      </c>
      <c r="M30" s="1">
        <v>3080156</v>
      </c>
      <c r="N30" s="5"/>
      <c r="O30" s="6"/>
      <c r="P30" s="6"/>
    </row>
    <row r="31" spans="1:16" ht="15" thickBot="1" x14ac:dyDescent="0.4">
      <c r="A31" s="45">
        <v>27</v>
      </c>
      <c r="B31" s="41" t="s">
        <v>34</v>
      </c>
      <c r="C31" s="1">
        <v>56574</v>
      </c>
      <c r="D31" s="2"/>
      <c r="E31" s="2">
        <v>687</v>
      </c>
      <c r="F31" s="2"/>
      <c r="G31" s="1">
        <v>50251</v>
      </c>
      <c r="H31" s="1">
        <v>5636</v>
      </c>
      <c r="I31" s="1">
        <v>18747</v>
      </c>
      <c r="J31" s="2">
        <v>228</v>
      </c>
      <c r="K31" s="1">
        <v>670826</v>
      </c>
      <c r="L31" s="1">
        <v>222289</v>
      </c>
      <c r="M31" s="1">
        <v>3017804</v>
      </c>
      <c r="N31" s="5"/>
      <c r="O31" s="6"/>
      <c r="P31" s="6"/>
    </row>
    <row r="32" spans="1:16" ht="15" thickBot="1" x14ac:dyDescent="0.4">
      <c r="A32" s="45">
        <v>28</v>
      </c>
      <c r="B32" s="41" t="s">
        <v>41</v>
      </c>
      <c r="C32" s="1">
        <v>56441</v>
      </c>
      <c r="D32" s="43">
        <v>149</v>
      </c>
      <c r="E32" s="1">
        <v>1037</v>
      </c>
      <c r="F32" s="42">
        <v>1</v>
      </c>
      <c r="G32" s="1">
        <v>43599</v>
      </c>
      <c r="H32" s="1">
        <v>11805</v>
      </c>
      <c r="I32" s="1">
        <v>17889</v>
      </c>
      <c r="J32" s="2">
        <v>329</v>
      </c>
      <c r="K32" s="1">
        <v>596949</v>
      </c>
      <c r="L32" s="1">
        <v>189203</v>
      </c>
      <c r="M32" s="1">
        <v>3155070</v>
      </c>
      <c r="N32" s="5"/>
      <c r="O32" s="6"/>
      <c r="P32" s="6"/>
    </row>
    <row r="33" spans="1:16" ht="15" thickBot="1" x14ac:dyDescent="0.4">
      <c r="A33" s="45">
        <v>29</v>
      </c>
      <c r="B33" s="41" t="s">
        <v>18</v>
      </c>
      <c r="C33" s="1">
        <v>55143</v>
      </c>
      <c r="D33" s="2"/>
      <c r="E33" s="1">
        <v>1918</v>
      </c>
      <c r="F33" s="2"/>
      <c r="G33" s="1">
        <v>22716</v>
      </c>
      <c r="H33" s="1">
        <v>30509</v>
      </c>
      <c r="I33" s="1">
        <v>9576</v>
      </c>
      <c r="J33" s="2">
        <v>333</v>
      </c>
      <c r="K33" s="1">
        <v>668994</v>
      </c>
      <c r="L33" s="1">
        <v>116170</v>
      </c>
      <c r="M33" s="1">
        <v>5758736</v>
      </c>
      <c r="N33" s="6"/>
      <c r="O33" s="6"/>
      <c r="P33" s="6"/>
    </row>
    <row r="34" spans="1:16" ht="15" thickBot="1" x14ac:dyDescent="0.4">
      <c r="A34" s="45">
        <v>30</v>
      </c>
      <c r="B34" s="41" t="s">
        <v>46</v>
      </c>
      <c r="C34" s="1">
        <v>53165</v>
      </c>
      <c r="D34" s="2"/>
      <c r="E34" s="2">
        <v>726</v>
      </c>
      <c r="F34" s="2"/>
      <c r="G34" s="1">
        <v>44409</v>
      </c>
      <c r="H34" s="1">
        <v>8030</v>
      </c>
      <c r="I34" s="1">
        <v>13436</v>
      </c>
      <c r="J34" s="2">
        <v>183</v>
      </c>
      <c r="K34" s="1">
        <v>821289</v>
      </c>
      <c r="L34" s="1">
        <v>207555</v>
      </c>
      <c r="M34" s="1">
        <v>3956971</v>
      </c>
      <c r="N34" s="5"/>
      <c r="O34" s="6"/>
      <c r="P34" s="6"/>
    </row>
    <row r="35" spans="1:16" ht="15" thickBot="1" x14ac:dyDescent="0.4">
      <c r="A35" s="45">
        <v>31</v>
      </c>
      <c r="B35" s="41" t="s">
        <v>23</v>
      </c>
      <c r="C35" s="1">
        <v>51519</v>
      </c>
      <c r="D35" s="2"/>
      <c r="E35" s="1">
        <v>4460</v>
      </c>
      <c r="F35" s="2"/>
      <c r="G35" s="1">
        <v>34455</v>
      </c>
      <c r="H35" s="1">
        <v>12604</v>
      </c>
      <c r="I35" s="1">
        <v>14450</v>
      </c>
      <c r="J35" s="1">
        <v>1251</v>
      </c>
      <c r="K35" s="1">
        <v>1020328</v>
      </c>
      <c r="L35" s="1">
        <v>286184</v>
      </c>
      <c r="M35" s="1">
        <v>3565287</v>
      </c>
      <c r="N35" s="5"/>
      <c r="O35" s="6"/>
      <c r="P35" s="6"/>
    </row>
    <row r="36" spans="1:16" ht="15" thickBot="1" x14ac:dyDescent="0.4">
      <c r="A36" s="45">
        <v>32</v>
      </c>
      <c r="B36" s="41" t="s">
        <v>28</v>
      </c>
      <c r="C36" s="1">
        <v>49115</v>
      </c>
      <c r="D36" s="2"/>
      <c r="E36" s="2">
        <v>385</v>
      </c>
      <c r="F36" s="2"/>
      <c r="G36" s="1">
        <v>40831</v>
      </c>
      <c r="H36" s="1">
        <v>7899</v>
      </c>
      <c r="I36" s="1">
        <v>15320</v>
      </c>
      <c r="J36" s="2">
        <v>120</v>
      </c>
      <c r="K36" s="1">
        <v>766985</v>
      </c>
      <c r="L36" s="1">
        <v>239237</v>
      </c>
      <c r="M36" s="1">
        <v>3205958</v>
      </c>
      <c r="N36" s="6"/>
      <c r="O36" s="6"/>
      <c r="P36" s="6"/>
    </row>
    <row r="37" spans="1:16" ht="15" thickBot="1" x14ac:dyDescent="0.4">
      <c r="A37" s="45">
        <v>33</v>
      </c>
      <c r="B37" s="41" t="s">
        <v>38</v>
      </c>
      <c r="C37" s="1">
        <v>43529</v>
      </c>
      <c r="D37" s="2"/>
      <c r="E37" s="2">
        <v>881</v>
      </c>
      <c r="F37" s="2"/>
      <c r="G37" s="1">
        <v>9502</v>
      </c>
      <c r="H37" s="1">
        <v>33146</v>
      </c>
      <c r="I37" s="1">
        <v>9743</v>
      </c>
      <c r="J37" s="2">
        <v>197</v>
      </c>
      <c r="K37" s="1">
        <v>819265</v>
      </c>
      <c r="L37" s="1">
        <v>183376</v>
      </c>
      <c r="M37" s="1">
        <v>4467673</v>
      </c>
      <c r="N37" s="5"/>
      <c r="O37" s="6"/>
      <c r="P37" s="6"/>
    </row>
    <row r="38" spans="1:16" ht="15" thickBot="1" x14ac:dyDescent="0.4">
      <c r="A38" s="45">
        <v>34</v>
      </c>
      <c r="B38" s="41" t="s">
        <v>45</v>
      </c>
      <c r="C38" s="1">
        <v>37489</v>
      </c>
      <c r="D38" s="2"/>
      <c r="E38" s="2">
        <v>429</v>
      </c>
      <c r="F38" s="2"/>
      <c r="G38" s="1">
        <v>24519</v>
      </c>
      <c r="H38" s="1">
        <v>12541</v>
      </c>
      <c r="I38" s="1">
        <v>12868</v>
      </c>
      <c r="J38" s="2">
        <v>147</v>
      </c>
      <c r="K38" s="1">
        <v>366315</v>
      </c>
      <c r="L38" s="1">
        <v>125738</v>
      </c>
      <c r="M38" s="1">
        <v>2913314</v>
      </c>
      <c r="N38" s="5"/>
      <c r="O38" s="6"/>
      <c r="P38" s="6"/>
    </row>
    <row r="39" spans="1:16" ht="15" thickBot="1" x14ac:dyDescent="0.4">
      <c r="A39" s="45">
        <v>35</v>
      </c>
      <c r="B39" s="41" t="s">
        <v>50</v>
      </c>
      <c r="C39" s="1">
        <v>31889</v>
      </c>
      <c r="D39" s="2"/>
      <c r="E39" s="2">
        <v>378</v>
      </c>
      <c r="F39" s="2"/>
      <c r="G39" s="1">
        <v>24155</v>
      </c>
      <c r="H39" s="1">
        <v>7356</v>
      </c>
      <c r="I39" s="1">
        <v>16485</v>
      </c>
      <c r="J39" s="2">
        <v>195</v>
      </c>
      <c r="K39" s="1">
        <v>340076</v>
      </c>
      <c r="L39" s="1">
        <v>175804</v>
      </c>
      <c r="M39" s="1">
        <v>1934408</v>
      </c>
      <c r="N39" s="5"/>
      <c r="O39" s="6"/>
      <c r="P39" s="6"/>
    </row>
    <row r="40" spans="1:16" ht="15" thickBot="1" x14ac:dyDescent="0.4">
      <c r="A40" s="45">
        <v>36</v>
      </c>
      <c r="B40" s="41" t="s">
        <v>49</v>
      </c>
      <c r="C40" s="1">
        <v>29853</v>
      </c>
      <c r="D40" s="2"/>
      <c r="E40" s="2">
        <v>307</v>
      </c>
      <c r="F40" s="2"/>
      <c r="G40" s="1">
        <v>12867</v>
      </c>
      <c r="H40" s="1">
        <v>16679</v>
      </c>
      <c r="I40" s="1">
        <v>16705</v>
      </c>
      <c r="J40" s="2">
        <v>172</v>
      </c>
      <c r="K40" s="1">
        <v>236547</v>
      </c>
      <c r="L40" s="1">
        <v>132366</v>
      </c>
      <c r="M40" s="1">
        <v>1787065</v>
      </c>
      <c r="N40" s="5"/>
      <c r="O40" s="6"/>
      <c r="P40" s="6"/>
    </row>
    <row r="41" spans="1:16" ht="15" thickBot="1" x14ac:dyDescent="0.4">
      <c r="A41" s="45">
        <v>37</v>
      </c>
      <c r="B41" s="41" t="s">
        <v>37</v>
      </c>
      <c r="C41" s="1">
        <v>24937</v>
      </c>
      <c r="D41" s="2"/>
      <c r="E41" s="2">
        <v>417</v>
      </c>
      <c r="F41" s="2"/>
      <c r="G41" s="1">
        <v>4589</v>
      </c>
      <c r="H41" s="1">
        <v>19931</v>
      </c>
      <c r="I41" s="1">
        <v>5912</v>
      </c>
      <c r="J41" s="2">
        <v>99</v>
      </c>
      <c r="K41" s="1">
        <v>519820</v>
      </c>
      <c r="L41" s="1">
        <v>123246</v>
      </c>
      <c r="M41" s="1">
        <v>4217737</v>
      </c>
      <c r="N41" s="5"/>
      <c r="O41" s="6"/>
      <c r="P41" s="6"/>
    </row>
    <row r="42" spans="1:16" ht="15" thickBot="1" x14ac:dyDescent="0.4">
      <c r="A42" s="45">
        <v>38</v>
      </c>
      <c r="B42" s="41" t="s">
        <v>44</v>
      </c>
      <c r="C42" s="1">
        <v>24396</v>
      </c>
      <c r="D42" s="2"/>
      <c r="E42" s="2">
        <v>745</v>
      </c>
      <c r="F42" s="2"/>
      <c r="G42" s="1">
        <v>11539</v>
      </c>
      <c r="H42" s="1">
        <v>12112</v>
      </c>
      <c r="I42" s="1">
        <v>11635</v>
      </c>
      <c r="J42" s="2">
        <v>355</v>
      </c>
      <c r="K42" s="1">
        <v>719300</v>
      </c>
      <c r="L42" s="1">
        <v>343042</v>
      </c>
      <c r="M42" s="1">
        <v>2096829</v>
      </c>
      <c r="N42" s="5"/>
      <c r="O42" s="6"/>
      <c r="P42" s="6"/>
    </row>
    <row r="43" spans="1:16" ht="15" thickBot="1" x14ac:dyDescent="0.4">
      <c r="A43" s="45">
        <v>39</v>
      </c>
      <c r="B43" s="41" t="s">
        <v>40</v>
      </c>
      <c r="C43" s="1">
        <v>21022</v>
      </c>
      <c r="D43" s="2"/>
      <c r="E43" s="1">
        <v>1030</v>
      </c>
      <c r="F43" s="2"/>
      <c r="G43" s="1">
        <v>2031</v>
      </c>
      <c r="H43" s="1">
        <v>17961</v>
      </c>
      <c r="I43" s="1">
        <v>19844</v>
      </c>
      <c r="J43" s="2">
        <v>972</v>
      </c>
      <c r="K43" s="1">
        <v>454977</v>
      </c>
      <c r="L43" s="1">
        <v>429482</v>
      </c>
      <c r="M43" s="1">
        <v>1059361</v>
      </c>
      <c r="N43" s="6"/>
      <c r="O43" s="6"/>
      <c r="P43" s="6"/>
    </row>
    <row r="44" spans="1:16" ht="15" thickBot="1" x14ac:dyDescent="0.4">
      <c r="A44" s="45">
        <v>40</v>
      </c>
      <c r="B44" s="41" t="s">
        <v>43</v>
      </c>
      <c r="C44" s="1">
        <v>16895</v>
      </c>
      <c r="D44" s="2"/>
      <c r="E44" s="2">
        <v>600</v>
      </c>
      <c r="F44" s="2"/>
      <c r="G44" s="1">
        <v>8936</v>
      </c>
      <c r="H44" s="1">
        <v>7359</v>
      </c>
      <c r="I44" s="1">
        <v>17350</v>
      </c>
      <c r="J44" s="2">
        <v>616</v>
      </c>
      <c r="K44" s="1">
        <v>220831</v>
      </c>
      <c r="L44" s="1">
        <v>226781</v>
      </c>
      <c r="M44" s="1">
        <v>973764</v>
      </c>
      <c r="N44" s="6"/>
      <c r="O44" s="6"/>
      <c r="P44" s="6"/>
    </row>
    <row r="45" spans="1:16" ht="15" thickBot="1" x14ac:dyDescent="0.4">
      <c r="A45" s="45">
        <v>41</v>
      </c>
      <c r="B45" s="41" t="s">
        <v>63</v>
      </c>
      <c r="C45" s="1">
        <v>13590</v>
      </c>
      <c r="D45" s="2"/>
      <c r="E45" s="2">
        <v>604</v>
      </c>
      <c r="F45" s="2"/>
      <c r="G45" s="1">
        <v>10812</v>
      </c>
      <c r="H45" s="1">
        <v>2174</v>
      </c>
      <c r="I45" s="1">
        <v>19256</v>
      </c>
      <c r="J45" s="2">
        <v>856</v>
      </c>
      <c r="K45" s="1">
        <v>266046</v>
      </c>
      <c r="L45" s="1">
        <v>376970</v>
      </c>
      <c r="M45" s="1">
        <v>705749</v>
      </c>
      <c r="N45" s="6"/>
      <c r="O45" s="6"/>
      <c r="P45" s="6"/>
    </row>
    <row r="46" spans="1:16" ht="15" thickBot="1" x14ac:dyDescent="0.4">
      <c r="A46" s="45">
        <v>42</v>
      </c>
      <c r="B46" s="41" t="s">
        <v>54</v>
      </c>
      <c r="C46" s="1">
        <v>11276</v>
      </c>
      <c r="D46" s="2"/>
      <c r="E46" s="2">
        <v>161</v>
      </c>
      <c r="F46" s="2"/>
      <c r="G46" s="1">
        <v>9564</v>
      </c>
      <c r="H46" s="1">
        <v>1551</v>
      </c>
      <c r="I46" s="1">
        <v>12746</v>
      </c>
      <c r="J46" s="2">
        <v>182</v>
      </c>
      <c r="K46" s="1">
        <v>136760</v>
      </c>
      <c r="L46" s="1">
        <v>154591</v>
      </c>
      <c r="M46" s="1">
        <v>884659</v>
      </c>
      <c r="N46" s="6"/>
      <c r="O46" s="6"/>
      <c r="P46" s="6"/>
    </row>
    <row r="47" spans="1:16" ht="15" thickBot="1" x14ac:dyDescent="0.4">
      <c r="A47" s="45">
        <v>43</v>
      </c>
      <c r="B47" s="41" t="s">
        <v>53</v>
      </c>
      <c r="C47" s="1">
        <v>9876</v>
      </c>
      <c r="D47" s="2"/>
      <c r="E47" s="2">
        <v>136</v>
      </c>
      <c r="F47" s="2"/>
      <c r="G47" s="1">
        <v>8064</v>
      </c>
      <c r="H47" s="1">
        <v>1676</v>
      </c>
      <c r="I47" s="1">
        <v>12960</v>
      </c>
      <c r="J47" s="2">
        <v>178</v>
      </c>
      <c r="K47" s="1">
        <v>190885</v>
      </c>
      <c r="L47" s="1">
        <v>250485</v>
      </c>
      <c r="M47" s="1">
        <v>762062</v>
      </c>
      <c r="N47" s="5"/>
      <c r="O47" s="6"/>
      <c r="P47" s="5"/>
    </row>
    <row r="48" spans="1:16" ht="15" thickBot="1" x14ac:dyDescent="0.4">
      <c r="A48" s="45">
        <v>44</v>
      </c>
      <c r="B48" s="41" t="s">
        <v>56</v>
      </c>
      <c r="C48" s="1">
        <v>9272</v>
      </c>
      <c r="D48" s="2"/>
      <c r="E48" s="2">
        <v>178</v>
      </c>
      <c r="F48" s="2"/>
      <c r="G48" s="1">
        <v>7358</v>
      </c>
      <c r="H48" s="1">
        <v>1736</v>
      </c>
      <c r="I48" s="1">
        <v>5174</v>
      </c>
      <c r="J48" s="2">
        <v>99</v>
      </c>
      <c r="K48" s="1">
        <v>396018</v>
      </c>
      <c r="L48" s="1">
        <v>220974</v>
      </c>
      <c r="M48" s="1">
        <v>1792147</v>
      </c>
      <c r="N48" s="6"/>
      <c r="O48" s="6"/>
      <c r="P48" s="5"/>
    </row>
    <row r="49" spans="1:16" ht="15" thickBot="1" x14ac:dyDescent="0.4">
      <c r="A49" s="45">
        <v>45</v>
      </c>
      <c r="B49" s="41" t="s">
        <v>42</v>
      </c>
      <c r="C49" s="1">
        <v>7107</v>
      </c>
      <c r="D49" s="2"/>
      <c r="E49" s="2">
        <v>429</v>
      </c>
      <c r="F49" s="2"/>
      <c r="G49" s="1">
        <v>6428</v>
      </c>
      <c r="H49" s="2">
        <v>250</v>
      </c>
      <c r="I49" s="1">
        <v>5227</v>
      </c>
      <c r="J49" s="2">
        <v>316</v>
      </c>
      <c r="K49" s="1">
        <v>225300</v>
      </c>
      <c r="L49" s="1">
        <v>165697</v>
      </c>
      <c r="M49" s="1">
        <v>1359711</v>
      </c>
      <c r="N49" s="6"/>
      <c r="O49" s="6"/>
      <c r="P49" s="5"/>
    </row>
    <row r="50" spans="1:16" ht="15" thickBot="1" x14ac:dyDescent="0.4">
      <c r="A50" s="45">
        <v>46</v>
      </c>
      <c r="B50" s="41" t="s">
        <v>47</v>
      </c>
      <c r="C50" s="1">
        <v>6600</v>
      </c>
      <c r="D50" s="2"/>
      <c r="E50" s="2">
        <v>47</v>
      </c>
      <c r="F50" s="2"/>
      <c r="G50" s="1">
        <v>2143</v>
      </c>
      <c r="H50" s="1">
        <v>4410</v>
      </c>
      <c r="I50" s="1">
        <v>4661</v>
      </c>
      <c r="J50" s="2">
        <v>33</v>
      </c>
      <c r="K50" s="1">
        <v>232334</v>
      </c>
      <c r="L50" s="1">
        <v>164093</v>
      </c>
      <c r="M50" s="1">
        <v>1415872</v>
      </c>
      <c r="N50" s="5"/>
      <c r="O50" s="6"/>
      <c r="P50" s="34"/>
    </row>
    <row r="51" spans="1:16" ht="15" thickBot="1" x14ac:dyDescent="0.4">
      <c r="A51" s="45">
        <v>47</v>
      </c>
      <c r="B51" s="41" t="s">
        <v>51</v>
      </c>
      <c r="C51" s="1">
        <v>6429</v>
      </c>
      <c r="D51" s="2"/>
      <c r="E51" s="2">
        <v>90</v>
      </c>
      <c r="F51" s="2"/>
      <c r="G51" s="1">
        <v>4816</v>
      </c>
      <c r="H51" s="1">
        <v>1523</v>
      </c>
      <c r="I51" s="1">
        <v>6015</v>
      </c>
      <c r="J51" s="2">
        <v>84</v>
      </c>
      <c r="K51" s="1">
        <v>210749</v>
      </c>
      <c r="L51" s="1">
        <v>197187</v>
      </c>
      <c r="M51" s="1">
        <v>1068778</v>
      </c>
      <c r="N51" s="5"/>
      <c r="O51" s="6"/>
    </row>
    <row r="52" spans="1:16" ht="15" thickBot="1" x14ac:dyDescent="0.4">
      <c r="A52" s="45">
        <v>48</v>
      </c>
      <c r="B52" s="41" t="s">
        <v>52</v>
      </c>
      <c r="C52" s="1">
        <v>4741</v>
      </c>
      <c r="D52" s="2"/>
      <c r="E52" s="2">
        <v>32</v>
      </c>
      <c r="F52" s="2"/>
      <c r="G52" s="1">
        <v>1559</v>
      </c>
      <c r="H52" s="1">
        <v>3150</v>
      </c>
      <c r="I52" s="1">
        <v>6481</v>
      </c>
      <c r="J52" s="2">
        <v>44</v>
      </c>
      <c r="K52" s="1">
        <v>327440</v>
      </c>
      <c r="L52" s="1">
        <v>447601</v>
      </c>
      <c r="M52" s="1">
        <v>731545</v>
      </c>
      <c r="N52" s="6"/>
      <c r="O52" s="6"/>
    </row>
    <row r="53" spans="1:16" ht="15" thickBot="1" x14ac:dyDescent="0.4">
      <c r="A53" s="45">
        <v>49</v>
      </c>
      <c r="B53" s="41" t="s">
        <v>39</v>
      </c>
      <c r="C53" s="1">
        <v>4335</v>
      </c>
      <c r="D53" s="2"/>
      <c r="E53" s="2">
        <v>131</v>
      </c>
      <c r="F53" s="2"/>
      <c r="G53" s="1">
        <v>3734</v>
      </c>
      <c r="H53" s="2">
        <v>470</v>
      </c>
      <c r="I53" s="1">
        <v>3225</v>
      </c>
      <c r="J53" s="2">
        <v>97</v>
      </c>
      <c r="K53" s="1">
        <v>240656</v>
      </c>
      <c r="L53" s="1">
        <v>179031</v>
      </c>
      <c r="M53" s="1">
        <v>1344212</v>
      </c>
      <c r="N53" s="5"/>
      <c r="O53" s="6"/>
    </row>
    <row r="54" spans="1:16" ht="15" thickBot="1" x14ac:dyDescent="0.4">
      <c r="A54" s="59">
        <v>50</v>
      </c>
      <c r="B54" s="57" t="s">
        <v>55</v>
      </c>
      <c r="C54" s="52">
        <v>3579</v>
      </c>
      <c r="D54" s="51"/>
      <c r="E54" s="51">
        <v>37</v>
      </c>
      <c r="F54" s="51"/>
      <c r="G54" s="52">
        <v>2896</v>
      </c>
      <c r="H54" s="51">
        <v>646</v>
      </c>
      <c r="I54" s="52">
        <v>6184</v>
      </c>
      <c r="J54" s="51">
        <v>64</v>
      </c>
      <c r="K54" s="52">
        <v>98302</v>
      </c>
      <c r="L54" s="52">
        <v>169850</v>
      </c>
      <c r="M54" s="52">
        <v>578759</v>
      </c>
      <c r="N54" s="58"/>
      <c r="O54" s="60"/>
    </row>
    <row r="55" spans="1:16" ht="15" thickBot="1" x14ac:dyDescent="0.4">
      <c r="A55" s="45">
        <v>51</v>
      </c>
      <c r="B55" s="41" t="s">
        <v>48</v>
      </c>
      <c r="C55" s="1">
        <v>1557</v>
      </c>
      <c r="D55" s="2"/>
      <c r="E55" s="2">
        <v>58</v>
      </c>
      <c r="F55" s="2"/>
      <c r="G55" s="1">
        <v>1371</v>
      </c>
      <c r="H55" s="2">
        <v>128</v>
      </c>
      <c r="I55" s="1">
        <v>2495</v>
      </c>
      <c r="J55" s="2">
        <v>93</v>
      </c>
      <c r="K55" s="1">
        <v>120043</v>
      </c>
      <c r="L55" s="1">
        <v>192380</v>
      </c>
      <c r="M55" s="1">
        <v>623989</v>
      </c>
      <c r="N55" s="6"/>
      <c r="O55" s="6"/>
    </row>
    <row r="56" spans="1:16" ht="15" thickBot="1" x14ac:dyDescent="0.4">
      <c r="A56" s="45">
        <v>62</v>
      </c>
      <c r="B56" s="44" t="s">
        <v>64</v>
      </c>
      <c r="C56" s="2">
        <v>767</v>
      </c>
      <c r="D56" s="2"/>
      <c r="E56" s="2">
        <v>6</v>
      </c>
      <c r="F56" s="2"/>
      <c r="G56" s="2">
        <v>394</v>
      </c>
      <c r="H56" s="2">
        <v>367</v>
      </c>
      <c r="I56" s="2"/>
      <c r="J56" s="2"/>
      <c r="K56" s="1">
        <v>31661</v>
      </c>
      <c r="L56" s="2"/>
      <c r="M56" s="2"/>
      <c r="N56" s="6"/>
      <c r="O56" s="5"/>
    </row>
    <row r="57" spans="1:16" ht="15" thickBot="1" x14ac:dyDescent="0.4">
      <c r="A57" s="45">
        <v>63</v>
      </c>
      <c r="B57" s="44" t="s">
        <v>67</v>
      </c>
      <c r="C57" s="2">
        <v>54</v>
      </c>
      <c r="D57" s="2"/>
      <c r="E57" s="2">
        <v>2</v>
      </c>
      <c r="F57" s="2"/>
      <c r="G57" s="2">
        <v>19</v>
      </c>
      <c r="H57" s="2">
        <v>33</v>
      </c>
      <c r="I57" s="2"/>
      <c r="J57" s="2"/>
      <c r="K57" s="1">
        <v>16453</v>
      </c>
      <c r="L57" s="2"/>
      <c r="M57" s="2"/>
      <c r="N57" s="5"/>
      <c r="O57" s="5"/>
    </row>
    <row r="58" spans="1:16" ht="15" thickBot="1" x14ac:dyDescent="0.4">
      <c r="A58" s="45">
        <v>64</v>
      </c>
      <c r="B58" s="44" t="s">
        <v>65</v>
      </c>
      <c r="C58" s="1">
        <v>29896</v>
      </c>
      <c r="D58" s="2"/>
      <c r="E58" s="2">
        <v>390</v>
      </c>
      <c r="F58" s="2"/>
      <c r="G58" s="1">
        <v>2267</v>
      </c>
      <c r="H58" s="1">
        <v>27239</v>
      </c>
      <c r="I58" s="1">
        <v>8827</v>
      </c>
      <c r="J58" s="2">
        <v>115</v>
      </c>
      <c r="K58" s="1">
        <v>464073</v>
      </c>
      <c r="L58" s="1">
        <v>137018</v>
      </c>
      <c r="M58" s="1">
        <v>3386941</v>
      </c>
      <c r="N58" s="5"/>
      <c r="O58" s="5"/>
    </row>
    <row r="59" spans="1:16" ht="21.5" thickBot="1" x14ac:dyDescent="0.4">
      <c r="A59" s="61">
        <v>65</v>
      </c>
      <c r="B59" s="62" t="s">
        <v>66</v>
      </c>
      <c r="C59" s="13">
        <v>984</v>
      </c>
      <c r="D59" s="13"/>
      <c r="E59" s="13">
        <v>11</v>
      </c>
      <c r="F59" s="13"/>
      <c r="G59" s="13">
        <v>712</v>
      </c>
      <c r="H59" s="13">
        <v>261</v>
      </c>
      <c r="I59" s="13"/>
      <c r="J59" s="13"/>
      <c r="K59" s="29">
        <v>14537</v>
      </c>
      <c r="L59" s="13"/>
      <c r="M59" s="13"/>
      <c r="N59" s="63"/>
      <c r="O59" s="34"/>
    </row>
  </sheetData>
  <mergeCells count="2">
    <mergeCell ref="P1:R1"/>
    <mergeCell ref="U1:Y1"/>
  </mergeCells>
  <hyperlinks>
    <hyperlink ref="B5" r:id="rId1" display="https://www.worldometers.info/coronavirus/usa/california/" xr:uid="{3D830C5D-1392-4315-932B-F22BE0C98DAD}"/>
    <hyperlink ref="B6" r:id="rId2" display="https://www.worldometers.info/coronavirus/usa/texas/" xr:uid="{E652F85D-3CA3-4F68-8976-29427675C76C}"/>
    <hyperlink ref="B7" r:id="rId3" display="https://www.worldometers.info/coronavirus/usa/florida/" xr:uid="{F8BBD311-0DB3-47EF-A967-82035E471E12}"/>
    <hyperlink ref="B8" r:id="rId4" display="https://www.worldometers.info/coronavirus/usa/new-york/" xr:uid="{AC673DD2-3C65-4103-B38F-158E22F2FE26}"/>
    <hyperlink ref="B9" r:id="rId5" display="https://www.worldometers.info/coronavirus/usa/georgia/" xr:uid="{D6850BB9-7832-4593-87FA-19576B5E24FB}"/>
    <hyperlink ref="B10" r:id="rId6" display="https://www.worldometers.info/coronavirus/usa/illinois/" xr:uid="{032ABEC0-6ED7-4FF5-853C-333C4FCEF6D6}"/>
    <hyperlink ref="B11" r:id="rId7" display="https://www.worldometers.info/coronavirus/usa/arizona/" xr:uid="{6CE4B8DD-6FE6-48E6-8E96-493FB01672ED}"/>
    <hyperlink ref="B12" r:id="rId8" display="https://www.worldometers.info/coronavirus/usa/new-jersey/" xr:uid="{05CC6B23-2B6E-4D72-A853-7428B251C1FF}"/>
    <hyperlink ref="B13" r:id="rId9" display="https://www.worldometers.info/coronavirus/usa/north-carolina/" xr:uid="{B5F26C8F-6740-43FA-BA1A-8C187D8FEAC9}"/>
    <hyperlink ref="B14" r:id="rId10" display="https://www.worldometers.info/coronavirus/usa/tennessee/" xr:uid="{F352839F-4D71-443C-9C4B-B2F12F320639}"/>
    <hyperlink ref="B15" r:id="rId11" display="https://www.worldometers.info/coronavirus/usa/louisiana/" xr:uid="{3332A83A-4A0A-498C-ABAF-4305E7CE6FD7}"/>
    <hyperlink ref="B16" r:id="rId12" display="https://www.worldometers.info/coronavirus/usa/pennsylvania/" xr:uid="{839B59F2-B8E3-4185-A9E2-C8A806AB6EE0}"/>
    <hyperlink ref="B17" r:id="rId13" display="https://www.worldometers.info/coronavirus/usa/massachusetts/" xr:uid="{9A14AD52-0BF9-41AD-B86C-0FD57B879318}"/>
    <hyperlink ref="B18" r:id="rId14" display="https://www.worldometers.info/coronavirus/usa/alabama/" xr:uid="{45B33586-CADF-4046-8187-F5D21F6C6C03}"/>
    <hyperlink ref="B19" r:id="rId15" display="https://www.worldometers.info/coronavirus/usa/ohio/" xr:uid="{26074EA0-D23F-489D-89EA-6E2D9B4DF6A1}"/>
    <hyperlink ref="B20" r:id="rId16" display="https://www.worldometers.info/coronavirus/usa/virginia/" xr:uid="{5D726356-EDBD-4C0B-9C2F-A74B50590870}"/>
    <hyperlink ref="B21" r:id="rId17" display="https://www.worldometers.info/coronavirus/usa/south-carolina/" xr:uid="{16443612-0E88-47AD-9C27-69EAE40FB86C}"/>
    <hyperlink ref="B22" r:id="rId18" display="https://www.worldometers.info/coronavirus/usa/michigan/" xr:uid="{57A9B476-662B-4EC1-9FAC-060FDCE87E24}"/>
    <hyperlink ref="B23" r:id="rId19" display="https://www.worldometers.info/coronavirus/usa/maryland/" xr:uid="{E7026D63-62AD-4479-98EA-2C6789379A99}"/>
    <hyperlink ref="B24" r:id="rId20" display="https://www.worldometers.info/coronavirus/usa/indiana/" xr:uid="{FD7910A5-7949-49D7-9AAE-48CF13BBED82}"/>
    <hyperlink ref="B25" r:id="rId21" display="https://www.worldometers.info/coronavirus/usa/mississippi/" xr:uid="{EE5089C0-1050-421E-8E27-D6770F432F51}"/>
    <hyperlink ref="B26" r:id="rId22" display="https://www.worldometers.info/coronavirus/usa/missouri/" xr:uid="{976CB467-A92B-42FC-A8CC-1BFA62B6A8D3}"/>
    <hyperlink ref="B27" r:id="rId23" display="https://www.worldometers.info/coronavirus/usa/washington/" xr:uid="{07EC29E4-3C49-405E-843B-0E8543588B3A}"/>
    <hyperlink ref="B28" r:id="rId24" display="https://www.worldometers.info/coronavirus/usa/wisconsin/" xr:uid="{E2BD6BDF-5257-445C-9B17-9CE0BDF75E93}"/>
    <hyperlink ref="B29" r:id="rId25" display="https://www.worldometers.info/coronavirus/usa/minnesota/" xr:uid="{A9B6A232-0A3F-4E2D-874D-35E483C156AE}"/>
    <hyperlink ref="B30" r:id="rId26" display="https://www.worldometers.info/coronavirus/usa/nevada/" xr:uid="{1B3DD8BA-41A1-4276-A442-DCB80D33E88A}"/>
    <hyperlink ref="B31" r:id="rId27" display="https://www.worldometers.info/coronavirus/usa/arkansas/" xr:uid="{715486BC-9A72-4BCC-AC26-235211E49CD2}"/>
    <hyperlink ref="B32" r:id="rId28" display="https://www.worldometers.info/coronavirus/usa/iowa/" xr:uid="{D5D0CD15-CB35-4340-8FC0-CDB414100091}"/>
    <hyperlink ref="B33" r:id="rId29" display="https://www.worldometers.info/coronavirus/usa/colorado/" xr:uid="{CB69E1B6-C3E8-428B-B4FE-8B760F2B0DDA}"/>
    <hyperlink ref="B34" r:id="rId30" display="https://www.worldometers.info/coronavirus/usa/oklahoma/" xr:uid="{65A66F09-C034-4D0E-8E53-34A1DE5E9A14}"/>
    <hyperlink ref="B35" r:id="rId31" display="https://www.worldometers.info/coronavirus/usa/connecticut/" xr:uid="{BFF18F5D-EEE3-43DE-A038-891F75898D12}"/>
    <hyperlink ref="B36" r:id="rId32" display="https://www.worldometers.info/coronavirus/usa/utah/" xr:uid="{AD3B0EEB-B98D-4BB8-B5D8-E9B2900E10D2}"/>
    <hyperlink ref="B37" r:id="rId33" display="https://www.worldometers.info/coronavirus/usa/kentucky/" xr:uid="{BAF96A5A-8D9C-464E-B8C1-5B99AA5A1558}"/>
    <hyperlink ref="B38" r:id="rId34" display="https://www.worldometers.info/coronavirus/usa/kansas/" xr:uid="{91F2540F-025C-42AD-9DB5-B5D3450F6AE0}"/>
    <hyperlink ref="B39" r:id="rId35" display="https://www.worldometers.info/coronavirus/usa/nebraska/" xr:uid="{AD4454F8-58A1-4260-8BD2-DE207B45C763}"/>
    <hyperlink ref="B40" r:id="rId36" display="https://www.worldometers.info/coronavirus/usa/idaho/" xr:uid="{57437763-9755-4027-9450-8B7D84A4D369}"/>
    <hyperlink ref="B41" r:id="rId37" display="https://www.worldometers.info/coronavirus/usa/oregon/" xr:uid="{0CD12251-3160-408C-BCED-7CC30C88D0E4}"/>
    <hyperlink ref="B42" r:id="rId38" display="https://www.worldometers.info/coronavirus/usa/new-mexico/" xr:uid="{0E6C97F3-D6EC-43FC-8023-2766187876E7}"/>
    <hyperlink ref="B43" r:id="rId39" display="https://www.worldometers.info/coronavirus/usa/rhode-island/" xr:uid="{03EEA831-078F-447F-A270-CA1853F5426C}"/>
    <hyperlink ref="B44" r:id="rId40" display="https://www.worldometers.info/coronavirus/usa/delaware/" xr:uid="{4590A239-DEBE-45AD-892F-398FCC7CB68D}"/>
    <hyperlink ref="B45" r:id="rId41" display="https://www.worldometers.info/coronavirus/usa/district-of-columbia/" xr:uid="{8846EE8F-E516-4B06-AF56-C5C039432649}"/>
    <hyperlink ref="B46" r:id="rId42" display="https://www.worldometers.info/coronavirus/usa/south-dakota/" xr:uid="{0F6FD69A-6909-4008-9490-E6CC2B7302B2}"/>
    <hyperlink ref="B47" r:id="rId43" display="https://www.worldometers.info/coronavirus/usa/north-dakota/" xr:uid="{1A28E348-5393-4B12-9A29-9EBC15193C59}"/>
    <hyperlink ref="B48" r:id="rId44" display="https://www.worldometers.info/coronavirus/usa/west-virginia/" xr:uid="{E366C7D3-6CC9-41E1-AEF7-5B0C2531F722}"/>
    <hyperlink ref="B49" r:id="rId45" display="https://www.worldometers.info/coronavirus/usa/new-hampshire/" xr:uid="{E67D654B-4899-4412-879B-ED30EFF8B4B7}"/>
    <hyperlink ref="B50" r:id="rId46" display="https://www.worldometers.info/coronavirus/usa/hawaii/" xr:uid="{FB0B1D30-DA0E-464F-A94B-FBC274F0D7FC}"/>
    <hyperlink ref="B51" r:id="rId47" display="https://www.worldometers.info/coronavirus/usa/montana/" xr:uid="{7A10C3F6-2D2D-4AAA-B9F5-A9BE5585C4DF}"/>
    <hyperlink ref="B52" r:id="rId48" display="https://www.worldometers.info/coronavirus/usa/alaska/" xr:uid="{2E083905-AC28-46A5-BA51-145ECBEC1CF2}"/>
    <hyperlink ref="B53" r:id="rId49" display="https://www.worldometers.info/coronavirus/usa/maine/" xr:uid="{932036D8-02A0-426C-B495-D9DF869470D6}"/>
    <hyperlink ref="B54" r:id="rId50" display="https://www.worldometers.info/coronavirus/usa/wyoming/" xr:uid="{53B35CDA-533F-490F-9394-ED14B6930EF0}"/>
    <hyperlink ref="B55" r:id="rId51" display="https://www.worldometers.info/coronavirus/usa/vermont/" xr:uid="{E5C49367-5520-46D3-9A77-74544481313F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6"/>
  <sheetViews>
    <sheetView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104</v>
      </c>
      <c r="G1" s="24" t="s">
        <v>89</v>
      </c>
      <c r="H1" s="24" t="s">
        <v>88</v>
      </c>
      <c r="I1" s="24" t="s">
        <v>94</v>
      </c>
      <c r="J1" s="24" t="s">
        <v>87</v>
      </c>
      <c r="K1" s="24" t="s">
        <v>86</v>
      </c>
      <c r="L1" s="24" t="s">
        <v>103</v>
      </c>
      <c r="M1" s="24"/>
      <c r="N1" s="24" t="s">
        <v>98</v>
      </c>
      <c r="O1" s="24" t="s">
        <v>99</v>
      </c>
      <c r="P1" s="24" t="s">
        <v>100</v>
      </c>
      <c r="Q1" s="24" t="s">
        <v>101</v>
      </c>
    </row>
    <row r="2" spans="1:17" ht="15" thickBot="1" x14ac:dyDescent="0.35">
      <c r="A2" s="41" t="s">
        <v>36</v>
      </c>
      <c r="B2" s="1">
        <v>115060</v>
      </c>
      <c r="C2" s="2"/>
      <c r="D2" s="1">
        <v>2013</v>
      </c>
      <c r="E2" s="2"/>
      <c r="F2" s="1">
        <v>44684</v>
      </c>
      <c r="G2" s="1">
        <v>68363</v>
      </c>
      <c r="H2" s="1">
        <v>23466</v>
      </c>
      <c r="I2" s="2">
        <v>411</v>
      </c>
      <c r="J2" s="1">
        <v>916703</v>
      </c>
      <c r="K2" s="1">
        <v>186961</v>
      </c>
      <c r="L2" s="1">
        <v>4903185</v>
      </c>
      <c r="M2" s="46"/>
      <c r="N2" s="37">
        <f>IFERROR(B2/J2,0)</f>
        <v>0.12551502504082565</v>
      </c>
      <c r="O2" s="38">
        <f>IFERROR(I2/H2,0)</f>
        <v>1.751470212221938E-2</v>
      </c>
      <c r="P2" s="36">
        <f>D2*250</f>
        <v>503250</v>
      </c>
      <c r="Q2" s="39">
        <f>ABS(P2-B2)/B2</f>
        <v>3.3738049713193115</v>
      </c>
    </row>
    <row r="3" spans="1:17" ht="15" thickBot="1" x14ac:dyDescent="0.35">
      <c r="A3" s="41" t="s">
        <v>52</v>
      </c>
      <c r="B3" s="1">
        <v>4741</v>
      </c>
      <c r="C3" s="2"/>
      <c r="D3" s="2">
        <v>32</v>
      </c>
      <c r="E3" s="2"/>
      <c r="F3" s="1">
        <v>1559</v>
      </c>
      <c r="G3" s="1">
        <v>3150</v>
      </c>
      <c r="H3" s="1">
        <v>6481</v>
      </c>
      <c r="I3" s="2">
        <v>44</v>
      </c>
      <c r="J3" s="1">
        <v>327440</v>
      </c>
      <c r="K3" s="1">
        <v>447601</v>
      </c>
      <c r="L3" s="1">
        <v>731545</v>
      </c>
      <c r="M3" s="46"/>
      <c r="N3" s="37">
        <f>IFERROR(B3/J3,0)</f>
        <v>1.447898851698021E-2</v>
      </c>
      <c r="O3" s="38">
        <f>IFERROR(I3/H3,0)</f>
        <v>6.7890757599135933E-3</v>
      </c>
      <c r="P3" s="36">
        <f>D3*250</f>
        <v>8000</v>
      </c>
      <c r="Q3" s="39">
        <f>ABS(P3-B3)/B3</f>
        <v>0.68740771989031846</v>
      </c>
    </row>
    <row r="4" spans="1:17" ht="15" thickBot="1" x14ac:dyDescent="0.35">
      <c r="A4" s="41" t="s">
        <v>33</v>
      </c>
      <c r="B4" s="1">
        <v>198103</v>
      </c>
      <c r="C4" s="2"/>
      <c r="D4" s="1">
        <v>4771</v>
      </c>
      <c r="E4" s="2"/>
      <c r="F4" s="1">
        <v>29147</v>
      </c>
      <c r="G4" s="1">
        <v>164185</v>
      </c>
      <c r="H4" s="1">
        <v>27217</v>
      </c>
      <c r="I4" s="2">
        <v>655</v>
      </c>
      <c r="J4" s="1">
        <v>1408816</v>
      </c>
      <c r="K4" s="1">
        <v>193553</v>
      </c>
      <c r="L4" s="1">
        <v>7278717</v>
      </c>
      <c r="M4" s="46"/>
      <c r="N4" s="37">
        <f>IFERROR(B4/J4,0)</f>
        <v>0.14061665966314976</v>
      </c>
      <c r="O4" s="38">
        <f>IFERROR(I4/H4,0)</f>
        <v>2.4065841202189808E-2</v>
      </c>
      <c r="P4" s="36">
        <f>D4*250</f>
        <v>1192750</v>
      </c>
      <c r="Q4" s="39">
        <f>ABS(P4-B4)/B4</f>
        <v>5.0208578365799612</v>
      </c>
    </row>
    <row r="5" spans="1:17" ht="12.5" customHeight="1" thickBot="1" x14ac:dyDescent="0.35">
      <c r="A5" s="41" t="s">
        <v>34</v>
      </c>
      <c r="B5" s="1">
        <v>56574</v>
      </c>
      <c r="C5" s="2"/>
      <c r="D5" s="2">
        <v>687</v>
      </c>
      <c r="E5" s="2"/>
      <c r="F5" s="1">
        <v>50251</v>
      </c>
      <c r="G5" s="1">
        <v>5636</v>
      </c>
      <c r="H5" s="1">
        <v>18747</v>
      </c>
      <c r="I5" s="2">
        <v>228</v>
      </c>
      <c r="J5" s="1">
        <v>670826</v>
      </c>
      <c r="K5" s="1">
        <v>222289</v>
      </c>
      <c r="L5" s="1">
        <v>3017804</v>
      </c>
      <c r="M5" s="46"/>
      <c r="N5" s="37">
        <f>IFERROR(B5/J5,0)</f>
        <v>8.433483496465552E-2</v>
      </c>
      <c r="O5" s="38">
        <f>IFERROR(I5/H5,0)</f>
        <v>1.2161945911345815E-2</v>
      </c>
      <c r="P5" s="36">
        <f>D5*250</f>
        <v>171750</v>
      </c>
      <c r="Q5" s="39">
        <f>ABS(P5-B5)/B5</f>
        <v>2.0358468554459646</v>
      </c>
    </row>
    <row r="6" spans="1:17" ht="15" thickBot="1" x14ac:dyDescent="0.35">
      <c r="A6" s="41" t="s">
        <v>10</v>
      </c>
      <c r="B6" s="1">
        <v>670055</v>
      </c>
      <c r="C6" s="2"/>
      <c r="D6" s="1">
        <v>12152</v>
      </c>
      <c r="E6" s="2"/>
      <c r="F6" s="1">
        <v>280106</v>
      </c>
      <c r="G6" s="1">
        <v>377797</v>
      </c>
      <c r="H6" s="1">
        <v>16958</v>
      </c>
      <c r="I6" s="2">
        <v>308</v>
      </c>
      <c r="J6" s="1">
        <v>10541031</v>
      </c>
      <c r="K6" s="1">
        <v>266779</v>
      </c>
      <c r="L6" s="1">
        <v>39512223</v>
      </c>
      <c r="M6" s="46"/>
      <c r="N6" s="37">
        <f>IFERROR(B6/J6,0)</f>
        <v>6.3566362721065903E-2</v>
      </c>
      <c r="O6" s="38">
        <f>IFERROR(I6/H6,0)</f>
        <v>1.8162519164995873E-2</v>
      </c>
      <c r="P6" s="36">
        <f>D6*250</f>
        <v>3038000</v>
      </c>
      <c r="Q6" s="39">
        <f>ABS(P6-B6)/B6</f>
        <v>3.533956167777272</v>
      </c>
    </row>
    <row r="7" spans="1:17" ht="15" thickBot="1" x14ac:dyDescent="0.35">
      <c r="A7" s="41" t="s">
        <v>18</v>
      </c>
      <c r="B7" s="1">
        <v>55143</v>
      </c>
      <c r="C7" s="2"/>
      <c r="D7" s="1">
        <v>1918</v>
      </c>
      <c r="E7" s="2"/>
      <c r="F7" s="1">
        <v>22716</v>
      </c>
      <c r="G7" s="1">
        <v>30509</v>
      </c>
      <c r="H7" s="1">
        <v>9576</v>
      </c>
      <c r="I7" s="2">
        <v>333</v>
      </c>
      <c r="J7" s="1">
        <v>668994</v>
      </c>
      <c r="K7" s="1">
        <v>116170</v>
      </c>
      <c r="L7" s="1">
        <v>5758736</v>
      </c>
      <c r="M7" s="46"/>
      <c r="N7" s="37">
        <f>IFERROR(B7/J7,0)</f>
        <v>8.2426748221957141E-2</v>
      </c>
      <c r="O7" s="38">
        <f>IFERROR(I7/H7,0)</f>
        <v>3.4774436090225562E-2</v>
      </c>
      <c r="P7" s="36">
        <f>D7*250</f>
        <v>479500</v>
      </c>
      <c r="Q7" s="39">
        <f>ABS(P7-B7)/B7</f>
        <v>7.6955733275302398</v>
      </c>
    </row>
    <row r="8" spans="1:17" ht="15" thickBot="1" x14ac:dyDescent="0.35">
      <c r="A8" s="41" t="s">
        <v>23</v>
      </c>
      <c r="B8" s="1">
        <v>51519</v>
      </c>
      <c r="C8" s="2"/>
      <c r="D8" s="1">
        <v>4460</v>
      </c>
      <c r="E8" s="2"/>
      <c r="F8" s="1">
        <v>34455</v>
      </c>
      <c r="G8" s="1">
        <v>12604</v>
      </c>
      <c r="H8" s="1">
        <v>14450</v>
      </c>
      <c r="I8" s="1">
        <v>1251</v>
      </c>
      <c r="J8" s="1">
        <v>1020328</v>
      </c>
      <c r="K8" s="1">
        <v>286184</v>
      </c>
      <c r="L8" s="1">
        <v>3565287</v>
      </c>
      <c r="M8" s="46"/>
      <c r="N8" s="37">
        <f>IFERROR(B8/J8,0)</f>
        <v>5.0492586697610961E-2</v>
      </c>
      <c r="O8" s="38">
        <f>IFERROR(I8/H8,0)</f>
        <v>8.6574394463667825E-2</v>
      </c>
      <c r="P8" s="36">
        <f>D8*250</f>
        <v>1115000</v>
      </c>
      <c r="Q8" s="39">
        <f>ABS(P8-B8)/B8</f>
        <v>20.642500824938374</v>
      </c>
    </row>
    <row r="9" spans="1:17" ht="15" thickBot="1" x14ac:dyDescent="0.35">
      <c r="A9" s="41" t="s">
        <v>43</v>
      </c>
      <c r="B9" s="1">
        <v>16895</v>
      </c>
      <c r="C9" s="2"/>
      <c r="D9" s="2">
        <v>600</v>
      </c>
      <c r="E9" s="2"/>
      <c r="F9" s="1">
        <v>8936</v>
      </c>
      <c r="G9" s="1">
        <v>7359</v>
      </c>
      <c r="H9" s="1">
        <v>17350</v>
      </c>
      <c r="I9" s="2">
        <v>616</v>
      </c>
      <c r="J9" s="1">
        <v>220831</v>
      </c>
      <c r="K9" s="1">
        <v>226781</v>
      </c>
      <c r="L9" s="1">
        <v>973764</v>
      </c>
      <c r="M9" s="46"/>
      <c r="N9" s="37">
        <f>IFERROR(B9/J9,0)</f>
        <v>7.6506468747594314E-2</v>
      </c>
      <c r="O9" s="38">
        <f>IFERROR(I9/H9,0)</f>
        <v>3.5504322766570603E-2</v>
      </c>
      <c r="P9" s="36">
        <f>D9*250</f>
        <v>150000</v>
      </c>
      <c r="Q9" s="39">
        <f>ABS(P9-B9)/B9</f>
        <v>7.8783663805859723</v>
      </c>
    </row>
    <row r="10" spans="1:17" ht="15" thickBot="1" x14ac:dyDescent="0.35">
      <c r="A10" s="41" t="s">
        <v>63</v>
      </c>
      <c r="B10" s="1">
        <v>13590</v>
      </c>
      <c r="C10" s="2"/>
      <c r="D10" s="2">
        <v>604</v>
      </c>
      <c r="E10" s="2"/>
      <c r="F10" s="1">
        <v>10812</v>
      </c>
      <c r="G10" s="1">
        <v>2174</v>
      </c>
      <c r="H10" s="1">
        <v>19256</v>
      </c>
      <c r="I10" s="2">
        <v>856</v>
      </c>
      <c r="J10" s="1">
        <v>266046</v>
      </c>
      <c r="K10" s="1">
        <v>376970</v>
      </c>
      <c r="L10" s="1">
        <v>705749</v>
      </c>
      <c r="M10" s="46"/>
      <c r="N10" s="37">
        <f>IFERROR(B10/J10,0)</f>
        <v>5.1081391939739741E-2</v>
      </c>
      <c r="O10" s="38">
        <f>IFERROR(I10/H10,0)</f>
        <v>4.4453676776069796E-2</v>
      </c>
      <c r="P10" s="36">
        <f>D10*250</f>
        <v>151000</v>
      </c>
      <c r="Q10" s="39">
        <f>ABS(P10-B10)/B10</f>
        <v>10.111111111111111</v>
      </c>
    </row>
    <row r="11" spans="1:17" ht="15" thickBot="1" x14ac:dyDescent="0.35">
      <c r="A11" s="41" t="s">
        <v>13</v>
      </c>
      <c r="B11" s="1">
        <v>600571</v>
      </c>
      <c r="C11" s="2"/>
      <c r="D11" s="1">
        <v>10333</v>
      </c>
      <c r="E11" s="2"/>
      <c r="F11" s="1">
        <v>62495</v>
      </c>
      <c r="G11" s="1">
        <v>527743</v>
      </c>
      <c r="H11" s="1">
        <v>27962</v>
      </c>
      <c r="I11" s="2">
        <v>481</v>
      </c>
      <c r="J11" s="1">
        <v>4435417</v>
      </c>
      <c r="K11" s="1">
        <v>206512</v>
      </c>
      <c r="L11" s="1">
        <v>21477737</v>
      </c>
      <c r="M11" s="46"/>
      <c r="N11" s="37">
        <f>IFERROR(B11/J11,0)</f>
        <v>0.13540350321063385</v>
      </c>
      <c r="O11" s="38">
        <f>IFERROR(I11/H11,0)</f>
        <v>1.7201916887204061E-2</v>
      </c>
      <c r="P11" s="36">
        <f>D11*250</f>
        <v>2583250</v>
      </c>
      <c r="Q11" s="39">
        <f>ABS(P11-B11)/B11</f>
        <v>3.3013232407159188</v>
      </c>
    </row>
    <row r="12" spans="1:17" ht="15" thickBot="1" x14ac:dyDescent="0.35">
      <c r="A12" s="41" t="s">
        <v>16</v>
      </c>
      <c r="B12" s="1">
        <v>253949</v>
      </c>
      <c r="C12" s="2"/>
      <c r="D12" s="1">
        <v>5132</v>
      </c>
      <c r="E12" s="2"/>
      <c r="F12" s="1">
        <v>43689</v>
      </c>
      <c r="G12" s="1">
        <v>205128</v>
      </c>
      <c r="H12" s="1">
        <v>23918</v>
      </c>
      <c r="I12" s="2">
        <v>483</v>
      </c>
      <c r="J12" s="1">
        <v>2439445</v>
      </c>
      <c r="K12" s="1">
        <v>229759</v>
      </c>
      <c r="L12" s="1">
        <v>10617423</v>
      </c>
      <c r="M12" s="46"/>
      <c r="N12" s="37">
        <f>IFERROR(B12/J12,0)</f>
        <v>0.1041011377587935</v>
      </c>
      <c r="O12" s="38">
        <f>IFERROR(I12/H12,0)</f>
        <v>2.0193996153524543E-2</v>
      </c>
      <c r="P12" s="36">
        <f>D12*250</f>
        <v>1283000</v>
      </c>
      <c r="Q12" s="39">
        <f>ABS(P12-B12)/B12</f>
        <v>4.0521955195728276</v>
      </c>
    </row>
    <row r="13" spans="1:17" ht="13.5" thickBot="1" x14ac:dyDescent="0.35">
      <c r="A13" s="44" t="s">
        <v>64</v>
      </c>
      <c r="B13" s="2">
        <v>767</v>
      </c>
      <c r="C13" s="2"/>
      <c r="D13" s="2">
        <v>6</v>
      </c>
      <c r="E13" s="2"/>
      <c r="F13" s="2">
        <v>394</v>
      </c>
      <c r="G13" s="2">
        <v>367</v>
      </c>
      <c r="H13" s="2"/>
      <c r="I13" s="2"/>
      <c r="J13" s="1">
        <v>31661</v>
      </c>
      <c r="K13" s="2"/>
      <c r="L13" s="2"/>
      <c r="M13" s="46"/>
      <c r="N13" s="37">
        <f>IFERROR(B13/J13,0)</f>
        <v>2.4225387700957012E-2</v>
      </c>
      <c r="O13" s="38">
        <f>IFERROR(I13/H13,0)</f>
        <v>0</v>
      </c>
      <c r="P13" s="36">
        <f>D13*250</f>
        <v>1500</v>
      </c>
      <c r="Q13" s="39">
        <f>ABS(P13-B13)/B13</f>
        <v>0.95567144719687092</v>
      </c>
    </row>
    <row r="14" spans="1:17" ht="15" thickBot="1" x14ac:dyDescent="0.35">
      <c r="A14" s="41" t="s">
        <v>47</v>
      </c>
      <c r="B14" s="1">
        <v>6600</v>
      </c>
      <c r="C14" s="2"/>
      <c r="D14" s="2">
        <v>47</v>
      </c>
      <c r="E14" s="2"/>
      <c r="F14" s="1">
        <v>2143</v>
      </c>
      <c r="G14" s="1">
        <v>4410</v>
      </c>
      <c r="H14" s="1">
        <v>4661</v>
      </c>
      <c r="I14" s="2">
        <v>33</v>
      </c>
      <c r="J14" s="1">
        <v>232334</v>
      </c>
      <c r="K14" s="1">
        <v>164093</v>
      </c>
      <c r="L14" s="1">
        <v>1415872</v>
      </c>
      <c r="M14" s="46"/>
      <c r="N14" s="37">
        <f>IFERROR(B14/J14,0)</f>
        <v>2.8407379031910956E-2</v>
      </c>
      <c r="O14" s="38">
        <f>IFERROR(I14/H14,0)</f>
        <v>7.0800257455481659E-3</v>
      </c>
      <c r="P14" s="36">
        <f>D14*250</f>
        <v>11750</v>
      </c>
      <c r="Q14" s="39">
        <f>ABS(P14-B14)/B14</f>
        <v>0.78030303030303028</v>
      </c>
    </row>
    <row r="15" spans="1:17" ht="15" thickBot="1" x14ac:dyDescent="0.35">
      <c r="A15" s="41" t="s">
        <v>49</v>
      </c>
      <c r="B15" s="1">
        <v>29853</v>
      </c>
      <c r="C15" s="2"/>
      <c r="D15" s="2">
        <v>307</v>
      </c>
      <c r="E15" s="2"/>
      <c r="F15" s="1">
        <v>12867</v>
      </c>
      <c r="G15" s="1">
        <v>16679</v>
      </c>
      <c r="H15" s="1">
        <v>16705</v>
      </c>
      <c r="I15" s="2">
        <v>172</v>
      </c>
      <c r="J15" s="1">
        <v>236547</v>
      </c>
      <c r="K15" s="1">
        <v>132366</v>
      </c>
      <c r="L15" s="1">
        <v>1787065</v>
      </c>
      <c r="M15" s="46"/>
      <c r="N15" s="37">
        <f>IFERROR(B15/J15,0)</f>
        <v>0.12620324924856371</v>
      </c>
      <c r="O15" s="38">
        <f>IFERROR(I15/H15,0)</f>
        <v>1.0296318467524693E-2</v>
      </c>
      <c r="P15" s="36">
        <f>D15*250</f>
        <v>76750</v>
      </c>
      <c r="Q15" s="39">
        <f>ABS(P15-B15)/B15</f>
        <v>1.5709308947174487</v>
      </c>
    </row>
    <row r="16" spans="1:17" ht="15" thickBot="1" x14ac:dyDescent="0.35">
      <c r="A16" s="41" t="s">
        <v>12</v>
      </c>
      <c r="B16" s="1">
        <v>221595</v>
      </c>
      <c r="C16" s="2"/>
      <c r="D16" s="1">
        <v>8089</v>
      </c>
      <c r="E16" s="2"/>
      <c r="F16" s="1">
        <v>149720</v>
      </c>
      <c r="G16" s="1">
        <v>63786</v>
      </c>
      <c r="H16" s="1">
        <v>17487</v>
      </c>
      <c r="I16" s="2">
        <v>638</v>
      </c>
      <c r="J16" s="1">
        <v>3704036</v>
      </c>
      <c r="K16" s="1">
        <v>292305</v>
      </c>
      <c r="L16" s="1">
        <v>12671821</v>
      </c>
      <c r="M16" s="46"/>
      <c r="N16" s="37">
        <f>IFERROR(B16/J16,0)</f>
        <v>5.9825282475656286E-2</v>
      </c>
      <c r="O16" s="38">
        <f>IFERROR(I16/H16,0)</f>
        <v>3.6484245439469321E-2</v>
      </c>
      <c r="P16" s="36">
        <f>D16*250</f>
        <v>2022250</v>
      </c>
      <c r="Q16" s="39">
        <f>ABS(P16-B16)/B16</f>
        <v>8.1258828042148963</v>
      </c>
    </row>
    <row r="17" spans="1:17" ht="15" thickBot="1" x14ac:dyDescent="0.35">
      <c r="A17" s="41" t="s">
        <v>27</v>
      </c>
      <c r="B17" s="1">
        <v>85932</v>
      </c>
      <c r="C17" s="2"/>
      <c r="D17" s="1">
        <v>3220</v>
      </c>
      <c r="E17" s="2"/>
      <c r="F17" s="1">
        <v>64131</v>
      </c>
      <c r="G17" s="1">
        <v>18581</v>
      </c>
      <c r="H17" s="1">
        <v>12764</v>
      </c>
      <c r="I17" s="2">
        <v>478</v>
      </c>
      <c r="J17" s="1">
        <v>1273212</v>
      </c>
      <c r="K17" s="1">
        <v>189122</v>
      </c>
      <c r="L17" s="1">
        <v>6732219</v>
      </c>
      <c r="M17" s="46"/>
      <c r="N17" s="37">
        <f>IFERROR(B17/J17,0)</f>
        <v>6.7492295077331982E-2</v>
      </c>
      <c r="O17" s="38">
        <f>IFERROR(I17/H17,0)</f>
        <v>3.7449075524913819E-2</v>
      </c>
      <c r="P17" s="36">
        <f>D17*250</f>
        <v>805000</v>
      </c>
      <c r="Q17" s="39">
        <f>ABS(P17-B17)/B17</f>
        <v>8.3678722710980775</v>
      </c>
    </row>
    <row r="18" spans="1:17" ht="15" thickBot="1" x14ac:dyDescent="0.35">
      <c r="A18" s="41" t="s">
        <v>41</v>
      </c>
      <c r="B18" s="1">
        <v>56441</v>
      </c>
      <c r="C18" s="43">
        <v>149</v>
      </c>
      <c r="D18" s="1">
        <v>1037</v>
      </c>
      <c r="E18" s="42">
        <v>1</v>
      </c>
      <c r="F18" s="1">
        <v>43599</v>
      </c>
      <c r="G18" s="1">
        <v>11805</v>
      </c>
      <c r="H18" s="1">
        <v>17889</v>
      </c>
      <c r="I18" s="2">
        <v>329</v>
      </c>
      <c r="J18" s="1">
        <v>596949</v>
      </c>
      <c r="K18" s="1">
        <v>189203</v>
      </c>
      <c r="L18" s="1">
        <v>3155070</v>
      </c>
      <c r="M18" s="46"/>
      <c r="N18" s="37">
        <f>IFERROR(B18/J18,0)</f>
        <v>9.4549115586088597E-2</v>
      </c>
      <c r="O18" s="38">
        <f>IFERROR(I18/H18,0)</f>
        <v>1.8391190116831574E-2</v>
      </c>
      <c r="P18" s="36">
        <f>D18*250</f>
        <v>259250</v>
      </c>
      <c r="Q18" s="39">
        <f>ABS(P18-B18)/B18</f>
        <v>3.5932921103453164</v>
      </c>
    </row>
    <row r="19" spans="1:17" ht="15" thickBot="1" x14ac:dyDescent="0.35">
      <c r="A19" s="41" t="s">
        <v>45</v>
      </c>
      <c r="B19" s="1">
        <v>37489</v>
      </c>
      <c r="C19" s="2"/>
      <c r="D19" s="2">
        <v>429</v>
      </c>
      <c r="E19" s="2"/>
      <c r="F19" s="1">
        <v>24519</v>
      </c>
      <c r="G19" s="1">
        <v>12541</v>
      </c>
      <c r="H19" s="1">
        <v>12868</v>
      </c>
      <c r="I19" s="2">
        <v>147</v>
      </c>
      <c r="J19" s="1">
        <v>366315</v>
      </c>
      <c r="K19" s="1">
        <v>125738</v>
      </c>
      <c r="L19" s="1">
        <v>2913314</v>
      </c>
      <c r="M19" s="46"/>
      <c r="N19" s="37">
        <f>IFERROR(B19/J19,0)</f>
        <v>0.1023408814817848</v>
      </c>
      <c r="O19" s="38">
        <f>IFERROR(I19/H19,0)</f>
        <v>1.1423686664594342E-2</v>
      </c>
      <c r="P19" s="36">
        <f>D19*250</f>
        <v>107250</v>
      </c>
      <c r="Q19" s="39">
        <f>ABS(P19-B19)/B19</f>
        <v>1.8608391794926511</v>
      </c>
    </row>
    <row r="20" spans="1:17" ht="15" thickBot="1" x14ac:dyDescent="0.35">
      <c r="A20" s="41" t="s">
        <v>38</v>
      </c>
      <c r="B20" s="1">
        <v>43529</v>
      </c>
      <c r="C20" s="2"/>
      <c r="D20" s="2">
        <v>881</v>
      </c>
      <c r="E20" s="2"/>
      <c r="F20" s="1">
        <v>9502</v>
      </c>
      <c r="G20" s="1">
        <v>33146</v>
      </c>
      <c r="H20" s="1">
        <v>9743</v>
      </c>
      <c r="I20" s="2">
        <v>197</v>
      </c>
      <c r="J20" s="1">
        <v>819265</v>
      </c>
      <c r="K20" s="1">
        <v>183376</v>
      </c>
      <c r="L20" s="1">
        <v>4467673</v>
      </c>
      <c r="M20" s="46"/>
      <c r="N20" s="37">
        <f>IFERROR(B20/J20,0)</f>
        <v>5.3131770550432403E-2</v>
      </c>
      <c r="O20" s="38">
        <f>IFERROR(I20/H20,0)</f>
        <v>2.0219644873242328E-2</v>
      </c>
      <c r="P20" s="36">
        <f>D20*250</f>
        <v>220250</v>
      </c>
      <c r="Q20" s="39">
        <f>ABS(P20-B20)/B20</f>
        <v>4.0598451606974661</v>
      </c>
    </row>
    <row r="21" spans="1:17" ht="15" thickBot="1" x14ac:dyDescent="0.35">
      <c r="A21" s="41" t="s">
        <v>14</v>
      </c>
      <c r="B21" s="1">
        <v>142943</v>
      </c>
      <c r="C21" s="2"/>
      <c r="D21" s="1">
        <v>4746</v>
      </c>
      <c r="E21" s="2"/>
      <c r="F21" s="1">
        <v>118120</v>
      </c>
      <c r="G21" s="1">
        <v>20077</v>
      </c>
      <c r="H21" s="1">
        <v>30748</v>
      </c>
      <c r="I21" s="1">
        <v>1021</v>
      </c>
      <c r="J21" s="1">
        <v>1763838</v>
      </c>
      <c r="K21" s="1">
        <v>379418</v>
      </c>
      <c r="L21" s="1">
        <v>4648794</v>
      </c>
      <c r="M21" s="46"/>
      <c r="N21" s="37">
        <f>IFERROR(B21/J21,0)</f>
        <v>8.1040889242662881E-2</v>
      </c>
      <c r="O21" s="38">
        <f>IFERROR(I21/H21,0)</f>
        <v>3.3205411734096524E-2</v>
      </c>
      <c r="P21" s="36">
        <f>D21*250</f>
        <v>1186500</v>
      </c>
      <c r="Q21" s="39">
        <f>ABS(P21-B21)/B21</f>
        <v>7.3005113926530152</v>
      </c>
    </row>
    <row r="22" spans="1:17" ht="15" thickBot="1" x14ac:dyDescent="0.35">
      <c r="A22" s="41" t="s">
        <v>39</v>
      </c>
      <c r="B22" s="1">
        <v>4335</v>
      </c>
      <c r="C22" s="2"/>
      <c r="D22" s="2">
        <v>131</v>
      </c>
      <c r="E22" s="2"/>
      <c r="F22" s="1">
        <v>3734</v>
      </c>
      <c r="G22" s="2">
        <v>470</v>
      </c>
      <c r="H22" s="1">
        <v>3225</v>
      </c>
      <c r="I22" s="2">
        <v>97</v>
      </c>
      <c r="J22" s="1">
        <v>240656</v>
      </c>
      <c r="K22" s="1">
        <v>179031</v>
      </c>
      <c r="L22" s="1">
        <v>1344212</v>
      </c>
      <c r="M22" s="46"/>
      <c r="N22" s="37">
        <f>IFERROR(B22/J22,0)</f>
        <v>1.8013263745761586E-2</v>
      </c>
      <c r="O22" s="38">
        <f>IFERROR(I22/H22,0)</f>
        <v>3.0077519379844962E-2</v>
      </c>
      <c r="P22" s="36">
        <f>D22*250</f>
        <v>32750</v>
      </c>
      <c r="Q22" s="39">
        <f>ABS(P22-B22)/B22</f>
        <v>6.5547866205305656</v>
      </c>
    </row>
    <row r="23" spans="1:17" ht="15" thickBot="1" x14ac:dyDescent="0.35">
      <c r="A23" s="41" t="s">
        <v>26</v>
      </c>
      <c r="B23" s="1">
        <v>104102</v>
      </c>
      <c r="C23" s="2"/>
      <c r="D23" s="1">
        <v>3691</v>
      </c>
      <c r="E23" s="2"/>
      <c r="F23" s="1">
        <v>6047</v>
      </c>
      <c r="G23" s="1">
        <v>94364</v>
      </c>
      <c r="H23" s="1">
        <v>17219</v>
      </c>
      <c r="I23" s="2">
        <v>611</v>
      </c>
      <c r="J23" s="1">
        <v>1772656</v>
      </c>
      <c r="K23" s="1">
        <v>293210</v>
      </c>
      <c r="L23" s="1">
        <v>6045680</v>
      </c>
      <c r="M23" s="46"/>
      <c r="N23" s="37">
        <f>IFERROR(B23/J23,0)</f>
        <v>5.8726566237329747E-2</v>
      </c>
      <c r="O23" s="38">
        <f>IFERROR(I23/H23,0)</f>
        <v>3.5484058307683371E-2</v>
      </c>
      <c r="P23" s="36">
        <f>D23*250</f>
        <v>922750</v>
      </c>
      <c r="Q23" s="39">
        <f>ABS(P23-B23)/B23</f>
        <v>7.8639027108028667</v>
      </c>
    </row>
    <row r="24" spans="1:17" ht="15" thickBot="1" x14ac:dyDescent="0.35">
      <c r="A24" s="41" t="s">
        <v>17</v>
      </c>
      <c r="B24" s="1">
        <v>125360</v>
      </c>
      <c r="C24" s="2"/>
      <c r="D24" s="1">
        <v>8921</v>
      </c>
      <c r="E24" s="2"/>
      <c r="F24" s="1">
        <v>102205</v>
      </c>
      <c r="G24" s="1">
        <v>14234</v>
      </c>
      <c r="H24" s="1">
        <v>18188</v>
      </c>
      <c r="I24" s="1">
        <v>1294</v>
      </c>
      <c r="J24" s="1">
        <v>1727112</v>
      </c>
      <c r="K24" s="1">
        <v>250578</v>
      </c>
      <c r="L24" s="1">
        <v>6892503</v>
      </c>
      <c r="M24" s="46"/>
      <c r="N24" s="37">
        <f>IFERROR(B24/J24,0)</f>
        <v>7.2583596199899028E-2</v>
      </c>
      <c r="O24" s="38">
        <f>IFERROR(I24/H24,0)</f>
        <v>7.1145810424455683E-2</v>
      </c>
      <c r="P24" s="36">
        <f>D24*250</f>
        <v>2230250</v>
      </c>
      <c r="Q24" s="39">
        <f>ABS(P24-B24)/B24</f>
        <v>16.790762603701339</v>
      </c>
    </row>
    <row r="25" spans="1:17" ht="15" thickBot="1" x14ac:dyDescent="0.35">
      <c r="A25" s="41" t="s">
        <v>11</v>
      </c>
      <c r="B25" s="1">
        <v>106808</v>
      </c>
      <c r="C25" s="2"/>
      <c r="D25" s="1">
        <v>6659</v>
      </c>
      <c r="E25" s="2"/>
      <c r="F25" s="1">
        <v>67778</v>
      </c>
      <c r="G25" s="1">
        <v>32371</v>
      </c>
      <c r="H25" s="1">
        <v>10695</v>
      </c>
      <c r="I25" s="2">
        <v>667</v>
      </c>
      <c r="J25" s="1">
        <v>2812278</v>
      </c>
      <c r="K25" s="1">
        <v>281598</v>
      </c>
      <c r="L25" s="1">
        <v>9986857</v>
      </c>
      <c r="M25" s="47"/>
      <c r="N25" s="37">
        <f>IFERROR(B25/J25,0)</f>
        <v>3.7979175600705191E-2</v>
      </c>
      <c r="O25" s="38">
        <f>IFERROR(I25/H25,0)</f>
        <v>6.236559139784946E-2</v>
      </c>
      <c r="P25" s="36">
        <f>D25*250</f>
        <v>1664750</v>
      </c>
      <c r="Q25" s="39">
        <f>ABS(P25-B25)/B25</f>
        <v>14.586379297430904</v>
      </c>
    </row>
    <row r="26" spans="1:17" ht="15" thickBot="1" x14ac:dyDescent="0.35">
      <c r="A26" s="41" t="s">
        <v>32</v>
      </c>
      <c r="B26" s="1">
        <v>69584</v>
      </c>
      <c r="C26" s="2"/>
      <c r="D26" s="1">
        <v>1813</v>
      </c>
      <c r="E26" s="2"/>
      <c r="F26" s="1">
        <v>62373</v>
      </c>
      <c r="G26" s="1">
        <v>5398</v>
      </c>
      <c r="H26" s="1">
        <v>12338</v>
      </c>
      <c r="I26" s="2">
        <v>321</v>
      </c>
      <c r="J26" s="1">
        <v>1374536</v>
      </c>
      <c r="K26" s="1">
        <v>243728</v>
      </c>
      <c r="L26" s="1">
        <v>5639632</v>
      </c>
      <c r="M26" s="46"/>
      <c r="N26" s="37">
        <f>IFERROR(B26/J26,0)</f>
        <v>5.0623628628133424E-2</v>
      </c>
      <c r="O26" s="38">
        <f>IFERROR(I26/H26,0)</f>
        <v>2.6017182687631708E-2</v>
      </c>
      <c r="P26" s="36">
        <f>D26*250</f>
        <v>453250</v>
      </c>
      <c r="Q26" s="39">
        <f>ABS(P26-B26)/B26</f>
        <v>5.5137100482869625</v>
      </c>
    </row>
    <row r="27" spans="1:17" ht="15" thickBot="1" x14ac:dyDescent="0.35">
      <c r="A27" s="41" t="s">
        <v>30</v>
      </c>
      <c r="B27" s="1">
        <v>77894</v>
      </c>
      <c r="C27" s="2"/>
      <c r="D27" s="1">
        <v>2240</v>
      </c>
      <c r="E27" s="2"/>
      <c r="F27" s="1">
        <v>56577</v>
      </c>
      <c r="G27" s="1">
        <v>19077</v>
      </c>
      <c r="H27" s="1">
        <v>26173</v>
      </c>
      <c r="I27" s="2">
        <v>753</v>
      </c>
      <c r="J27" s="1">
        <v>576188</v>
      </c>
      <c r="K27" s="1">
        <v>193602</v>
      </c>
      <c r="L27" s="1">
        <v>2976149</v>
      </c>
      <c r="M27" s="46"/>
      <c r="N27" s="37">
        <f>IFERROR(B27/J27,0)</f>
        <v>0.13518851485973329</v>
      </c>
      <c r="O27" s="38">
        <f>IFERROR(I27/H27,0)</f>
        <v>2.8770106598402935E-2</v>
      </c>
      <c r="P27" s="36">
        <f>D27*250</f>
        <v>560000</v>
      </c>
      <c r="Q27" s="39">
        <f>ABS(P27-B27)/B27</f>
        <v>6.1892571956761753</v>
      </c>
    </row>
    <row r="28" spans="1:17" ht="15" thickBot="1" x14ac:dyDescent="0.35">
      <c r="A28" s="41" t="s">
        <v>35</v>
      </c>
      <c r="B28" s="1">
        <v>75381</v>
      </c>
      <c r="C28" s="2"/>
      <c r="D28" s="1">
        <v>1540</v>
      </c>
      <c r="E28" s="2"/>
      <c r="F28" s="1">
        <v>11372</v>
      </c>
      <c r="G28" s="1">
        <v>62469</v>
      </c>
      <c r="H28" s="1">
        <v>12282</v>
      </c>
      <c r="I28" s="2">
        <v>251</v>
      </c>
      <c r="J28" s="1">
        <v>981652</v>
      </c>
      <c r="K28" s="1">
        <v>159945</v>
      </c>
      <c r="L28" s="1">
        <v>6137428</v>
      </c>
      <c r="M28" s="46"/>
      <c r="N28" s="37">
        <f>IFERROR(B28/J28,0)</f>
        <v>7.678994185312106E-2</v>
      </c>
      <c r="O28" s="38">
        <f>IFERROR(I28/H28,0)</f>
        <v>2.0436411007979157E-2</v>
      </c>
      <c r="P28" s="36">
        <f>D28*250</f>
        <v>385000</v>
      </c>
      <c r="Q28" s="39">
        <f>ABS(P28-B28)/B28</f>
        <v>4.1073878032926068</v>
      </c>
    </row>
    <row r="29" spans="1:17" ht="15" thickBot="1" x14ac:dyDescent="0.35">
      <c r="A29" s="41" t="s">
        <v>51</v>
      </c>
      <c r="B29" s="1">
        <v>6429</v>
      </c>
      <c r="C29" s="2"/>
      <c r="D29" s="2">
        <v>90</v>
      </c>
      <c r="E29" s="2"/>
      <c r="F29" s="1">
        <v>4816</v>
      </c>
      <c r="G29" s="1">
        <v>1523</v>
      </c>
      <c r="H29" s="1">
        <v>6015</v>
      </c>
      <c r="I29" s="2">
        <v>84</v>
      </c>
      <c r="J29" s="1">
        <v>210749</v>
      </c>
      <c r="K29" s="1">
        <v>197187</v>
      </c>
      <c r="L29" s="1">
        <v>1068778</v>
      </c>
      <c r="M29" s="46"/>
      <c r="N29" s="37">
        <f>IFERROR(B29/J29,0)</f>
        <v>3.0505482825541285E-2</v>
      </c>
      <c r="O29" s="38">
        <f>IFERROR(I29/H29,0)</f>
        <v>1.3965087281795512E-2</v>
      </c>
      <c r="P29" s="36">
        <f>D29*250</f>
        <v>22500</v>
      </c>
      <c r="Q29" s="39">
        <f>ABS(P29-B29)/B29</f>
        <v>2.499766682221185</v>
      </c>
    </row>
    <row r="30" spans="1:17" ht="15" thickBot="1" x14ac:dyDescent="0.35">
      <c r="A30" s="41" t="s">
        <v>50</v>
      </c>
      <c r="B30" s="1">
        <v>31889</v>
      </c>
      <c r="C30" s="2"/>
      <c r="D30" s="2">
        <v>378</v>
      </c>
      <c r="E30" s="2"/>
      <c r="F30" s="1">
        <v>24155</v>
      </c>
      <c r="G30" s="1">
        <v>7356</v>
      </c>
      <c r="H30" s="1">
        <v>16485</v>
      </c>
      <c r="I30" s="2">
        <v>195</v>
      </c>
      <c r="J30" s="1">
        <v>340076</v>
      </c>
      <c r="K30" s="1">
        <v>175804</v>
      </c>
      <c r="L30" s="1">
        <v>1934408</v>
      </c>
      <c r="M30" s="46"/>
      <c r="N30" s="37">
        <f>IFERROR(B30/J30,0)</f>
        <v>9.377021606934921E-2</v>
      </c>
      <c r="O30" s="38">
        <f>IFERROR(I30/H30,0)</f>
        <v>1.1828935395814377E-2</v>
      </c>
      <c r="P30" s="36">
        <f>D30*250</f>
        <v>94500</v>
      </c>
      <c r="Q30" s="39">
        <f>ABS(P30-B30)/B30</f>
        <v>1.9634043086957884</v>
      </c>
    </row>
    <row r="31" spans="1:17" ht="15" thickBot="1" x14ac:dyDescent="0.35">
      <c r="A31" s="41" t="s">
        <v>31</v>
      </c>
      <c r="B31" s="1">
        <v>65601</v>
      </c>
      <c r="C31" s="2"/>
      <c r="D31" s="1">
        <v>1197</v>
      </c>
      <c r="E31" s="2"/>
      <c r="F31" s="1">
        <v>26011</v>
      </c>
      <c r="G31" s="1">
        <v>38393</v>
      </c>
      <c r="H31" s="1">
        <v>21298</v>
      </c>
      <c r="I31" s="2">
        <v>389</v>
      </c>
      <c r="J31" s="1">
        <v>809683</v>
      </c>
      <c r="K31" s="1">
        <v>262871</v>
      </c>
      <c r="L31" s="1">
        <v>3080156</v>
      </c>
      <c r="M31" s="46"/>
      <c r="N31" s="37">
        <f>IFERROR(B31/J31,0)</f>
        <v>8.1020596949670426E-2</v>
      </c>
      <c r="O31" s="38">
        <f>IFERROR(I31/H31,0)</f>
        <v>1.8264625786458821E-2</v>
      </c>
      <c r="P31" s="36">
        <f>D31*250</f>
        <v>299250</v>
      </c>
      <c r="Q31" s="39">
        <f>ABS(P31-B31)/B31</f>
        <v>3.5616682672520237</v>
      </c>
    </row>
    <row r="32" spans="1:17" ht="15" thickBot="1" x14ac:dyDescent="0.35">
      <c r="A32" s="41" t="s">
        <v>42</v>
      </c>
      <c r="B32" s="1">
        <v>7107</v>
      </c>
      <c r="C32" s="2"/>
      <c r="D32" s="2">
        <v>429</v>
      </c>
      <c r="E32" s="2"/>
      <c r="F32" s="1">
        <v>6428</v>
      </c>
      <c r="G32" s="2">
        <v>250</v>
      </c>
      <c r="H32" s="1">
        <v>5227</v>
      </c>
      <c r="I32" s="2">
        <v>316</v>
      </c>
      <c r="J32" s="1">
        <v>225300</v>
      </c>
      <c r="K32" s="1">
        <v>165697</v>
      </c>
      <c r="L32" s="1">
        <v>1359711</v>
      </c>
      <c r="M32" s="46"/>
      <c r="N32" s="37">
        <f>IFERROR(B32/J32,0)</f>
        <v>3.1544607190412785E-2</v>
      </c>
      <c r="O32" s="38">
        <f>IFERROR(I32/H32,0)</f>
        <v>6.0455328104074994E-2</v>
      </c>
      <c r="P32" s="36">
        <f>D32*250</f>
        <v>107250</v>
      </c>
      <c r="Q32" s="39">
        <f>ABS(P32-B32)/B32</f>
        <v>14.090755593077247</v>
      </c>
    </row>
    <row r="33" spans="1:17" ht="15" thickBot="1" x14ac:dyDescent="0.35">
      <c r="A33" s="41" t="s">
        <v>8</v>
      </c>
      <c r="B33" s="1">
        <v>195238</v>
      </c>
      <c r="C33" s="2"/>
      <c r="D33" s="1">
        <v>16049</v>
      </c>
      <c r="E33" s="2"/>
      <c r="F33" s="1">
        <v>159510</v>
      </c>
      <c r="G33" s="1">
        <v>19679</v>
      </c>
      <c r="H33" s="1">
        <v>21981</v>
      </c>
      <c r="I33" s="1">
        <v>1807</v>
      </c>
      <c r="J33" s="1">
        <v>2648740</v>
      </c>
      <c r="K33" s="1">
        <v>298208</v>
      </c>
      <c r="L33" s="1">
        <v>8882190</v>
      </c>
      <c r="M33" s="46"/>
      <c r="N33" s="37">
        <f>IFERROR(B33/J33,0)</f>
        <v>7.37097638877353E-2</v>
      </c>
      <c r="O33" s="38">
        <f>IFERROR(I33/H33,0)</f>
        <v>8.2207360902597698E-2</v>
      </c>
      <c r="P33" s="36">
        <f>D33*250</f>
        <v>4012250</v>
      </c>
      <c r="Q33" s="39">
        <f>ABS(P33-B33)/B33</f>
        <v>19.550558805150636</v>
      </c>
    </row>
    <row r="34" spans="1:17" ht="15" thickBot="1" x14ac:dyDescent="0.35">
      <c r="A34" s="41" t="s">
        <v>44</v>
      </c>
      <c r="B34" s="1">
        <v>24396</v>
      </c>
      <c r="C34" s="2"/>
      <c r="D34" s="2">
        <v>745</v>
      </c>
      <c r="E34" s="2"/>
      <c r="F34" s="1">
        <v>11539</v>
      </c>
      <c r="G34" s="1">
        <v>12112</v>
      </c>
      <c r="H34" s="1">
        <v>11635</v>
      </c>
      <c r="I34" s="2">
        <v>355</v>
      </c>
      <c r="J34" s="1">
        <v>719300</v>
      </c>
      <c r="K34" s="1">
        <v>343042</v>
      </c>
      <c r="L34" s="1">
        <v>2096829</v>
      </c>
      <c r="M34" s="47"/>
      <c r="N34" s="37">
        <f>IFERROR(B34/J34,0)</f>
        <v>3.3916307521201165E-2</v>
      </c>
      <c r="O34" s="38">
        <f>IFERROR(I34/H34,0)</f>
        <v>3.0511388053287496E-2</v>
      </c>
      <c r="P34" s="36">
        <f>D34*250</f>
        <v>186250</v>
      </c>
      <c r="Q34" s="39">
        <f>ABS(P34-B34)/B34</f>
        <v>6.6344482702082308</v>
      </c>
    </row>
    <row r="35" spans="1:17" ht="15" thickBot="1" x14ac:dyDescent="0.35">
      <c r="A35" s="41" t="s">
        <v>7</v>
      </c>
      <c r="B35" s="1">
        <v>460460</v>
      </c>
      <c r="C35" s="2"/>
      <c r="D35" s="1">
        <v>32967</v>
      </c>
      <c r="E35" s="2"/>
      <c r="F35" s="1">
        <v>363480</v>
      </c>
      <c r="G35" s="1">
        <v>64013</v>
      </c>
      <c r="H35" s="1">
        <v>23670</v>
      </c>
      <c r="I35" s="1">
        <v>1695</v>
      </c>
      <c r="J35" s="1">
        <v>7621159</v>
      </c>
      <c r="K35" s="1">
        <v>391762</v>
      </c>
      <c r="L35" s="1">
        <v>19453561</v>
      </c>
      <c r="M35" s="46"/>
      <c r="N35" s="37">
        <f>IFERROR(B35/J35,0)</f>
        <v>6.0418631864261066E-2</v>
      </c>
      <c r="O35" s="38">
        <f>IFERROR(I35/H35,0)</f>
        <v>7.1609632446134344E-2</v>
      </c>
      <c r="P35" s="36">
        <f>D35*250</f>
        <v>8241750</v>
      </c>
      <c r="Q35" s="39">
        <f>ABS(P35-B35)/B35</f>
        <v>16.898948877209747</v>
      </c>
    </row>
    <row r="36" spans="1:17" ht="15" thickBot="1" x14ac:dyDescent="0.35">
      <c r="A36" s="41" t="s">
        <v>24</v>
      </c>
      <c r="B36" s="1">
        <v>155113</v>
      </c>
      <c r="C36" s="2"/>
      <c r="D36" s="1">
        <v>2552</v>
      </c>
      <c r="E36" s="2"/>
      <c r="F36" s="1">
        <v>127749</v>
      </c>
      <c r="G36" s="1">
        <v>24812</v>
      </c>
      <c r="H36" s="1">
        <v>14789</v>
      </c>
      <c r="I36" s="2">
        <v>243</v>
      </c>
      <c r="J36" s="1">
        <v>2078472</v>
      </c>
      <c r="K36" s="1">
        <v>198175</v>
      </c>
      <c r="L36" s="1">
        <v>10488084</v>
      </c>
      <c r="M36" s="46"/>
      <c r="N36" s="37">
        <f>IFERROR(B36/J36,0)</f>
        <v>7.4628380849008316E-2</v>
      </c>
      <c r="O36" s="38">
        <f>IFERROR(I36/H36,0)</f>
        <v>1.6431131246196499E-2</v>
      </c>
      <c r="P36" s="36">
        <f>D36*250</f>
        <v>638000</v>
      </c>
      <c r="Q36" s="39">
        <f>ABS(P36-B36)/B36</f>
        <v>3.1131304274947942</v>
      </c>
    </row>
    <row r="37" spans="1:17" ht="15" thickBot="1" x14ac:dyDescent="0.35">
      <c r="A37" s="41" t="s">
        <v>53</v>
      </c>
      <c r="B37" s="1">
        <v>9876</v>
      </c>
      <c r="C37" s="2"/>
      <c r="D37" s="2">
        <v>136</v>
      </c>
      <c r="E37" s="2"/>
      <c r="F37" s="1">
        <v>8064</v>
      </c>
      <c r="G37" s="1">
        <v>1676</v>
      </c>
      <c r="H37" s="1">
        <v>12960</v>
      </c>
      <c r="I37" s="2">
        <v>178</v>
      </c>
      <c r="J37" s="1">
        <v>190885</v>
      </c>
      <c r="K37" s="1">
        <v>250485</v>
      </c>
      <c r="L37" s="1">
        <v>762062</v>
      </c>
      <c r="M37" s="46"/>
      <c r="N37" s="37">
        <f>IFERROR(B37/J37,0)</f>
        <v>5.1737957408911121E-2</v>
      </c>
      <c r="O37" s="38">
        <f>IFERROR(I37/H37,0)</f>
        <v>1.3734567901234567E-2</v>
      </c>
      <c r="P37" s="36">
        <f>D37*250</f>
        <v>34000</v>
      </c>
      <c r="Q37" s="39">
        <f>ABS(P37-B37)/B37</f>
        <v>2.4426893479141354</v>
      </c>
    </row>
    <row r="38" spans="1:17" ht="13.5" thickBot="1" x14ac:dyDescent="0.35">
      <c r="A38" s="44" t="s">
        <v>67</v>
      </c>
      <c r="B38" s="2">
        <v>54</v>
      </c>
      <c r="C38" s="2"/>
      <c r="D38" s="2">
        <v>2</v>
      </c>
      <c r="E38" s="2"/>
      <c r="F38" s="2">
        <v>19</v>
      </c>
      <c r="G38" s="2">
        <v>33</v>
      </c>
      <c r="H38" s="2"/>
      <c r="I38" s="2"/>
      <c r="J38" s="1">
        <v>16453</v>
      </c>
      <c r="K38" s="2"/>
      <c r="L38" s="2"/>
      <c r="M38" s="46"/>
      <c r="N38" s="37">
        <f>IFERROR(B38/J38,0)</f>
        <v>3.2820762171032638E-3</v>
      </c>
      <c r="O38" s="38">
        <f>IFERROR(I38/H38,0)</f>
        <v>0</v>
      </c>
      <c r="P38" s="36">
        <f>D38*250</f>
        <v>500</v>
      </c>
      <c r="Q38" s="39">
        <f>ABS(P38-B38)/B38</f>
        <v>8.2592592592592595</v>
      </c>
    </row>
    <row r="39" spans="1:17" ht="15" thickBot="1" x14ac:dyDescent="0.35">
      <c r="A39" s="41" t="s">
        <v>21</v>
      </c>
      <c r="B39" s="1">
        <v>114957</v>
      </c>
      <c r="C39" s="2"/>
      <c r="D39" s="1">
        <v>3991</v>
      </c>
      <c r="E39" s="2"/>
      <c r="F39" s="1">
        <v>94825</v>
      </c>
      <c r="G39" s="1">
        <v>16141</v>
      </c>
      <c r="H39" s="1">
        <v>9835</v>
      </c>
      <c r="I39" s="2">
        <v>341</v>
      </c>
      <c r="J39" s="1">
        <v>1977822</v>
      </c>
      <c r="K39" s="1">
        <v>169202</v>
      </c>
      <c r="L39" s="1">
        <v>11689100</v>
      </c>
      <c r="M39" s="46"/>
      <c r="N39" s="37">
        <f>IFERROR(B39/J39,0)</f>
        <v>5.8123026237952659E-2</v>
      </c>
      <c r="O39" s="38">
        <f>IFERROR(I39/H39,0)</f>
        <v>3.4672089476359941E-2</v>
      </c>
      <c r="P39" s="36">
        <f>D39*250</f>
        <v>997750</v>
      </c>
      <c r="Q39" s="39">
        <f>ABS(P39-B39)/B39</f>
        <v>7.6793322720669464</v>
      </c>
    </row>
    <row r="40" spans="1:17" ht="15" thickBot="1" x14ac:dyDescent="0.35">
      <c r="A40" s="41" t="s">
        <v>46</v>
      </c>
      <c r="B40" s="1">
        <v>53165</v>
      </c>
      <c r="C40" s="2"/>
      <c r="D40" s="2">
        <v>726</v>
      </c>
      <c r="E40" s="2"/>
      <c r="F40" s="1">
        <v>44409</v>
      </c>
      <c r="G40" s="1">
        <v>8030</v>
      </c>
      <c r="H40" s="1">
        <v>13436</v>
      </c>
      <c r="I40" s="2">
        <v>183</v>
      </c>
      <c r="J40" s="1">
        <v>821289</v>
      </c>
      <c r="K40" s="1">
        <v>207555</v>
      </c>
      <c r="L40" s="1">
        <v>3956971</v>
      </c>
      <c r="M40" s="46"/>
      <c r="N40" s="37">
        <f>IFERROR(B40/J40,0)</f>
        <v>6.4733607779965396E-2</v>
      </c>
      <c r="O40" s="38">
        <f>IFERROR(I40/H40,0)</f>
        <v>1.3620125037213457E-2</v>
      </c>
      <c r="P40" s="36">
        <f>D40*250</f>
        <v>181500</v>
      </c>
      <c r="Q40" s="39">
        <f>ABS(P40-B40)/B40</f>
        <v>2.4139001222608858</v>
      </c>
    </row>
    <row r="41" spans="1:17" ht="15" thickBot="1" x14ac:dyDescent="0.35">
      <c r="A41" s="41" t="s">
        <v>37</v>
      </c>
      <c r="B41" s="1">
        <v>24937</v>
      </c>
      <c r="C41" s="2"/>
      <c r="D41" s="2">
        <v>417</v>
      </c>
      <c r="E41" s="2"/>
      <c r="F41" s="1">
        <v>4589</v>
      </c>
      <c r="G41" s="1">
        <v>19931</v>
      </c>
      <c r="H41" s="1">
        <v>5912</v>
      </c>
      <c r="I41" s="2">
        <v>99</v>
      </c>
      <c r="J41" s="1">
        <v>519820</v>
      </c>
      <c r="K41" s="1">
        <v>123246</v>
      </c>
      <c r="L41" s="1">
        <v>4217737</v>
      </c>
      <c r="M41" s="46"/>
      <c r="N41" s="37">
        <f>IFERROR(B41/J41,0)</f>
        <v>4.797237505290293E-2</v>
      </c>
      <c r="O41" s="38">
        <f>IFERROR(I41/H41,0)</f>
        <v>1.6745602165087956E-2</v>
      </c>
      <c r="P41" s="36">
        <f>D41*250</f>
        <v>104250</v>
      </c>
      <c r="Q41" s="39">
        <f>ABS(P41-B41)/B41</f>
        <v>3.1805349480691341</v>
      </c>
    </row>
    <row r="42" spans="1:17" ht="15" thickBot="1" x14ac:dyDescent="0.35">
      <c r="A42" s="41" t="s">
        <v>19</v>
      </c>
      <c r="B42" s="1">
        <v>133679</v>
      </c>
      <c r="C42" s="2"/>
      <c r="D42" s="1">
        <v>7669</v>
      </c>
      <c r="E42" s="2"/>
      <c r="F42" s="1">
        <v>103238</v>
      </c>
      <c r="G42" s="1">
        <v>22772</v>
      </c>
      <c r="H42" s="1">
        <v>10442</v>
      </c>
      <c r="I42" s="2">
        <v>599</v>
      </c>
      <c r="J42" s="1">
        <v>1549379</v>
      </c>
      <c r="K42" s="1">
        <v>121026</v>
      </c>
      <c r="L42" s="1">
        <v>12801989</v>
      </c>
      <c r="M42" s="46"/>
      <c r="N42" s="37">
        <f>IFERROR(B42/J42,0)</f>
        <v>8.6279083426327577E-2</v>
      </c>
      <c r="O42" s="38">
        <f>IFERROR(I42/H42,0)</f>
        <v>5.7364489561386706E-2</v>
      </c>
      <c r="P42" s="36">
        <f>D42*250</f>
        <v>1917250</v>
      </c>
      <c r="Q42" s="39">
        <f>ABS(P42-B42)/B42</f>
        <v>13.342192864997495</v>
      </c>
    </row>
    <row r="43" spans="1:17" ht="13.5" thickBot="1" x14ac:dyDescent="0.35">
      <c r="A43" s="44" t="s">
        <v>65</v>
      </c>
      <c r="B43" s="1">
        <v>29896</v>
      </c>
      <c r="C43" s="2"/>
      <c r="D43" s="2">
        <v>390</v>
      </c>
      <c r="E43" s="2"/>
      <c r="F43" s="1">
        <v>2267</v>
      </c>
      <c r="G43" s="1">
        <v>27239</v>
      </c>
      <c r="H43" s="1">
        <v>8827</v>
      </c>
      <c r="I43" s="2">
        <v>115</v>
      </c>
      <c r="J43" s="1">
        <v>464073</v>
      </c>
      <c r="K43" s="1">
        <v>137018</v>
      </c>
      <c r="L43" s="1">
        <v>3386941</v>
      </c>
      <c r="M43" s="46"/>
      <c r="N43" s="37">
        <f>IFERROR(B43/J43,0)</f>
        <v>6.4420899298170756E-2</v>
      </c>
      <c r="O43" s="38">
        <f>IFERROR(I43/H43,0)</f>
        <v>1.3028208904497565E-2</v>
      </c>
      <c r="P43" s="36">
        <f>D43*250</f>
        <v>97500</v>
      </c>
      <c r="Q43" s="39">
        <f>ABS(P43-B43)/B43</f>
        <v>2.2613058603157614</v>
      </c>
    </row>
    <row r="44" spans="1:17" ht="15" thickBot="1" x14ac:dyDescent="0.35">
      <c r="A44" s="41" t="s">
        <v>40</v>
      </c>
      <c r="B44" s="1">
        <v>21022</v>
      </c>
      <c r="C44" s="2"/>
      <c r="D44" s="1">
        <v>1030</v>
      </c>
      <c r="E44" s="2"/>
      <c r="F44" s="1">
        <v>2031</v>
      </c>
      <c r="G44" s="1">
        <v>17961</v>
      </c>
      <c r="H44" s="1">
        <v>19844</v>
      </c>
      <c r="I44" s="2">
        <v>972</v>
      </c>
      <c r="J44" s="1">
        <v>454977</v>
      </c>
      <c r="K44" s="1">
        <v>429482</v>
      </c>
      <c r="L44" s="1">
        <v>1059361</v>
      </c>
      <c r="M44" s="46"/>
      <c r="N44" s="37">
        <f>IFERROR(B44/J44,0)</f>
        <v>4.6204533415974872E-2</v>
      </c>
      <c r="O44" s="38">
        <f>IFERROR(I44/H44,0)</f>
        <v>4.8982060068534568E-2</v>
      </c>
      <c r="P44" s="36">
        <f>D44*250</f>
        <v>257500</v>
      </c>
      <c r="Q44" s="39">
        <f>ABS(P44-B44)/B44</f>
        <v>11.249072400342499</v>
      </c>
    </row>
    <row r="45" spans="1:17" ht="15" thickBot="1" x14ac:dyDescent="0.35">
      <c r="A45" s="41" t="s">
        <v>25</v>
      </c>
      <c r="B45" s="1">
        <v>111988</v>
      </c>
      <c r="C45" s="2"/>
      <c r="D45" s="1">
        <v>2504</v>
      </c>
      <c r="E45" s="2"/>
      <c r="F45" s="1">
        <v>46119</v>
      </c>
      <c r="G45" s="1">
        <v>63365</v>
      </c>
      <c r="H45" s="1">
        <v>21751</v>
      </c>
      <c r="I45" s="2">
        <v>486</v>
      </c>
      <c r="J45" s="1">
        <v>975875</v>
      </c>
      <c r="K45" s="1">
        <v>189538</v>
      </c>
      <c r="L45" s="1">
        <v>5148714</v>
      </c>
      <c r="M45" s="46"/>
      <c r="N45" s="37">
        <f>IFERROR(B45/J45,0)</f>
        <v>0.1147565005764058</v>
      </c>
      <c r="O45" s="38">
        <f>IFERROR(I45/H45,0)</f>
        <v>2.2343800285044367E-2</v>
      </c>
      <c r="P45" s="36">
        <f>D45*250</f>
        <v>626000</v>
      </c>
      <c r="Q45" s="39">
        <f>ABS(P45-B45)/B45</f>
        <v>4.5898846304961243</v>
      </c>
    </row>
    <row r="46" spans="1:17" ht="15" thickBot="1" x14ac:dyDescent="0.35">
      <c r="A46" s="41" t="s">
        <v>54</v>
      </c>
      <c r="B46" s="1">
        <v>11276</v>
      </c>
      <c r="C46" s="2"/>
      <c r="D46" s="2">
        <v>161</v>
      </c>
      <c r="E46" s="2"/>
      <c r="F46" s="1">
        <v>9564</v>
      </c>
      <c r="G46" s="1">
        <v>1551</v>
      </c>
      <c r="H46" s="1">
        <v>12746</v>
      </c>
      <c r="I46" s="2">
        <v>182</v>
      </c>
      <c r="J46" s="1">
        <v>136760</v>
      </c>
      <c r="K46" s="1">
        <v>154591</v>
      </c>
      <c r="L46" s="1">
        <v>884659</v>
      </c>
      <c r="M46" s="46"/>
      <c r="N46" s="37">
        <f>IFERROR(B46/J46,0)</f>
        <v>8.2451009066978651E-2</v>
      </c>
      <c r="O46" s="38">
        <f>IFERROR(I46/H46,0)</f>
        <v>1.4278989486897851E-2</v>
      </c>
      <c r="P46" s="36">
        <f>D46*250</f>
        <v>40250</v>
      </c>
      <c r="Q46" s="39">
        <f>ABS(P46-B46)/B46</f>
        <v>2.5695282014898901</v>
      </c>
    </row>
    <row r="47" spans="1:17" ht="15" thickBot="1" x14ac:dyDescent="0.35">
      <c r="A47" s="41" t="s">
        <v>20</v>
      </c>
      <c r="B47" s="1">
        <v>143937</v>
      </c>
      <c r="C47" s="2"/>
      <c r="D47" s="1">
        <v>1567</v>
      </c>
      <c r="E47" s="2"/>
      <c r="F47" s="1">
        <v>104054</v>
      </c>
      <c r="G47" s="1">
        <v>38316</v>
      </c>
      <c r="H47" s="1">
        <v>21077</v>
      </c>
      <c r="I47" s="2">
        <v>229</v>
      </c>
      <c r="J47" s="1">
        <v>2042256</v>
      </c>
      <c r="K47" s="1">
        <v>299049</v>
      </c>
      <c r="L47" s="1">
        <v>6829174</v>
      </c>
      <c r="M47" s="46"/>
      <c r="N47" s="37">
        <f>IFERROR(B47/J47,0)</f>
        <v>7.0479411004301121E-2</v>
      </c>
      <c r="O47" s="38">
        <f>IFERROR(I47/H47,0)</f>
        <v>1.0864923850642881E-2</v>
      </c>
      <c r="P47" s="36">
        <f>D47*250</f>
        <v>391750</v>
      </c>
      <c r="Q47" s="39">
        <f>ABS(P47-B47)/B47</f>
        <v>1.7216768447306807</v>
      </c>
    </row>
    <row r="48" spans="1:17" ht="15" thickBot="1" x14ac:dyDescent="0.35">
      <c r="A48" s="41" t="s">
        <v>15</v>
      </c>
      <c r="B48" s="1">
        <v>604303</v>
      </c>
      <c r="C48" s="2"/>
      <c r="D48" s="1">
        <v>11812</v>
      </c>
      <c r="E48" s="2"/>
      <c r="F48" s="1">
        <v>459103</v>
      </c>
      <c r="G48" s="1">
        <v>133388</v>
      </c>
      <c r="H48" s="1">
        <v>20841</v>
      </c>
      <c r="I48" s="2">
        <v>407</v>
      </c>
      <c r="J48" s="1">
        <v>5063576</v>
      </c>
      <c r="K48" s="1">
        <v>174631</v>
      </c>
      <c r="L48" s="1">
        <v>28995881</v>
      </c>
      <c r="M48" s="46"/>
      <c r="N48" s="37">
        <f>IFERROR(B48/J48,0)</f>
        <v>0.11934312825560434</v>
      </c>
      <c r="O48" s="38">
        <f>IFERROR(I48/H48,0)</f>
        <v>1.9528813396670026E-2</v>
      </c>
      <c r="P48" s="36">
        <f>D48*250</f>
        <v>2953000</v>
      </c>
      <c r="Q48" s="39">
        <f>ABS(P48-B48)/B48</f>
        <v>3.8866214465259978</v>
      </c>
    </row>
    <row r="49" spans="1:17" ht="13.5" thickBot="1" x14ac:dyDescent="0.35">
      <c r="A49" s="44" t="s">
        <v>66</v>
      </c>
      <c r="B49" s="2">
        <v>984</v>
      </c>
      <c r="C49" s="2"/>
      <c r="D49" s="2">
        <v>11</v>
      </c>
      <c r="E49" s="2"/>
      <c r="F49" s="2">
        <v>712</v>
      </c>
      <c r="G49" s="2">
        <v>261</v>
      </c>
      <c r="H49" s="2"/>
      <c r="I49" s="2"/>
      <c r="J49" s="1">
        <v>14537</v>
      </c>
      <c r="K49" s="2"/>
      <c r="L49" s="2"/>
      <c r="M49" s="48"/>
      <c r="N49" s="37">
        <f>IFERROR(B49/J49,0)</f>
        <v>6.7689344431450776E-2</v>
      </c>
      <c r="O49" s="38">
        <f>IFERROR(I49/H49,0)</f>
        <v>0</v>
      </c>
      <c r="P49" s="36">
        <f>D49*250</f>
        <v>2750</v>
      </c>
      <c r="Q49" s="39">
        <f>ABS(P49-B49)/B49</f>
        <v>1.7947154471544715</v>
      </c>
    </row>
    <row r="50" spans="1:17" ht="15" thickBot="1" x14ac:dyDescent="0.35">
      <c r="A50" s="41" t="s">
        <v>28</v>
      </c>
      <c r="B50" s="1">
        <v>49115</v>
      </c>
      <c r="C50" s="2"/>
      <c r="D50" s="2">
        <v>385</v>
      </c>
      <c r="E50" s="2"/>
      <c r="F50" s="1">
        <v>40831</v>
      </c>
      <c r="G50" s="1">
        <v>7899</v>
      </c>
      <c r="H50" s="1">
        <v>15320</v>
      </c>
      <c r="I50" s="2">
        <v>120</v>
      </c>
      <c r="J50" s="1">
        <v>766985</v>
      </c>
      <c r="K50" s="1">
        <v>239237</v>
      </c>
      <c r="L50" s="1">
        <v>3205958</v>
      </c>
      <c r="M50" s="46"/>
      <c r="N50" s="37">
        <f>IFERROR(B50/J50,0)</f>
        <v>6.4036454428704606E-2</v>
      </c>
      <c r="O50" s="38">
        <f>IFERROR(I50/H50,0)</f>
        <v>7.832898172323759E-3</v>
      </c>
      <c r="P50" s="36">
        <f>D50*250</f>
        <v>96250</v>
      </c>
      <c r="Q50" s="39">
        <f>ABS(P50-B50)/B50</f>
        <v>0.95968645016797316</v>
      </c>
    </row>
    <row r="51" spans="1:17" ht="15" thickBot="1" x14ac:dyDescent="0.35">
      <c r="A51" s="41" t="s">
        <v>48</v>
      </c>
      <c r="B51" s="1">
        <v>1557</v>
      </c>
      <c r="C51" s="2"/>
      <c r="D51" s="2">
        <v>58</v>
      </c>
      <c r="E51" s="2"/>
      <c r="F51" s="1">
        <v>1371</v>
      </c>
      <c r="G51" s="2">
        <v>128</v>
      </c>
      <c r="H51" s="1">
        <v>2495</v>
      </c>
      <c r="I51" s="2">
        <v>93</v>
      </c>
      <c r="J51" s="1">
        <v>120043</v>
      </c>
      <c r="K51" s="1">
        <v>192380</v>
      </c>
      <c r="L51" s="1">
        <v>623989</v>
      </c>
      <c r="M51" s="46"/>
      <c r="N51" s="37">
        <f>IFERROR(B51/J51,0)</f>
        <v>1.2970352290429263E-2</v>
      </c>
      <c r="O51" s="38">
        <f>IFERROR(I51/H51,0)</f>
        <v>3.7274549098196393E-2</v>
      </c>
      <c r="P51" s="36">
        <f>D51*250</f>
        <v>14500</v>
      </c>
      <c r="Q51" s="39">
        <f>ABS(P51-B51)/B51</f>
        <v>8.3127809890815669</v>
      </c>
    </row>
    <row r="52" spans="1:17" ht="15" thickBot="1" x14ac:dyDescent="0.35">
      <c r="A52" s="41" t="s">
        <v>29</v>
      </c>
      <c r="B52" s="1">
        <v>112966</v>
      </c>
      <c r="C52" s="2"/>
      <c r="D52" s="1">
        <v>2467</v>
      </c>
      <c r="E52" s="2"/>
      <c r="F52" s="1">
        <v>14443</v>
      </c>
      <c r="G52" s="1">
        <v>96056</v>
      </c>
      <c r="H52" s="1">
        <v>13235</v>
      </c>
      <c r="I52" s="2">
        <v>289</v>
      </c>
      <c r="J52" s="1">
        <v>1586024</v>
      </c>
      <c r="K52" s="1">
        <v>185815</v>
      </c>
      <c r="L52" s="1">
        <v>8535519</v>
      </c>
      <c r="M52" s="46"/>
      <c r="N52" s="37">
        <f>IFERROR(B52/J52,0)</f>
        <v>7.1225908309079808E-2</v>
      </c>
      <c r="O52" s="38">
        <f>IFERROR(I52/H52,0)</f>
        <v>2.1836040800906686E-2</v>
      </c>
      <c r="P52" s="36">
        <f>D52*250</f>
        <v>616750</v>
      </c>
      <c r="Q52" s="39">
        <f>ABS(P52-B52)/B52</f>
        <v>4.459607315475453</v>
      </c>
    </row>
    <row r="53" spans="1:17" ht="15" thickBot="1" x14ac:dyDescent="0.35">
      <c r="A53" s="41" t="s">
        <v>9</v>
      </c>
      <c r="B53" s="1">
        <v>72751</v>
      </c>
      <c r="C53" s="2"/>
      <c r="D53" s="1">
        <v>1863</v>
      </c>
      <c r="E53" s="2"/>
      <c r="F53" s="1">
        <v>26386</v>
      </c>
      <c r="G53" s="1">
        <v>44502</v>
      </c>
      <c r="H53" s="1">
        <v>9554</v>
      </c>
      <c r="I53" s="2">
        <v>245</v>
      </c>
      <c r="J53" s="1">
        <v>1010191</v>
      </c>
      <c r="K53" s="1">
        <v>132660</v>
      </c>
      <c r="L53" s="1">
        <v>7614893</v>
      </c>
      <c r="M53" s="46"/>
      <c r="N53" s="37">
        <f>IFERROR(B53/J53,0)</f>
        <v>7.201707399887744E-2</v>
      </c>
      <c r="O53" s="38">
        <f>IFERROR(I53/H53,0)</f>
        <v>2.5643709441071801E-2</v>
      </c>
      <c r="P53" s="36">
        <f>D53*250</f>
        <v>465750</v>
      </c>
      <c r="Q53" s="39">
        <f>ABS(P53-B53)/B53</f>
        <v>5.4019738560294703</v>
      </c>
    </row>
    <row r="54" spans="1:17" ht="15" thickBot="1" x14ac:dyDescent="0.35">
      <c r="A54" s="41" t="s">
        <v>56</v>
      </c>
      <c r="B54" s="1">
        <v>9272</v>
      </c>
      <c r="C54" s="2"/>
      <c r="D54" s="2">
        <v>178</v>
      </c>
      <c r="E54" s="2"/>
      <c r="F54" s="1">
        <v>7358</v>
      </c>
      <c r="G54" s="1">
        <v>1736</v>
      </c>
      <c r="H54" s="1">
        <v>5174</v>
      </c>
      <c r="I54" s="2">
        <v>99</v>
      </c>
      <c r="J54" s="1">
        <v>396018</v>
      </c>
      <c r="K54" s="1">
        <v>220974</v>
      </c>
      <c r="L54" s="1">
        <v>1792147</v>
      </c>
      <c r="M54" s="46"/>
      <c r="N54" s="37">
        <f>IFERROR(B54/J54,0)</f>
        <v>2.3413077183360352E-2</v>
      </c>
      <c r="O54" s="38">
        <f>IFERROR(I54/H54,0)</f>
        <v>1.9134132199458833E-2</v>
      </c>
      <c r="P54" s="36">
        <f>D54*250</f>
        <v>44500</v>
      </c>
      <c r="Q54" s="39">
        <f>ABS(P54-B54)/B54</f>
        <v>3.7993960310612596</v>
      </c>
    </row>
    <row r="55" spans="1:17" ht="15" thickBot="1" x14ac:dyDescent="0.35">
      <c r="A55" s="41" t="s">
        <v>22</v>
      </c>
      <c r="B55" s="1">
        <v>70462</v>
      </c>
      <c r="C55" s="2"/>
      <c r="D55" s="1">
        <v>1081</v>
      </c>
      <c r="E55" s="2"/>
      <c r="F55" s="1">
        <v>61720</v>
      </c>
      <c r="G55" s="1">
        <v>7661</v>
      </c>
      <c r="H55" s="1">
        <v>12102</v>
      </c>
      <c r="I55" s="2">
        <v>186</v>
      </c>
      <c r="J55" s="1">
        <v>1185611</v>
      </c>
      <c r="K55" s="1">
        <v>203628</v>
      </c>
      <c r="L55" s="1">
        <v>5822434</v>
      </c>
      <c r="M55" s="46"/>
      <c r="N55" s="37">
        <f>IFERROR(B55/J55,0)</f>
        <v>5.9430960070377216E-2</v>
      </c>
      <c r="O55" s="38">
        <f>IFERROR(I55/H55,0)</f>
        <v>1.5369360436291522E-2</v>
      </c>
      <c r="P55" s="36">
        <f>D55*250</f>
        <v>270250</v>
      </c>
      <c r="Q55" s="39">
        <f>ABS(P55-B55)/B55</f>
        <v>2.8354006414805144</v>
      </c>
    </row>
    <row r="56" spans="1:17" ht="15" thickBot="1" x14ac:dyDescent="0.35">
      <c r="A56" s="64" t="s">
        <v>55</v>
      </c>
      <c r="B56" s="54">
        <v>3579</v>
      </c>
      <c r="C56" s="53"/>
      <c r="D56" s="53">
        <v>37</v>
      </c>
      <c r="E56" s="53"/>
      <c r="F56" s="54">
        <v>2896</v>
      </c>
      <c r="G56" s="53">
        <v>646</v>
      </c>
      <c r="H56" s="54">
        <v>6184</v>
      </c>
      <c r="I56" s="53">
        <v>64</v>
      </c>
      <c r="J56" s="54">
        <v>98302</v>
      </c>
      <c r="K56" s="54">
        <v>169850</v>
      </c>
      <c r="L56" s="54">
        <v>578759</v>
      </c>
      <c r="M56" s="46"/>
      <c r="N56" s="37">
        <f>IFERROR(B56/J56,0)</f>
        <v>3.6408211430082806E-2</v>
      </c>
      <c r="O56" s="38">
        <f>IFERROR(I56/H56,0)</f>
        <v>1.034928848641656E-2</v>
      </c>
      <c r="P56" s="36">
        <f>D56*250</f>
        <v>9250</v>
      </c>
      <c r="Q56" s="39">
        <f>ABS(P56-B56)/B56</f>
        <v>1.5845208158703548</v>
      </c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9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2"/>
      <c r="I58" s="2"/>
      <c r="J58" s="1"/>
      <c r="K58" s="1"/>
      <c r="L58" s="5"/>
      <c r="M58" s="49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9"/>
      <c r="N59" s="28"/>
    </row>
    <row r="60" spans="1:17" ht="13.5" thickBot="1" x14ac:dyDescent="0.35">
      <c r="A60" s="3"/>
      <c r="B60" s="1"/>
      <c r="C60" s="2"/>
      <c r="D60" s="2"/>
      <c r="E60" s="2"/>
      <c r="F60" s="2"/>
      <c r="G60" s="1"/>
      <c r="H60" s="1"/>
      <c r="I60" s="2"/>
      <c r="J60" s="1"/>
      <c r="K60" s="1"/>
      <c r="L60" s="5"/>
      <c r="M60" s="49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50"/>
      <c r="N61" s="28"/>
    </row>
    <row r="62" spans="1:17" ht="15" thickBot="1" x14ac:dyDescent="0.35">
      <c r="A62" s="3"/>
      <c r="B62" s="2"/>
      <c r="C62" s="2"/>
      <c r="D62" s="2"/>
      <c r="E62" s="2"/>
      <c r="F62" s="2"/>
      <c r="G62" s="2"/>
      <c r="H62" s="2"/>
      <c r="I62" s="2"/>
      <c r="J62" s="1"/>
      <c r="K62" s="1"/>
      <c r="L62" s="6"/>
      <c r="M62" s="50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9"/>
    </row>
    <row r="64" spans="1:17" ht="13.5" thickBot="1" x14ac:dyDescent="0.35">
      <c r="A64" s="3"/>
      <c r="B64" s="1"/>
      <c r="C64" s="2"/>
      <c r="D64" s="2"/>
      <c r="E64" s="2"/>
      <c r="F64" s="2"/>
      <c r="G64" s="1"/>
      <c r="H64" s="2"/>
      <c r="I64" s="2"/>
      <c r="J64" s="1"/>
      <c r="K64" s="1"/>
      <c r="L64" s="5"/>
      <c r="M64" s="49"/>
      <c r="N64" s="28"/>
    </row>
    <row r="65" spans="1:14" ht="13.5" thickBot="1" x14ac:dyDescent="0.35">
      <c r="A65" s="3"/>
      <c r="B65" s="2"/>
      <c r="C65" s="2"/>
      <c r="D65" s="2"/>
      <c r="E65" s="2"/>
      <c r="F65" s="2"/>
      <c r="G65" s="2"/>
      <c r="H65" s="2"/>
      <c r="I65" s="2"/>
      <c r="J65" s="1"/>
      <c r="K65" s="1"/>
      <c r="L65" s="5"/>
      <c r="M65" s="49"/>
      <c r="N65" s="28"/>
    </row>
    <row r="66" spans="1:14" ht="13.5" thickBot="1" x14ac:dyDescent="0.35">
      <c r="A66" s="12"/>
      <c r="B66" s="13"/>
      <c r="C66" s="13"/>
      <c r="D66" s="13"/>
      <c r="E66" s="13"/>
      <c r="F66" s="13"/>
      <c r="G66" s="13"/>
      <c r="H66" s="13"/>
      <c r="I66" s="13"/>
      <c r="J66" s="29"/>
      <c r="K66" s="29"/>
      <c r="L66" s="30"/>
      <c r="M66" s="49"/>
    </row>
  </sheetData>
  <autoFilter ref="A1:Q66" xr:uid="{12D28914-9960-424B-9191-A9DEC2EE988A}">
    <sortState xmlns:xlrd2="http://schemas.microsoft.com/office/spreadsheetml/2017/richdata2" ref="A2:Q66">
      <sortCondition ref="A1:A66"/>
    </sortState>
  </autoFilter>
  <conditionalFormatting sqref="N2:N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56354E44-AAAB-467A-B8BD-490F0A9300F8}"/>
    <hyperlink ref="A48" r:id="rId2" display="https://www.worldometers.info/coronavirus/usa/texas/" xr:uid="{ACBA2A56-0F2B-4C27-876E-B071E52DD765}"/>
    <hyperlink ref="A11" r:id="rId3" display="https://www.worldometers.info/coronavirus/usa/florida/" xr:uid="{4E97A73E-87B1-4F65-857E-4195FA146381}"/>
    <hyperlink ref="A35" r:id="rId4" display="https://www.worldometers.info/coronavirus/usa/new-york/" xr:uid="{E0D9D84F-A82A-4310-895D-BB9BE8090EB9}"/>
    <hyperlink ref="A12" r:id="rId5" display="https://www.worldometers.info/coronavirus/usa/georgia/" xr:uid="{D1D6E4F2-6A3A-43B8-8AD0-A4CCC0C1592B}"/>
    <hyperlink ref="A16" r:id="rId6" display="https://www.worldometers.info/coronavirus/usa/illinois/" xr:uid="{178B2788-A311-4181-BC52-E6D440A1C48C}"/>
    <hyperlink ref="A4" r:id="rId7" display="https://www.worldometers.info/coronavirus/usa/arizona/" xr:uid="{C49BA381-88D2-4440-A96B-D4C3E6016E4B}"/>
    <hyperlink ref="A33" r:id="rId8" display="https://www.worldometers.info/coronavirus/usa/new-jersey/" xr:uid="{83CB0D08-270B-4F08-B2AE-EF40D7D052C1}"/>
    <hyperlink ref="A36" r:id="rId9" display="https://www.worldometers.info/coronavirus/usa/north-carolina/" xr:uid="{E410BD9F-72E9-4A8B-B067-39382A881ED8}"/>
    <hyperlink ref="A47" r:id="rId10" display="https://www.worldometers.info/coronavirus/usa/tennessee/" xr:uid="{2518E79D-6028-4ED6-9F96-CE1D1FA30D2F}"/>
    <hyperlink ref="A21" r:id="rId11" display="https://www.worldometers.info/coronavirus/usa/louisiana/" xr:uid="{B5A6B409-CD64-4325-AF9F-95DE3FAF5E04}"/>
    <hyperlink ref="A42" r:id="rId12" display="https://www.worldometers.info/coronavirus/usa/pennsylvania/" xr:uid="{B45016E5-7BC7-46C7-9123-61427F474F65}"/>
    <hyperlink ref="A24" r:id="rId13" display="https://www.worldometers.info/coronavirus/usa/massachusetts/" xr:uid="{EACD748A-8679-4833-952D-D225A7E4EB92}"/>
    <hyperlink ref="A2" r:id="rId14" display="https://www.worldometers.info/coronavirus/usa/alabama/" xr:uid="{88B5F22F-E908-40E2-A001-B914550FB58E}"/>
    <hyperlink ref="A39" r:id="rId15" display="https://www.worldometers.info/coronavirus/usa/ohio/" xr:uid="{C9335C15-ABB4-4859-88C3-28FC14C75A53}"/>
    <hyperlink ref="A52" r:id="rId16" display="https://www.worldometers.info/coronavirus/usa/virginia/" xr:uid="{8AADEF5B-95CC-405F-AC3C-BFC8A11A7825}"/>
    <hyperlink ref="A45" r:id="rId17" display="https://www.worldometers.info/coronavirus/usa/south-carolina/" xr:uid="{5F05C9F0-DD8B-402C-8E24-4988B1C07DFE}"/>
    <hyperlink ref="A25" r:id="rId18" display="https://www.worldometers.info/coronavirus/usa/michigan/" xr:uid="{2D5091CD-AB27-4B65-A65E-D37D7BA27B91}"/>
    <hyperlink ref="A23" r:id="rId19" display="https://www.worldometers.info/coronavirus/usa/maryland/" xr:uid="{237207BE-E361-481F-A0F1-94DCC0B7826F}"/>
    <hyperlink ref="A17" r:id="rId20" display="https://www.worldometers.info/coronavirus/usa/indiana/" xr:uid="{0D8C9770-932E-498C-972C-A6F6BC9A327D}"/>
    <hyperlink ref="A27" r:id="rId21" display="https://www.worldometers.info/coronavirus/usa/mississippi/" xr:uid="{625AA6F3-B8A3-4542-91DD-C7AE12E2A0E5}"/>
    <hyperlink ref="A28" r:id="rId22" display="https://www.worldometers.info/coronavirus/usa/missouri/" xr:uid="{EACAE421-61C6-4A6D-B3E5-7A0D38DD7E7E}"/>
    <hyperlink ref="A53" r:id="rId23" display="https://www.worldometers.info/coronavirus/usa/washington/" xr:uid="{2C62059C-2774-4DA0-943C-95DDBE477547}"/>
    <hyperlink ref="A55" r:id="rId24" display="https://www.worldometers.info/coronavirus/usa/wisconsin/" xr:uid="{A2C54002-5951-41A9-B11A-DF2EEDDC1D84}"/>
    <hyperlink ref="A26" r:id="rId25" display="https://www.worldometers.info/coronavirus/usa/minnesota/" xr:uid="{EAD21AE0-7F9C-48FB-8BC1-828D2C43D949}"/>
    <hyperlink ref="A31" r:id="rId26" display="https://www.worldometers.info/coronavirus/usa/nevada/" xr:uid="{93287C30-A5B8-4C31-AD0A-52EE268DA42A}"/>
    <hyperlink ref="A5" r:id="rId27" display="https://www.worldometers.info/coronavirus/usa/arkansas/" xr:uid="{599C990C-BB1B-44F8-8828-A4DCA5CAA9AE}"/>
    <hyperlink ref="A18" r:id="rId28" display="https://www.worldometers.info/coronavirus/usa/iowa/" xr:uid="{C6E98B9C-A044-4955-B55E-24C97B27DC17}"/>
    <hyperlink ref="A7" r:id="rId29" display="https://www.worldometers.info/coronavirus/usa/colorado/" xr:uid="{09D289E5-008A-49DA-9AB6-507D2E8736AB}"/>
    <hyperlink ref="A40" r:id="rId30" display="https://www.worldometers.info/coronavirus/usa/oklahoma/" xr:uid="{7D09BBC3-4DC2-4209-8CBA-F3B8CC8715EF}"/>
    <hyperlink ref="A8" r:id="rId31" display="https://www.worldometers.info/coronavirus/usa/connecticut/" xr:uid="{E3668CE6-10B8-4C32-9316-539C820F3AFA}"/>
    <hyperlink ref="A50" r:id="rId32" display="https://www.worldometers.info/coronavirus/usa/utah/" xr:uid="{1A7A61FA-DD82-4377-AC6B-F78C9C897F2E}"/>
    <hyperlink ref="A20" r:id="rId33" display="https://www.worldometers.info/coronavirus/usa/kentucky/" xr:uid="{0D219F8E-6A94-41D4-BA67-4BDDC5200A93}"/>
    <hyperlink ref="A19" r:id="rId34" display="https://www.worldometers.info/coronavirus/usa/kansas/" xr:uid="{5BC6A59D-B6C8-49D0-838F-1ECD7068EF2F}"/>
    <hyperlink ref="A30" r:id="rId35" display="https://www.worldometers.info/coronavirus/usa/nebraska/" xr:uid="{74967297-1FB8-49DF-9932-4278C49EDEFB}"/>
    <hyperlink ref="A15" r:id="rId36" display="https://www.worldometers.info/coronavirus/usa/idaho/" xr:uid="{55125F88-C7C2-488A-B263-09AD60AD96D2}"/>
    <hyperlink ref="A41" r:id="rId37" display="https://www.worldometers.info/coronavirus/usa/oregon/" xr:uid="{56BDA567-1A08-4989-948F-547019317289}"/>
    <hyperlink ref="A34" r:id="rId38" display="https://www.worldometers.info/coronavirus/usa/new-mexico/" xr:uid="{530D5B52-AAE4-4324-A6AA-A1AF99E8D918}"/>
    <hyperlink ref="A44" r:id="rId39" display="https://www.worldometers.info/coronavirus/usa/rhode-island/" xr:uid="{32FC1E18-962D-42A3-9D82-9B472874EC52}"/>
    <hyperlink ref="A9" r:id="rId40" display="https://www.worldometers.info/coronavirus/usa/delaware/" xr:uid="{A05B2BDD-7D9D-44DC-811F-678092B63804}"/>
    <hyperlink ref="A10" r:id="rId41" display="https://www.worldometers.info/coronavirus/usa/district-of-columbia/" xr:uid="{7A52A702-292E-4DB6-88DB-CDB20CC0E835}"/>
    <hyperlink ref="A46" r:id="rId42" display="https://www.worldometers.info/coronavirus/usa/south-dakota/" xr:uid="{7CA7F3E1-1459-437C-A285-F4C5976979D5}"/>
    <hyperlink ref="A37" r:id="rId43" display="https://www.worldometers.info/coronavirus/usa/north-dakota/" xr:uid="{B554D2A4-9B66-45BD-B534-017FA21123BC}"/>
    <hyperlink ref="A54" r:id="rId44" display="https://www.worldometers.info/coronavirus/usa/west-virginia/" xr:uid="{D9FA9EBD-7577-4A3F-A451-DCF346737E0F}"/>
    <hyperlink ref="A32" r:id="rId45" display="https://www.worldometers.info/coronavirus/usa/new-hampshire/" xr:uid="{6545C0FE-4E4E-4878-B80B-A9E5E091C8B9}"/>
    <hyperlink ref="A14" r:id="rId46" display="https://www.worldometers.info/coronavirus/usa/hawaii/" xr:uid="{F5ADF880-DA01-442D-9985-940385117F56}"/>
    <hyperlink ref="A29" r:id="rId47" display="https://www.worldometers.info/coronavirus/usa/montana/" xr:uid="{58BE54D1-FD54-4A29-9239-F753D3515A5E}"/>
    <hyperlink ref="A3" r:id="rId48" display="https://www.worldometers.info/coronavirus/usa/alaska/" xr:uid="{32D51CE9-A973-4401-8085-400468C40929}"/>
    <hyperlink ref="A22" r:id="rId49" display="https://www.worldometers.info/coronavirus/usa/maine/" xr:uid="{6A3A0576-5EE9-4306-885C-35E2F01D364E}"/>
    <hyperlink ref="A56" r:id="rId50" display="https://www.worldometers.info/coronavirus/usa/wyoming/" xr:uid="{3D7B94D2-D5F2-4FD4-A8C6-D2B984FD0ACB}"/>
    <hyperlink ref="A51" r:id="rId51" display="https://www.worldometers.info/coronavirus/usa/vermont/" xr:uid="{22AFBCB5-F937-437A-A2CD-C28C69163652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20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2013</v>
      </c>
    </row>
    <row r="3" spans="1:2" ht="15" thickBot="1" x14ac:dyDescent="0.4">
      <c r="A3" s="41" t="s">
        <v>52</v>
      </c>
      <c r="B3" s="31">
        <v>32</v>
      </c>
    </row>
    <row r="4" spans="1:2" ht="15" thickBot="1" x14ac:dyDescent="0.4">
      <c r="A4" s="41" t="s">
        <v>33</v>
      </c>
      <c r="B4" s="31">
        <v>4771</v>
      </c>
    </row>
    <row r="5" spans="1:2" ht="15" thickBot="1" x14ac:dyDescent="0.4">
      <c r="A5" s="41" t="s">
        <v>34</v>
      </c>
      <c r="B5" s="31">
        <v>687</v>
      </c>
    </row>
    <row r="6" spans="1:2" ht="15" thickBot="1" x14ac:dyDescent="0.4">
      <c r="A6" s="41" t="s">
        <v>10</v>
      </c>
      <c r="B6" s="31">
        <v>12152</v>
      </c>
    </row>
    <row r="7" spans="1:2" ht="15" thickBot="1" x14ac:dyDescent="0.4">
      <c r="A7" s="41" t="s">
        <v>18</v>
      </c>
      <c r="B7" s="31">
        <v>1918</v>
      </c>
    </row>
    <row r="8" spans="1:2" ht="15" thickBot="1" x14ac:dyDescent="0.4">
      <c r="A8" s="41" t="s">
        <v>23</v>
      </c>
      <c r="B8" s="31">
        <v>4460</v>
      </c>
    </row>
    <row r="9" spans="1:2" ht="15" thickBot="1" x14ac:dyDescent="0.4">
      <c r="A9" s="41" t="s">
        <v>43</v>
      </c>
      <c r="B9" s="31">
        <v>600</v>
      </c>
    </row>
    <row r="10" spans="1:2" ht="29.5" thickBot="1" x14ac:dyDescent="0.4">
      <c r="A10" s="41" t="s">
        <v>63</v>
      </c>
      <c r="B10" s="31">
        <v>604</v>
      </c>
    </row>
    <row r="11" spans="1:2" ht="15" thickBot="1" x14ac:dyDescent="0.4">
      <c r="A11" s="41" t="s">
        <v>13</v>
      </c>
      <c r="B11" s="31">
        <v>10333</v>
      </c>
    </row>
    <row r="12" spans="1:2" ht="15" thickBot="1" x14ac:dyDescent="0.4">
      <c r="A12" s="41" t="s">
        <v>16</v>
      </c>
      <c r="B12" s="31">
        <v>5132</v>
      </c>
    </row>
    <row r="13" spans="1:2" ht="15" thickBot="1" x14ac:dyDescent="0.4">
      <c r="A13" s="44" t="s">
        <v>64</v>
      </c>
      <c r="B13" s="31">
        <v>6</v>
      </c>
    </row>
    <row r="14" spans="1:2" ht="15" thickBot="1" x14ac:dyDescent="0.4">
      <c r="A14" s="41" t="s">
        <v>47</v>
      </c>
      <c r="B14" s="31">
        <v>47</v>
      </c>
    </row>
    <row r="15" spans="1:2" ht="15" thickBot="1" x14ac:dyDescent="0.4">
      <c r="A15" s="41" t="s">
        <v>49</v>
      </c>
      <c r="B15" s="31">
        <v>307</v>
      </c>
    </row>
    <row r="16" spans="1:2" ht="15" thickBot="1" x14ac:dyDescent="0.4">
      <c r="A16" s="41" t="s">
        <v>12</v>
      </c>
      <c r="B16" s="31">
        <v>8089</v>
      </c>
    </row>
    <row r="17" spans="1:2" ht="15" thickBot="1" x14ac:dyDescent="0.4">
      <c r="A17" s="41" t="s">
        <v>27</v>
      </c>
      <c r="B17" s="31">
        <v>3220</v>
      </c>
    </row>
    <row r="18" spans="1:2" ht="15" thickBot="1" x14ac:dyDescent="0.4">
      <c r="A18" s="41" t="s">
        <v>41</v>
      </c>
      <c r="B18" s="31">
        <v>1037</v>
      </c>
    </row>
    <row r="19" spans="1:2" ht="15" thickBot="1" x14ac:dyDescent="0.4">
      <c r="A19" s="41" t="s">
        <v>45</v>
      </c>
      <c r="B19" s="31">
        <v>429</v>
      </c>
    </row>
    <row r="20" spans="1:2" ht="15" thickBot="1" x14ac:dyDescent="0.4">
      <c r="A20" s="41" t="s">
        <v>38</v>
      </c>
      <c r="B20" s="31">
        <v>881</v>
      </c>
    </row>
    <row r="21" spans="1:2" ht="15" thickBot="1" x14ac:dyDescent="0.4">
      <c r="A21" s="41" t="s">
        <v>14</v>
      </c>
      <c r="B21" s="31">
        <v>4746</v>
      </c>
    </row>
    <row r="22" spans="1:2" ht="15" thickBot="1" x14ac:dyDescent="0.4">
      <c r="A22" s="41" t="s">
        <v>39</v>
      </c>
      <c r="B22" s="31">
        <v>131</v>
      </c>
    </row>
    <row r="23" spans="1:2" ht="15" thickBot="1" x14ac:dyDescent="0.4">
      <c r="A23" s="41" t="s">
        <v>26</v>
      </c>
      <c r="B23" s="31">
        <v>3691</v>
      </c>
    </row>
    <row r="24" spans="1:2" ht="15" thickBot="1" x14ac:dyDescent="0.4">
      <c r="A24" s="41" t="s">
        <v>17</v>
      </c>
      <c r="B24" s="31">
        <v>8921</v>
      </c>
    </row>
    <row r="25" spans="1:2" ht="15" thickBot="1" x14ac:dyDescent="0.4">
      <c r="A25" s="41" t="s">
        <v>11</v>
      </c>
      <c r="B25" s="31">
        <v>6659</v>
      </c>
    </row>
    <row r="26" spans="1:2" ht="15" thickBot="1" x14ac:dyDescent="0.4">
      <c r="A26" s="41" t="s">
        <v>32</v>
      </c>
      <c r="B26" s="31">
        <v>1813</v>
      </c>
    </row>
    <row r="27" spans="1:2" ht="15" thickBot="1" x14ac:dyDescent="0.4">
      <c r="A27" s="41" t="s">
        <v>30</v>
      </c>
      <c r="B27" s="31">
        <v>2240</v>
      </c>
    </row>
    <row r="28" spans="1:2" ht="15" thickBot="1" x14ac:dyDescent="0.4">
      <c r="A28" s="41" t="s">
        <v>35</v>
      </c>
      <c r="B28" s="31">
        <v>1540</v>
      </c>
    </row>
    <row r="29" spans="1:2" ht="15" thickBot="1" x14ac:dyDescent="0.4">
      <c r="A29" s="41" t="s">
        <v>51</v>
      </c>
      <c r="B29" s="31">
        <v>90</v>
      </c>
    </row>
    <row r="30" spans="1:2" ht="15" thickBot="1" x14ac:dyDescent="0.4">
      <c r="A30" s="41" t="s">
        <v>50</v>
      </c>
      <c r="B30" s="31">
        <v>378</v>
      </c>
    </row>
    <row r="31" spans="1:2" ht="15" thickBot="1" x14ac:dyDescent="0.4">
      <c r="A31" s="41" t="s">
        <v>31</v>
      </c>
      <c r="B31" s="31">
        <v>1197</v>
      </c>
    </row>
    <row r="32" spans="1:2" ht="29.5" thickBot="1" x14ac:dyDescent="0.4">
      <c r="A32" s="41" t="s">
        <v>42</v>
      </c>
      <c r="B32" s="31">
        <v>429</v>
      </c>
    </row>
    <row r="33" spans="1:2" ht="15" thickBot="1" x14ac:dyDescent="0.4">
      <c r="A33" s="41" t="s">
        <v>8</v>
      </c>
      <c r="B33" s="31">
        <v>16049</v>
      </c>
    </row>
    <row r="34" spans="1:2" ht="15" thickBot="1" x14ac:dyDescent="0.4">
      <c r="A34" s="41" t="s">
        <v>44</v>
      </c>
      <c r="B34" s="31">
        <v>745</v>
      </c>
    </row>
    <row r="35" spans="1:2" ht="15" thickBot="1" x14ac:dyDescent="0.4">
      <c r="A35" s="41" t="s">
        <v>7</v>
      </c>
      <c r="B35" s="31">
        <v>32967</v>
      </c>
    </row>
    <row r="36" spans="1:2" ht="15" thickBot="1" x14ac:dyDescent="0.4">
      <c r="A36" s="41" t="s">
        <v>24</v>
      </c>
      <c r="B36" s="31">
        <v>2552</v>
      </c>
    </row>
    <row r="37" spans="1:2" ht="15" thickBot="1" x14ac:dyDescent="0.4">
      <c r="A37" s="41" t="s">
        <v>53</v>
      </c>
      <c r="B37" s="31">
        <v>136</v>
      </c>
    </row>
    <row r="38" spans="1:2" ht="21.5" thickBot="1" x14ac:dyDescent="0.4">
      <c r="A38" s="44" t="s">
        <v>67</v>
      </c>
      <c r="B38" s="31">
        <v>2</v>
      </c>
    </row>
    <row r="39" spans="1:2" ht="15" thickBot="1" x14ac:dyDescent="0.4">
      <c r="A39" s="41" t="s">
        <v>21</v>
      </c>
      <c r="B39" s="31">
        <v>3991</v>
      </c>
    </row>
    <row r="40" spans="1:2" ht="15" thickBot="1" x14ac:dyDescent="0.4">
      <c r="A40" s="41" t="s">
        <v>46</v>
      </c>
      <c r="B40" s="31">
        <v>726</v>
      </c>
    </row>
    <row r="41" spans="1:2" ht="15" thickBot="1" x14ac:dyDescent="0.4">
      <c r="A41" s="41" t="s">
        <v>37</v>
      </c>
      <c r="B41" s="31">
        <v>417</v>
      </c>
    </row>
    <row r="42" spans="1:2" ht="15" thickBot="1" x14ac:dyDescent="0.4">
      <c r="A42" s="41" t="s">
        <v>19</v>
      </c>
      <c r="B42" s="31">
        <v>7669</v>
      </c>
    </row>
    <row r="43" spans="1:2" ht="15" thickBot="1" x14ac:dyDescent="0.4">
      <c r="A43" s="44" t="s">
        <v>65</v>
      </c>
      <c r="B43" s="31">
        <v>390</v>
      </c>
    </row>
    <row r="44" spans="1:2" ht="15" thickBot="1" x14ac:dyDescent="0.4">
      <c r="A44" s="41" t="s">
        <v>40</v>
      </c>
      <c r="B44" s="31">
        <v>1030</v>
      </c>
    </row>
    <row r="45" spans="1:2" ht="15" thickBot="1" x14ac:dyDescent="0.4">
      <c r="A45" s="41" t="s">
        <v>25</v>
      </c>
      <c r="B45" s="31">
        <v>2504</v>
      </c>
    </row>
    <row r="46" spans="1:2" ht="15" thickBot="1" x14ac:dyDescent="0.4">
      <c r="A46" s="41" t="s">
        <v>54</v>
      </c>
      <c r="B46" s="31">
        <v>161</v>
      </c>
    </row>
    <row r="47" spans="1:2" ht="15" thickBot="1" x14ac:dyDescent="0.4">
      <c r="A47" s="41" t="s">
        <v>20</v>
      </c>
      <c r="B47" s="31">
        <v>1567</v>
      </c>
    </row>
    <row r="48" spans="1:2" ht="15" thickBot="1" x14ac:dyDescent="0.4">
      <c r="A48" s="41" t="s">
        <v>15</v>
      </c>
      <c r="B48" s="31">
        <v>11812</v>
      </c>
    </row>
    <row r="49" spans="1:2" ht="21.5" thickBot="1" x14ac:dyDescent="0.4">
      <c r="A49" s="44" t="s">
        <v>66</v>
      </c>
      <c r="B49" s="31">
        <v>11</v>
      </c>
    </row>
    <row r="50" spans="1:2" ht="15" thickBot="1" x14ac:dyDescent="0.4">
      <c r="A50" s="41" t="s">
        <v>28</v>
      </c>
      <c r="B50" s="31">
        <v>385</v>
      </c>
    </row>
    <row r="51" spans="1:2" ht="15" thickBot="1" x14ac:dyDescent="0.4">
      <c r="A51" s="41" t="s">
        <v>48</v>
      </c>
      <c r="B51" s="31">
        <v>58</v>
      </c>
    </row>
    <row r="52" spans="1:2" ht="15" thickBot="1" x14ac:dyDescent="0.4">
      <c r="A52" s="41" t="s">
        <v>29</v>
      </c>
      <c r="B52" s="31">
        <v>2467</v>
      </c>
    </row>
    <row r="53" spans="1:2" ht="15" thickBot="1" x14ac:dyDescent="0.4">
      <c r="A53" s="41" t="s">
        <v>9</v>
      </c>
      <c r="B53" s="31">
        <v>1863</v>
      </c>
    </row>
    <row r="54" spans="1:2" ht="15" thickBot="1" x14ac:dyDescent="0.4">
      <c r="A54" s="41" t="s">
        <v>56</v>
      </c>
      <c r="B54" s="31">
        <v>178</v>
      </c>
    </row>
    <row r="55" spans="1:2" ht="15" thickBot="1" x14ac:dyDescent="0.4">
      <c r="A55" s="41" t="s">
        <v>22</v>
      </c>
      <c r="B55" s="31">
        <v>1081</v>
      </c>
    </row>
    <row r="56" spans="1:2" ht="15" thickBot="1" x14ac:dyDescent="0.4">
      <c r="A56" s="64" t="s">
        <v>55</v>
      </c>
      <c r="B56" s="65">
        <v>37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17DB3A03-1A14-430A-B0A1-4373B3F3A6C8}"/>
    <hyperlink ref="A48" r:id="rId2" display="https://www.worldometers.info/coronavirus/usa/texas/" xr:uid="{29F99B8B-D37C-4063-A7C0-CBF78AB859DC}"/>
    <hyperlink ref="A11" r:id="rId3" display="https://www.worldometers.info/coronavirus/usa/florida/" xr:uid="{95471AB0-1E81-4F5D-B25A-C8EFFBF4B318}"/>
    <hyperlink ref="A35" r:id="rId4" display="https://www.worldometers.info/coronavirus/usa/new-york/" xr:uid="{DB49C289-8E07-4490-B147-5DD62E66BA95}"/>
    <hyperlink ref="A12" r:id="rId5" display="https://www.worldometers.info/coronavirus/usa/georgia/" xr:uid="{088BAF40-6F80-42EF-90C0-6B38BB31B79A}"/>
    <hyperlink ref="A16" r:id="rId6" display="https://www.worldometers.info/coronavirus/usa/illinois/" xr:uid="{55774B85-2728-476B-AC8D-26BAB0A00177}"/>
    <hyperlink ref="A4" r:id="rId7" display="https://www.worldometers.info/coronavirus/usa/arizona/" xr:uid="{8B12EEE3-FADC-4BFA-B002-9D186A571A48}"/>
    <hyperlink ref="A33" r:id="rId8" display="https://www.worldometers.info/coronavirus/usa/new-jersey/" xr:uid="{76F49C22-4ED7-4B93-B3DC-B18D2209F128}"/>
    <hyperlink ref="A36" r:id="rId9" display="https://www.worldometers.info/coronavirus/usa/north-carolina/" xr:uid="{8F205232-148E-4556-91C9-EA2051984B63}"/>
    <hyperlink ref="A47" r:id="rId10" display="https://www.worldometers.info/coronavirus/usa/tennessee/" xr:uid="{A3FB0BEB-CCB2-4481-B1D8-5A903DEA1268}"/>
    <hyperlink ref="A21" r:id="rId11" display="https://www.worldometers.info/coronavirus/usa/louisiana/" xr:uid="{2F28BC70-9A66-4F89-AA48-8EFD319D9E67}"/>
    <hyperlink ref="A42" r:id="rId12" display="https://www.worldometers.info/coronavirus/usa/pennsylvania/" xr:uid="{D0E066B8-A4EA-4060-9E8F-803216AD5683}"/>
    <hyperlink ref="A24" r:id="rId13" display="https://www.worldometers.info/coronavirus/usa/massachusetts/" xr:uid="{90BC2CBF-2718-4C7D-9B66-42BCF2862B7A}"/>
    <hyperlink ref="A2" r:id="rId14" display="https://www.worldometers.info/coronavirus/usa/alabama/" xr:uid="{85006DFC-50B5-446E-BC48-6FC8268425BC}"/>
    <hyperlink ref="A39" r:id="rId15" display="https://www.worldometers.info/coronavirus/usa/ohio/" xr:uid="{87FA0436-8056-4E54-AD70-7AF402187E74}"/>
    <hyperlink ref="A52" r:id="rId16" display="https://www.worldometers.info/coronavirus/usa/virginia/" xr:uid="{E3295724-F137-4884-A672-822C587049DA}"/>
    <hyperlink ref="A45" r:id="rId17" display="https://www.worldometers.info/coronavirus/usa/south-carolina/" xr:uid="{E960830F-E97E-40CB-A2B1-92A1E85BD5D9}"/>
    <hyperlink ref="A25" r:id="rId18" display="https://www.worldometers.info/coronavirus/usa/michigan/" xr:uid="{01888D5E-C81B-4F3F-B1E1-C9E422904A76}"/>
    <hyperlink ref="A23" r:id="rId19" display="https://www.worldometers.info/coronavirus/usa/maryland/" xr:uid="{BC635EB0-CB34-42FF-8FBD-A57700FFD38B}"/>
    <hyperlink ref="A17" r:id="rId20" display="https://www.worldometers.info/coronavirus/usa/indiana/" xr:uid="{311E5A25-0F33-4A76-A5C1-992DD72AAE45}"/>
    <hyperlink ref="A27" r:id="rId21" display="https://www.worldometers.info/coronavirus/usa/mississippi/" xr:uid="{84943807-3CB4-42AF-B9EE-064922F5E4AF}"/>
    <hyperlink ref="A28" r:id="rId22" display="https://www.worldometers.info/coronavirus/usa/missouri/" xr:uid="{412A420C-D6BE-4EB5-94A5-0503842777FD}"/>
    <hyperlink ref="A53" r:id="rId23" display="https://www.worldometers.info/coronavirus/usa/washington/" xr:uid="{C8771128-4A49-4ACC-9150-43562125133A}"/>
    <hyperlink ref="A55" r:id="rId24" display="https://www.worldometers.info/coronavirus/usa/wisconsin/" xr:uid="{38785E81-C078-4494-8D40-10CEB9549C07}"/>
    <hyperlink ref="A26" r:id="rId25" display="https://www.worldometers.info/coronavirus/usa/minnesota/" xr:uid="{5D5FD3F3-90E3-47BC-B3E4-434AA3E47F05}"/>
    <hyperlink ref="A31" r:id="rId26" display="https://www.worldometers.info/coronavirus/usa/nevada/" xr:uid="{B41940F6-5B19-4626-ABCD-9B2E63C213A2}"/>
    <hyperlink ref="A5" r:id="rId27" display="https://www.worldometers.info/coronavirus/usa/arkansas/" xr:uid="{7531D1EB-C6DA-4225-9AF0-06B5632FE385}"/>
    <hyperlink ref="A18" r:id="rId28" display="https://www.worldometers.info/coronavirus/usa/iowa/" xr:uid="{D4305783-0931-4E16-8CF6-3B0DC9F7CC86}"/>
    <hyperlink ref="A7" r:id="rId29" display="https://www.worldometers.info/coronavirus/usa/colorado/" xr:uid="{08F8A8F3-DD93-4444-8DEA-4C5123F9E5B8}"/>
    <hyperlink ref="A40" r:id="rId30" display="https://www.worldometers.info/coronavirus/usa/oklahoma/" xr:uid="{385EFE4F-9A06-43D5-80FB-D4825163069D}"/>
    <hyperlink ref="A8" r:id="rId31" display="https://www.worldometers.info/coronavirus/usa/connecticut/" xr:uid="{79448B2F-1DDC-49DA-8F1D-5E6E39E2E7CD}"/>
    <hyperlink ref="A50" r:id="rId32" display="https://www.worldometers.info/coronavirus/usa/utah/" xr:uid="{82DAD0A4-97B1-4A51-AA5E-377BD701F99B}"/>
    <hyperlink ref="A20" r:id="rId33" display="https://www.worldometers.info/coronavirus/usa/kentucky/" xr:uid="{BEF970A1-11DD-49DD-95CC-DBB2C2524D36}"/>
    <hyperlink ref="A19" r:id="rId34" display="https://www.worldometers.info/coronavirus/usa/kansas/" xr:uid="{0E9A8236-3804-44C8-8DE7-792810D6217D}"/>
    <hyperlink ref="A30" r:id="rId35" display="https://www.worldometers.info/coronavirus/usa/nebraska/" xr:uid="{E3D5B29B-359E-400D-A268-74066B4AED63}"/>
    <hyperlink ref="A15" r:id="rId36" display="https://www.worldometers.info/coronavirus/usa/idaho/" xr:uid="{E0DE7C68-23E1-467A-BD5F-4F8F7760F48A}"/>
    <hyperlink ref="A41" r:id="rId37" display="https://www.worldometers.info/coronavirus/usa/oregon/" xr:uid="{0EB7ECBE-FBB7-4D5D-AA87-05B9C7522F29}"/>
    <hyperlink ref="A34" r:id="rId38" display="https://www.worldometers.info/coronavirus/usa/new-mexico/" xr:uid="{580F82F2-A1F5-44AA-82FC-99F301C1F5F7}"/>
    <hyperlink ref="A44" r:id="rId39" display="https://www.worldometers.info/coronavirus/usa/rhode-island/" xr:uid="{9EEA86D8-661D-4712-A518-2692006DCE1C}"/>
    <hyperlink ref="A9" r:id="rId40" display="https://www.worldometers.info/coronavirus/usa/delaware/" xr:uid="{EBE6F4B3-5F34-4F3D-B8EB-CDA1F6D9A52A}"/>
    <hyperlink ref="A10" r:id="rId41" display="https://www.worldometers.info/coronavirus/usa/district-of-columbia/" xr:uid="{BD69A508-4FB9-42AB-9481-058095EB5927}"/>
    <hyperlink ref="A46" r:id="rId42" display="https://www.worldometers.info/coronavirus/usa/south-dakota/" xr:uid="{C18A094C-8823-43C3-BBBE-B5F5A44979A5}"/>
    <hyperlink ref="A37" r:id="rId43" display="https://www.worldometers.info/coronavirus/usa/north-dakota/" xr:uid="{370BEDA8-0803-49CA-ABAC-C7F078F7BD17}"/>
    <hyperlink ref="A54" r:id="rId44" display="https://www.worldometers.info/coronavirus/usa/west-virginia/" xr:uid="{F0B46CC4-9E29-4AFE-AE55-3943A6176AF6}"/>
    <hyperlink ref="A32" r:id="rId45" display="https://www.worldometers.info/coronavirus/usa/new-hampshire/" xr:uid="{AFFFA80E-3A40-415A-8AF2-E05FEDABDC47}"/>
    <hyperlink ref="A14" r:id="rId46" display="https://www.worldometers.info/coronavirus/usa/hawaii/" xr:uid="{B69ACF7B-20F6-4B77-AA3F-9F0D2640E5FD}"/>
    <hyperlink ref="A29" r:id="rId47" display="https://www.worldometers.info/coronavirus/usa/montana/" xr:uid="{CE8B79E7-CB3F-4DD1-B2C2-B81626B44DAD}"/>
    <hyperlink ref="A3" r:id="rId48" display="https://www.worldometers.info/coronavirus/usa/alaska/" xr:uid="{077F9109-9867-44F5-B34E-B4F9C9CA3042}"/>
    <hyperlink ref="A22" r:id="rId49" display="https://www.worldometers.info/coronavirus/usa/maine/" xr:uid="{ED9A3D67-C01D-400E-A111-5748AD3089F9}"/>
    <hyperlink ref="A56" r:id="rId50" display="https://www.worldometers.info/coronavirus/usa/wyoming/" xr:uid="{E0AE91FA-B983-4AD7-B13A-AF9EEE6D0F4A}"/>
    <hyperlink ref="A51" r:id="rId51" display="https://www.worldometers.info/coronavirus/usa/vermont/" xr:uid="{2FDFE3B0-FEA2-4B08-BAD1-1D0DF9CD51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topLeftCell="A17" workbookViewId="0">
      <selection activeCell="C2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97</v>
      </c>
      <c r="C1" s="32" t="s">
        <v>96</v>
      </c>
    </row>
    <row r="2" spans="1:3" ht="15" thickBot="1" x14ac:dyDescent="0.4">
      <c r="A2" s="27" t="s">
        <v>36</v>
      </c>
      <c r="B2" s="41" t="s">
        <v>36</v>
      </c>
      <c r="C2" s="31">
        <v>2013</v>
      </c>
    </row>
    <row r="3" spans="1:3" ht="15" thickBot="1" x14ac:dyDescent="0.4">
      <c r="B3" s="41" t="s">
        <v>52</v>
      </c>
      <c r="C3" s="31">
        <v>32</v>
      </c>
    </row>
    <row r="4" spans="1:3" ht="15" thickBot="1" x14ac:dyDescent="0.4">
      <c r="A4" s="27" t="s">
        <v>33</v>
      </c>
      <c r="B4" s="41" t="s">
        <v>33</v>
      </c>
      <c r="C4" s="31">
        <v>4771</v>
      </c>
    </row>
    <row r="5" spans="1:3" ht="15" thickBot="1" x14ac:dyDescent="0.4">
      <c r="A5" s="27" t="s">
        <v>34</v>
      </c>
      <c r="B5" s="41" t="s">
        <v>34</v>
      </c>
      <c r="C5" s="31">
        <v>687</v>
      </c>
    </row>
    <row r="6" spans="1:3" ht="15" thickBot="1" x14ac:dyDescent="0.4">
      <c r="A6" s="27" t="s">
        <v>10</v>
      </c>
      <c r="B6" s="41" t="s">
        <v>10</v>
      </c>
      <c r="C6" s="31">
        <v>12152</v>
      </c>
    </row>
    <row r="7" spans="1:3" ht="15" thickBot="1" x14ac:dyDescent="0.4">
      <c r="A7" s="27" t="s">
        <v>18</v>
      </c>
      <c r="B7" s="41" t="s">
        <v>18</v>
      </c>
      <c r="C7" s="31">
        <v>1918</v>
      </c>
    </row>
    <row r="8" spans="1:3" ht="15" thickBot="1" x14ac:dyDescent="0.4">
      <c r="A8" s="27" t="s">
        <v>23</v>
      </c>
      <c r="B8" s="41" t="s">
        <v>23</v>
      </c>
      <c r="C8" s="31">
        <v>4460</v>
      </c>
    </row>
    <row r="9" spans="1:3" ht="15" thickBot="1" x14ac:dyDescent="0.4">
      <c r="A9" s="27" t="s">
        <v>43</v>
      </c>
      <c r="B9" s="41" t="s">
        <v>43</v>
      </c>
      <c r="C9" s="31">
        <v>600</v>
      </c>
    </row>
    <row r="10" spans="1:3" ht="29.5" thickBot="1" x14ac:dyDescent="0.4">
      <c r="A10" s="27" t="s">
        <v>95</v>
      </c>
      <c r="B10" s="41" t="s">
        <v>63</v>
      </c>
      <c r="C10" s="31">
        <v>604</v>
      </c>
    </row>
    <row r="11" spans="1:3" ht="15" thickBot="1" x14ac:dyDescent="0.4">
      <c r="A11" s="27" t="s">
        <v>13</v>
      </c>
      <c r="B11" s="41" t="s">
        <v>13</v>
      </c>
      <c r="C11" s="31">
        <v>10333</v>
      </c>
    </row>
    <row r="12" spans="1:3" ht="15" thickBot="1" x14ac:dyDescent="0.4">
      <c r="A12" s="27" t="s">
        <v>16</v>
      </c>
      <c r="B12" s="41" t="s">
        <v>16</v>
      </c>
      <c r="C12" s="31">
        <v>5132</v>
      </c>
    </row>
    <row r="13" spans="1:3" ht="13" thickBot="1" x14ac:dyDescent="0.4">
      <c r="A13" s="27" t="s">
        <v>64</v>
      </c>
      <c r="B13" s="44" t="s">
        <v>64</v>
      </c>
      <c r="C13" s="31">
        <v>6</v>
      </c>
    </row>
    <row r="14" spans="1:3" ht="15" thickBot="1" x14ac:dyDescent="0.4">
      <c r="B14" s="41" t="s">
        <v>47</v>
      </c>
      <c r="C14" s="31">
        <v>47</v>
      </c>
    </row>
    <row r="15" spans="1:3" ht="15" thickBot="1" x14ac:dyDescent="0.4">
      <c r="A15" s="27" t="s">
        <v>49</v>
      </c>
      <c r="B15" s="41" t="s">
        <v>49</v>
      </c>
      <c r="C15" s="31">
        <v>307</v>
      </c>
    </row>
    <row r="16" spans="1:3" ht="15" thickBot="1" x14ac:dyDescent="0.4">
      <c r="A16" s="27" t="s">
        <v>12</v>
      </c>
      <c r="B16" s="41" t="s">
        <v>12</v>
      </c>
      <c r="C16" s="31">
        <v>8089</v>
      </c>
    </row>
    <row r="17" spans="1:3" ht="15" thickBot="1" x14ac:dyDescent="0.4">
      <c r="A17" s="27" t="s">
        <v>27</v>
      </c>
      <c r="B17" s="41" t="s">
        <v>27</v>
      </c>
      <c r="C17" s="31">
        <v>3220</v>
      </c>
    </row>
    <row r="18" spans="1:3" ht="15" thickBot="1" x14ac:dyDescent="0.4">
      <c r="A18" s="27" t="s">
        <v>41</v>
      </c>
      <c r="B18" s="41" t="s">
        <v>41</v>
      </c>
      <c r="C18" s="31">
        <v>1037</v>
      </c>
    </row>
    <row r="19" spans="1:3" ht="15" thickBot="1" x14ac:dyDescent="0.4">
      <c r="A19" s="27" t="s">
        <v>45</v>
      </c>
      <c r="B19" s="41" t="s">
        <v>45</v>
      </c>
      <c r="C19" s="31">
        <v>429</v>
      </c>
    </row>
    <row r="20" spans="1:3" ht="15" thickBot="1" x14ac:dyDescent="0.4">
      <c r="A20" s="27" t="s">
        <v>38</v>
      </c>
      <c r="B20" s="41" t="s">
        <v>38</v>
      </c>
      <c r="C20" s="31">
        <v>881</v>
      </c>
    </row>
    <row r="21" spans="1:3" ht="15" thickBot="1" x14ac:dyDescent="0.4">
      <c r="A21" s="27" t="s">
        <v>14</v>
      </c>
      <c r="B21" s="41" t="s">
        <v>14</v>
      </c>
      <c r="C21" s="31">
        <v>4746</v>
      </c>
    </row>
    <row r="22" spans="1:3" ht="15" thickBot="1" x14ac:dyDescent="0.4">
      <c r="B22" s="41" t="s">
        <v>39</v>
      </c>
      <c r="C22" s="31">
        <v>131</v>
      </c>
    </row>
    <row r="23" spans="1:3" ht="15" thickBot="1" x14ac:dyDescent="0.4">
      <c r="A23" s="27" t="s">
        <v>26</v>
      </c>
      <c r="B23" s="41" t="s">
        <v>26</v>
      </c>
      <c r="C23" s="31">
        <v>3691</v>
      </c>
    </row>
    <row r="24" spans="1:3" ht="15" thickBot="1" x14ac:dyDescent="0.4">
      <c r="A24" s="27" t="s">
        <v>17</v>
      </c>
      <c r="B24" s="41" t="s">
        <v>17</v>
      </c>
      <c r="C24" s="31">
        <v>8921</v>
      </c>
    </row>
    <row r="25" spans="1:3" ht="15" thickBot="1" x14ac:dyDescent="0.4">
      <c r="A25" s="27" t="s">
        <v>11</v>
      </c>
      <c r="B25" s="41" t="s">
        <v>11</v>
      </c>
      <c r="C25" s="31">
        <v>6659</v>
      </c>
    </row>
    <row r="26" spans="1:3" ht="15" thickBot="1" x14ac:dyDescent="0.4">
      <c r="A26" s="27" t="s">
        <v>32</v>
      </c>
      <c r="B26" s="41" t="s">
        <v>32</v>
      </c>
      <c r="C26" s="31">
        <v>1813</v>
      </c>
    </row>
    <row r="27" spans="1:3" ht="15" thickBot="1" x14ac:dyDescent="0.4">
      <c r="A27" s="27" t="s">
        <v>30</v>
      </c>
      <c r="B27" s="41" t="s">
        <v>30</v>
      </c>
      <c r="C27" s="31">
        <v>2240</v>
      </c>
    </row>
    <row r="28" spans="1:3" ht="15" thickBot="1" x14ac:dyDescent="0.4">
      <c r="A28" s="27" t="s">
        <v>35</v>
      </c>
      <c r="B28" s="41" t="s">
        <v>35</v>
      </c>
      <c r="C28" s="31">
        <v>1540</v>
      </c>
    </row>
    <row r="29" spans="1:3" ht="15" thickBot="1" x14ac:dyDescent="0.4">
      <c r="B29" s="41" t="s">
        <v>51</v>
      </c>
      <c r="C29" s="31">
        <v>90</v>
      </c>
    </row>
    <row r="30" spans="1:3" ht="15" thickBot="1" x14ac:dyDescent="0.4">
      <c r="B30" s="41" t="s">
        <v>50</v>
      </c>
      <c r="C30" s="31">
        <v>378</v>
      </c>
    </row>
    <row r="31" spans="1:3" ht="15" thickBot="1" x14ac:dyDescent="0.4">
      <c r="A31" s="27" t="s">
        <v>31</v>
      </c>
      <c r="B31" s="41" t="s">
        <v>31</v>
      </c>
      <c r="C31" s="31">
        <v>1197</v>
      </c>
    </row>
    <row r="32" spans="1:3" ht="15" thickBot="1" x14ac:dyDescent="0.4">
      <c r="A32" s="27" t="s">
        <v>42</v>
      </c>
      <c r="B32" s="41" t="s">
        <v>42</v>
      </c>
      <c r="C32" s="31">
        <v>429</v>
      </c>
    </row>
    <row r="33" spans="1:3" ht="15" thickBot="1" x14ac:dyDescent="0.4">
      <c r="A33" s="27" t="s">
        <v>8</v>
      </c>
      <c r="B33" s="41" t="s">
        <v>8</v>
      </c>
      <c r="C33" s="31">
        <v>16049</v>
      </c>
    </row>
    <row r="34" spans="1:3" ht="15" thickBot="1" x14ac:dyDescent="0.4">
      <c r="A34" s="27" t="s">
        <v>44</v>
      </c>
      <c r="B34" s="41" t="s">
        <v>44</v>
      </c>
      <c r="C34" s="31">
        <v>745</v>
      </c>
    </row>
    <row r="35" spans="1:3" ht="15" thickBot="1" x14ac:dyDescent="0.4">
      <c r="A35" s="27" t="s">
        <v>7</v>
      </c>
      <c r="B35" s="41" t="s">
        <v>7</v>
      </c>
      <c r="C35" s="31">
        <v>32967</v>
      </c>
    </row>
    <row r="36" spans="1:3" ht="15" thickBot="1" x14ac:dyDescent="0.4">
      <c r="A36" s="27" t="s">
        <v>24</v>
      </c>
      <c r="B36" s="41" t="s">
        <v>24</v>
      </c>
      <c r="C36" s="31">
        <v>2552</v>
      </c>
    </row>
    <row r="37" spans="1:3" ht="15" thickBot="1" x14ac:dyDescent="0.4">
      <c r="B37" s="41" t="s">
        <v>53</v>
      </c>
      <c r="C37" s="31">
        <v>136</v>
      </c>
    </row>
    <row r="38" spans="1:3" ht="15" thickBot="1" x14ac:dyDescent="0.4">
      <c r="A38" s="27" t="s">
        <v>21</v>
      </c>
      <c r="B38" s="41" t="s">
        <v>21</v>
      </c>
      <c r="C38" s="31">
        <v>3991</v>
      </c>
    </row>
    <row r="39" spans="1:3" ht="15" thickBot="1" x14ac:dyDescent="0.4">
      <c r="A39" s="27" t="s">
        <v>46</v>
      </c>
      <c r="B39" s="41" t="s">
        <v>46</v>
      </c>
      <c r="C39" s="31">
        <v>726</v>
      </c>
    </row>
    <row r="40" spans="1:3" ht="15" thickBot="1" x14ac:dyDescent="0.4">
      <c r="A40" s="27" t="s">
        <v>37</v>
      </c>
      <c r="B40" s="41" t="s">
        <v>37</v>
      </c>
      <c r="C40" s="31">
        <v>417</v>
      </c>
    </row>
    <row r="41" spans="1:3" ht="15" thickBot="1" x14ac:dyDescent="0.4">
      <c r="A41" s="27" t="s">
        <v>19</v>
      </c>
      <c r="B41" s="41" t="s">
        <v>19</v>
      </c>
      <c r="C41" s="31">
        <v>7669</v>
      </c>
    </row>
    <row r="42" spans="1:3" ht="13" thickBot="1" x14ac:dyDescent="0.4">
      <c r="A42" s="27" t="s">
        <v>65</v>
      </c>
      <c r="B42" s="44" t="s">
        <v>65</v>
      </c>
      <c r="C42" s="31">
        <v>390</v>
      </c>
    </row>
    <row r="43" spans="1:3" ht="15" thickBot="1" x14ac:dyDescent="0.4">
      <c r="B43" s="41" t="s">
        <v>40</v>
      </c>
      <c r="C43" s="31">
        <v>1030</v>
      </c>
    </row>
    <row r="44" spans="1:3" ht="15" thickBot="1" x14ac:dyDescent="0.4">
      <c r="A44" s="27" t="s">
        <v>25</v>
      </c>
      <c r="B44" s="41" t="s">
        <v>25</v>
      </c>
      <c r="C44" s="31">
        <v>2504</v>
      </c>
    </row>
    <row r="45" spans="1:3" ht="15" thickBot="1" x14ac:dyDescent="0.4">
      <c r="A45" s="27" t="s">
        <v>54</v>
      </c>
      <c r="B45" s="41" t="s">
        <v>54</v>
      </c>
      <c r="C45" s="31">
        <v>161</v>
      </c>
    </row>
    <row r="46" spans="1:3" ht="15" thickBot="1" x14ac:dyDescent="0.4">
      <c r="A46" s="27" t="s">
        <v>20</v>
      </c>
      <c r="B46" s="41" t="s">
        <v>20</v>
      </c>
      <c r="C46" s="31">
        <v>1567</v>
      </c>
    </row>
    <row r="47" spans="1:3" ht="15" thickBot="1" x14ac:dyDescent="0.4">
      <c r="A47" s="27" t="s">
        <v>15</v>
      </c>
      <c r="B47" s="41" t="s">
        <v>15</v>
      </c>
      <c r="C47" s="31">
        <v>11812</v>
      </c>
    </row>
    <row r="48" spans="1:3" ht="15" thickBot="1" x14ac:dyDescent="0.4">
      <c r="A48" s="27" t="s">
        <v>28</v>
      </c>
      <c r="B48" s="41" t="s">
        <v>28</v>
      </c>
      <c r="C48" s="31">
        <v>385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2467</v>
      </c>
    </row>
    <row r="51" spans="1:3" ht="15" thickBot="1" x14ac:dyDescent="0.4">
      <c r="A51" s="27" t="s">
        <v>9</v>
      </c>
      <c r="B51" s="41" t="s">
        <v>9</v>
      </c>
      <c r="C51" s="31">
        <v>1863</v>
      </c>
    </row>
    <row r="52" spans="1:3" ht="15" thickBot="1" x14ac:dyDescent="0.4">
      <c r="B52" s="41" t="s">
        <v>56</v>
      </c>
      <c r="C52" s="31">
        <v>178</v>
      </c>
    </row>
    <row r="53" spans="1:3" ht="15" thickBot="1" x14ac:dyDescent="0.4">
      <c r="A53" s="27" t="s">
        <v>22</v>
      </c>
      <c r="B53" s="41" t="s">
        <v>22</v>
      </c>
      <c r="C53" s="31">
        <v>1081</v>
      </c>
    </row>
    <row r="54" spans="1:3" ht="15" thickBot="1" x14ac:dyDescent="0.4">
      <c r="A54" s="27" t="s">
        <v>55</v>
      </c>
      <c r="B54" s="64" t="s">
        <v>55</v>
      </c>
      <c r="C54" s="65">
        <v>37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EB9C9C30-4C32-4643-9F1A-F345615BE88D}"/>
    <hyperlink ref="B47" r:id="rId2" display="https://www.worldometers.info/coronavirus/usa/texas/" xr:uid="{A86FEAA2-7ED7-4BEE-AAE2-D6749EB2B518}"/>
    <hyperlink ref="B11" r:id="rId3" display="https://www.worldometers.info/coronavirus/usa/florida/" xr:uid="{A48EB639-6EF3-46F4-89A4-41D99E860075}"/>
    <hyperlink ref="B35" r:id="rId4" display="https://www.worldometers.info/coronavirus/usa/new-york/" xr:uid="{65B08858-7DBA-4171-BCFB-FFD7A0CC7246}"/>
    <hyperlink ref="B12" r:id="rId5" display="https://www.worldometers.info/coronavirus/usa/georgia/" xr:uid="{79D7BA00-A5F0-4BAD-91E8-EE292FFEBE24}"/>
    <hyperlink ref="B16" r:id="rId6" display="https://www.worldometers.info/coronavirus/usa/illinois/" xr:uid="{2B526678-ACFA-454F-B489-9C9D50DA84A4}"/>
    <hyperlink ref="B4" r:id="rId7" display="https://www.worldometers.info/coronavirus/usa/arizona/" xr:uid="{7DCC31A5-2BAA-46E2-9BC2-559AEBB14AF7}"/>
    <hyperlink ref="B33" r:id="rId8" display="https://www.worldometers.info/coronavirus/usa/new-jersey/" xr:uid="{3769839B-FC61-47D4-AFA2-4A04F3E48810}"/>
    <hyperlink ref="B36" r:id="rId9" display="https://www.worldometers.info/coronavirus/usa/north-carolina/" xr:uid="{BA8B20F1-4D3B-4C9D-A8E0-896CCF295277}"/>
    <hyperlink ref="B46" r:id="rId10" display="https://www.worldometers.info/coronavirus/usa/tennessee/" xr:uid="{B2C716C0-DA08-4413-A267-7DA58C1B90A0}"/>
    <hyperlink ref="B21" r:id="rId11" display="https://www.worldometers.info/coronavirus/usa/louisiana/" xr:uid="{1EA382E5-1C0F-4E8A-AC95-DC683969A40C}"/>
    <hyperlink ref="B41" r:id="rId12" display="https://www.worldometers.info/coronavirus/usa/pennsylvania/" xr:uid="{B4A65E18-F13D-4FBA-80F4-37668CE5515B}"/>
    <hyperlink ref="B24" r:id="rId13" display="https://www.worldometers.info/coronavirus/usa/massachusetts/" xr:uid="{41412FA7-0E00-49D4-8654-324B1A7521AE}"/>
    <hyperlink ref="B2" r:id="rId14" display="https://www.worldometers.info/coronavirus/usa/alabama/" xr:uid="{003243CC-165F-4979-B4C3-07603261D65B}"/>
    <hyperlink ref="B38" r:id="rId15" display="https://www.worldometers.info/coronavirus/usa/ohio/" xr:uid="{5FA07E54-C7F7-48B6-BA0A-072D3AB5ACAA}"/>
    <hyperlink ref="B50" r:id="rId16" display="https://www.worldometers.info/coronavirus/usa/virginia/" xr:uid="{1FAE5C4E-5858-4DBE-8AB5-1307AE06C3B2}"/>
    <hyperlink ref="B44" r:id="rId17" display="https://www.worldometers.info/coronavirus/usa/south-carolina/" xr:uid="{0FA50114-53E2-42E3-BE6A-1CC64771858A}"/>
    <hyperlink ref="B25" r:id="rId18" display="https://www.worldometers.info/coronavirus/usa/michigan/" xr:uid="{D4180E8A-AAD5-42A8-82CC-8E567B61F43E}"/>
    <hyperlink ref="B23" r:id="rId19" display="https://www.worldometers.info/coronavirus/usa/maryland/" xr:uid="{DA644099-B880-40A0-AFBA-E89B5C2F6C4D}"/>
    <hyperlink ref="B17" r:id="rId20" display="https://www.worldometers.info/coronavirus/usa/indiana/" xr:uid="{11922F59-7683-4E06-9EC1-5B74FF8E6CA0}"/>
    <hyperlink ref="B27" r:id="rId21" display="https://www.worldometers.info/coronavirus/usa/mississippi/" xr:uid="{985A45AB-5094-4CA7-9706-C09A867F5C51}"/>
    <hyperlink ref="B28" r:id="rId22" display="https://www.worldometers.info/coronavirus/usa/missouri/" xr:uid="{773F6421-D25B-4A3B-9C97-823A1FCED60C}"/>
    <hyperlink ref="B51" r:id="rId23" display="https://www.worldometers.info/coronavirus/usa/washington/" xr:uid="{C050B2C0-A32F-4B79-B7B0-62C186659114}"/>
    <hyperlink ref="B53" r:id="rId24" display="https://www.worldometers.info/coronavirus/usa/wisconsin/" xr:uid="{4CAD0D88-6A58-4241-BB74-8987063AD884}"/>
    <hyperlink ref="B26" r:id="rId25" display="https://www.worldometers.info/coronavirus/usa/minnesota/" xr:uid="{52583BFE-5C66-4B14-A1B9-95D5B8AE85DB}"/>
    <hyperlink ref="B31" r:id="rId26" display="https://www.worldometers.info/coronavirus/usa/nevada/" xr:uid="{56540DE4-2D3C-4822-BAF5-40CAF469A4F7}"/>
    <hyperlink ref="B5" r:id="rId27" display="https://www.worldometers.info/coronavirus/usa/arkansas/" xr:uid="{927D3FC4-5D5B-4253-A78C-35235C5C0D11}"/>
    <hyperlink ref="B18" r:id="rId28" display="https://www.worldometers.info/coronavirus/usa/iowa/" xr:uid="{4D8C9B5A-2255-4701-97E9-15707643864E}"/>
    <hyperlink ref="B7" r:id="rId29" display="https://www.worldometers.info/coronavirus/usa/colorado/" xr:uid="{E3A46E7C-93CA-4BC0-9361-59FA6C24373E}"/>
    <hyperlink ref="B39" r:id="rId30" display="https://www.worldometers.info/coronavirus/usa/oklahoma/" xr:uid="{E137A4AC-85AF-4D94-B0E8-414CAB55CC10}"/>
    <hyperlink ref="B8" r:id="rId31" display="https://www.worldometers.info/coronavirus/usa/connecticut/" xr:uid="{3EF6568F-5B8F-440A-A491-B99EFE2BCF81}"/>
    <hyperlink ref="B48" r:id="rId32" display="https://www.worldometers.info/coronavirus/usa/utah/" xr:uid="{AE43E799-6912-4FCC-A3C6-BC6B10B127F8}"/>
    <hyperlink ref="B20" r:id="rId33" display="https://www.worldometers.info/coronavirus/usa/kentucky/" xr:uid="{9AD141C7-613B-4A99-9EDC-AD1C9398A41C}"/>
    <hyperlink ref="B19" r:id="rId34" display="https://www.worldometers.info/coronavirus/usa/kansas/" xr:uid="{2A7A9C27-A864-4160-9158-F56303E1DE24}"/>
    <hyperlink ref="B30" r:id="rId35" display="https://www.worldometers.info/coronavirus/usa/nebraska/" xr:uid="{6B12E9DC-398B-43F7-8BFF-3AFA3D3FDEFE}"/>
    <hyperlink ref="B15" r:id="rId36" display="https://www.worldometers.info/coronavirus/usa/idaho/" xr:uid="{AE257A56-51A1-4EBA-BCD7-EB429F9B4472}"/>
    <hyperlink ref="B40" r:id="rId37" display="https://www.worldometers.info/coronavirus/usa/oregon/" xr:uid="{CD1CDF33-50E9-4EE6-A69E-5D5364A775F4}"/>
    <hyperlink ref="B34" r:id="rId38" display="https://www.worldometers.info/coronavirus/usa/new-mexico/" xr:uid="{17783BCB-1B32-432B-809E-9BB36E56A88F}"/>
    <hyperlink ref="B43" r:id="rId39" display="https://www.worldometers.info/coronavirus/usa/rhode-island/" xr:uid="{3A59DE72-94AF-47DF-93D4-95325C0FEEF9}"/>
    <hyperlink ref="B9" r:id="rId40" display="https://www.worldometers.info/coronavirus/usa/delaware/" xr:uid="{5CB74FD0-880A-41A6-91A4-76CB12522E9F}"/>
    <hyperlink ref="B10" r:id="rId41" display="https://www.worldometers.info/coronavirus/usa/district-of-columbia/" xr:uid="{3FBED536-0B8D-49B5-AE9C-322D5FF8014C}"/>
    <hyperlink ref="B45" r:id="rId42" display="https://www.worldometers.info/coronavirus/usa/south-dakota/" xr:uid="{B60761AA-2A31-43FC-9483-BA33BD33889C}"/>
    <hyperlink ref="B37" r:id="rId43" display="https://www.worldometers.info/coronavirus/usa/north-dakota/" xr:uid="{E1332773-F212-4E58-B6D0-6FF3FCCCC3DE}"/>
    <hyperlink ref="B52" r:id="rId44" display="https://www.worldometers.info/coronavirus/usa/west-virginia/" xr:uid="{6E35D6E1-0A4E-4DD8-B64B-D86DC5C2D6F0}"/>
    <hyperlink ref="B32" r:id="rId45" display="https://www.worldometers.info/coronavirus/usa/new-hampshire/" xr:uid="{51E35164-A516-4B10-86DF-4A176FD5A232}"/>
    <hyperlink ref="B14" r:id="rId46" display="https://www.worldometers.info/coronavirus/usa/hawaii/" xr:uid="{D17F8660-3A81-4392-8A0F-43481743575D}"/>
    <hyperlink ref="B29" r:id="rId47" display="https://www.worldometers.info/coronavirus/usa/montana/" xr:uid="{2722250E-59CE-4080-92ED-08073525B66E}"/>
    <hyperlink ref="B3" r:id="rId48" display="https://www.worldometers.info/coronavirus/usa/alaska/" xr:uid="{4CDA973D-79FA-4173-B25F-667CA12C3A75}"/>
    <hyperlink ref="B22" r:id="rId49" display="https://www.worldometers.info/coronavirus/usa/maine/" xr:uid="{69C66D14-3E5F-44CD-8B29-C545FAD8A36C}"/>
    <hyperlink ref="B54" r:id="rId50" display="https://www.worldometers.info/coronavirus/usa/wyoming/" xr:uid="{9ED36A3C-35D1-47D8-A0FD-9B0F956F03DE}"/>
    <hyperlink ref="B49" r:id="rId51" display="https://www.worldometers.info/coronavirus/usa/vermont/" xr:uid="{92446CFE-E8D6-4CD0-904E-B5F9E6A639D6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2020-08-24T11:47:19Z</dcterms:modified>
</cp:coreProperties>
</file>