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B897E26C-EC5C-42D1-A25E-F5EDE83A0E01}" xr6:coauthVersionLast="45" xr6:coauthVersionMax="45" xr10:uidLastSave="{2BB35575-77DD-4350-BA77-CE92DEB98934}"/>
  <bookViews>
    <workbookView xWindow="3225" yWindow="-21150" windowWidth="24240" windowHeight="200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3" l="1"/>
  <c r="N35" i="3"/>
  <c r="N21" i="3"/>
  <c r="N26" i="3"/>
  <c r="N33" i="3"/>
  <c r="N9" i="3"/>
  <c r="N28" i="3"/>
  <c r="N2" i="3"/>
  <c r="N30" i="3"/>
  <c r="N25" i="3"/>
  <c r="N49" i="3"/>
  <c r="N53" i="3"/>
  <c r="N47" i="3"/>
  <c r="N14" i="3"/>
  <c r="N55" i="3"/>
  <c r="N38" i="3"/>
  <c r="N4" i="3"/>
  <c r="N37" i="3"/>
  <c r="N22" i="3"/>
  <c r="N13" i="3"/>
  <c r="N15" i="3"/>
  <c r="N6" i="3"/>
  <c r="N36" i="3"/>
  <c r="N19" i="3"/>
  <c r="N24" i="3"/>
  <c r="N18" i="3"/>
  <c r="N29" i="3"/>
  <c r="N34" i="3"/>
  <c r="N40" i="3"/>
  <c r="N3" i="3"/>
  <c r="N7" i="3"/>
  <c r="N5" i="3"/>
  <c r="N41" i="3"/>
  <c r="N42" i="3"/>
  <c r="N20" i="3"/>
  <c r="N48" i="3"/>
  <c r="N32" i="3"/>
  <c r="N52" i="3"/>
  <c r="N51" i="3"/>
  <c r="N16" i="3"/>
  <c r="N43" i="3"/>
  <c r="N12" i="3"/>
  <c r="N10" i="3"/>
  <c r="N31" i="3"/>
  <c r="N46" i="3"/>
  <c r="N8" i="3"/>
  <c r="N27" i="3"/>
  <c r="N11" i="3"/>
  <c r="N50" i="3"/>
  <c r="N45" i="3"/>
  <c r="N54" i="3"/>
  <c r="N23" i="3"/>
  <c r="N17" i="3"/>
  <c r="O52" i="3" l="1"/>
  <c r="P52" i="3"/>
  <c r="P47" i="3" l="1"/>
  <c r="P42" i="3"/>
  <c r="P2" i="3"/>
  <c r="P6" i="3"/>
  <c r="P53" i="3"/>
  <c r="P28" i="3"/>
  <c r="P41" i="3"/>
  <c r="P16" i="3"/>
  <c r="P4" i="3"/>
  <c r="P5" i="3"/>
  <c r="P27" i="3"/>
  <c r="P31" i="3"/>
  <c r="P3" i="3"/>
  <c r="P26" i="3"/>
  <c r="P55" i="3"/>
  <c r="P40" i="3"/>
  <c r="P22" i="3"/>
  <c r="P43" i="3"/>
  <c r="P51" i="3"/>
  <c r="P15" i="3"/>
  <c r="P25" i="3"/>
  <c r="P24" i="3"/>
  <c r="P32" i="3"/>
  <c r="P23" i="3"/>
  <c r="P14" i="3"/>
  <c r="P11" i="3"/>
  <c r="P19" i="3"/>
  <c r="P18" i="3"/>
  <c r="P9" i="3"/>
  <c r="P7" i="3"/>
  <c r="P54" i="3"/>
  <c r="P29" i="3"/>
  <c r="P10" i="3"/>
  <c r="P20" i="3"/>
  <c r="P45" i="3"/>
  <c r="P50" i="3"/>
  <c r="P21" i="3"/>
  <c r="P17" i="3"/>
  <c r="P39" i="3"/>
  <c r="P48" i="3"/>
  <c r="P49" i="3"/>
  <c r="P36" i="3"/>
  <c r="P34" i="3"/>
  <c r="P38" i="3"/>
  <c r="P30" i="3"/>
  <c r="P13" i="3"/>
  <c r="P46" i="3"/>
  <c r="P35" i="3"/>
  <c r="P12" i="3"/>
  <c r="P33" i="3"/>
  <c r="P8" i="3"/>
  <c r="P37" i="3"/>
  <c r="O10" i="3"/>
  <c r="Q2" i="3" l="1"/>
  <c r="Q25" i="3"/>
  <c r="Q26" i="3"/>
  <c r="Q41" i="3"/>
  <c r="Q3" i="3"/>
  <c r="Q10" i="3"/>
  <c r="Q6" i="3"/>
  <c r="Q52" i="3"/>
  <c r="Q34" i="3"/>
  <c r="Q39" i="3"/>
  <c r="Q23" i="3"/>
  <c r="Q12" i="3"/>
  <c r="Q46" i="3"/>
  <c r="Q54" i="3"/>
  <c r="Q35" i="3"/>
  <c r="Q19" i="3"/>
  <c r="Q48" i="3"/>
  <c r="Q27" i="3"/>
  <c r="Q18" i="3"/>
  <c r="Q29" i="3"/>
  <c r="Q11" i="3"/>
  <c r="Q16" i="3"/>
  <c r="Q55" i="3"/>
  <c r="Q7" i="3"/>
  <c r="Q40" i="3"/>
  <c r="Q51" i="3"/>
  <c r="Q9" i="3"/>
  <c r="Q43" i="3"/>
  <c r="Q24" i="3"/>
  <c r="Q53" i="3"/>
  <c r="Q31" i="3"/>
  <c r="Q47" i="3"/>
  <c r="Q45" i="3"/>
  <c r="Q13" i="3"/>
  <c r="Q28" i="3"/>
  <c r="Q22" i="3"/>
  <c r="Q14" i="3"/>
  <c r="Q36" i="3"/>
  <c r="Q4" i="3"/>
  <c r="Q42" i="3"/>
  <c r="Q49" i="3"/>
  <c r="Q50" i="3"/>
  <c r="Q33" i="3"/>
  <c r="Q17" i="3"/>
  <c r="Q38" i="3"/>
  <c r="Q5" i="3"/>
  <c r="Q8" i="3"/>
  <c r="Q21" i="3"/>
  <c r="Q37" i="3"/>
  <c r="Q30" i="3"/>
  <c r="Q32" i="3"/>
  <c r="Q20" i="3"/>
  <c r="Q15" i="3" l="1"/>
  <c r="O3" i="3" l="1"/>
  <c r="O46" i="3"/>
  <c r="O18" i="3"/>
  <c r="O49" i="3"/>
  <c r="O47" i="3"/>
  <c r="O11" i="3"/>
  <c r="O13" i="3"/>
  <c r="O17" i="3"/>
  <c r="O9" i="3"/>
  <c r="O15" i="3"/>
  <c r="O31" i="3"/>
  <c r="O37" i="3"/>
  <c r="O16" i="3"/>
  <c r="O6" i="3"/>
  <c r="O41" i="3"/>
  <c r="O26" i="3"/>
  <c r="O4" i="3"/>
  <c r="O29" i="3"/>
  <c r="O28" i="3"/>
  <c r="O7" i="3"/>
  <c r="O20" i="3"/>
  <c r="O14" i="3"/>
  <c r="O51" i="3"/>
  <c r="O2" i="3"/>
  <c r="O8" i="3"/>
  <c r="O48" i="3"/>
  <c r="O19" i="3"/>
  <c r="O34" i="3"/>
  <c r="O12" i="3"/>
  <c r="O23" i="3"/>
  <c r="O55" i="3"/>
  <c r="O25" i="3"/>
  <c r="O30" i="3"/>
  <c r="O22" i="3"/>
  <c r="O27" i="3"/>
  <c r="O32" i="3"/>
  <c r="O21" i="3"/>
  <c r="O33" i="3"/>
  <c r="O53" i="3"/>
  <c r="O5" i="3"/>
  <c r="O43" i="3"/>
  <c r="O42" i="3"/>
  <c r="O50" i="3"/>
  <c r="O36" i="3"/>
  <c r="O39" i="3"/>
  <c r="O38" i="3"/>
  <c r="O35" i="3"/>
  <c r="O24" i="3"/>
  <c r="O54" i="3"/>
  <c r="O40" i="3"/>
  <c r="O45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<sst xmlns="http://schemas.openxmlformats.org/spreadsheetml/2006/main" count="331" uniqueCount="105">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</sst>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4" borderId="3" xfId="0" applyNumberFormat="1" applyFont="1" applyFill="1" applyBorder="1" applyAlignment="1">
      <alignment horizontal="right" vertical="top" wrapText="1"/>
    </xf>
    <xf numFmtId="0" fontId="14" fillId="5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south-carolina/" TargetMode="External"/><Relationship Id="rId32" Type="http://schemas.openxmlformats.org/officeDocument/2006/relationships/hyperlink" Target="https://www.worldometers.info/coronavirus/usa/mississippi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arizo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michigan/" TargetMode="External"/><Relationship Id="rId14" Type="http://schemas.openxmlformats.org/officeDocument/2006/relationships/hyperlink" Target="https://www.worldometers.info/coronavirus/usa/indiana/" TargetMode="External"/><Relationship Id="rId22" Type="http://schemas.openxmlformats.org/officeDocument/2006/relationships/hyperlink" Target="https://www.worldometers.info/coronavirus/usa/colorado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4" t="s">
        <v>67</v>
      </c>
      <c r="Q1" s="54"/>
      <c r="R1" s="54"/>
      <c r="S1" s="4">
        <v>1.4999999999999999E-2</v>
      </c>
      <c r="T1" s="4"/>
      <c r="U1" s="55" t="s">
        <v>76</v>
      </c>
      <c r="V1" s="55"/>
      <c r="W1" s="55"/>
      <c r="X1" s="55"/>
      <c r="Y1" s="55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1241934</v>
      </c>
      <c r="D5" s="2"/>
      <c r="E5" s="1">
        <v>21918</v>
      </c>
      <c r="F5" s="2"/>
      <c r="G5" s="1">
        <v>980622</v>
      </c>
      <c r="H5" s="1">
        <v>239394</v>
      </c>
      <c r="I5" s="1">
        <v>42831</v>
      </c>
      <c r="J5" s="2">
        <v>756</v>
      </c>
      <c r="K5" s="1">
        <v>11824256</v>
      </c>
      <c r="L5" s="1">
        <v>407791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1201784</v>
      </c>
      <c r="D6" s="2"/>
      <c r="E6" s="1">
        <v>19131</v>
      </c>
      <c r="F6" s="2"/>
      <c r="G6" s="1">
        <v>563992</v>
      </c>
      <c r="H6" s="1">
        <v>618661</v>
      </c>
      <c r="I6" s="1">
        <v>30415</v>
      </c>
      <c r="J6" s="2">
        <v>484</v>
      </c>
      <c r="K6" s="1">
        <v>23573182</v>
      </c>
      <c r="L6" s="1">
        <v>596605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985297</v>
      </c>
      <c r="D7" s="2"/>
      <c r="E7" s="1">
        <v>18442</v>
      </c>
      <c r="F7" s="2"/>
      <c r="G7" s="1">
        <v>651008</v>
      </c>
      <c r="H7" s="1">
        <v>315847</v>
      </c>
      <c r="I7" s="1">
        <v>45875</v>
      </c>
      <c r="J7" s="2">
        <v>859</v>
      </c>
      <c r="K7" s="1">
        <v>12271258</v>
      </c>
      <c r="L7" s="1">
        <v>571348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12</v>
      </c>
      <c r="C8" s="1">
        <v>712936</v>
      </c>
      <c r="D8" s="2"/>
      <c r="E8" s="1">
        <v>12838</v>
      </c>
      <c r="F8" s="2"/>
      <c r="G8" s="1">
        <v>368872</v>
      </c>
      <c r="H8" s="1">
        <v>331226</v>
      </c>
      <c r="I8" s="1">
        <v>56262</v>
      </c>
      <c r="J8" s="1">
        <v>1013</v>
      </c>
      <c r="K8" s="1">
        <v>10368278</v>
      </c>
      <c r="L8" s="1">
        <v>818215</v>
      </c>
      <c r="M8" s="1">
        <v>12671821</v>
      </c>
      <c r="N8" s="5"/>
      <c r="O8" s="6"/>
    </row>
    <row r="9" spans="1:26" ht="15" thickBot="1" x14ac:dyDescent="0.4">
      <c r="A9" s="41">
        <v>5</v>
      </c>
      <c r="B9" s="39" t="s">
        <v>7</v>
      </c>
      <c r="C9" s="1">
        <v>672393</v>
      </c>
      <c r="D9" s="2"/>
      <c r="E9" s="1">
        <v>34473</v>
      </c>
      <c r="F9" s="2"/>
      <c r="G9" s="1">
        <v>441191</v>
      </c>
      <c r="H9" s="1">
        <v>196729</v>
      </c>
      <c r="I9" s="1">
        <v>34564</v>
      </c>
      <c r="J9" s="1">
        <v>1772</v>
      </c>
      <c r="K9" s="1">
        <v>19115204</v>
      </c>
      <c r="L9" s="1">
        <v>982607</v>
      </c>
      <c r="M9" s="1">
        <v>19453561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467564</v>
      </c>
      <c r="D10" s="2"/>
      <c r="E10" s="1">
        <v>9424</v>
      </c>
      <c r="F10" s="2"/>
      <c r="G10" s="1">
        <v>294857</v>
      </c>
      <c r="H10" s="1">
        <v>163283</v>
      </c>
      <c r="I10" s="1">
        <v>44037</v>
      </c>
      <c r="J10" s="2">
        <v>888</v>
      </c>
      <c r="K10" s="1">
        <v>4651365</v>
      </c>
      <c r="L10" s="1">
        <v>438088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21</v>
      </c>
      <c r="C11" s="1">
        <v>406703</v>
      </c>
      <c r="D11" s="2"/>
      <c r="E11" s="1">
        <v>6378</v>
      </c>
      <c r="F11" s="2"/>
      <c r="G11" s="1">
        <v>261353</v>
      </c>
      <c r="H11" s="1">
        <v>138972</v>
      </c>
      <c r="I11" s="1">
        <v>34793</v>
      </c>
      <c r="J11" s="2">
        <v>546</v>
      </c>
      <c r="K11" s="1">
        <v>6006550</v>
      </c>
      <c r="L11" s="1">
        <v>513859</v>
      </c>
      <c r="M11" s="1">
        <v>11689100</v>
      </c>
      <c r="N11" s="5"/>
      <c r="O11" s="6"/>
    </row>
    <row r="12" spans="1:26" ht="15" thickBot="1" x14ac:dyDescent="0.4">
      <c r="A12" s="41">
        <v>8</v>
      </c>
      <c r="B12" s="39" t="s">
        <v>22</v>
      </c>
      <c r="C12" s="1">
        <v>380870</v>
      </c>
      <c r="D12" s="2"/>
      <c r="E12" s="1">
        <v>3285</v>
      </c>
      <c r="F12" s="2"/>
      <c r="G12" s="1">
        <v>306770</v>
      </c>
      <c r="H12" s="1">
        <v>70815</v>
      </c>
      <c r="I12" s="1">
        <v>65414</v>
      </c>
      <c r="J12" s="2">
        <v>564</v>
      </c>
      <c r="K12" s="1">
        <v>2518980</v>
      </c>
      <c r="L12" s="1">
        <v>432634</v>
      </c>
      <c r="M12" s="1">
        <v>5822434</v>
      </c>
      <c r="N12" s="5"/>
      <c r="O12" s="6"/>
    </row>
    <row r="13" spans="1:26" ht="15" thickBot="1" x14ac:dyDescent="0.4">
      <c r="A13" s="41">
        <v>9</v>
      </c>
      <c r="B13" s="39" t="s">
        <v>11</v>
      </c>
      <c r="C13" s="1">
        <v>378152</v>
      </c>
      <c r="D13" s="2"/>
      <c r="E13" s="1">
        <v>9467</v>
      </c>
      <c r="F13" s="2"/>
      <c r="G13" s="1">
        <v>165269</v>
      </c>
      <c r="H13" s="1">
        <v>203416</v>
      </c>
      <c r="I13" s="1">
        <v>37865</v>
      </c>
      <c r="J13" s="2">
        <v>948</v>
      </c>
      <c r="K13" s="1">
        <v>7007206</v>
      </c>
      <c r="L13" s="1">
        <v>701643</v>
      </c>
      <c r="M13" s="1">
        <v>9986857</v>
      </c>
      <c r="N13" s="5"/>
      <c r="O13" s="6"/>
    </row>
    <row r="14" spans="1:26" ht="15" thickBot="1" x14ac:dyDescent="0.4">
      <c r="A14" s="41">
        <v>10</v>
      </c>
      <c r="B14" s="39" t="s">
        <v>20</v>
      </c>
      <c r="C14" s="1">
        <v>363466</v>
      </c>
      <c r="D14" s="2"/>
      <c r="E14" s="1">
        <v>4541</v>
      </c>
      <c r="F14" s="2"/>
      <c r="G14" s="1">
        <v>323376</v>
      </c>
      <c r="H14" s="1">
        <v>35549</v>
      </c>
      <c r="I14" s="1">
        <v>53223</v>
      </c>
      <c r="J14" s="2">
        <v>665</v>
      </c>
      <c r="K14" s="1">
        <v>4441366</v>
      </c>
      <c r="L14" s="1">
        <v>650352</v>
      </c>
      <c r="M14" s="1">
        <v>6829174</v>
      </c>
      <c r="N14" s="5"/>
      <c r="O14" s="6"/>
    </row>
    <row r="15" spans="1:26" ht="15" thickBot="1" x14ac:dyDescent="0.4">
      <c r="A15" s="41">
        <v>11</v>
      </c>
      <c r="B15" s="39" t="s">
        <v>24</v>
      </c>
      <c r="C15" s="1">
        <v>357958</v>
      </c>
      <c r="D15" s="2"/>
      <c r="E15" s="1">
        <v>5219</v>
      </c>
      <c r="F15" s="2"/>
      <c r="G15" s="1">
        <v>293555</v>
      </c>
      <c r="H15" s="1">
        <v>59184</v>
      </c>
      <c r="I15" s="1">
        <v>34130</v>
      </c>
      <c r="J15" s="2">
        <v>498</v>
      </c>
      <c r="K15" s="1">
        <v>5224397</v>
      </c>
      <c r="L15" s="1">
        <v>498127</v>
      </c>
      <c r="M15" s="1">
        <v>10488084</v>
      </c>
      <c r="N15" s="5"/>
      <c r="O15" s="6"/>
    </row>
    <row r="16" spans="1:26" ht="15" thickBot="1" x14ac:dyDescent="0.4">
      <c r="A16" s="41">
        <v>12</v>
      </c>
      <c r="B16" s="39" t="s">
        <v>19</v>
      </c>
      <c r="C16" s="1">
        <v>356243</v>
      </c>
      <c r="D16" s="2"/>
      <c r="E16" s="1">
        <v>10358</v>
      </c>
      <c r="F16" s="2"/>
      <c r="G16" s="1">
        <v>214516</v>
      </c>
      <c r="H16" s="1">
        <v>131369</v>
      </c>
      <c r="I16" s="1">
        <v>27827</v>
      </c>
      <c r="J16" s="2">
        <v>809</v>
      </c>
      <c r="K16" s="1">
        <v>3538613</v>
      </c>
      <c r="L16" s="1">
        <v>276411</v>
      </c>
      <c r="M16" s="1">
        <v>12801989</v>
      </c>
      <c r="N16" s="5"/>
      <c r="O16" s="6"/>
    </row>
    <row r="17" spans="1:15" ht="15" thickBot="1" x14ac:dyDescent="0.4">
      <c r="A17" s="41">
        <v>13</v>
      </c>
      <c r="B17" s="39" t="s">
        <v>8</v>
      </c>
      <c r="C17" s="1">
        <v>336852</v>
      </c>
      <c r="D17" s="2"/>
      <c r="E17" s="1">
        <v>17113</v>
      </c>
      <c r="F17" s="2"/>
      <c r="G17" s="1">
        <v>195475</v>
      </c>
      <c r="H17" s="1">
        <v>124264</v>
      </c>
      <c r="I17" s="1">
        <v>37924</v>
      </c>
      <c r="J17" s="1">
        <v>1927</v>
      </c>
      <c r="K17" s="1">
        <v>5943584</v>
      </c>
      <c r="L17" s="1">
        <v>669157</v>
      </c>
      <c r="M17" s="1">
        <v>8882190</v>
      </c>
      <c r="N17" s="5"/>
      <c r="O17" s="6"/>
    </row>
    <row r="18" spans="1:15" ht="15" thickBot="1" x14ac:dyDescent="0.4">
      <c r="A18" s="41">
        <v>14</v>
      </c>
      <c r="B18" s="39" t="s">
        <v>27</v>
      </c>
      <c r="C18" s="1">
        <v>329008</v>
      </c>
      <c r="D18" s="2"/>
      <c r="E18" s="1">
        <v>5663</v>
      </c>
      <c r="F18" s="2"/>
      <c r="G18" s="1">
        <v>189640</v>
      </c>
      <c r="H18" s="1">
        <v>133705</v>
      </c>
      <c r="I18" s="1">
        <v>48871</v>
      </c>
      <c r="J18" s="2">
        <v>841</v>
      </c>
      <c r="K18" s="1">
        <v>4183401</v>
      </c>
      <c r="L18" s="1">
        <v>621400</v>
      </c>
      <c r="M18" s="1">
        <v>6732219</v>
      </c>
      <c r="N18" s="5"/>
      <c r="O18" s="6"/>
    </row>
    <row r="19" spans="1:15" ht="15" thickBot="1" x14ac:dyDescent="0.4">
      <c r="A19" s="41">
        <v>15</v>
      </c>
      <c r="B19" s="39" t="s">
        <v>33</v>
      </c>
      <c r="C19" s="1">
        <v>322774</v>
      </c>
      <c r="D19" s="2"/>
      <c r="E19" s="1">
        <v>6624</v>
      </c>
      <c r="F19" s="2"/>
      <c r="G19" s="1">
        <v>51333</v>
      </c>
      <c r="H19" s="1">
        <v>264817</v>
      </c>
      <c r="I19" s="1">
        <v>44345</v>
      </c>
      <c r="J19" s="2">
        <v>910</v>
      </c>
      <c r="K19" s="1">
        <v>2580955</v>
      </c>
      <c r="L19" s="1">
        <v>354589</v>
      </c>
      <c r="M19" s="1">
        <v>7278717</v>
      </c>
      <c r="N19" s="6"/>
      <c r="O19" s="6"/>
    </row>
    <row r="20" spans="1:15" ht="15" thickBot="1" x14ac:dyDescent="0.4">
      <c r="A20" s="41">
        <v>16</v>
      </c>
      <c r="B20" s="39" t="s">
        <v>35</v>
      </c>
      <c r="C20" s="1">
        <v>308625</v>
      </c>
      <c r="D20" s="2"/>
      <c r="E20" s="1">
        <v>4058</v>
      </c>
      <c r="F20" s="2"/>
      <c r="G20" s="1">
        <v>81705</v>
      </c>
      <c r="H20" s="1">
        <v>222862</v>
      </c>
      <c r="I20" s="1">
        <v>50286</v>
      </c>
      <c r="J20" s="2">
        <v>661</v>
      </c>
      <c r="K20" s="1">
        <v>3256142</v>
      </c>
      <c r="L20" s="1">
        <v>530539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304023</v>
      </c>
      <c r="D21" s="2"/>
      <c r="E21" s="1">
        <v>3580</v>
      </c>
      <c r="F21" s="2"/>
      <c r="G21" s="1">
        <v>257485</v>
      </c>
      <c r="H21" s="1">
        <v>42958</v>
      </c>
      <c r="I21" s="1">
        <v>53908</v>
      </c>
      <c r="J21" s="2">
        <v>635</v>
      </c>
      <c r="K21" s="1">
        <v>4121906</v>
      </c>
      <c r="L21" s="1">
        <v>730882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244993</v>
      </c>
      <c r="D22" s="2"/>
      <c r="E22" s="1">
        <v>3572</v>
      </c>
      <c r="F22" s="2"/>
      <c r="G22" s="1">
        <v>161946</v>
      </c>
      <c r="H22" s="1">
        <v>79475</v>
      </c>
      <c r="I22" s="1">
        <v>49966</v>
      </c>
      <c r="J22" s="2">
        <v>729</v>
      </c>
      <c r="K22" s="1">
        <v>1645237</v>
      </c>
      <c r="L22" s="1">
        <v>335545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29</v>
      </c>
      <c r="C23" s="1">
        <v>233617</v>
      </c>
      <c r="D23" s="2"/>
      <c r="E23" s="1">
        <v>4054</v>
      </c>
      <c r="F23" s="2"/>
      <c r="G23" s="1">
        <v>23957</v>
      </c>
      <c r="H23" s="1">
        <v>205606</v>
      </c>
      <c r="I23" s="1">
        <v>27370</v>
      </c>
      <c r="J23" s="2">
        <v>475</v>
      </c>
      <c r="K23" s="1">
        <v>3770112</v>
      </c>
      <c r="L23" s="1">
        <v>441697</v>
      </c>
      <c r="M23" s="1">
        <v>8535519</v>
      </c>
      <c r="N23" s="5"/>
      <c r="O23" s="6"/>
    </row>
    <row r="24" spans="1:15" ht="15" thickBot="1" x14ac:dyDescent="0.4">
      <c r="A24" s="41">
        <v>20</v>
      </c>
      <c r="B24" s="39" t="s">
        <v>14</v>
      </c>
      <c r="C24" s="1">
        <v>230602</v>
      </c>
      <c r="D24" s="2"/>
      <c r="E24" s="1">
        <v>6391</v>
      </c>
      <c r="F24" s="2"/>
      <c r="G24" s="1">
        <v>192488</v>
      </c>
      <c r="H24" s="1">
        <v>31723</v>
      </c>
      <c r="I24" s="1">
        <v>49605</v>
      </c>
      <c r="J24" s="1">
        <v>1375</v>
      </c>
      <c r="K24" s="1">
        <v>3469174</v>
      </c>
      <c r="L24" s="1">
        <v>746252</v>
      </c>
      <c r="M24" s="1">
        <v>4648794</v>
      </c>
      <c r="N24" s="5"/>
      <c r="O24" s="6"/>
    </row>
    <row r="25" spans="1:15" ht="15" thickBot="1" x14ac:dyDescent="0.4">
      <c r="A25" s="41">
        <v>21</v>
      </c>
      <c r="B25" s="39" t="s">
        <v>41</v>
      </c>
      <c r="C25" s="1">
        <v>227796</v>
      </c>
      <c r="D25" s="56">
        <v>1539</v>
      </c>
      <c r="E25" s="1">
        <v>2375</v>
      </c>
      <c r="F25" s="57">
        <v>15</v>
      </c>
      <c r="G25" s="1">
        <v>131101</v>
      </c>
      <c r="H25" s="1">
        <v>94320</v>
      </c>
      <c r="I25" s="1">
        <v>72200</v>
      </c>
      <c r="J25" s="2">
        <v>753</v>
      </c>
      <c r="K25" s="1">
        <v>1208049</v>
      </c>
      <c r="L25" s="1">
        <v>382891</v>
      </c>
      <c r="M25" s="1">
        <v>3155070</v>
      </c>
      <c r="N25" s="5"/>
      <c r="O25" s="6"/>
    </row>
    <row r="26" spans="1:15" ht="15" thickBot="1" x14ac:dyDescent="0.4">
      <c r="A26" s="41">
        <v>22</v>
      </c>
      <c r="B26" s="39" t="s">
        <v>18</v>
      </c>
      <c r="C26" s="1">
        <v>225283</v>
      </c>
      <c r="D26" s="2"/>
      <c r="E26" s="1">
        <v>2983</v>
      </c>
      <c r="F26" s="2"/>
      <c r="G26" s="1">
        <v>55233</v>
      </c>
      <c r="H26" s="1">
        <v>167067</v>
      </c>
      <c r="I26" s="1">
        <v>39120</v>
      </c>
      <c r="J26" s="2">
        <v>518</v>
      </c>
      <c r="K26" s="1">
        <v>1725452</v>
      </c>
      <c r="L26" s="1">
        <v>299623</v>
      </c>
      <c r="M26" s="1">
        <v>5758736</v>
      </c>
      <c r="N26" s="6"/>
      <c r="O26" s="6"/>
    </row>
    <row r="27" spans="1:15" ht="15" thickBot="1" x14ac:dyDescent="0.4">
      <c r="A27" s="41">
        <v>23</v>
      </c>
      <c r="B27" s="39" t="s">
        <v>17</v>
      </c>
      <c r="C27" s="1">
        <v>222469</v>
      </c>
      <c r="D27" s="2"/>
      <c r="E27" s="1">
        <v>10676</v>
      </c>
      <c r="F27" s="2"/>
      <c r="G27" s="1">
        <v>169244</v>
      </c>
      <c r="H27" s="1">
        <v>42549</v>
      </c>
      <c r="I27" s="1">
        <v>32277</v>
      </c>
      <c r="J27" s="1">
        <v>1549</v>
      </c>
      <c r="K27" s="1">
        <v>8322705</v>
      </c>
      <c r="L27" s="1">
        <v>1207501</v>
      </c>
      <c r="M27" s="1">
        <v>6892503</v>
      </c>
      <c r="N27" s="6"/>
      <c r="O27" s="6"/>
    </row>
    <row r="28" spans="1:15" ht="15" thickBot="1" x14ac:dyDescent="0.4">
      <c r="A28" s="41">
        <v>24</v>
      </c>
      <c r="B28" s="39" t="s">
        <v>25</v>
      </c>
      <c r="C28" s="1">
        <v>214911</v>
      </c>
      <c r="D28" s="2"/>
      <c r="E28" s="1">
        <v>4346</v>
      </c>
      <c r="F28" s="2"/>
      <c r="G28" s="1">
        <v>112978</v>
      </c>
      <c r="H28" s="1">
        <v>97587</v>
      </c>
      <c r="I28" s="1">
        <v>41741</v>
      </c>
      <c r="J28" s="2">
        <v>844</v>
      </c>
      <c r="K28" s="1">
        <v>2674247</v>
      </c>
      <c r="L28" s="1">
        <v>519401</v>
      </c>
      <c r="M28" s="1">
        <v>5148714</v>
      </c>
      <c r="N28" s="5"/>
      <c r="O28" s="6"/>
    </row>
    <row r="29" spans="1:15" ht="15" thickBot="1" x14ac:dyDescent="0.4">
      <c r="A29" s="41">
        <v>25</v>
      </c>
      <c r="B29" s="39" t="s">
        <v>26</v>
      </c>
      <c r="C29" s="1">
        <v>194448</v>
      </c>
      <c r="D29" s="2"/>
      <c r="E29" s="1">
        <v>4602</v>
      </c>
      <c r="F29" s="2"/>
      <c r="G29" s="1">
        <v>8599</v>
      </c>
      <c r="H29" s="1">
        <v>181247</v>
      </c>
      <c r="I29" s="1">
        <v>32163</v>
      </c>
      <c r="J29" s="2">
        <v>761</v>
      </c>
      <c r="K29" s="1">
        <v>4363150</v>
      </c>
      <c r="L29" s="1">
        <v>721697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46</v>
      </c>
      <c r="C30" s="1">
        <v>193824</v>
      </c>
      <c r="D30" s="2"/>
      <c r="E30" s="1">
        <v>1717</v>
      </c>
      <c r="F30" s="2"/>
      <c r="G30" s="1">
        <v>159894</v>
      </c>
      <c r="H30" s="1">
        <v>32213</v>
      </c>
      <c r="I30" s="1">
        <v>48983</v>
      </c>
      <c r="J30" s="2">
        <v>434</v>
      </c>
      <c r="K30" s="1">
        <v>2071937</v>
      </c>
      <c r="L30" s="1">
        <v>523617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192087</v>
      </c>
      <c r="D31" s="2"/>
      <c r="E31" s="2">
        <v>863</v>
      </c>
      <c r="F31" s="2"/>
      <c r="G31" s="1">
        <v>129652</v>
      </c>
      <c r="H31" s="1">
        <v>61572</v>
      </c>
      <c r="I31" s="1">
        <v>59916</v>
      </c>
      <c r="J31" s="2">
        <v>269</v>
      </c>
      <c r="K31" s="1">
        <v>2029282</v>
      </c>
      <c r="L31" s="1">
        <v>632972</v>
      </c>
      <c r="M31" s="1">
        <v>3205958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174182</v>
      </c>
      <c r="D32" s="2"/>
      <c r="E32" s="1">
        <v>1885</v>
      </c>
      <c r="F32" s="2"/>
      <c r="G32" s="1">
        <v>27998</v>
      </c>
      <c r="H32" s="1">
        <v>144299</v>
      </c>
      <c r="I32" s="1">
        <v>38987</v>
      </c>
      <c r="J32" s="2">
        <v>422</v>
      </c>
      <c r="K32" s="1">
        <v>2754678</v>
      </c>
      <c r="L32" s="1">
        <v>616580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165787</v>
      </c>
      <c r="D33" s="2"/>
      <c r="E33" s="1">
        <v>2723</v>
      </c>
      <c r="F33" s="2"/>
      <c r="G33" s="1">
        <v>65309</v>
      </c>
      <c r="H33" s="1">
        <v>97755</v>
      </c>
      <c r="I33" s="1">
        <v>21771</v>
      </c>
      <c r="J33" s="2">
        <v>358</v>
      </c>
      <c r="K33" s="1">
        <v>2894367</v>
      </c>
      <c r="L33" s="1">
        <v>380093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45</v>
      </c>
      <c r="C34" s="1">
        <v>155108</v>
      </c>
      <c r="D34" s="2"/>
      <c r="E34" s="1">
        <v>1529</v>
      </c>
      <c r="F34" s="2"/>
      <c r="G34" s="1">
        <v>90844</v>
      </c>
      <c r="H34" s="1">
        <v>62735</v>
      </c>
      <c r="I34" s="1">
        <v>53241</v>
      </c>
      <c r="J34" s="2">
        <v>525</v>
      </c>
      <c r="K34" s="1">
        <v>812424</v>
      </c>
      <c r="L34" s="1">
        <v>278866</v>
      </c>
      <c r="M34" s="1">
        <v>2913314</v>
      </c>
      <c r="N34" s="5"/>
      <c r="O34" s="6"/>
    </row>
    <row r="35" spans="1:15" ht="15" thickBot="1" x14ac:dyDescent="0.4">
      <c r="A35" s="41">
        <v>31</v>
      </c>
      <c r="B35" s="39" t="s">
        <v>34</v>
      </c>
      <c r="C35" s="1">
        <v>155026</v>
      </c>
      <c r="D35" s="2"/>
      <c r="E35" s="1">
        <v>2449</v>
      </c>
      <c r="F35" s="2"/>
      <c r="G35" s="1">
        <v>135614</v>
      </c>
      <c r="H35" s="1">
        <v>16963</v>
      </c>
      <c r="I35" s="1">
        <v>51370</v>
      </c>
      <c r="J35" s="2">
        <v>812</v>
      </c>
      <c r="K35" s="1">
        <v>1800495</v>
      </c>
      <c r="L35" s="1">
        <v>596624</v>
      </c>
      <c r="M35" s="1">
        <v>3017804</v>
      </c>
      <c r="N35" s="5"/>
      <c r="O35" s="6"/>
    </row>
    <row r="36" spans="1:15" ht="15" thickBot="1" x14ac:dyDescent="0.4">
      <c r="A36" s="41">
        <v>32</v>
      </c>
      <c r="B36" s="39" t="s">
        <v>30</v>
      </c>
      <c r="C36" s="1">
        <v>149940</v>
      </c>
      <c r="D36" s="2"/>
      <c r="E36" s="1">
        <v>3779</v>
      </c>
      <c r="F36" s="2"/>
      <c r="G36" s="1">
        <v>121637</v>
      </c>
      <c r="H36" s="1">
        <v>24524</v>
      </c>
      <c r="I36" s="1">
        <v>50381</v>
      </c>
      <c r="J36" s="1">
        <v>1270</v>
      </c>
      <c r="K36" s="1">
        <v>1287816</v>
      </c>
      <c r="L36" s="1">
        <v>432712</v>
      </c>
      <c r="M36" s="1">
        <v>2976149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149229</v>
      </c>
      <c r="D37" s="2"/>
      <c r="E37" s="1">
        <v>2119</v>
      </c>
      <c r="F37" s="2"/>
      <c r="G37" s="1">
        <v>82850</v>
      </c>
      <c r="H37" s="1">
        <v>64260</v>
      </c>
      <c r="I37" s="1">
        <v>48449</v>
      </c>
      <c r="J37" s="2">
        <v>688</v>
      </c>
      <c r="K37" s="1">
        <v>1622816</v>
      </c>
      <c r="L37" s="1">
        <v>526862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124066</v>
      </c>
      <c r="D38" s="2"/>
      <c r="E38" s="2">
        <v>984</v>
      </c>
      <c r="F38" s="2"/>
      <c r="G38" s="1">
        <v>61605</v>
      </c>
      <c r="H38" s="1">
        <v>61477</v>
      </c>
      <c r="I38" s="1">
        <v>64136</v>
      </c>
      <c r="J38" s="2">
        <v>509</v>
      </c>
      <c r="K38" s="1">
        <v>734833</v>
      </c>
      <c r="L38" s="1">
        <v>379875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112581</v>
      </c>
      <c r="D39" s="2"/>
      <c r="E39" s="1">
        <v>4961</v>
      </c>
      <c r="F39" s="2"/>
      <c r="G39" s="1">
        <v>47537</v>
      </c>
      <c r="H39" s="1">
        <v>60083</v>
      </c>
      <c r="I39" s="1">
        <v>31577</v>
      </c>
      <c r="J39" s="1">
        <v>1391</v>
      </c>
      <c r="K39" s="1">
        <v>3146829</v>
      </c>
      <c r="L39" s="1">
        <v>882630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99660</v>
      </c>
      <c r="D40" s="2"/>
      <c r="E40" s="2">
        <v>913</v>
      </c>
      <c r="F40" s="2"/>
      <c r="G40" s="1">
        <v>40120</v>
      </c>
      <c r="H40" s="1">
        <v>58627</v>
      </c>
      <c r="I40" s="1">
        <v>55767</v>
      </c>
      <c r="J40" s="2">
        <v>511</v>
      </c>
      <c r="K40" s="1">
        <v>710402</v>
      </c>
      <c r="L40" s="1">
        <v>397524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93982</v>
      </c>
      <c r="D41" s="2"/>
      <c r="E41" s="1">
        <v>1527</v>
      </c>
      <c r="F41" s="2"/>
      <c r="G41" s="1">
        <v>31482</v>
      </c>
      <c r="H41" s="1">
        <v>60973</v>
      </c>
      <c r="I41" s="1">
        <v>44821</v>
      </c>
      <c r="J41" s="2">
        <v>728</v>
      </c>
      <c r="K41" s="1">
        <v>1536202</v>
      </c>
      <c r="L41" s="1">
        <v>732631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79099</v>
      </c>
      <c r="D42" s="2"/>
      <c r="E42" s="2">
        <v>942</v>
      </c>
      <c r="F42" s="2"/>
      <c r="G42" s="1">
        <v>61051</v>
      </c>
      <c r="H42" s="1">
        <v>17106</v>
      </c>
      <c r="I42" s="1">
        <v>89412</v>
      </c>
      <c r="J42" s="1">
        <v>1065</v>
      </c>
      <c r="K42" s="1">
        <v>325376</v>
      </c>
      <c r="L42" s="1">
        <v>367798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77935</v>
      </c>
      <c r="D43" s="2"/>
      <c r="E43" s="2">
        <v>915</v>
      </c>
      <c r="F43" s="2"/>
      <c r="G43" s="1">
        <v>69669</v>
      </c>
      <c r="H43" s="1">
        <v>7351</v>
      </c>
      <c r="I43" s="1">
        <v>102269</v>
      </c>
      <c r="J43" s="1">
        <v>1201</v>
      </c>
      <c r="K43" s="1">
        <v>347377</v>
      </c>
      <c r="L43" s="1">
        <v>455838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72506</v>
      </c>
      <c r="D44" s="2"/>
      <c r="E44" s="2">
        <v>896</v>
      </c>
      <c r="F44" s="2"/>
      <c r="G44" s="2" t="s">
        <v>104</v>
      </c>
      <c r="H44" s="2" t="s">
        <v>104</v>
      </c>
      <c r="I44" s="1">
        <v>17191</v>
      </c>
      <c r="J44" s="2">
        <v>212</v>
      </c>
      <c r="K44" s="1">
        <v>1033150</v>
      </c>
      <c r="L44" s="1">
        <v>244954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60845</v>
      </c>
      <c r="D45" s="2"/>
      <c r="E45" s="2">
        <v>669</v>
      </c>
      <c r="F45" s="2"/>
      <c r="G45" s="1">
        <v>44100</v>
      </c>
      <c r="H45" s="1">
        <v>16076</v>
      </c>
      <c r="I45" s="1">
        <v>56930</v>
      </c>
      <c r="J45" s="2">
        <v>626</v>
      </c>
      <c r="K45" s="1">
        <v>645393</v>
      </c>
      <c r="L45" s="1">
        <v>603861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53954</v>
      </c>
      <c r="D46" s="2"/>
      <c r="E46" s="1">
        <v>1346</v>
      </c>
      <c r="F46" s="2"/>
      <c r="G46" s="1">
        <v>3619</v>
      </c>
      <c r="H46" s="1">
        <v>48989</v>
      </c>
      <c r="I46" s="1">
        <v>50931</v>
      </c>
      <c r="J46" s="1">
        <v>1271</v>
      </c>
      <c r="K46" s="1">
        <v>1519021</v>
      </c>
      <c r="L46" s="1">
        <v>1433903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45845</v>
      </c>
      <c r="D47" s="2"/>
      <c r="E47" s="2">
        <v>718</v>
      </c>
      <c r="F47" s="2"/>
      <c r="G47" s="1">
        <v>29369</v>
      </c>
      <c r="H47" s="1">
        <v>15758</v>
      </c>
      <c r="I47" s="1">
        <v>25581</v>
      </c>
      <c r="J47" s="2">
        <v>401</v>
      </c>
      <c r="K47" s="1">
        <v>1108684</v>
      </c>
      <c r="L47" s="1">
        <v>618635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34670</v>
      </c>
      <c r="D48" s="2"/>
      <c r="E48" s="2">
        <v>763</v>
      </c>
      <c r="F48" s="2"/>
      <c r="G48" s="1">
        <v>17082</v>
      </c>
      <c r="H48" s="1">
        <v>16825</v>
      </c>
      <c r="I48" s="1">
        <v>35604</v>
      </c>
      <c r="J48" s="2">
        <v>784</v>
      </c>
      <c r="K48" s="1">
        <v>419244</v>
      </c>
      <c r="L48" s="1">
        <v>430540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31929</v>
      </c>
      <c r="D49" s="2"/>
      <c r="E49" s="2">
        <v>215</v>
      </c>
      <c r="F49" s="2"/>
      <c r="G49" s="1">
        <v>22798</v>
      </c>
      <c r="H49" s="1">
        <v>8916</v>
      </c>
      <c r="I49" s="1">
        <v>55168</v>
      </c>
      <c r="J49" s="2">
        <v>371</v>
      </c>
      <c r="K49" s="1">
        <v>393376</v>
      </c>
      <c r="L49" s="1">
        <v>679689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30204</v>
      </c>
      <c r="D50" s="2"/>
      <c r="E50" s="2">
        <v>120</v>
      </c>
      <c r="F50" s="2"/>
      <c r="G50" s="2" t="s">
        <v>104</v>
      </c>
      <c r="H50" s="2" t="s">
        <v>104</v>
      </c>
      <c r="I50" s="1">
        <v>41288</v>
      </c>
      <c r="J50" s="2">
        <v>164</v>
      </c>
      <c r="K50" s="1">
        <v>999054</v>
      </c>
      <c r="L50" s="1">
        <v>1365677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21308</v>
      </c>
      <c r="D51" s="2"/>
      <c r="E51" s="2">
        <v>678</v>
      </c>
      <c r="F51" s="2"/>
      <c r="G51" s="1">
        <v>15603</v>
      </c>
      <c r="H51" s="1">
        <v>5027</v>
      </c>
      <c r="I51" s="1">
        <v>30192</v>
      </c>
      <c r="J51" s="2">
        <v>961</v>
      </c>
      <c r="K51" s="1">
        <v>685338</v>
      </c>
      <c r="L51" s="1">
        <v>971079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20002</v>
      </c>
      <c r="D52" s="2"/>
      <c r="E52" s="2">
        <v>523</v>
      </c>
      <c r="F52" s="2"/>
      <c r="G52" s="1">
        <v>14642</v>
      </c>
      <c r="H52" s="1">
        <v>4837</v>
      </c>
      <c r="I52" s="1">
        <v>14710</v>
      </c>
      <c r="J52" s="2">
        <v>385</v>
      </c>
      <c r="K52" s="1">
        <v>785563</v>
      </c>
      <c r="L52" s="1">
        <v>577743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47</v>
      </c>
      <c r="C53" s="1">
        <v>17784</v>
      </c>
      <c r="D53" s="2"/>
      <c r="E53" s="2">
        <v>240</v>
      </c>
      <c r="F53" s="2"/>
      <c r="G53" s="1">
        <v>12684</v>
      </c>
      <c r="H53" s="1">
        <v>4860</v>
      </c>
      <c r="I53" s="1">
        <v>12560</v>
      </c>
      <c r="J53" s="2">
        <v>170</v>
      </c>
      <c r="K53" s="1">
        <v>659720</v>
      </c>
      <c r="L53" s="1">
        <v>465946</v>
      </c>
      <c r="M53" s="1">
        <v>1415872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11288</v>
      </c>
      <c r="D54" s="2"/>
      <c r="E54" s="2">
        <v>191</v>
      </c>
      <c r="F54" s="2"/>
      <c r="G54" s="1">
        <v>8822</v>
      </c>
      <c r="H54" s="1">
        <v>2275</v>
      </c>
      <c r="I54" s="1">
        <v>8397</v>
      </c>
      <c r="J54" s="2">
        <v>142</v>
      </c>
      <c r="K54" s="1">
        <v>861445</v>
      </c>
      <c r="L54" s="1">
        <v>640855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4033</v>
      </c>
      <c r="D55" s="2"/>
      <c r="E55" s="2">
        <v>67</v>
      </c>
      <c r="F55" s="2"/>
      <c r="G55" s="1">
        <v>2474</v>
      </c>
      <c r="H55" s="1">
        <v>1492</v>
      </c>
      <c r="I55" s="1">
        <v>6463</v>
      </c>
      <c r="J55" s="2">
        <v>107</v>
      </c>
      <c r="K55" s="1">
        <v>221939</v>
      </c>
      <c r="L55" s="1">
        <v>355678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91948</v>
      </c>
      <c r="D56" s="2"/>
      <c r="E56" s="1">
        <v>1083</v>
      </c>
      <c r="F56" s="2"/>
      <c r="G56" s="1">
        <v>42589</v>
      </c>
      <c r="H56" s="1">
        <v>48276</v>
      </c>
      <c r="I56" s="1">
        <v>27148</v>
      </c>
      <c r="J56" s="2">
        <v>320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6782</v>
      </c>
      <c r="D57" s="2"/>
      <c r="E57" s="2">
        <v>112</v>
      </c>
      <c r="F57" s="2"/>
      <c r="G57" s="1">
        <v>5521</v>
      </c>
      <c r="H57" s="1">
        <v>1149</v>
      </c>
      <c r="I57" s="2"/>
      <c r="J57" s="2"/>
      <c r="K57" s="1">
        <v>84598</v>
      </c>
      <c r="L57" s="2"/>
      <c r="M57" s="2"/>
      <c r="N57" s="5"/>
      <c r="O57" s="5"/>
    </row>
    <row r="58" spans="1:15" ht="21.5" thickBot="1" x14ac:dyDescent="0.4">
      <c r="A58" s="58">
        <v>54</v>
      </c>
      <c r="B58" s="59" t="s">
        <v>66</v>
      </c>
      <c r="C58" s="60">
        <v>1538</v>
      </c>
      <c r="D58" s="61"/>
      <c r="E58" s="61">
        <v>23</v>
      </c>
      <c r="F58" s="61"/>
      <c r="G58" s="60">
        <v>1453</v>
      </c>
      <c r="H58" s="61">
        <v>62</v>
      </c>
      <c r="I58" s="61"/>
      <c r="J58" s="61"/>
      <c r="K58" s="60">
        <v>28345</v>
      </c>
      <c r="L58" s="61"/>
      <c r="M58" s="61"/>
      <c r="N58" s="62"/>
      <c r="O58" s="32"/>
    </row>
  </sheetData>
  <mergeCells count="2">
    <mergeCell ref="P1:R1"/>
    <mergeCell ref="U1:Y1"/>
  </mergeCells>
  <hyperlinks>
    <hyperlink ref="B5" r:id="rId1" display="https://www.worldometers.info/coronavirus/usa/texas/" xr:uid="{F369A095-4FF8-4516-B7DE-F48C9CB95083}"/>
    <hyperlink ref="B6" r:id="rId2" display="https://www.worldometers.info/coronavirus/usa/california/" xr:uid="{ECDB785F-C0DB-46B7-9D24-80D6272A8FBB}"/>
    <hyperlink ref="B7" r:id="rId3" display="https://www.worldometers.info/coronavirus/usa/florida/" xr:uid="{87BB78DB-0AA9-4D1C-930F-E98644B5CC5E}"/>
    <hyperlink ref="B8" r:id="rId4" display="https://www.worldometers.info/coronavirus/usa/illinois/" xr:uid="{FC615280-86B3-461C-8B6C-C5E841D91CBC}"/>
    <hyperlink ref="B9" r:id="rId5" display="https://www.worldometers.info/coronavirus/usa/new-york/" xr:uid="{FAA43333-D24B-4F19-9818-8EF7B18C350A}"/>
    <hyperlink ref="B10" r:id="rId6" display="https://www.worldometers.info/coronavirus/usa/georgia/" xr:uid="{BC76D81A-5F31-46E2-B62E-C55A4DE424C9}"/>
    <hyperlink ref="B11" r:id="rId7" display="https://www.worldometers.info/coronavirus/usa/ohio/" xr:uid="{982B2B84-AA6A-4629-B8A9-999E67874D92}"/>
    <hyperlink ref="B12" r:id="rId8" display="https://www.worldometers.info/coronavirus/usa/wisconsin/" xr:uid="{CCA6C8F0-9845-4798-9C92-58AF598EE40D}"/>
    <hyperlink ref="B13" r:id="rId9" display="https://www.worldometers.info/coronavirus/usa/michigan/" xr:uid="{42B441D6-D5D3-4469-885A-257547ABADF5}"/>
    <hyperlink ref="B14" r:id="rId10" display="https://www.worldometers.info/coronavirus/usa/tennessee/" xr:uid="{1EC17BBF-3934-4393-A435-F75C2E4ABC53}"/>
    <hyperlink ref="B15" r:id="rId11" display="https://www.worldometers.info/coronavirus/usa/north-carolina/" xr:uid="{E63F3F1B-1A04-4BA3-B8CD-B4261FB677B7}"/>
    <hyperlink ref="B16" r:id="rId12" display="https://www.worldometers.info/coronavirus/usa/pennsylvania/" xr:uid="{59EB2754-B913-4D1A-A600-1080420B5A2A}"/>
    <hyperlink ref="B17" r:id="rId13" display="https://www.worldometers.info/coronavirus/usa/new-jersey/" xr:uid="{C3EF3635-C9FE-4A0D-B2AF-D290113F64F1}"/>
    <hyperlink ref="B18" r:id="rId14" display="https://www.worldometers.info/coronavirus/usa/indiana/" xr:uid="{E4AAF561-A060-47A3-A2DC-B7FD1D0E581B}"/>
    <hyperlink ref="B19" r:id="rId15" display="https://www.worldometers.info/coronavirus/usa/arizona/" xr:uid="{93C9EE9E-DC4D-4C45-B310-E0BB4ABC28D3}"/>
    <hyperlink ref="B20" r:id="rId16" display="https://www.worldometers.info/coronavirus/usa/missouri/" xr:uid="{33A1854C-F750-4931-AE2B-A67AFE15BDBE}"/>
    <hyperlink ref="B21" r:id="rId17" display="https://www.worldometers.info/coronavirus/usa/minnesota/" xr:uid="{EC6436CC-40C8-4A48-B131-D427E3C9E056}"/>
    <hyperlink ref="B22" r:id="rId18" display="https://www.worldometers.info/coronavirus/usa/alabama/" xr:uid="{680AED29-04CF-448F-B9E2-CD5F92686B9F}"/>
    <hyperlink ref="B23" r:id="rId19" display="https://www.worldometers.info/coronavirus/usa/virginia/" xr:uid="{D711EBF3-7A45-47B9-9BFA-01D9B2BD4A93}"/>
    <hyperlink ref="B24" r:id="rId20" display="https://www.worldometers.info/coronavirus/usa/louisiana/" xr:uid="{EC2C5696-FF61-4882-A054-D0E3390006AB}"/>
    <hyperlink ref="B25" r:id="rId21" display="https://www.worldometers.info/coronavirus/usa/iowa/" xr:uid="{2D2C67C4-6258-4EA3-86A4-EB492CE7002A}"/>
    <hyperlink ref="B26" r:id="rId22" display="https://www.worldometers.info/coronavirus/usa/colorado/" xr:uid="{99E192EA-3F5A-4016-80A9-61C34C60DFB5}"/>
    <hyperlink ref="B27" r:id="rId23" display="https://www.worldometers.info/coronavirus/usa/massachusetts/" xr:uid="{CAD42A39-A3A4-4BBC-B8AC-8AF3971543FF}"/>
    <hyperlink ref="B28" r:id="rId24" display="https://www.worldometers.info/coronavirus/usa/south-carolina/" xr:uid="{C350E222-8CA5-49C1-AB48-3884645D23D0}"/>
    <hyperlink ref="B29" r:id="rId25" display="https://www.worldometers.info/coronavirus/usa/maryland/" xr:uid="{A0DF51AA-7EA9-43FF-A6C5-D749A14CB073}"/>
    <hyperlink ref="B30" r:id="rId26" display="https://www.worldometers.info/coronavirus/usa/oklahoma/" xr:uid="{63B2718F-BAEE-4D1C-ADE4-32E764356BEC}"/>
    <hyperlink ref="B31" r:id="rId27" display="https://www.worldometers.info/coronavirus/usa/utah/" xr:uid="{F448153A-0635-41D8-8D00-E9D645D87139}"/>
    <hyperlink ref="B32" r:id="rId28" display="https://www.worldometers.info/coronavirus/usa/kentucky/" xr:uid="{0653F0BB-7C75-47E5-ADD2-AEE03B105F16}"/>
    <hyperlink ref="B33" r:id="rId29" display="https://www.worldometers.info/coronavirus/usa/washington/" xr:uid="{50920CDD-55FD-428E-B223-6DBD16A9A925}"/>
    <hyperlink ref="B34" r:id="rId30" display="https://www.worldometers.info/coronavirus/usa/kansas/" xr:uid="{DD0758D8-E61D-4F60-8D99-3E19DF835F25}"/>
    <hyperlink ref="B35" r:id="rId31" display="https://www.worldometers.info/coronavirus/usa/arkansas/" xr:uid="{03917606-49C5-4324-A74B-E2D5AB35AAFC}"/>
    <hyperlink ref="B36" r:id="rId32" display="https://www.worldometers.info/coronavirus/usa/mississippi/" xr:uid="{D3618F08-352E-47D0-BD59-B598C71471F3}"/>
    <hyperlink ref="B37" r:id="rId33" display="https://www.worldometers.info/coronavirus/usa/nevada/" xr:uid="{AD784BA4-5D82-4EFF-B977-231FD6DB3D22}"/>
    <hyperlink ref="B38" r:id="rId34" display="https://www.worldometers.info/coronavirus/usa/nebraska/" xr:uid="{69C6C178-CD6B-4AF4-BDF1-F8B41FEBCA8B}"/>
    <hyperlink ref="B39" r:id="rId35" display="https://www.worldometers.info/coronavirus/usa/connecticut/" xr:uid="{E7887FDB-C5F3-45A7-A7FA-32467506F24F}"/>
    <hyperlink ref="B40" r:id="rId36" display="https://www.worldometers.info/coronavirus/usa/idaho/" xr:uid="{8C19A421-F876-4D16-803A-0D6F8BC684B1}"/>
    <hyperlink ref="B41" r:id="rId37" display="https://www.worldometers.info/coronavirus/usa/new-mexico/" xr:uid="{50F1CCFE-778B-4AB2-B58C-7B7754FB404B}"/>
    <hyperlink ref="B42" r:id="rId38" display="https://www.worldometers.info/coronavirus/usa/south-dakota/" xr:uid="{7AB6B671-30F8-4835-80BC-9CB0CB283148}"/>
    <hyperlink ref="B43" r:id="rId39" display="https://www.worldometers.info/coronavirus/usa/north-dakota/" xr:uid="{D91A55DD-7506-452F-AAA8-4B8EF62C9CB1}"/>
    <hyperlink ref="B44" r:id="rId40" display="https://www.worldometers.info/coronavirus/usa/oregon/" xr:uid="{B845AA31-4FC5-4189-AC3A-DD5B1B5B8FA5}"/>
    <hyperlink ref="B45" r:id="rId41" display="https://www.worldometers.info/coronavirus/usa/montana/" xr:uid="{E7F677D4-5424-4041-BF6A-C1D752F50AEF}"/>
    <hyperlink ref="B46" r:id="rId42" display="https://www.worldometers.info/coronavirus/usa/rhode-island/" xr:uid="{133D0129-60B7-4945-9423-81CF5994905C}"/>
    <hyperlink ref="B47" r:id="rId43" display="https://www.worldometers.info/coronavirus/usa/west-virginia/" xr:uid="{E6ACD709-D6D7-4A0D-97AC-3FCFFCCE130A}"/>
    <hyperlink ref="B48" r:id="rId44" display="https://www.worldometers.info/coronavirus/usa/delaware/" xr:uid="{5A8304BF-B5E7-486E-B71E-2B15CC57D446}"/>
    <hyperlink ref="B49" r:id="rId45" display="https://www.worldometers.info/coronavirus/usa/wyoming/" xr:uid="{2190B651-74E7-4C14-BC0A-345CC40AE117}"/>
    <hyperlink ref="B50" r:id="rId46" display="https://www.worldometers.info/coronavirus/usa/alaska/" xr:uid="{6B9E8EFF-B951-45C2-AABB-0B5375C15F96}"/>
    <hyperlink ref="B51" r:id="rId47" display="https://www.worldometers.info/coronavirus/usa/district-of-columbia/" xr:uid="{B304BE76-DCEE-4002-B6D0-B9DE6D331F87}"/>
    <hyperlink ref="B52" r:id="rId48" display="https://www.worldometers.info/coronavirus/usa/new-hampshire/" xr:uid="{77DFE7E8-F368-4F1F-BFC5-A30D34A4F99F}"/>
    <hyperlink ref="B53" r:id="rId49" display="https://www.worldometers.info/coronavirus/usa/hawaii/" xr:uid="{00F6F7AD-97BE-4DC5-B704-C1524A0A96BF}"/>
    <hyperlink ref="B54" r:id="rId50" display="https://www.worldometers.info/coronavirus/usa/maine/" xr:uid="{C38589FE-9C2F-42E0-8987-9A722C03B039}"/>
    <hyperlink ref="B55" r:id="rId51" display="https://www.worldometers.info/coronavirus/usa/vermont/" xr:uid="{9DE67040-72D0-408B-BB6D-076117A46109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244993</v>
      </c>
      <c r="C2" s="2"/>
      <c r="D2" s="1">
        <v>3572</v>
      </c>
      <c r="E2" s="2"/>
      <c r="F2" s="1">
        <v>161946</v>
      </c>
      <c r="G2" s="1">
        <v>79475</v>
      </c>
      <c r="H2" s="1">
        <v>49966</v>
      </c>
      <c r="I2" s="2">
        <v>729</v>
      </c>
      <c r="J2" s="1">
        <v>1645237</v>
      </c>
      <c r="K2" s="1">
        <v>335545</v>
      </c>
      <c r="L2" s="1">
        <v>4903185</v>
      </c>
      <c r="M2" s="42"/>
      <c r="N2" s="35">
        <f>IFERROR(B2/J2,0)</f>
        <v>0.14891046092447471</v>
      </c>
      <c r="O2" s="36">
        <f>IFERROR(I2/H2,0)</f>
        <v>1.4589921146379537E-2</v>
      </c>
      <c r="P2" s="34">
        <f>D2*250</f>
        <v>893000</v>
      </c>
      <c r="Q2" s="37">
        <f>ABS(P2-B2)/B2</f>
        <v>2.6450021021008765</v>
      </c>
    </row>
    <row r="3" spans="1:17" ht="15" thickBot="1" x14ac:dyDescent="0.35">
      <c r="A3" s="39" t="s">
        <v>52</v>
      </c>
      <c r="B3" s="1">
        <v>30204</v>
      </c>
      <c r="C3" s="2"/>
      <c r="D3" s="2">
        <v>120</v>
      </c>
      <c r="E3" s="2"/>
      <c r="F3" s="2" t="s">
        <v>104</v>
      </c>
      <c r="G3" s="2" t="s">
        <v>104</v>
      </c>
      <c r="H3" s="1">
        <v>41288</v>
      </c>
      <c r="I3" s="2">
        <v>164</v>
      </c>
      <c r="J3" s="1">
        <v>999054</v>
      </c>
      <c r="K3" s="1">
        <v>1365677</v>
      </c>
      <c r="L3" s="1">
        <v>731545</v>
      </c>
      <c r="M3" s="42"/>
      <c r="N3" s="35">
        <f>IFERROR(B3/J3,0)</f>
        <v>3.0232600039637497E-2</v>
      </c>
      <c r="O3" s="36">
        <f>IFERROR(I3/H3,0)</f>
        <v>3.9720984305367177E-3</v>
      </c>
      <c r="P3" s="34">
        <f>D3*250</f>
        <v>30000</v>
      </c>
      <c r="Q3" s="37">
        <f>ABS(P3-B3)/B3</f>
        <v>6.7540723083035362E-3</v>
      </c>
    </row>
    <row r="4" spans="1:17" ht="15" thickBot="1" x14ac:dyDescent="0.35">
      <c r="A4" s="39" t="s">
        <v>33</v>
      </c>
      <c r="B4" s="1">
        <v>322774</v>
      </c>
      <c r="C4" s="2"/>
      <c r="D4" s="1">
        <v>6624</v>
      </c>
      <c r="E4" s="2"/>
      <c r="F4" s="1">
        <v>51333</v>
      </c>
      <c r="G4" s="1">
        <v>264817</v>
      </c>
      <c r="H4" s="1">
        <v>44345</v>
      </c>
      <c r="I4" s="2">
        <v>910</v>
      </c>
      <c r="J4" s="1">
        <v>2580955</v>
      </c>
      <c r="K4" s="1">
        <v>354589</v>
      </c>
      <c r="L4" s="1">
        <v>7278717</v>
      </c>
      <c r="M4" s="42"/>
      <c r="N4" s="35">
        <f>IFERROR(B4/J4,0)</f>
        <v>0.12505990999455627</v>
      </c>
      <c r="O4" s="36">
        <f>IFERROR(I4/H4,0)</f>
        <v>2.0520915548539857E-2</v>
      </c>
      <c r="P4" s="34">
        <f>D4*250</f>
        <v>1656000</v>
      </c>
      <c r="Q4" s="37">
        <f>ABS(P4-B4)/B4</f>
        <v>4.1305247634567843</v>
      </c>
    </row>
    <row r="5" spans="1:17" ht="12.5" customHeight="1" thickBot="1" x14ac:dyDescent="0.35">
      <c r="A5" s="39" t="s">
        <v>34</v>
      </c>
      <c r="B5" s="1">
        <v>155026</v>
      </c>
      <c r="C5" s="2"/>
      <c r="D5" s="1">
        <v>2449</v>
      </c>
      <c r="E5" s="2"/>
      <c r="F5" s="1">
        <v>135614</v>
      </c>
      <c r="G5" s="1">
        <v>16963</v>
      </c>
      <c r="H5" s="1">
        <v>51370</v>
      </c>
      <c r="I5" s="2">
        <v>812</v>
      </c>
      <c r="J5" s="1">
        <v>1800495</v>
      </c>
      <c r="K5" s="1">
        <v>596624</v>
      </c>
      <c r="L5" s="1">
        <v>3017804</v>
      </c>
      <c r="M5" s="42"/>
      <c r="N5" s="35">
        <f>IFERROR(B5/J5,0)</f>
        <v>8.6101877539232263E-2</v>
      </c>
      <c r="O5" s="36">
        <f>IFERROR(I5/H5,0)</f>
        <v>1.5806891181623515E-2</v>
      </c>
      <c r="P5" s="34">
        <f>D5*250</f>
        <v>612250</v>
      </c>
      <c r="Q5" s="37">
        <f>ABS(P5-B5)/B5</f>
        <v>2.9493375304787586</v>
      </c>
    </row>
    <row r="6" spans="1:17" ht="15" thickBot="1" x14ac:dyDescent="0.35">
      <c r="A6" s="39" t="s">
        <v>10</v>
      </c>
      <c r="B6" s="1">
        <v>1201784</v>
      </c>
      <c r="C6" s="2"/>
      <c r="D6" s="1">
        <v>19131</v>
      </c>
      <c r="E6" s="2"/>
      <c r="F6" s="1">
        <v>563992</v>
      </c>
      <c r="G6" s="1">
        <v>618661</v>
      </c>
      <c r="H6" s="1">
        <v>30415</v>
      </c>
      <c r="I6" s="2">
        <v>484</v>
      </c>
      <c r="J6" s="1">
        <v>23573182</v>
      </c>
      <c r="K6" s="1">
        <v>596605</v>
      </c>
      <c r="L6" s="1">
        <v>39512223</v>
      </c>
      <c r="M6" s="42"/>
      <c r="N6" s="35">
        <f>IFERROR(B6/J6,0)</f>
        <v>5.0980983390362826E-2</v>
      </c>
      <c r="O6" s="36">
        <f>IFERROR(I6/H6,0)</f>
        <v>1.5913200723327307E-2</v>
      </c>
      <c r="P6" s="34">
        <f>D6*250</f>
        <v>4782750</v>
      </c>
      <c r="Q6" s="37">
        <f>ABS(P6-B6)/B6</f>
        <v>2.9797085000299557</v>
      </c>
    </row>
    <row r="7" spans="1:17" ht="15" thickBot="1" x14ac:dyDescent="0.35">
      <c r="A7" s="39" t="s">
        <v>18</v>
      </c>
      <c r="B7" s="1">
        <v>225283</v>
      </c>
      <c r="C7" s="2"/>
      <c r="D7" s="1">
        <v>2983</v>
      </c>
      <c r="E7" s="2"/>
      <c r="F7" s="1">
        <v>55233</v>
      </c>
      <c r="G7" s="1">
        <v>167067</v>
      </c>
      <c r="H7" s="1">
        <v>39120</v>
      </c>
      <c r="I7" s="2">
        <v>518</v>
      </c>
      <c r="J7" s="1">
        <v>1725452</v>
      </c>
      <c r="K7" s="1">
        <v>299623</v>
      </c>
      <c r="L7" s="1">
        <v>5758736</v>
      </c>
      <c r="M7" s="42"/>
      <c r="N7" s="35">
        <f>IFERROR(B7/J7,0)</f>
        <v>0.13056462886246617</v>
      </c>
      <c r="O7" s="36">
        <f>IFERROR(I7/H7,0)</f>
        <v>1.3241308793456032E-2</v>
      </c>
      <c r="P7" s="34">
        <f>D7*250</f>
        <v>745750</v>
      </c>
      <c r="Q7" s="37">
        <f>ABS(P7-B7)/B7</f>
        <v>2.3102808467571898</v>
      </c>
    </row>
    <row r="8" spans="1:17" ht="15" thickBot="1" x14ac:dyDescent="0.35">
      <c r="A8" s="39" t="s">
        <v>23</v>
      </c>
      <c r="B8" s="1">
        <v>112581</v>
      </c>
      <c r="C8" s="2"/>
      <c r="D8" s="1">
        <v>4961</v>
      </c>
      <c r="E8" s="2"/>
      <c r="F8" s="1">
        <v>47537</v>
      </c>
      <c r="G8" s="1">
        <v>60083</v>
      </c>
      <c r="H8" s="1">
        <v>31577</v>
      </c>
      <c r="I8" s="1">
        <v>1391</v>
      </c>
      <c r="J8" s="1">
        <v>3146829</v>
      </c>
      <c r="K8" s="1">
        <v>882630</v>
      </c>
      <c r="L8" s="1">
        <v>3565287</v>
      </c>
      <c r="M8" s="42"/>
      <c r="N8" s="35">
        <f>IFERROR(B8/J8,0)</f>
        <v>3.577601452128476E-2</v>
      </c>
      <c r="O8" s="36">
        <f>IFERROR(I8/H8,0)</f>
        <v>4.4051049814738577E-2</v>
      </c>
      <c r="P8" s="34">
        <f>D8*250</f>
        <v>1240250</v>
      </c>
      <c r="Q8" s="37">
        <f>ABS(P8-B8)/B8</f>
        <v>10.016512555404553</v>
      </c>
    </row>
    <row r="9" spans="1:17" ht="15" thickBot="1" x14ac:dyDescent="0.35">
      <c r="A9" s="39" t="s">
        <v>43</v>
      </c>
      <c r="B9" s="1">
        <v>34670</v>
      </c>
      <c r="C9" s="2"/>
      <c r="D9" s="2">
        <v>763</v>
      </c>
      <c r="E9" s="2"/>
      <c r="F9" s="1">
        <v>17082</v>
      </c>
      <c r="G9" s="1">
        <v>16825</v>
      </c>
      <c r="H9" s="1">
        <v>35604</v>
      </c>
      <c r="I9" s="2">
        <v>784</v>
      </c>
      <c r="J9" s="1">
        <v>419244</v>
      </c>
      <c r="K9" s="1">
        <v>430540</v>
      </c>
      <c r="L9" s="1">
        <v>973764</v>
      </c>
      <c r="M9" s="42"/>
      <c r="N9" s="35">
        <f>IFERROR(B9/J9,0)</f>
        <v>8.2696472698476312E-2</v>
      </c>
      <c r="O9" s="36">
        <f>IFERROR(I9/H9,0)</f>
        <v>2.2019997753061453E-2</v>
      </c>
      <c r="P9" s="34">
        <f>D9*250</f>
        <v>190750</v>
      </c>
      <c r="Q9" s="37">
        <f>ABS(P9-B9)/B9</f>
        <v>4.5018748197288723</v>
      </c>
    </row>
    <row r="10" spans="1:17" ht="15" thickBot="1" x14ac:dyDescent="0.35">
      <c r="A10" s="39" t="s">
        <v>63</v>
      </c>
      <c r="B10" s="1">
        <v>21308</v>
      </c>
      <c r="C10" s="2"/>
      <c r="D10" s="2">
        <v>678</v>
      </c>
      <c r="E10" s="2"/>
      <c r="F10" s="1">
        <v>15603</v>
      </c>
      <c r="G10" s="1">
        <v>5027</v>
      </c>
      <c r="H10" s="1">
        <v>30192</v>
      </c>
      <c r="I10" s="2">
        <v>961</v>
      </c>
      <c r="J10" s="1">
        <v>685338</v>
      </c>
      <c r="K10" s="1">
        <v>971079</v>
      </c>
      <c r="L10" s="1">
        <v>705749</v>
      </c>
      <c r="M10" s="42"/>
      <c r="N10" s="35">
        <f>IFERROR(B10/J10,0)</f>
        <v>3.1091227978019605E-2</v>
      </c>
      <c r="O10" s="36">
        <f>IFERROR(I10/H10,0)</f>
        <v>3.1829623741388445E-2</v>
      </c>
      <c r="P10" s="34">
        <f>D10*250</f>
        <v>169500</v>
      </c>
      <c r="Q10" s="37">
        <f>ABS(P10-B10)/B10</f>
        <v>6.954758776046555</v>
      </c>
    </row>
    <row r="11" spans="1:17" ht="15" thickBot="1" x14ac:dyDescent="0.35">
      <c r="A11" s="39" t="s">
        <v>13</v>
      </c>
      <c r="B11" s="1">
        <v>985297</v>
      </c>
      <c r="C11" s="2"/>
      <c r="D11" s="1">
        <v>18442</v>
      </c>
      <c r="E11" s="2"/>
      <c r="F11" s="1">
        <v>651008</v>
      </c>
      <c r="G11" s="1">
        <v>315847</v>
      </c>
      <c r="H11" s="1">
        <v>45875</v>
      </c>
      <c r="I11" s="2">
        <v>859</v>
      </c>
      <c r="J11" s="1">
        <v>12271258</v>
      </c>
      <c r="K11" s="1">
        <v>571348</v>
      </c>
      <c r="L11" s="1">
        <v>21477737</v>
      </c>
      <c r="M11" s="42"/>
      <c r="N11" s="35">
        <f>IFERROR(B11/J11,0)</f>
        <v>8.0293071826865667E-2</v>
      </c>
      <c r="O11" s="36">
        <f>IFERROR(I11/H11,0)</f>
        <v>1.8724795640326974E-2</v>
      </c>
      <c r="P11" s="34">
        <f>D11*250</f>
        <v>4610500</v>
      </c>
      <c r="Q11" s="37">
        <f>ABS(P11-B11)/B11</f>
        <v>3.6792997441380617</v>
      </c>
    </row>
    <row r="12" spans="1:17" ht="15" thickBot="1" x14ac:dyDescent="0.35">
      <c r="A12" s="39" t="s">
        <v>16</v>
      </c>
      <c r="B12" s="1">
        <v>467564</v>
      </c>
      <c r="C12" s="2"/>
      <c r="D12" s="1">
        <v>9424</v>
      </c>
      <c r="E12" s="2"/>
      <c r="F12" s="1">
        <v>294857</v>
      </c>
      <c r="G12" s="1">
        <v>163283</v>
      </c>
      <c r="H12" s="1">
        <v>44037</v>
      </c>
      <c r="I12" s="2">
        <v>888</v>
      </c>
      <c r="J12" s="1">
        <v>4651365</v>
      </c>
      <c r="K12" s="1">
        <v>438088</v>
      </c>
      <c r="L12" s="1">
        <v>10617423</v>
      </c>
      <c r="M12" s="42"/>
      <c r="N12" s="35">
        <f>IFERROR(B12/J12,0)</f>
        <v>0.10052188981084047</v>
      </c>
      <c r="O12" s="36">
        <f>IFERROR(I12/H12,0)</f>
        <v>2.0164861366578104E-2</v>
      </c>
      <c r="P12" s="34">
        <f>D12*250</f>
        <v>2356000</v>
      </c>
      <c r="Q12" s="37">
        <f>ABS(P12-B12)/B12</f>
        <v>4.0388823775996441</v>
      </c>
    </row>
    <row r="13" spans="1:17" ht="13.5" thickBot="1" x14ac:dyDescent="0.35">
      <c r="A13" s="40" t="s">
        <v>64</v>
      </c>
      <c r="B13" s="1">
        <v>6782</v>
      </c>
      <c r="C13" s="2"/>
      <c r="D13" s="2">
        <v>112</v>
      </c>
      <c r="E13" s="2"/>
      <c r="F13" s="1">
        <v>5521</v>
      </c>
      <c r="G13" s="1">
        <v>1149</v>
      </c>
      <c r="H13" s="2"/>
      <c r="I13" s="2"/>
      <c r="J13" s="1">
        <v>84598</v>
      </c>
      <c r="K13" s="2"/>
      <c r="L13" s="2"/>
      <c r="M13" s="42"/>
      <c r="N13" s="35">
        <f>IFERROR(B13/J13,0)</f>
        <v>8.0167379843495118E-2</v>
      </c>
      <c r="O13" s="36">
        <f>IFERROR(I13/H13,0)</f>
        <v>0</v>
      </c>
      <c r="P13" s="34">
        <f>D13*250</f>
        <v>28000</v>
      </c>
      <c r="Q13" s="37">
        <f>ABS(P13-B13)/B13</f>
        <v>3.1285756414037156</v>
      </c>
    </row>
    <row r="14" spans="1:17" ht="15" thickBot="1" x14ac:dyDescent="0.35">
      <c r="A14" s="39" t="s">
        <v>47</v>
      </c>
      <c r="B14" s="1">
        <v>17784</v>
      </c>
      <c r="C14" s="2"/>
      <c r="D14" s="2">
        <v>240</v>
      </c>
      <c r="E14" s="2"/>
      <c r="F14" s="1">
        <v>12684</v>
      </c>
      <c r="G14" s="1">
        <v>4860</v>
      </c>
      <c r="H14" s="1">
        <v>12560</v>
      </c>
      <c r="I14" s="2">
        <v>170</v>
      </c>
      <c r="J14" s="1">
        <v>659720</v>
      </c>
      <c r="K14" s="1">
        <v>465946</v>
      </c>
      <c r="L14" s="1">
        <v>1415872</v>
      </c>
      <c r="M14" s="42"/>
      <c r="N14" s="35">
        <f>IFERROR(B14/J14,0)</f>
        <v>2.6956890802158493E-2</v>
      </c>
      <c r="O14" s="36">
        <f>IFERROR(I14/H14,0)</f>
        <v>1.3535031847133758E-2</v>
      </c>
      <c r="P14" s="34">
        <f>D14*250</f>
        <v>60000</v>
      </c>
      <c r="Q14" s="37">
        <f>ABS(P14-B14)/B14</f>
        <v>2.3738191632928474</v>
      </c>
    </row>
    <row r="15" spans="1:17" ht="15" thickBot="1" x14ac:dyDescent="0.35">
      <c r="A15" s="39" t="s">
        <v>49</v>
      </c>
      <c r="B15" s="1">
        <v>99660</v>
      </c>
      <c r="C15" s="2"/>
      <c r="D15" s="2">
        <v>913</v>
      </c>
      <c r="E15" s="2"/>
      <c r="F15" s="1">
        <v>40120</v>
      </c>
      <c r="G15" s="1">
        <v>58627</v>
      </c>
      <c r="H15" s="1">
        <v>55767</v>
      </c>
      <c r="I15" s="2">
        <v>511</v>
      </c>
      <c r="J15" s="1">
        <v>710402</v>
      </c>
      <c r="K15" s="1">
        <v>397524</v>
      </c>
      <c r="L15" s="1">
        <v>1787065</v>
      </c>
      <c r="M15" s="42"/>
      <c r="N15" s="35">
        <f>IFERROR(B15/J15,0)</f>
        <v>0.1402867672106779</v>
      </c>
      <c r="O15" s="36">
        <f>IFERROR(I15/H15,0)</f>
        <v>9.1631251456954829E-3</v>
      </c>
      <c r="P15" s="34">
        <f>D15*250</f>
        <v>228250</v>
      </c>
      <c r="Q15" s="37">
        <f>ABS(P15-B15)/B15</f>
        <v>1.2902869757174393</v>
      </c>
    </row>
    <row r="16" spans="1:17" ht="15" thickBot="1" x14ac:dyDescent="0.35">
      <c r="A16" s="39" t="s">
        <v>12</v>
      </c>
      <c r="B16" s="1">
        <v>712936</v>
      </c>
      <c r="C16" s="2"/>
      <c r="D16" s="1">
        <v>12838</v>
      </c>
      <c r="E16" s="2"/>
      <c r="F16" s="1">
        <v>368872</v>
      </c>
      <c r="G16" s="1">
        <v>331226</v>
      </c>
      <c r="H16" s="1">
        <v>56262</v>
      </c>
      <c r="I16" s="1">
        <v>1013</v>
      </c>
      <c r="J16" s="1">
        <v>10368278</v>
      </c>
      <c r="K16" s="1">
        <v>818215</v>
      </c>
      <c r="L16" s="1">
        <v>12671821</v>
      </c>
      <c r="M16" s="42"/>
      <c r="N16" s="35">
        <f>IFERROR(B16/J16,0)</f>
        <v>6.8761273569246509E-2</v>
      </c>
      <c r="O16" s="36">
        <f>IFERROR(I16/H16,0)</f>
        <v>1.8005047812022324E-2</v>
      </c>
      <c r="P16" s="34">
        <f>D16*250</f>
        <v>3209500</v>
      </c>
      <c r="Q16" s="37">
        <f>ABS(P16-B16)/B16</f>
        <v>3.5018066137773936</v>
      </c>
    </row>
    <row r="17" spans="1:17" ht="15" thickBot="1" x14ac:dyDescent="0.35">
      <c r="A17" s="39" t="s">
        <v>27</v>
      </c>
      <c r="B17" s="1">
        <v>329008</v>
      </c>
      <c r="C17" s="2"/>
      <c r="D17" s="1">
        <v>5663</v>
      </c>
      <c r="E17" s="2"/>
      <c r="F17" s="1">
        <v>189640</v>
      </c>
      <c r="G17" s="1">
        <v>133705</v>
      </c>
      <c r="H17" s="1">
        <v>48871</v>
      </c>
      <c r="I17" s="2">
        <v>841</v>
      </c>
      <c r="J17" s="1">
        <v>4183401</v>
      </c>
      <c r="K17" s="1">
        <v>621400</v>
      </c>
      <c r="L17" s="1">
        <v>6732219</v>
      </c>
      <c r="M17" s="42"/>
      <c r="N17" s="35">
        <f>IFERROR(B17/J17,0)</f>
        <v>7.8646058553793904E-2</v>
      </c>
      <c r="O17" s="36">
        <f>IFERROR(I17/H17,0)</f>
        <v>1.7208569499294061E-2</v>
      </c>
      <c r="P17" s="34">
        <f>D17*250</f>
        <v>1415750</v>
      </c>
      <c r="Q17" s="37">
        <f>ABS(P17-B17)/B17</f>
        <v>3.3030868550308807</v>
      </c>
    </row>
    <row r="18" spans="1:17" ht="15" thickBot="1" x14ac:dyDescent="0.35">
      <c r="A18" s="39" t="s">
        <v>41</v>
      </c>
      <c r="B18" s="1">
        <v>227796</v>
      </c>
      <c r="C18" s="56">
        <v>1539</v>
      </c>
      <c r="D18" s="1">
        <v>2375</v>
      </c>
      <c r="E18" s="57">
        <v>15</v>
      </c>
      <c r="F18" s="1">
        <v>131101</v>
      </c>
      <c r="G18" s="1">
        <v>94320</v>
      </c>
      <c r="H18" s="1">
        <v>72200</v>
      </c>
      <c r="I18" s="2">
        <v>753</v>
      </c>
      <c r="J18" s="1">
        <v>1208049</v>
      </c>
      <c r="K18" s="1">
        <v>382891</v>
      </c>
      <c r="L18" s="1">
        <v>3155070</v>
      </c>
      <c r="M18" s="42"/>
      <c r="N18" s="35">
        <f>IFERROR(B18/J18,0)</f>
        <v>0.18856519892818918</v>
      </c>
      <c r="O18" s="36">
        <f>IFERROR(I18/H18,0)</f>
        <v>1.0429362880886427E-2</v>
      </c>
      <c r="P18" s="34">
        <f>D18*250</f>
        <v>593750</v>
      </c>
      <c r="Q18" s="37">
        <f>ABS(P18-B18)/B18</f>
        <v>1.6064987971693971</v>
      </c>
    </row>
    <row r="19" spans="1:17" ht="15" thickBot="1" x14ac:dyDescent="0.35">
      <c r="A19" s="39" t="s">
        <v>45</v>
      </c>
      <c r="B19" s="1">
        <v>155108</v>
      </c>
      <c r="C19" s="2"/>
      <c r="D19" s="1">
        <v>1529</v>
      </c>
      <c r="E19" s="2"/>
      <c r="F19" s="1">
        <v>90844</v>
      </c>
      <c r="G19" s="1">
        <v>62735</v>
      </c>
      <c r="H19" s="1">
        <v>53241</v>
      </c>
      <c r="I19" s="2">
        <v>525</v>
      </c>
      <c r="J19" s="1">
        <v>812424</v>
      </c>
      <c r="K19" s="1">
        <v>278866</v>
      </c>
      <c r="L19" s="1">
        <v>2913314</v>
      </c>
      <c r="M19" s="42"/>
      <c r="N19" s="35">
        <f>IFERROR(B19/J19,0)</f>
        <v>0.19092001221037291</v>
      </c>
      <c r="O19" s="36">
        <f>IFERROR(I19/H19,0)</f>
        <v>9.8608215473037688E-3</v>
      </c>
      <c r="P19" s="34">
        <f>D19*250</f>
        <v>382250</v>
      </c>
      <c r="Q19" s="37">
        <f>ABS(P19-B19)/B19</f>
        <v>1.4644118936482966</v>
      </c>
    </row>
    <row r="20" spans="1:17" ht="15" thickBot="1" x14ac:dyDescent="0.35">
      <c r="A20" s="39" t="s">
        <v>38</v>
      </c>
      <c r="B20" s="1">
        <v>174182</v>
      </c>
      <c r="C20" s="2"/>
      <c r="D20" s="1">
        <v>1885</v>
      </c>
      <c r="E20" s="2"/>
      <c r="F20" s="1">
        <v>27998</v>
      </c>
      <c r="G20" s="1">
        <v>144299</v>
      </c>
      <c r="H20" s="1">
        <v>38987</v>
      </c>
      <c r="I20" s="2">
        <v>422</v>
      </c>
      <c r="J20" s="1">
        <v>2754678</v>
      </c>
      <c r="K20" s="1">
        <v>616580</v>
      </c>
      <c r="L20" s="1">
        <v>4467673</v>
      </c>
      <c r="M20" s="42"/>
      <c r="N20" s="35">
        <f>IFERROR(B20/J20,0)</f>
        <v>6.3231346821661191E-2</v>
      </c>
      <c r="O20" s="36">
        <f>IFERROR(I20/H20,0)</f>
        <v>1.0824120860799754E-2</v>
      </c>
      <c r="P20" s="34">
        <f>D20*250</f>
        <v>471250</v>
      </c>
      <c r="Q20" s="37">
        <f>ABS(P20-B20)/B20</f>
        <v>1.7055034389316921</v>
      </c>
    </row>
    <row r="21" spans="1:17" ht="15" thickBot="1" x14ac:dyDescent="0.35">
      <c r="A21" s="39" t="s">
        <v>14</v>
      </c>
      <c r="B21" s="1">
        <v>230602</v>
      </c>
      <c r="C21" s="2"/>
      <c r="D21" s="1">
        <v>6391</v>
      </c>
      <c r="E21" s="2"/>
      <c r="F21" s="1">
        <v>192488</v>
      </c>
      <c r="G21" s="1">
        <v>31723</v>
      </c>
      <c r="H21" s="1">
        <v>49605</v>
      </c>
      <c r="I21" s="1">
        <v>1375</v>
      </c>
      <c r="J21" s="1">
        <v>3469174</v>
      </c>
      <c r="K21" s="1">
        <v>746252</v>
      </c>
      <c r="L21" s="1">
        <v>4648794</v>
      </c>
      <c r="M21" s="42"/>
      <c r="N21" s="35">
        <f>IFERROR(B21/J21,0)</f>
        <v>6.6471730734751266E-2</v>
      </c>
      <c r="O21" s="36">
        <f>IFERROR(I21/H21,0)</f>
        <v>2.7718979941538151E-2</v>
      </c>
      <c r="P21" s="34">
        <f>D21*250</f>
        <v>1597750</v>
      </c>
      <c r="Q21" s="37">
        <f>ABS(P21-B21)/B21</f>
        <v>5.9286042618884487</v>
      </c>
    </row>
    <row r="22" spans="1:17" ht="15" thickBot="1" x14ac:dyDescent="0.35">
      <c r="A22" s="39" t="s">
        <v>39</v>
      </c>
      <c r="B22" s="1">
        <v>11288</v>
      </c>
      <c r="C22" s="2"/>
      <c r="D22" s="2">
        <v>191</v>
      </c>
      <c r="E22" s="2"/>
      <c r="F22" s="1">
        <v>8822</v>
      </c>
      <c r="G22" s="1">
        <v>2275</v>
      </c>
      <c r="H22" s="1">
        <v>8397</v>
      </c>
      <c r="I22" s="2">
        <v>142</v>
      </c>
      <c r="J22" s="1">
        <v>861445</v>
      </c>
      <c r="K22" s="1">
        <v>640855</v>
      </c>
      <c r="L22" s="1">
        <v>1344212</v>
      </c>
      <c r="M22" s="42"/>
      <c r="N22" s="35">
        <f>IFERROR(B22/J22,0)</f>
        <v>1.3103564359883683E-2</v>
      </c>
      <c r="O22" s="36">
        <f>IFERROR(I22/H22,0)</f>
        <v>1.6910801476717877E-2</v>
      </c>
      <c r="P22" s="34">
        <f>D22*250</f>
        <v>47750</v>
      </c>
      <c r="Q22" s="37">
        <f>ABS(P22-B22)/B22</f>
        <v>3.2301559177888022</v>
      </c>
    </row>
    <row r="23" spans="1:17" ht="15" thickBot="1" x14ac:dyDescent="0.35">
      <c r="A23" s="39" t="s">
        <v>26</v>
      </c>
      <c r="B23" s="1">
        <v>194448</v>
      </c>
      <c r="C23" s="2"/>
      <c r="D23" s="1">
        <v>4602</v>
      </c>
      <c r="E23" s="2"/>
      <c r="F23" s="1">
        <v>8599</v>
      </c>
      <c r="G23" s="1">
        <v>181247</v>
      </c>
      <c r="H23" s="1">
        <v>32163</v>
      </c>
      <c r="I23" s="2">
        <v>761</v>
      </c>
      <c r="J23" s="1">
        <v>4363150</v>
      </c>
      <c r="K23" s="1">
        <v>721697</v>
      </c>
      <c r="L23" s="1">
        <v>6045680</v>
      </c>
      <c r="M23" s="43"/>
      <c r="N23" s="35">
        <f>IFERROR(B23/J23,0)</f>
        <v>4.4565967248432897E-2</v>
      </c>
      <c r="O23" s="36">
        <f>IFERROR(I23/H23,0)</f>
        <v>2.3660728165904921E-2</v>
      </c>
      <c r="P23" s="34">
        <f>D23*250</f>
        <v>1150500</v>
      </c>
      <c r="Q23" s="37">
        <f>ABS(P23-B23)/B23</f>
        <v>4.9167489508763271</v>
      </c>
    </row>
    <row r="24" spans="1:17" ht="15" thickBot="1" x14ac:dyDescent="0.35">
      <c r="A24" s="39" t="s">
        <v>17</v>
      </c>
      <c r="B24" s="1">
        <v>222469</v>
      </c>
      <c r="C24" s="2"/>
      <c r="D24" s="1">
        <v>10676</v>
      </c>
      <c r="E24" s="2"/>
      <c r="F24" s="1">
        <v>169244</v>
      </c>
      <c r="G24" s="1">
        <v>42549</v>
      </c>
      <c r="H24" s="1">
        <v>32277</v>
      </c>
      <c r="I24" s="1">
        <v>1549</v>
      </c>
      <c r="J24" s="1">
        <v>8322705</v>
      </c>
      <c r="K24" s="1">
        <v>1207501</v>
      </c>
      <c r="L24" s="1">
        <v>6892503</v>
      </c>
      <c r="M24" s="42"/>
      <c r="N24" s="35">
        <f>IFERROR(B24/J24,0)</f>
        <v>2.6730371916342102E-2</v>
      </c>
      <c r="O24" s="36">
        <f>IFERROR(I24/H24,0)</f>
        <v>4.7990829383152092E-2</v>
      </c>
      <c r="P24" s="34">
        <f>D24*250</f>
        <v>2669000</v>
      </c>
      <c r="Q24" s="37">
        <f>ABS(P24-B24)/B24</f>
        <v>10.997177134791814</v>
      </c>
    </row>
    <row r="25" spans="1:17" ht="15" thickBot="1" x14ac:dyDescent="0.35">
      <c r="A25" s="39" t="s">
        <v>11</v>
      </c>
      <c r="B25" s="1">
        <v>378152</v>
      </c>
      <c r="C25" s="2"/>
      <c r="D25" s="1">
        <v>9467</v>
      </c>
      <c r="E25" s="2"/>
      <c r="F25" s="1">
        <v>165269</v>
      </c>
      <c r="G25" s="1">
        <v>203416</v>
      </c>
      <c r="H25" s="1">
        <v>37865</v>
      </c>
      <c r="I25" s="2">
        <v>948</v>
      </c>
      <c r="J25" s="1">
        <v>7007206</v>
      </c>
      <c r="K25" s="1">
        <v>701643</v>
      </c>
      <c r="L25" s="1">
        <v>9986857</v>
      </c>
      <c r="M25" s="42"/>
      <c r="N25" s="35">
        <f>IFERROR(B25/J25,0)</f>
        <v>5.3966159978741886E-2</v>
      </c>
      <c r="O25" s="36">
        <f>IFERROR(I25/H25,0)</f>
        <v>2.5036313218011357E-2</v>
      </c>
      <c r="P25" s="34">
        <f>D25*250</f>
        <v>2366750</v>
      </c>
      <c r="Q25" s="37">
        <f>ABS(P25-B25)/B25</f>
        <v>5.2587266496012184</v>
      </c>
    </row>
    <row r="26" spans="1:17" ht="15" thickBot="1" x14ac:dyDescent="0.35">
      <c r="A26" s="39" t="s">
        <v>32</v>
      </c>
      <c r="B26" s="1">
        <v>304023</v>
      </c>
      <c r="C26" s="2"/>
      <c r="D26" s="1">
        <v>3580</v>
      </c>
      <c r="E26" s="2"/>
      <c r="F26" s="1">
        <v>257485</v>
      </c>
      <c r="G26" s="1">
        <v>42958</v>
      </c>
      <c r="H26" s="1">
        <v>53908</v>
      </c>
      <c r="I26" s="2">
        <v>635</v>
      </c>
      <c r="J26" s="1">
        <v>4121906</v>
      </c>
      <c r="K26" s="1">
        <v>730882</v>
      </c>
      <c r="L26" s="1">
        <v>5639632</v>
      </c>
      <c r="M26" s="42"/>
      <c r="N26" s="35">
        <f>IFERROR(B26/J26,0)</f>
        <v>7.375786832596376E-2</v>
      </c>
      <c r="O26" s="36">
        <f>IFERROR(I26/H26,0)</f>
        <v>1.1779327743563108E-2</v>
      </c>
      <c r="P26" s="34">
        <f>D26*250</f>
        <v>895000</v>
      </c>
      <c r="Q26" s="37">
        <f>ABS(P26-B26)/B26</f>
        <v>1.9438562214043016</v>
      </c>
    </row>
    <row r="27" spans="1:17" ht="15" thickBot="1" x14ac:dyDescent="0.35">
      <c r="A27" s="39" t="s">
        <v>30</v>
      </c>
      <c r="B27" s="1">
        <v>149940</v>
      </c>
      <c r="C27" s="2"/>
      <c r="D27" s="1">
        <v>3779</v>
      </c>
      <c r="E27" s="2"/>
      <c r="F27" s="1">
        <v>121637</v>
      </c>
      <c r="G27" s="1">
        <v>24524</v>
      </c>
      <c r="H27" s="1">
        <v>50381</v>
      </c>
      <c r="I27" s="1">
        <v>1270</v>
      </c>
      <c r="J27" s="1">
        <v>1287816</v>
      </c>
      <c r="K27" s="1">
        <v>432712</v>
      </c>
      <c r="L27" s="1">
        <v>2976149</v>
      </c>
      <c r="M27" s="42"/>
      <c r="N27" s="35">
        <f>IFERROR(B27/J27,0)</f>
        <v>0.11642967628915932</v>
      </c>
      <c r="O27" s="36">
        <f>IFERROR(I27/H27,0)</f>
        <v>2.5207915682499357E-2</v>
      </c>
      <c r="P27" s="34">
        <f>D27*250</f>
        <v>944750</v>
      </c>
      <c r="Q27" s="37">
        <f>ABS(P27-B27)/B27</f>
        <v>5.3008536748032542</v>
      </c>
    </row>
    <row r="28" spans="1:17" ht="15" thickBot="1" x14ac:dyDescent="0.35">
      <c r="A28" s="39" t="s">
        <v>35</v>
      </c>
      <c r="B28" s="1">
        <v>308625</v>
      </c>
      <c r="C28" s="2"/>
      <c r="D28" s="1">
        <v>4058</v>
      </c>
      <c r="E28" s="2"/>
      <c r="F28" s="1">
        <v>81705</v>
      </c>
      <c r="G28" s="1">
        <v>222862</v>
      </c>
      <c r="H28" s="1">
        <v>50286</v>
      </c>
      <c r="I28" s="2">
        <v>661</v>
      </c>
      <c r="J28" s="1">
        <v>3256142</v>
      </c>
      <c r="K28" s="1">
        <v>530539</v>
      </c>
      <c r="L28" s="1">
        <v>6137428</v>
      </c>
      <c r="M28" s="42"/>
      <c r="N28" s="35">
        <f>IFERROR(B28/J28,0)</f>
        <v>9.4782414280458291E-2</v>
      </c>
      <c r="O28" s="36">
        <f>IFERROR(I28/H28,0)</f>
        <v>1.3144811677206379E-2</v>
      </c>
      <c r="P28" s="34">
        <f>D28*250</f>
        <v>1014500</v>
      </c>
      <c r="Q28" s="37">
        <f>ABS(P28-B28)/B28</f>
        <v>2.2871607938436616</v>
      </c>
    </row>
    <row r="29" spans="1:17" ht="15" thickBot="1" x14ac:dyDescent="0.35">
      <c r="A29" s="39" t="s">
        <v>51</v>
      </c>
      <c r="B29" s="1">
        <v>60845</v>
      </c>
      <c r="C29" s="2"/>
      <c r="D29" s="2">
        <v>669</v>
      </c>
      <c r="E29" s="2"/>
      <c r="F29" s="1">
        <v>44100</v>
      </c>
      <c r="G29" s="1">
        <v>16076</v>
      </c>
      <c r="H29" s="1">
        <v>56930</v>
      </c>
      <c r="I29" s="2">
        <v>626</v>
      </c>
      <c r="J29" s="1">
        <v>645393</v>
      </c>
      <c r="K29" s="1">
        <v>603861</v>
      </c>
      <c r="L29" s="1">
        <v>1068778</v>
      </c>
      <c r="M29" s="42"/>
      <c r="N29" s="35">
        <f>IFERROR(B29/J29,0)</f>
        <v>9.4275890813814225E-2</v>
      </c>
      <c r="O29" s="36">
        <f>IFERROR(I29/H29,0)</f>
        <v>1.0995959950816793E-2</v>
      </c>
      <c r="P29" s="34">
        <f>D29*250</f>
        <v>167250</v>
      </c>
      <c r="Q29" s="37">
        <f>ABS(P29-B29)/B29</f>
        <v>1.7487879036897034</v>
      </c>
    </row>
    <row r="30" spans="1:17" ht="15" thickBot="1" x14ac:dyDescent="0.35">
      <c r="A30" s="39" t="s">
        <v>50</v>
      </c>
      <c r="B30" s="1">
        <v>124066</v>
      </c>
      <c r="C30" s="2"/>
      <c r="D30" s="2">
        <v>984</v>
      </c>
      <c r="E30" s="2"/>
      <c r="F30" s="1">
        <v>61605</v>
      </c>
      <c r="G30" s="1">
        <v>61477</v>
      </c>
      <c r="H30" s="1">
        <v>64136</v>
      </c>
      <c r="I30" s="2">
        <v>509</v>
      </c>
      <c r="J30" s="1">
        <v>734833</v>
      </c>
      <c r="K30" s="1">
        <v>379875</v>
      </c>
      <c r="L30" s="1">
        <v>1934408</v>
      </c>
      <c r="M30" s="42"/>
      <c r="N30" s="35">
        <f>IFERROR(B30/J30,0)</f>
        <v>0.16883564020668643</v>
      </c>
      <c r="O30" s="36">
        <f>IFERROR(I30/H30,0)</f>
        <v>7.9362604465510796E-3</v>
      </c>
      <c r="P30" s="34">
        <f>D30*250</f>
        <v>246000</v>
      </c>
      <c r="Q30" s="37">
        <f>ABS(P30-B30)/B30</f>
        <v>0.98281559814937214</v>
      </c>
    </row>
    <row r="31" spans="1:17" ht="15" thickBot="1" x14ac:dyDescent="0.35">
      <c r="A31" s="39" t="s">
        <v>31</v>
      </c>
      <c r="B31" s="1">
        <v>149229</v>
      </c>
      <c r="C31" s="2"/>
      <c r="D31" s="1">
        <v>2119</v>
      </c>
      <c r="E31" s="2"/>
      <c r="F31" s="1">
        <v>82850</v>
      </c>
      <c r="G31" s="1">
        <v>64260</v>
      </c>
      <c r="H31" s="1">
        <v>48449</v>
      </c>
      <c r="I31" s="2">
        <v>688</v>
      </c>
      <c r="J31" s="1">
        <v>1622816</v>
      </c>
      <c r="K31" s="1">
        <v>526862</v>
      </c>
      <c r="L31" s="1">
        <v>3080156</v>
      </c>
      <c r="M31" s="42"/>
      <c r="N31" s="35">
        <f>IFERROR(B31/J31,0)</f>
        <v>9.1956820736300363E-2</v>
      </c>
      <c r="O31" s="36">
        <f>IFERROR(I31/H31,0)</f>
        <v>1.4200499494313608E-2</v>
      </c>
      <c r="P31" s="34">
        <f>D31*250</f>
        <v>529750</v>
      </c>
      <c r="Q31" s="37">
        <f>ABS(P31-B31)/B31</f>
        <v>2.549913220620657</v>
      </c>
    </row>
    <row r="32" spans="1:17" ht="15" thickBot="1" x14ac:dyDescent="0.35">
      <c r="A32" s="39" t="s">
        <v>42</v>
      </c>
      <c r="B32" s="1">
        <v>20002</v>
      </c>
      <c r="C32" s="2"/>
      <c r="D32" s="2">
        <v>523</v>
      </c>
      <c r="E32" s="2"/>
      <c r="F32" s="1">
        <v>14642</v>
      </c>
      <c r="G32" s="1">
        <v>4837</v>
      </c>
      <c r="H32" s="1">
        <v>14710</v>
      </c>
      <c r="I32" s="2">
        <v>385</v>
      </c>
      <c r="J32" s="1">
        <v>785563</v>
      </c>
      <c r="K32" s="1">
        <v>577743</v>
      </c>
      <c r="L32" s="1">
        <v>1359711</v>
      </c>
      <c r="M32" s="42"/>
      <c r="N32" s="35">
        <f>IFERROR(B32/J32,0)</f>
        <v>2.5461993500203037E-2</v>
      </c>
      <c r="O32" s="36">
        <f>IFERROR(I32/H32,0)</f>
        <v>2.6172671651937457E-2</v>
      </c>
      <c r="P32" s="34">
        <f>D32*250</f>
        <v>130750</v>
      </c>
      <c r="Q32" s="37">
        <f>ABS(P32-B32)/B32</f>
        <v>5.5368463153684635</v>
      </c>
    </row>
    <row r="33" spans="1:17" ht="15" thickBot="1" x14ac:dyDescent="0.35">
      <c r="A33" s="39" t="s">
        <v>8</v>
      </c>
      <c r="B33" s="1">
        <v>336852</v>
      </c>
      <c r="C33" s="2"/>
      <c r="D33" s="1">
        <v>17113</v>
      </c>
      <c r="E33" s="2"/>
      <c r="F33" s="1">
        <v>195475</v>
      </c>
      <c r="G33" s="1">
        <v>124264</v>
      </c>
      <c r="H33" s="1">
        <v>37924</v>
      </c>
      <c r="I33" s="1">
        <v>1927</v>
      </c>
      <c r="J33" s="1">
        <v>5943584</v>
      </c>
      <c r="K33" s="1">
        <v>669157</v>
      </c>
      <c r="L33" s="1">
        <v>8882190</v>
      </c>
      <c r="M33" s="42"/>
      <c r="N33" s="35">
        <f>IFERROR(B33/J33,0)</f>
        <v>5.6674895147439661E-2</v>
      </c>
      <c r="O33" s="36">
        <f>IFERROR(I33/H33,0)</f>
        <v>5.0812150617023523E-2</v>
      </c>
      <c r="P33" s="34">
        <f>D33*250</f>
        <v>4278250</v>
      </c>
      <c r="Q33" s="37">
        <f>ABS(P33-B33)/B33</f>
        <v>11.700681604977854</v>
      </c>
    </row>
    <row r="34" spans="1:17" ht="15" thickBot="1" x14ac:dyDescent="0.35">
      <c r="A34" s="39" t="s">
        <v>44</v>
      </c>
      <c r="B34" s="1">
        <v>93982</v>
      </c>
      <c r="C34" s="2"/>
      <c r="D34" s="1">
        <v>1527</v>
      </c>
      <c r="E34" s="2"/>
      <c r="F34" s="1">
        <v>31482</v>
      </c>
      <c r="G34" s="1">
        <v>60973</v>
      </c>
      <c r="H34" s="1">
        <v>44821</v>
      </c>
      <c r="I34" s="2">
        <v>728</v>
      </c>
      <c r="J34" s="1">
        <v>1536202</v>
      </c>
      <c r="K34" s="1">
        <v>732631</v>
      </c>
      <c r="L34" s="1">
        <v>2096829</v>
      </c>
      <c r="M34" s="42"/>
      <c r="N34" s="35">
        <f>IFERROR(B34/J34,0)</f>
        <v>6.1178152352359912E-2</v>
      </c>
      <c r="O34" s="36">
        <f>IFERROR(I34/H34,0)</f>
        <v>1.6242386381383728E-2</v>
      </c>
      <c r="P34" s="34">
        <f>D34*250</f>
        <v>381750</v>
      </c>
      <c r="Q34" s="37">
        <f>ABS(P34-B34)/B34</f>
        <v>3.0619480326019874</v>
      </c>
    </row>
    <row r="35" spans="1:17" ht="15" thickBot="1" x14ac:dyDescent="0.35">
      <c r="A35" s="39" t="s">
        <v>7</v>
      </c>
      <c r="B35" s="1">
        <v>672393</v>
      </c>
      <c r="C35" s="2"/>
      <c r="D35" s="1">
        <v>34473</v>
      </c>
      <c r="E35" s="2"/>
      <c r="F35" s="1">
        <v>441191</v>
      </c>
      <c r="G35" s="1">
        <v>196729</v>
      </c>
      <c r="H35" s="1">
        <v>34564</v>
      </c>
      <c r="I35" s="1">
        <v>1772</v>
      </c>
      <c r="J35" s="1">
        <v>19115204</v>
      </c>
      <c r="K35" s="1">
        <v>982607</v>
      </c>
      <c r="L35" s="1">
        <v>19453561</v>
      </c>
      <c r="M35" s="42"/>
      <c r="N35" s="35">
        <f>IFERROR(B35/J35,0)</f>
        <v>3.517582129910829E-2</v>
      </c>
      <c r="O35" s="36">
        <f>IFERROR(I35/H35,0)</f>
        <v>5.1267214442772824E-2</v>
      </c>
      <c r="P35" s="34">
        <f>D35*250</f>
        <v>8618250</v>
      </c>
      <c r="Q35" s="37">
        <f>ABS(P35-B35)/B35</f>
        <v>11.817280965149845</v>
      </c>
    </row>
    <row r="36" spans="1:17" ht="15" thickBot="1" x14ac:dyDescent="0.35">
      <c r="A36" s="39" t="s">
        <v>24</v>
      </c>
      <c r="B36" s="1">
        <v>357958</v>
      </c>
      <c r="C36" s="2"/>
      <c r="D36" s="1">
        <v>5219</v>
      </c>
      <c r="E36" s="2"/>
      <c r="F36" s="1">
        <v>293555</v>
      </c>
      <c r="G36" s="1">
        <v>59184</v>
      </c>
      <c r="H36" s="1">
        <v>34130</v>
      </c>
      <c r="I36" s="2">
        <v>498</v>
      </c>
      <c r="J36" s="1">
        <v>5224397</v>
      </c>
      <c r="K36" s="1">
        <v>498127</v>
      </c>
      <c r="L36" s="1">
        <v>10488084</v>
      </c>
      <c r="M36" s="42"/>
      <c r="N36" s="35">
        <f>IFERROR(B36/J36,0)</f>
        <v>6.8516615410352616E-2</v>
      </c>
      <c r="O36" s="36">
        <f>IFERROR(I36/H36,0)</f>
        <v>1.4591268678581893E-2</v>
      </c>
      <c r="P36" s="34">
        <f>D36*250</f>
        <v>1304750</v>
      </c>
      <c r="Q36" s="37">
        <f>ABS(P36-B36)/B36</f>
        <v>2.6449806960593141</v>
      </c>
    </row>
    <row r="37" spans="1:17" ht="15" thickBot="1" x14ac:dyDescent="0.35">
      <c r="A37" s="39" t="s">
        <v>53</v>
      </c>
      <c r="B37" s="1">
        <v>77935</v>
      </c>
      <c r="C37" s="2"/>
      <c r="D37" s="2">
        <v>915</v>
      </c>
      <c r="E37" s="2"/>
      <c r="F37" s="1">
        <v>69669</v>
      </c>
      <c r="G37" s="1">
        <v>7351</v>
      </c>
      <c r="H37" s="1">
        <v>102269</v>
      </c>
      <c r="I37" s="1">
        <v>1201</v>
      </c>
      <c r="J37" s="1">
        <v>347377</v>
      </c>
      <c r="K37" s="1">
        <v>455838</v>
      </c>
      <c r="L37" s="1">
        <v>762062</v>
      </c>
      <c r="M37" s="42"/>
      <c r="N37" s="35">
        <f>IFERROR(B37/J37,0)</f>
        <v>0.22435279249921555</v>
      </c>
      <c r="O37" s="36">
        <f>IFERROR(I37/H37,0)</f>
        <v>1.1743539097869345E-2</v>
      </c>
      <c r="P37" s="34">
        <f>D37*250</f>
        <v>228750</v>
      </c>
      <c r="Q37" s="37">
        <f>ABS(P37-B37)/B37</f>
        <v>1.9351382562391737</v>
      </c>
    </row>
    <row r="38" spans="1:17" ht="15" thickBot="1" x14ac:dyDescent="0.35">
      <c r="A38" s="39" t="s">
        <v>21</v>
      </c>
      <c r="B38" s="1">
        <v>406703</v>
      </c>
      <c r="C38" s="2"/>
      <c r="D38" s="1">
        <v>6378</v>
      </c>
      <c r="E38" s="2"/>
      <c r="F38" s="1">
        <v>261353</v>
      </c>
      <c r="G38" s="1">
        <v>138972</v>
      </c>
      <c r="H38" s="1">
        <v>34793</v>
      </c>
      <c r="I38" s="2">
        <v>546</v>
      </c>
      <c r="J38" s="1">
        <v>6006550</v>
      </c>
      <c r="K38" s="1">
        <v>513859</v>
      </c>
      <c r="L38" s="1">
        <v>11689100</v>
      </c>
      <c r="M38" s="42"/>
      <c r="N38" s="35">
        <f>IFERROR(B38/J38,0)</f>
        <v>6.7709916674297224E-2</v>
      </c>
      <c r="O38" s="36">
        <f>IFERROR(I38/H38,0)</f>
        <v>1.5692811772482971E-2</v>
      </c>
      <c r="P38" s="34">
        <f>D38*250</f>
        <v>1594500</v>
      </c>
      <c r="Q38" s="37">
        <f>ABS(P38-B38)/B38</f>
        <v>2.9205513605751618</v>
      </c>
    </row>
    <row r="39" spans="1:17" ht="15" thickBot="1" x14ac:dyDescent="0.35">
      <c r="A39" s="39" t="s">
        <v>46</v>
      </c>
      <c r="B39" s="1">
        <v>193824</v>
      </c>
      <c r="C39" s="2"/>
      <c r="D39" s="1">
        <v>1717</v>
      </c>
      <c r="E39" s="2"/>
      <c r="F39" s="1">
        <v>159894</v>
      </c>
      <c r="G39" s="1">
        <v>32213</v>
      </c>
      <c r="H39" s="1">
        <v>48983</v>
      </c>
      <c r="I39" s="2">
        <v>434</v>
      </c>
      <c r="J39" s="1">
        <v>2071937</v>
      </c>
      <c r="K39" s="1">
        <v>523617</v>
      </c>
      <c r="L39" s="1">
        <v>3956971</v>
      </c>
      <c r="M39" s="42"/>
      <c r="N39" s="35">
        <f>IFERROR(B39/J39,0)</f>
        <v>9.3547245886337282E-2</v>
      </c>
      <c r="O39" s="36">
        <f>IFERROR(I39/H39,0)</f>
        <v>8.8602168099136437E-3</v>
      </c>
      <c r="P39" s="34">
        <f>D39*250</f>
        <v>429250</v>
      </c>
      <c r="Q39" s="37">
        <f>ABS(P39-B39)/B39</f>
        <v>1.2146380221231632</v>
      </c>
    </row>
    <row r="40" spans="1:17" ht="15" thickBot="1" x14ac:dyDescent="0.35">
      <c r="A40" s="39" t="s">
        <v>37</v>
      </c>
      <c r="B40" s="1">
        <v>72506</v>
      </c>
      <c r="C40" s="2"/>
      <c r="D40" s="2">
        <v>896</v>
      </c>
      <c r="E40" s="2"/>
      <c r="F40" s="2" t="s">
        <v>104</v>
      </c>
      <c r="G40" s="2" t="s">
        <v>104</v>
      </c>
      <c r="H40" s="1">
        <v>17191</v>
      </c>
      <c r="I40" s="2">
        <v>212</v>
      </c>
      <c r="J40" s="1">
        <v>1033150</v>
      </c>
      <c r="K40" s="1">
        <v>244954</v>
      </c>
      <c r="L40" s="1">
        <v>4217737</v>
      </c>
      <c r="M40" s="42"/>
      <c r="N40" s="35">
        <f>IFERROR(B40/J40,0)</f>
        <v>7.0179547984319801E-2</v>
      </c>
      <c r="O40" s="36">
        <f>IFERROR(I40/H40,0)</f>
        <v>1.2332034203943925E-2</v>
      </c>
      <c r="P40" s="34">
        <f>D40*250</f>
        <v>224000</v>
      </c>
      <c r="Q40" s="37">
        <f>ABS(P40-B40)/B40</f>
        <v>2.0893994979725816</v>
      </c>
    </row>
    <row r="41" spans="1:17" ht="15" thickBot="1" x14ac:dyDescent="0.35">
      <c r="A41" s="39" t="s">
        <v>19</v>
      </c>
      <c r="B41" s="1">
        <v>356243</v>
      </c>
      <c r="C41" s="2"/>
      <c r="D41" s="1">
        <v>10358</v>
      </c>
      <c r="E41" s="2"/>
      <c r="F41" s="1">
        <v>214516</v>
      </c>
      <c r="G41" s="1">
        <v>131369</v>
      </c>
      <c r="H41" s="1">
        <v>27827</v>
      </c>
      <c r="I41" s="2">
        <v>809</v>
      </c>
      <c r="J41" s="1">
        <v>3538613</v>
      </c>
      <c r="K41" s="1">
        <v>276411</v>
      </c>
      <c r="L41" s="1">
        <v>12801989</v>
      </c>
      <c r="M41" s="42"/>
      <c r="N41" s="35">
        <f>IFERROR(B41/J41,0)</f>
        <v>0.10067306032052671</v>
      </c>
      <c r="O41" s="36">
        <f>IFERROR(I41/H41,0)</f>
        <v>2.9072483559133215E-2</v>
      </c>
      <c r="P41" s="34">
        <f>D41*250</f>
        <v>2589500</v>
      </c>
      <c r="Q41" s="37">
        <f>ABS(P41-B41)/B41</f>
        <v>6.2689147576233077</v>
      </c>
    </row>
    <row r="42" spans="1:17" ht="13.5" thickBot="1" x14ac:dyDescent="0.35">
      <c r="A42" s="40" t="s">
        <v>65</v>
      </c>
      <c r="B42" s="1">
        <v>91948</v>
      </c>
      <c r="C42" s="2"/>
      <c r="D42" s="1">
        <v>1083</v>
      </c>
      <c r="E42" s="2"/>
      <c r="F42" s="1">
        <v>42589</v>
      </c>
      <c r="G42" s="1">
        <v>48276</v>
      </c>
      <c r="H42" s="1">
        <v>27148</v>
      </c>
      <c r="I42" s="2">
        <v>320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0.1981326213763783</v>
      </c>
      <c r="O42" s="36">
        <f>IFERROR(I42/H42,0)</f>
        <v>1.1787240312361868E-2</v>
      </c>
      <c r="P42" s="34">
        <f>D42*250</f>
        <v>270750</v>
      </c>
      <c r="Q42" s="37">
        <f>ABS(P42-B42)/B42</f>
        <v>1.9445991212424414</v>
      </c>
    </row>
    <row r="43" spans="1:17" ht="15" thickBot="1" x14ac:dyDescent="0.35">
      <c r="A43" s="39" t="s">
        <v>40</v>
      </c>
      <c r="B43" s="1">
        <v>53954</v>
      </c>
      <c r="C43" s="2"/>
      <c r="D43" s="1">
        <v>1346</v>
      </c>
      <c r="E43" s="2"/>
      <c r="F43" s="1">
        <v>3619</v>
      </c>
      <c r="G43" s="1">
        <v>48989</v>
      </c>
      <c r="H43" s="1">
        <v>50931</v>
      </c>
      <c r="I43" s="1">
        <v>1271</v>
      </c>
      <c r="J43" s="1">
        <v>1519021</v>
      </c>
      <c r="K43" s="1">
        <v>1433903</v>
      </c>
      <c r="L43" s="1">
        <v>1059361</v>
      </c>
      <c r="M43" s="42"/>
      <c r="N43" s="35">
        <f>IFERROR(B43/J43,0)</f>
        <v>3.5518929626384359E-2</v>
      </c>
      <c r="O43" s="36">
        <f>IFERROR(I43/H43,0)</f>
        <v>2.4955331723311932E-2</v>
      </c>
      <c r="P43" s="34">
        <f>D43*250</f>
        <v>336500</v>
      </c>
      <c r="Q43" s="37">
        <f>ABS(P43-B43)/B43</f>
        <v>5.2367943062608893</v>
      </c>
    </row>
    <row r="44" spans="1:17" ht="15" thickBot="1" x14ac:dyDescent="0.35">
      <c r="A44" s="39" t="s">
        <v>25</v>
      </c>
      <c r="B44" s="1">
        <v>214911</v>
      </c>
      <c r="C44" s="2"/>
      <c r="D44" s="1">
        <v>4346</v>
      </c>
      <c r="E44" s="2"/>
      <c r="F44" s="1">
        <v>112978</v>
      </c>
      <c r="G44" s="1">
        <v>97587</v>
      </c>
      <c r="H44" s="1">
        <v>41741</v>
      </c>
      <c r="I44" s="2">
        <v>844</v>
      </c>
      <c r="J44" s="1">
        <v>2674247</v>
      </c>
      <c r="K44" s="1">
        <v>519401</v>
      </c>
      <c r="L44" s="1">
        <v>5148714</v>
      </c>
      <c r="M44" s="44"/>
      <c r="N44" s="28"/>
    </row>
    <row r="45" spans="1:17" ht="15" thickBot="1" x14ac:dyDescent="0.35">
      <c r="A45" s="39" t="s">
        <v>54</v>
      </c>
      <c r="B45" s="1">
        <v>79099</v>
      </c>
      <c r="C45" s="2"/>
      <c r="D45" s="2">
        <v>942</v>
      </c>
      <c r="E45" s="2"/>
      <c r="F45" s="1">
        <v>61051</v>
      </c>
      <c r="G45" s="1">
        <v>17106</v>
      </c>
      <c r="H45" s="1">
        <v>89412</v>
      </c>
      <c r="I45" s="1">
        <v>1065</v>
      </c>
      <c r="J45" s="1">
        <v>325376</v>
      </c>
      <c r="K45" s="1">
        <v>367798</v>
      </c>
      <c r="L45" s="1">
        <v>884659</v>
      </c>
      <c r="M45" s="42"/>
      <c r="N45" s="35">
        <f>IFERROR(B45/J45,0)</f>
        <v>0.24310029012588513</v>
      </c>
      <c r="O45" s="36">
        <f>IFERROR(I45/H45,0)</f>
        <v>1.1911152865387197E-2</v>
      </c>
      <c r="P45" s="34">
        <f>D45*250</f>
        <v>235500</v>
      </c>
      <c r="Q45" s="37">
        <f>ABS(P45-B45)/B45</f>
        <v>1.9772816344075146</v>
      </c>
    </row>
    <row r="46" spans="1:17" ht="15" thickBot="1" x14ac:dyDescent="0.35">
      <c r="A46" s="39" t="s">
        <v>20</v>
      </c>
      <c r="B46" s="1">
        <v>363466</v>
      </c>
      <c r="C46" s="2"/>
      <c r="D46" s="1">
        <v>4541</v>
      </c>
      <c r="E46" s="2"/>
      <c r="F46" s="1">
        <v>323376</v>
      </c>
      <c r="G46" s="1">
        <v>35549</v>
      </c>
      <c r="H46" s="1">
        <v>53223</v>
      </c>
      <c r="I46" s="2">
        <v>665</v>
      </c>
      <c r="J46" s="1">
        <v>4441366</v>
      </c>
      <c r="K46" s="1">
        <v>650352</v>
      </c>
      <c r="L46" s="1">
        <v>6829174</v>
      </c>
      <c r="M46" s="42"/>
      <c r="N46" s="35">
        <f>IFERROR(B46/J46,0)</f>
        <v>8.1836534075327275E-2</v>
      </c>
      <c r="O46" s="36">
        <f>IFERROR(I46/H46,0)</f>
        <v>1.2494598200026304E-2</v>
      </c>
      <c r="P46" s="34">
        <f>D46*250</f>
        <v>1135250</v>
      </c>
      <c r="Q46" s="37">
        <f>ABS(P46-B46)/B46</f>
        <v>2.1234008132810223</v>
      </c>
    </row>
    <row r="47" spans="1:17" ht="15" thickBot="1" x14ac:dyDescent="0.35">
      <c r="A47" s="39" t="s">
        <v>15</v>
      </c>
      <c r="B47" s="1">
        <v>1241934</v>
      </c>
      <c r="C47" s="2"/>
      <c r="D47" s="1">
        <v>21918</v>
      </c>
      <c r="E47" s="2"/>
      <c r="F47" s="1">
        <v>980622</v>
      </c>
      <c r="G47" s="1">
        <v>239394</v>
      </c>
      <c r="H47" s="1">
        <v>42831</v>
      </c>
      <c r="I47" s="2">
        <v>756</v>
      </c>
      <c r="J47" s="1">
        <v>11824256</v>
      </c>
      <c r="K47" s="1">
        <v>407791</v>
      </c>
      <c r="L47" s="1">
        <v>28995881</v>
      </c>
      <c r="M47" s="42"/>
      <c r="N47" s="35">
        <f>IFERROR(B47/J47,0)</f>
        <v>0.10503273948060664</v>
      </c>
      <c r="O47" s="36">
        <f>IFERROR(I47/H47,0)</f>
        <v>1.7650766967850388E-2</v>
      </c>
      <c r="P47" s="34">
        <f>D47*250</f>
        <v>5479500</v>
      </c>
      <c r="Q47" s="37">
        <f>ABS(P47-B47)/B47</f>
        <v>3.4120702066293376</v>
      </c>
    </row>
    <row r="48" spans="1:17" ht="13.5" thickBot="1" x14ac:dyDescent="0.35">
      <c r="A48" s="50" t="s">
        <v>66</v>
      </c>
      <c r="B48" s="51">
        <v>1538</v>
      </c>
      <c r="C48" s="52"/>
      <c r="D48" s="52">
        <v>23</v>
      </c>
      <c r="E48" s="52"/>
      <c r="F48" s="51">
        <v>1453</v>
      </c>
      <c r="G48" s="52">
        <v>62</v>
      </c>
      <c r="H48" s="52"/>
      <c r="I48" s="52"/>
      <c r="J48" s="51">
        <v>28345</v>
      </c>
      <c r="K48" s="52"/>
      <c r="L48" s="52"/>
      <c r="M48" s="42"/>
      <c r="N48" s="35">
        <f>IFERROR(B48/J48,0)</f>
        <v>5.4260010583877229E-2</v>
      </c>
      <c r="O48" s="36">
        <f>IFERROR(I48/H48,0)</f>
        <v>0</v>
      </c>
      <c r="P48" s="34">
        <f>D48*250</f>
        <v>5750</v>
      </c>
      <c r="Q48" s="37">
        <f>ABS(P48-B48)/B48</f>
        <v>2.7386215864759427</v>
      </c>
    </row>
    <row r="49" spans="1:17" ht="15" thickBot="1" x14ac:dyDescent="0.35">
      <c r="A49" s="39" t="s">
        <v>28</v>
      </c>
      <c r="B49" s="1">
        <v>192087</v>
      </c>
      <c r="C49" s="2"/>
      <c r="D49" s="2">
        <v>863</v>
      </c>
      <c r="E49" s="2"/>
      <c r="F49" s="1">
        <v>129652</v>
      </c>
      <c r="G49" s="1">
        <v>61572</v>
      </c>
      <c r="H49" s="1">
        <v>59916</v>
      </c>
      <c r="I49" s="2">
        <v>269</v>
      </c>
      <c r="J49" s="1">
        <v>2029282</v>
      </c>
      <c r="K49" s="1">
        <v>632972</v>
      </c>
      <c r="L49" s="1">
        <v>3205958</v>
      </c>
      <c r="M49" s="42"/>
      <c r="N49" s="35">
        <f>IFERROR(B49/J49,0)</f>
        <v>9.4657617817533499E-2</v>
      </c>
      <c r="O49" s="36">
        <f>IFERROR(I49/H49,0)</f>
        <v>4.4896187996528473E-3</v>
      </c>
      <c r="P49" s="34">
        <f>D49*250</f>
        <v>215750</v>
      </c>
      <c r="Q49" s="37">
        <f>ABS(P49-B49)/B49</f>
        <v>0.12318897166388147</v>
      </c>
    </row>
    <row r="50" spans="1:17" ht="15" thickBot="1" x14ac:dyDescent="0.35">
      <c r="A50" s="39" t="s">
        <v>48</v>
      </c>
      <c r="B50" s="1">
        <v>4033</v>
      </c>
      <c r="C50" s="2"/>
      <c r="D50" s="2">
        <v>67</v>
      </c>
      <c r="E50" s="2"/>
      <c r="F50" s="1">
        <v>2474</v>
      </c>
      <c r="G50" s="1">
        <v>1492</v>
      </c>
      <c r="H50" s="1">
        <v>6463</v>
      </c>
      <c r="I50" s="2">
        <v>107</v>
      </c>
      <c r="J50" s="1">
        <v>221939</v>
      </c>
      <c r="K50" s="1">
        <v>355678</v>
      </c>
      <c r="L50" s="1">
        <v>623989</v>
      </c>
      <c r="M50" s="42"/>
      <c r="N50" s="35">
        <f>IFERROR(B50/J50,0)</f>
        <v>1.8171659780390106E-2</v>
      </c>
      <c r="O50" s="36">
        <f>IFERROR(I50/H50,0)</f>
        <v>1.655577904997679E-2</v>
      </c>
      <c r="P50" s="34">
        <f>D50*250</f>
        <v>16750</v>
      </c>
      <c r="Q50" s="37">
        <f>ABS(P50-B50)/B50</f>
        <v>3.1532358046119513</v>
      </c>
    </row>
    <row r="51" spans="1:17" ht="15" thickBot="1" x14ac:dyDescent="0.35">
      <c r="A51" s="39" t="s">
        <v>29</v>
      </c>
      <c r="B51" s="1">
        <v>233617</v>
      </c>
      <c r="C51" s="2"/>
      <c r="D51" s="1">
        <v>4054</v>
      </c>
      <c r="E51" s="2"/>
      <c r="F51" s="1">
        <v>23957</v>
      </c>
      <c r="G51" s="1">
        <v>205606</v>
      </c>
      <c r="H51" s="1">
        <v>27370</v>
      </c>
      <c r="I51" s="2">
        <v>475</v>
      </c>
      <c r="J51" s="1">
        <v>3770112</v>
      </c>
      <c r="K51" s="1">
        <v>441697</v>
      </c>
      <c r="L51" s="1">
        <v>8535519</v>
      </c>
      <c r="M51" s="42"/>
      <c r="N51" s="35">
        <f>IFERROR(B51/J51,0)</f>
        <v>6.1965533119440482E-2</v>
      </c>
      <c r="O51" s="36">
        <f>IFERROR(I51/H51,0)</f>
        <v>1.7354767994154183E-2</v>
      </c>
      <c r="P51" s="34">
        <f>D51*250</f>
        <v>1013500</v>
      </c>
      <c r="Q51" s="37">
        <f>ABS(P51-B51)/B51</f>
        <v>3.3382972985698816</v>
      </c>
    </row>
    <row r="52" spans="1:17" ht="15" thickBot="1" x14ac:dyDescent="0.35">
      <c r="A52" s="39" t="s">
        <v>9</v>
      </c>
      <c r="B52" s="1">
        <v>165787</v>
      </c>
      <c r="C52" s="2"/>
      <c r="D52" s="1">
        <v>2723</v>
      </c>
      <c r="E52" s="2"/>
      <c r="F52" s="1">
        <v>65309</v>
      </c>
      <c r="G52" s="1">
        <v>97755</v>
      </c>
      <c r="H52" s="1">
        <v>21771</v>
      </c>
      <c r="I52" s="2">
        <v>358</v>
      </c>
      <c r="J52" s="1">
        <v>2894367</v>
      </c>
      <c r="K52" s="1">
        <v>380093</v>
      </c>
      <c r="L52" s="1">
        <v>7614893</v>
      </c>
      <c r="M52" s="42"/>
      <c r="N52" s="35">
        <f>IFERROR(B52/J52,0)</f>
        <v>5.727919092499327E-2</v>
      </c>
      <c r="O52" s="36">
        <f>IFERROR(I52/H52,0)</f>
        <v>1.6443893252491848E-2</v>
      </c>
      <c r="P52" s="34">
        <f>D52*250</f>
        <v>680750</v>
      </c>
      <c r="Q52" s="37">
        <f>ABS(P52-B52)/B52</f>
        <v>3.1061723778100818</v>
      </c>
    </row>
    <row r="53" spans="1:17" ht="15" thickBot="1" x14ac:dyDescent="0.35">
      <c r="A53" s="39" t="s">
        <v>56</v>
      </c>
      <c r="B53" s="1">
        <v>45845</v>
      </c>
      <c r="C53" s="2"/>
      <c r="D53" s="2">
        <v>718</v>
      </c>
      <c r="E53" s="2"/>
      <c r="F53" s="1">
        <v>29369</v>
      </c>
      <c r="G53" s="1">
        <v>15758</v>
      </c>
      <c r="H53" s="1">
        <v>25581</v>
      </c>
      <c r="I53" s="2">
        <v>401</v>
      </c>
      <c r="J53" s="1">
        <v>1108684</v>
      </c>
      <c r="K53" s="1">
        <v>618635</v>
      </c>
      <c r="L53" s="1">
        <v>1792147</v>
      </c>
      <c r="M53" s="42"/>
      <c r="N53" s="35">
        <f>IFERROR(B53/J53,0)</f>
        <v>4.1350826745943842E-2</v>
      </c>
      <c r="O53" s="36">
        <f>IFERROR(I53/H53,0)</f>
        <v>1.5675696806223369E-2</v>
      </c>
      <c r="P53" s="34">
        <f>D53*250</f>
        <v>179500</v>
      </c>
      <c r="Q53" s="37">
        <f>ABS(P53-B53)/B53</f>
        <v>2.9153669974915477</v>
      </c>
    </row>
    <row r="54" spans="1:17" ht="15" thickBot="1" x14ac:dyDescent="0.35">
      <c r="A54" s="39" t="s">
        <v>22</v>
      </c>
      <c r="B54" s="1">
        <v>380870</v>
      </c>
      <c r="C54" s="2"/>
      <c r="D54" s="1">
        <v>3285</v>
      </c>
      <c r="E54" s="2"/>
      <c r="F54" s="1">
        <v>306770</v>
      </c>
      <c r="G54" s="1">
        <v>70815</v>
      </c>
      <c r="H54" s="1">
        <v>65414</v>
      </c>
      <c r="I54" s="2">
        <v>564</v>
      </c>
      <c r="J54" s="1">
        <v>2518980</v>
      </c>
      <c r="K54" s="1">
        <v>432634</v>
      </c>
      <c r="L54" s="1">
        <v>5822434</v>
      </c>
      <c r="M54" s="43"/>
      <c r="N54" s="35">
        <f>IFERROR(B54/J54,0)</f>
        <v>0.15120008892488229</v>
      </c>
      <c r="O54" s="36">
        <f>IFERROR(I54/H54,0)</f>
        <v>8.6220075213257093E-3</v>
      </c>
      <c r="P54" s="34">
        <f>D54*250</f>
        <v>821250</v>
      </c>
      <c r="Q54" s="37">
        <f>ABS(P54-B54)/B54</f>
        <v>1.1562475385302071</v>
      </c>
    </row>
    <row r="55" spans="1:17" ht="15" thickBot="1" x14ac:dyDescent="0.35">
      <c r="A55" s="46" t="s">
        <v>55</v>
      </c>
      <c r="B55" s="29">
        <v>31929</v>
      </c>
      <c r="C55" s="13"/>
      <c r="D55" s="13">
        <v>215</v>
      </c>
      <c r="E55" s="13"/>
      <c r="F55" s="29">
        <v>22798</v>
      </c>
      <c r="G55" s="29">
        <v>8916</v>
      </c>
      <c r="H55" s="29">
        <v>55168</v>
      </c>
      <c r="I55" s="13">
        <v>371</v>
      </c>
      <c r="J55" s="29">
        <v>393376</v>
      </c>
      <c r="K55" s="29">
        <v>679689</v>
      </c>
      <c r="L55" s="29">
        <v>578759</v>
      </c>
      <c r="M55" s="42"/>
      <c r="N55" s="35">
        <f>IFERROR(B55/J55,0)</f>
        <v>8.1166619214186941E-2</v>
      </c>
      <c r="O55" s="36">
        <f>IFERROR(I55/H55,0)</f>
        <v>6.7249129930394428E-3</v>
      </c>
      <c r="P55" s="34">
        <f>D55*250</f>
        <v>53750</v>
      </c>
      <c r="Q55" s="37">
        <f>ABS(P55-B55)/B55</f>
        <v>0.68342259388017168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FD6D0AE5-171D-4A42-91BF-55B49C600A9D}"/>
    <hyperlink ref="A6" r:id="rId2" display="https://www.worldometers.info/coronavirus/usa/california/" xr:uid="{A488BA93-9B2D-469C-83FA-8170FA9DCFF9}"/>
    <hyperlink ref="A11" r:id="rId3" display="https://www.worldometers.info/coronavirus/usa/florida/" xr:uid="{D3DAEEF1-95A1-4A66-8EA1-638D79216E9D}"/>
    <hyperlink ref="A16" r:id="rId4" display="https://www.worldometers.info/coronavirus/usa/illinois/" xr:uid="{1EC70B99-E953-4A25-A08A-1A32F6F9F8E9}"/>
    <hyperlink ref="A35" r:id="rId5" display="https://www.worldometers.info/coronavirus/usa/new-york/" xr:uid="{D2596E19-F90A-427D-8D20-E45BDD46D5CC}"/>
    <hyperlink ref="A12" r:id="rId6" display="https://www.worldometers.info/coronavirus/usa/georgia/" xr:uid="{924F832E-CC58-4A52-98DB-FF521A7EFB41}"/>
    <hyperlink ref="A38" r:id="rId7" display="https://www.worldometers.info/coronavirus/usa/ohio/" xr:uid="{765A9C07-5AEE-4098-87BA-D4797F9B4DA7}"/>
    <hyperlink ref="A54" r:id="rId8" display="https://www.worldometers.info/coronavirus/usa/wisconsin/" xr:uid="{AD78C298-D7AC-4265-9DE0-8E9E9923DFF4}"/>
    <hyperlink ref="A25" r:id="rId9" display="https://www.worldometers.info/coronavirus/usa/michigan/" xr:uid="{F4B6A70A-4502-47F0-8D87-DAA138E45F9F}"/>
    <hyperlink ref="A46" r:id="rId10" display="https://www.worldometers.info/coronavirus/usa/tennessee/" xr:uid="{F06DDA27-7A5F-4077-8392-C687884BA326}"/>
    <hyperlink ref="A36" r:id="rId11" display="https://www.worldometers.info/coronavirus/usa/north-carolina/" xr:uid="{33A24805-D95E-46C6-8A4C-6E2FF1781C54}"/>
    <hyperlink ref="A41" r:id="rId12" display="https://www.worldometers.info/coronavirus/usa/pennsylvania/" xr:uid="{E23C1D9B-7450-4BC3-8D6C-9413B315BA17}"/>
    <hyperlink ref="A33" r:id="rId13" display="https://www.worldometers.info/coronavirus/usa/new-jersey/" xr:uid="{00BEC731-1BF9-456E-B024-BF1621BCFC17}"/>
    <hyperlink ref="A17" r:id="rId14" display="https://www.worldometers.info/coronavirus/usa/indiana/" xr:uid="{CAA5E6E7-7863-4FE0-A93A-5EBDBE764FC6}"/>
    <hyperlink ref="A4" r:id="rId15" display="https://www.worldometers.info/coronavirus/usa/arizona/" xr:uid="{87E6405B-18CD-46FA-AB50-2B27C15CC2EF}"/>
    <hyperlink ref="A28" r:id="rId16" display="https://www.worldometers.info/coronavirus/usa/missouri/" xr:uid="{E71C8069-79C3-4BB8-B477-7135B0990EDE}"/>
    <hyperlink ref="A26" r:id="rId17" display="https://www.worldometers.info/coronavirus/usa/minnesota/" xr:uid="{476C8BF4-A7E2-4395-8646-315999AAC831}"/>
    <hyperlink ref="A2" r:id="rId18" display="https://www.worldometers.info/coronavirus/usa/alabama/" xr:uid="{B800686E-F86E-469A-BD67-26FAB9D76EF0}"/>
    <hyperlink ref="A51" r:id="rId19" display="https://www.worldometers.info/coronavirus/usa/virginia/" xr:uid="{112E84AA-B109-47E8-BBFD-E282BAEE7610}"/>
    <hyperlink ref="A21" r:id="rId20" display="https://www.worldometers.info/coronavirus/usa/louisiana/" xr:uid="{A90FEB1A-D8DC-4EF4-8F9B-6BBA1C8228BB}"/>
    <hyperlink ref="A18" r:id="rId21" display="https://www.worldometers.info/coronavirus/usa/iowa/" xr:uid="{27BA126F-38E6-4A91-A814-289DD38AD31A}"/>
    <hyperlink ref="A7" r:id="rId22" display="https://www.worldometers.info/coronavirus/usa/colorado/" xr:uid="{46238759-8536-4CE2-A242-6CACFD337E87}"/>
    <hyperlink ref="A24" r:id="rId23" display="https://www.worldometers.info/coronavirus/usa/massachusetts/" xr:uid="{0576B574-ECC2-4FAB-8B53-D75C6D0D7C11}"/>
    <hyperlink ref="A44" r:id="rId24" display="https://www.worldometers.info/coronavirus/usa/south-carolina/" xr:uid="{FED00CDB-CF41-45D2-8778-99F2BBD5B38F}"/>
    <hyperlink ref="A23" r:id="rId25" display="https://www.worldometers.info/coronavirus/usa/maryland/" xr:uid="{FCCB9B27-2998-462B-86E2-64384A8CE98A}"/>
    <hyperlink ref="A39" r:id="rId26" display="https://www.worldometers.info/coronavirus/usa/oklahoma/" xr:uid="{D1491CC9-DB0D-4917-A6C0-CE91D3D571D4}"/>
    <hyperlink ref="A49" r:id="rId27" display="https://www.worldometers.info/coronavirus/usa/utah/" xr:uid="{0D821352-359D-4765-B0A0-01E71D811A8B}"/>
    <hyperlink ref="A20" r:id="rId28" display="https://www.worldometers.info/coronavirus/usa/kentucky/" xr:uid="{7C99313D-D476-4600-844A-43BC2F10616D}"/>
    <hyperlink ref="A52" r:id="rId29" display="https://www.worldometers.info/coronavirus/usa/washington/" xr:uid="{C0B457C6-1C52-43BB-AA1A-2404CA392FC2}"/>
    <hyperlink ref="A19" r:id="rId30" display="https://www.worldometers.info/coronavirus/usa/kansas/" xr:uid="{D8AAF9C0-0C38-412A-82E5-9B7322B97183}"/>
    <hyperlink ref="A5" r:id="rId31" display="https://www.worldometers.info/coronavirus/usa/arkansas/" xr:uid="{9BD375E2-7FDC-4879-ACEC-D1AFA3C4A151}"/>
    <hyperlink ref="A27" r:id="rId32" display="https://www.worldometers.info/coronavirus/usa/mississippi/" xr:uid="{204FAB81-341B-4383-884E-C393BCF87832}"/>
    <hyperlink ref="A31" r:id="rId33" display="https://www.worldometers.info/coronavirus/usa/nevada/" xr:uid="{FFCA3B51-41A8-41D4-94AE-130FD7966C97}"/>
    <hyperlink ref="A30" r:id="rId34" display="https://www.worldometers.info/coronavirus/usa/nebraska/" xr:uid="{2B998A64-1214-407D-A155-99137C9D2572}"/>
    <hyperlink ref="A8" r:id="rId35" display="https://www.worldometers.info/coronavirus/usa/connecticut/" xr:uid="{392B252B-0707-4857-86CE-DAAB387E19FC}"/>
    <hyperlink ref="A15" r:id="rId36" display="https://www.worldometers.info/coronavirus/usa/idaho/" xr:uid="{895156E4-FD99-42E2-9201-92C3641A8518}"/>
    <hyperlink ref="A34" r:id="rId37" display="https://www.worldometers.info/coronavirus/usa/new-mexico/" xr:uid="{62FE8955-FCAF-49E1-80EC-3FCC422A8D29}"/>
    <hyperlink ref="A45" r:id="rId38" display="https://www.worldometers.info/coronavirus/usa/south-dakota/" xr:uid="{E29DDD2B-0C5F-4CF8-85CE-DD3B4BB5837C}"/>
    <hyperlink ref="A37" r:id="rId39" display="https://www.worldometers.info/coronavirus/usa/north-dakota/" xr:uid="{8EA1DE26-BFD6-45A2-BCDA-0F9E2B229AAD}"/>
    <hyperlink ref="A40" r:id="rId40" display="https://www.worldometers.info/coronavirus/usa/oregon/" xr:uid="{DB5A4A0F-AC28-4585-8A2D-31FAB6B59DC7}"/>
    <hyperlink ref="A29" r:id="rId41" display="https://www.worldometers.info/coronavirus/usa/montana/" xr:uid="{8AAA8B94-D587-48D7-BD51-F742D387AA87}"/>
    <hyperlink ref="A43" r:id="rId42" display="https://www.worldometers.info/coronavirus/usa/rhode-island/" xr:uid="{C1A2369D-4656-498B-AA5F-DB9D3CF3A259}"/>
    <hyperlink ref="A53" r:id="rId43" display="https://www.worldometers.info/coronavirus/usa/west-virginia/" xr:uid="{D9D3E07B-8C29-4CDE-AC93-87D843EC7768}"/>
    <hyperlink ref="A9" r:id="rId44" display="https://www.worldometers.info/coronavirus/usa/delaware/" xr:uid="{4176C0C2-BA84-4011-95E1-6772B2AE13CA}"/>
    <hyperlink ref="A55" r:id="rId45" display="https://www.worldometers.info/coronavirus/usa/wyoming/" xr:uid="{9358A93C-9E2A-4FDA-8BE9-B6BAA85752B7}"/>
    <hyperlink ref="A3" r:id="rId46" display="https://www.worldometers.info/coronavirus/usa/alaska/" xr:uid="{FFECD521-089F-45C0-9141-E88FD717873D}"/>
    <hyperlink ref="A10" r:id="rId47" display="https://www.worldometers.info/coronavirus/usa/district-of-columbia/" xr:uid="{B9E44392-46BF-4363-BADE-95998FE4FE5D}"/>
    <hyperlink ref="A32" r:id="rId48" display="https://www.worldometers.info/coronavirus/usa/new-hampshire/" xr:uid="{E7A8505F-B7C4-4537-91BE-30D19F3CDFAB}"/>
    <hyperlink ref="A14" r:id="rId49" display="https://www.worldometers.info/coronavirus/usa/hawaii/" xr:uid="{E61D71F9-5D84-4585-9171-C7887CC68613}"/>
    <hyperlink ref="A22" r:id="rId50" display="https://www.worldometers.info/coronavirus/usa/maine/" xr:uid="{E8ABF0D1-BCF3-479F-BA16-B9146F0BAC96}"/>
    <hyperlink ref="A50" r:id="rId51" display="https://www.worldometers.info/coronavirus/usa/vermont/" xr:uid="{EB387281-4034-4552-BDD0-211845D3B496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9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3572</v>
      </c>
    </row>
    <row r="3" spans="1:2" ht="15" thickBot="1" x14ac:dyDescent="0.4">
      <c r="A3" s="39" t="s">
        <v>52</v>
      </c>
      <c r="B3" s="49">
        <v>120</v>
      </c>
    </row>
    <row r="4" spans="1:2" ht="15" thickBot="1" x14ac:dyDescent="0.4">
      <c r="A4" s="39" t="s">
        <v>33</v>
      </c>
      <c r="B4" s="49">
        <v>6624</v>
      </c>
    </row>
    <row r="5" spans="1:2" ht="15" thickBot="1" x14ac:dyDescent="0.4">
      <c r="A5" s="39" t="s">
        <v>34</v>
      </c>
      <c r="B5" s="49">
        <v>2449</v>
      </c>
    </row>
    <row r="6" spans="1:2" ht="15" thickBot="1" x14ac:dyDescent="0.4">
      <c r="A6" s="39" t="s">
        <v>10</v>
      </c>
      <c r="B6" s="49">
        <v>19131</v>
      </c>
    </row>
    <row r="7" spans="1:2" ht="15" thickBot="1" x14ac:dyDescent="0.4">
      <c r="A7" s="39" t="s">
        <v>18</v>
      </c>
      <c r="B7" s="49">
        <v>2983</v>
      </c>
    </row>
    <row r="8" spans="1:2" ht="15" thickBot="1" x14ac:dyDescent="0.4">
      <c r="A8" s="39" t="s">
        <v>23</v>
      </c>
      <c r="B8" s="49">
        <v>4961</v>
      </c>
    </row>
    <row r="9" spans="1:2" ht="15" thickBot="1" x14ac:dyDescent="0.4">
      <c r="A9" s="39" t="s">
        <v>43</v>
      </c>
      <c r="B9" s="49">
        <v>763</v>
      </c>
    </row>
    <row r="10" spans="1:2" ht="29.5" thickBot="1" x14ac:dyDescent="0.4">
      <c r="A10" s="39" t="s">
        <v>63</v>
      </c>
      <c r="B10" s="49">
        <v>678</v>
      </c>
    </row>
    <row r="11" spans="1:2" ht="15" thickBot="1" x14ac:dyDescent="0.4">
      <c r="A11" s="39" t="s">
        <v>13</v>
      </c>
      <c r="B11" s="49">
        <v>18442</v>
      </c>
    </row>
    <row r="12" spans="1:2" ht="15" thickBot="1" x14ac:dyDescent="0.4">
      <c r="A12" s="39" t="s">
        <v>16</v>
      </c>
      <c r="B12" s="49">
        <v>9424</v>
      </c>
    </row>
    <row r="13" spans="1:2" ht="15" thickBot="1" x14ac:dyDescent="0.4">
      <c r="A13" s="40" t="s">
        <v>64</v>
      </c>
      <c r="B13" s="49">
        <v>112</v>
      </c>
    </row>
    <row r="14" spans="1:2" ht="15" thickBot="1" x14ac:dyDescent="0.4">
      <c r="A14" s="39" t="s">
        <v>47</v>
      </c>
      <c r="B14" s="49">
        <v>240</v>
      </c>
    </row>
    <row r="15" spans="1:2" ht="15" thickBot="1" x14ac:dyDescent="0.4">
      <c r="A15" s="39" t="s">
        <v>49</v>
      </c>
      <c r="B15" s="49">
        <v>913</v>
      </c>
    </row>
    <row r="16" spans="1:2" ht="15" thickBot="1" x14ac:dyDescent="0.4">
      <c r="A16" s="39" t="s">
        <v>12</v>
      </c>
      <c r="B16" s="49">
        <v>12838</v>
      </c>
    </row>
    <row r="17" spans="1:2" ht="15" thickBot="1" x14ac:dyDescent="0.4">
      <c r="A17" s="39" t="s">
        <v>27</v>
      </c>
      <c r="B17" s="49">
        <v>5663</v>
      </c>
    </row>
    <row r="18" spans="1:2" ht="15" thickBot="1" x14ac:dyDescent="0.4">
      <c r="A18" s="39" t="s">
        <v>41</v>
      </c>
      <c r="B18" s="49">
        <v>2375</v>
      </c>
    </row>
    <row r="19" spans="1:2" ht="15" thickBot="1" x14ac:dyDescent="0.4">
      <c r="A19" s="39" t="s">
        <v>45</v>
      </c>
      <c r="B19" s="49">
        <v>1529</v>
      </c>
    </row>
    <row r="20" spans="1:2" ht="15" thickBot="1" x14ac:dyDescent="0.4">
      <c r="A20" s="39" t="s">
        <v>38</v>
      </c>
      <c r="B20" s="49">
        <v>1885</v>
      </c>
    </row>
    <row r="21" spans="1:2" ht="15" thickBot="1" x14ac:dyDescent="0.4">
      <c r="A21" s="39" t="s">
        <v>14</v>
      </c>
      <c r="B21" s="49">
        <v>6391</v>
      </c>
    </row>
    <row r="22" spans="1:2" ht="15" thickBot="1" x14ac:dyDescent="0.4">
      <c r="A22" s="39" t="s">
        <v>39</v>
      </c>
      <c r="B22" s="49">
        <v>191</v>
      </c>
    </row>
    <row r="23" spans="1:2" ht="15" thickBot="1" x14ac:dyDescent="0.4">
      <c r="A23" s="39" t="s">
        <v>26</v>
      </c>
      <c r="B23" s="49">
        <v>4602</v>
      </c>
    </row>
    <row r="24" spans="1:2" ht="15" thickBot="1" x14ac:dyDescent="0.4">
      <c r="A24" s="39" t="s">
        <v>17</v>
      </c>
      <c r="B24" s="49">
        <v>10676</v>
      </c>
    </row>
    <row r="25" spans="1:2" ht="15" thickBot="1" x14ac:dyDescent="0.4">
      <c r="A25" s="39" t="s">
        <v>11</v>
      </c>
      <c r="B25" s="49">
        <v>9467</v>
      </c>
    </row>
    <row r="26" spans="1:2" ht="15" thickBot="1" x14ac:dyDescent="0.4">
      <c r="A26" s="39" t="s">
        <v>32</v>
      </c>
      <c r="B26" s="49">
        <v>3580</v>
      </c>
    </row>
    <row r="27" spans="1:2" ht="15" thickBot="1" x14ac:dyDescent="0.4">
      <c r="A27" s="39" t="s">
        <v>30</v>
      </c>
      <c r="B27" s="49">
        <v>3779</v>
      </c>
    </row>
    <row r="28" spans="1:2" ht="15" thickBot="1" x14ac:dyDescent="0.4">
      <c r="A28" s="39" t="s">
        <v>35</v>
      </c>
      <c r="B28" s="49">
        <v>4058</v>
      </c>
    </row>
    <row r="29" spans="1:2" ht="15" thickBot="1" x14ac:dyDescent="0.4">
      <c r="A29" s="39" t="s">
        <v>51</v>
      </c>
      <c r="B29" s="49">
        <v>669</v>
      </c>
    </row>
    <row r="30" spans="1:2" ht="15" thickBot="1" x14ac:dyDescent="0.4">
      <c r="A30" s="39" t="s">
        <v>50</v>
      </c>
      <c r="B30" s="49">
        <v>984</v>
      </c>
    </row>
    <row r="31" spans="1:2" ht="15" thickBot="1" x14ac:dyDescent="0.4">
      <c r="A31" s="39" t="s">
        <v>31</v>
      </c>
      <c r="B31" s="49">
        <v>2119</v>
      </c>
    </row>
    <row r="32" spans="1:2" ht="29.5" thickBot="1" x14ac:dyDescent="0.4">
      <c r="A32" s="39" t="s">
        <v>42</v>
      </c>
      <c r="B32" s="49">
        <v>523</v>
      </c>
    </row>
    <row r="33" spans="1:2" ht="15" thickBot="1" x14ac:dyDescent="0.4">
      <c r="A33" s="39" t="s">
        <v>8</v>
      </c>
      <c r="B33" s="49">
        <v>17113</v>
      </c>
    </row>
    <row r="34" spans="1:2" ht="15" thickBot="1" x14ac:dyDescent="0.4">
      <c r="A34" s="39" t="s">
        <v>44</v>
      </c>
      <c r="B34" s="49">
        <v>1527</v>
      </c>
    </row>
    <row r="35" spans="1:2" ht="15" thickBot="1" x14ac:dyDescent="0.4">
      <c r="A35" s="39" t="s">
        <v>7</v>
      </c>
      <c r="B35" s="49">
        <v>34473</v>
      </c>
    </row>
    <row r="36" spans="1:2" ht="15" thickBot="1" x14ac:dyDescent="0.4">
      <c r="A36" s="39" t="s">
        <v>24</v>
      </c>
      <c r="B36" s="49">
        <v>5219</v>
      </c>
    </row>
    <row r="37" spans="1:2" ht="15" thickBot="1" x14ac:dyDescent="0.4">
      <c r="A37" s="39" t="s">
        <v>53</v>
      </c>
      <c r="B37" s="49">
        <v>915</v>
      </c>
    </row>
    <row r="38" spans="1:2" ht="15" thickBot="1" x14ac:dyDescent="0.4">
      <c r="A38" s="39" t="s">
        <v>21</v>
      </c>
      <c r="B38" s="49">
        <v>6378</v>
      </c>
    </row>
    <row r="39" spans="1:2" ht="15" thickBot="1" x14ac:dyDescent="0.4">
      <c r="A39" s="39" t="s">
        <v>46</v>
      </c>
      <c r="B39" s="49">
        <v>1717</v>
      </c>
    </row>
    <row r="40" spans="1:2" ht="15" thickBot="1" x14ac:dyDescent="0.4">
      <c r="A40" s="39" t="s">
        <v>37</v>
      </c>
      <c r="B40" s="49">
        <v>896</v>
      </c>
    </row>
    <row r="41" spans="1:2" ht="15" thickBot="1" x14ac:dyDescent="0.4">
      <c r="A41" s="39" t="s">
        <v>19</v>
      </c>
      <c r="B41" s="49">
        <v>10358</v>
      </c>
    </row>
    <row r="42" spans="1:2" ht="15" thickBot="1" x14ac:dyDescent="0.4">
      <c r="A42" s="40" t="s">
        <v>65</v>
      </c>
      <c r="B42" s="49">
        <v>1083</v>
      </c>
    </row>
    <row r="43" spans="1:2" ht="15" thickBot="1" x14ac:dyDescent="0.4">
      <c r="A43" s="39" t="s">
        <v>40</v>
      </c>
      <c r="B43" s="49">
        <v>1346</v>
      </c>
    </row>
    <row r="44" spans="1:2" ht="15" thickBot="1" x14ac:dyDescent="0.4">
      <c r="A44" s="39" t="s">
        <v>25</v>
      </c>
      <c r="B44" s="49">
        <v>4346</v>
      </c>
    </row>
    <row r="45" spans="1:2" ht="15" thickBot="1" x14ac:dyDescent="0.4">
      <c r="A45" s="39" t="s">
        <v>54</v>
      </c>
      <c r="B45" s="49">
        <v>942</v>
      </c>
    </row>
    <row r="46" spans="1:2" ht="15" thickBot="1" x14ac:dyDescent="0.4">
      <c r="A46" s="39" t="s">
        <v>20</v>
      </c>
      <c r="B46" s="49">
        <v>4541</v>
      </c>
    </row>
    <row r="47" spans="1:2" ht="15" thickBot="1" x14ac:dyDescent="0.4">
      <c r="A47" s="39" t="s">
        <v>15</v>
      </c>
      <c r="B47" s="49">
        <v>21918</v>
      </c>
    </row>
    <row r="48" spans="1:2" ht="21.5" thickBot="1" x14ac:dyDescent="0.4">
      <c r="A48" s="50" t="s">
        <v>66</v>
      </c>
      <c r="B48" s="53">
        <v>23</v>
      </c>
    </row>
    <row r="49" spans="1:2" ht="15" thickBot="1" x14ac:dyDescent="0.4">
      <c r="A49" s="39" t="s">
        <v>28</v>
      </c>
      <c r="B49" s="49">
        <v>863</v>
      </c>
    </row>
    <row r="50" spans="1:2" ht="15" thickBot="1" x14ac:dyDescent="0.4">
      <c r="A50" s="39" t="s">
        <v>48</v>
      </c>
      <c r="B50" s="49">
        <v>67</v>
      </c>
    </row>
    <row r="51" spans="1:2" ht="15" thickBot="1" x14ac:dyDescent="0.4">
      <c r="A51" s="39" t="s">
        <v>29</v>
      </c>
      <c r="B51" s="49">
        <v>4054</v>
      </c>
    </row>
    <row r="52" spans="1:2" ht="15" thickBot="1" x14ac:dyDescent="0.4">
      <c r="A52" s="39" t="s">
        <v>9</v>
      </c>
      <c r="B52" s="49">
        <v>2723</v>
      </c>
    </row>
    <row r="53" spans="1:2" ht="15" thickBot="1" x14ac:dyDescent="0.4">
      <c r="A53" s="39" t="s">
        <v>56</v>
      </c>
      <c r="B53" s="49">
        <v>718</v>
      </c>
    </row>
    <row r="54" spans="1:2" ht="15" thickBot="1" x14ac:dyDescent="0.4">
      <c r="A54" s="39" t="s">
        <v>22</v>
      </c>
      <c r="B54" s="49">
        <v>3285</v>
      </c>
    </row>
    <row r="55" spans="1:2" ht="15" thickBot="1" x14ac:dyDescent="0.4">
      <c r="A55" s="46" t="s">
        <v>55</v>
      </c>
      <c r="B55" s="47">
        <v>215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14D69473-7C6A-4270-B036-341A49DA872A}"/>
    <hyperlink ref="A6" r:id="rId2" display="https://www.worldometers.info/coronavirus/usa/california/" xr:uid="{071C0FB5-B9FE-49E8-8E53-9373C751FEBD}"/>
    <hyperlink ref="A11" r:id="rId3" display="https://www.worldometers.info/coronavirus/usa/florida/" xr:uid="{B140272B-97EE-4BB4-A72B-A2CA0DE7F272}"/>
    <hyperlink ref="A16" r:id="rId4" display="https://www.worldometers.info/coronavirus/usa/illinois/" xr:uid="{03359F40-7160-482D-9D03-2F121E79B6ED}"/>
    <hyperlink ref="A35" r:id="rId5" display="https://www.worldometers.info/coronavirus/usa/new-york/" xr:uid="{39A65D1F-7EC2-4449-BFBC-01B0D09BCEB6}"/>
    <hyperlink ref="A12" r:id="rId6" display="https://www.worldometers.info/coronavirus/usa/georgia/" xr:uid="{D01371F7-03BE-4763-AE2A-CE144360E0D7}"/>
    <hyperlink ref="A38" r:id="rId7" display="https://www.worldometers.info/coronavirus/usa/ohio/" xr:uid="{37ADAEE0-58CA-4824-ABCD-CFD5AAAA0275}"/>
    <hyperlink ref="A54" r:id="rId8" display="https://www.worldometers.info/coronavirus/usa/wisconsin/" xr:uid="{9EF1A1D1-6566-410B-BCC3-38D4321547F1}"/>
    <hyperlink ref="A25" r:id="rId9" display="https://www.worldometers.info/coronavirus/usa/michigan/" xr:uid="{7F91C5D2-BB98-457D-AF71-EE9FF413E504}"/>
    <hyperlink ref="A46" r:id="rId10" display="https://www.worldometers.info/coronavirus/usa/tennessee/" xr:uid="{FEEC7D27-1446-432E-97FE-085FCC604348}"/>
    <hyperlink ref="A36" r:id="rId11" display="https://www.worldometers.info/coronavirus/usa/north-carolina/" xr:uid="{11BA0533-A942-44DD-B40D-C06AEEF32916}"/>
    <hyperlink ref="A41" r:id="rId12" display="https://www.worldometers.info/coronavirus/usa/pennsylvania/" xr:uid="{F86F64B7-BEF0-4B12-BEAD-600FB5A3AC08}"/>
    <hyperlink ref="A33" r:id="rId13" display="https://www.worldometers.info/coronavirus/usa/new-jersey/" xr:uid="{0C8289F4-0AC4-46A6-A599-1380F0611A09}"/>
    <hyperlink ref="A17" r:id="rId14" display="https://www.worldometers.info/coronavirus/usa/indiana/" xr:uid="{034DFC41-B616-4F55-BF3A-9C74826FC333}"/>
    <hyperlink ref="A4" r:id="rId15" display="https://www.worldometers.info/coronavirus/usa/arizona/" xr:uid="{C9BD59DA-8631-45B8-AF55-9E7CA983075F}"/>
    <hyperlink ref="A28" r:id="rId16" display="https://www.worldometers.info/coronavirus/usa/missouri/" xr:uid="{3EA138F4-3737-427A-B94C-B7A446454005}"/>
    <hyperlink ref="A26" r:id="rId17" display="https://www.worldometers.info/coronavirus/usa/minnesota/" xr:uid="{0C6D8F5E-E879-4C74-8026-A952CFAC1CB9}"/>
    <hyperlink ref="A2" r:id="rId18" display="https://www.worldometers.info/coronavirus/usa/alabama/" xr:uid="{B4CFAE34-05FB-4B11-9A16-CE786D0341D4}"/>
    <hyperlink ref="A51" r:id="rId19" display="https://www.worldometers.info/coronavirus/usa/virginia/" xr:uid="{254196F1-8442-4455-BF06-5C4A91F8C8E7}"/>
    <hyperlink ref="A21" r:id="rId20" display="https://www.worldometers.info/coronavirus/usa/louisiana/" xr:uid="{453E50F6-6885-4403-90EE-1FFCBBD64725}"/>
    <hyperlink ref="A18" r:id="rId21" display="https://www.worldometers.info/coronavirus/usa/iowa/" xr:uid="{E8C84F7B-92C6-4850-9A7B-18FC4DF0F2B7}"/>
    <hyperlink ref="A7" r:id="rId22" display="https://www.worldometers.info/coronavirus/usa/colorado/" xr:uid="{4C9187C7-0B7F-4E3A-9D25-0E45594D3394}"/>
    <hyperlink ref="A24" r:id="rId23" display="https://www.worldometers.info/coronavirus/usa/massachusetts/" xr:uid="{39BF668B-1E62-4E7D-BFB7-C168998E8E5B}"/>
    <hyperlink ref="A44" r:id="rId24" display="https://www.worldometers.info/coronavirus/usa/south-carolina/" xr:uid="{5785BDF1-CA04-4A6F-A735-5FF0E785A913}"/>
    <hyperlink ref="A23" r:id="rId25" display="https://www.worldometers.info/coronavirus/usa/maryland/" xr:uid="{311BC394-347D-4090-A4CA-A67245F2233C}"/>
    <hyperlink ref="A39" r:id="rId26" display="https://www.worldometers.info/coronavirus/usa/oklahoma/" xr:uid="{2F104EF8-A712-4ABC-A104-2B623AADA5E1}"/>
    <hyperlink ref="A49" r:id="rId27" display="https://www.worldometers.info/coronavirus/usa/utah/" xr:uid="{9D695B26-79EF-47EE-96FA-D8CC5683E37F}"/>
    <hyperlink ref="A20" r:id="rId28" display="https://www.worldometers.info/coronavirus/usa/kentucky/" xr:uid="{C4D34E85-1F4E-4F3C-9118-C27FF3C663B6}"/>
    <hyperlink ref="A52" r:id="rId29" display="https://www.worldometers.info/coronavirus/usa/washington/" xr:uid="{042363AB-8286-4E06-AD62-F3F4A6F61C05}"/>
    <hyperlink ref="A19" r:id="rId30" display="https://www.worldometers.info/coronavirus/usa/kansas/" xr:uid="{2D4E967C-F721-4BD7-A01C-FAD0B6B6011D}"/>
    <hyperlink ref="A5" r:id="rId31" display="https://www.worldometers.info/coronavirus/usa/arkansas/" xr:uid="{D78043C5-3BE3-4F85-8235-170CEF6BA7F3}"/>
    <hyperlink ref="A27" r:id="rId32" display="https://www.worldometers.info/coronavirus/usa/mississippi/" xr:uid="{9ECCCCCD-C002-49B4-B00E-D5F64DFEE237}"/>
    <hyperlink ref="A31" r:id="rId33" display="https://www.worldometers.info/coronavirus/usa/nevada/" xr:uid="{999757A7-48B0-4197-BF82-97ACF6757260}"/>
    <hyperlink ref="A30" r:id="rId34" display="https://www.worldometers.info/coronavirus/usa/nebraska/" xr:uid="{7BB745F4-E7C9-43D1-87F1-36A39773CF50}"/>
    <hyperlink ref="A8" r:id="rId35" display="https://www.worldometers.info/coronavirus/usa/connecticut/" xr:uid="{348D3617-E0B3-47A8-9566-6A705DF3F31D}"/>
    <hyperlink ref="A15" r:id="rId36" display="https://www.worldometers.info/coronavirus/usa/idaho/" xr:uid="{B03DDE1A-7B05-4D44-A835-ECEC217DC876}"/>
    <hyperlink ref="A34" r:id="rId37" display="https://www.worldometers.info/coronavirus/usa/new-mexico/" xr:uid="{E4D299DA-2FA8-4D63-92A5-0ADCB158E1AA}"/>
    <hyperlink ref="A45" r:id="rId38" display="https://www.worldometers.info/coronavirus/usa/south-dakota/" xr:uid="{35E98D79-51CC-4E07-BA33-F68913E6BD83}"/>
    <hyperlink ref="A37" r:id="rId39" display="https://www.worldometers.info/coronavirus/usa/north-dakota/" xr:uid="{5100398F-7ECF-472B-8A02-0608E7FF8C3E}"/>
    <hyperlink ref="A40" r:id="rId40" display="https://www.worldometers.info/coronavirus/usa/oregon/" xr:uid="{3F932DBF-F39E-4217-B05E-2ACC05C20D9B}"/>
    <hyperlink ref="A29" r:id="rId41" display="https://www.worldometers.info/coronavirus/usa/montana/" xr:uid="{115BDAA2-28AA-4036-9B96-1C9D9BDEB9F9}"/>
    <hyperlink ref="A43" r:id="rId42" display="https://www.worldometers.info/coronavirus/usa/rhode-island/" xr:uid="{90083179-E893-467B-9F80-4EAB3EF73336}"/>
    <hyperlink ref="A53" r:id="rId43" display="https://www.worldometers.info/coronavirus/usa/west-virginia/" xr:uid="{76EB964A-FD50-4F6E-BA7A-C32F3D66A8F2}"/>
    <hyperlink ref="A9" r:id="rId44" display="https://www.worldometers.info/coronavirus/usa/delaware/" xr:uid="{62CC4D1E-11C5-4201-AF15-F89270CC23CB}"/>
    <hyperlink ref="A55" r:id="rId45" display="https://www.worldometers.info/coronavirus/usa/wyoming/" xr:uid="{F20BC14A-3DBD-4135-BA17-BD0C44CE33D5}"/>
    <hyperlink ref="A3" r:id="rId46" display="https://www.worldometers.info/coronavirus/usa/alaska/" xr:uid="{A9D304B8-E19B-44E1-8FEE-3074CE93A843}"/>
    <hyperlink ref="A10" r:id="rId47" display="https://www.worldometers.info/coronavirus/usa/district-of-columbia/" xr:uid="{068167B7-7588-4218-A48E-823F19871109}"/>
    <hyperlink ref="A32" r:id="rId48" display="https://www.worldometers.info/coronavirus/usa/new-hampshire/" xr:uid="{D0C59298-A628-4EB1-87DC-B9ED009557C2}"/>
    <hyperlink ref="A14" r:id="rId49" display="https://www.worldometers.info/coronavirus/usa/hawaii/" xr:uid="{0EFACF89-3BA4-4053-8574-76C0F536D9A2}"/>
    <hyperlink ref="A22" r:id="rId50" display="https://www.worldometers.info/coronavirus/usa/maine/" xr:uid="{83FA5B0D-183D-4655-ACE3-76063954112E}"/>
    <hyperlink ref="A50" r:id="rId51" display="https://www.worldometers.info/coronavirus/usa/vermont/" xr:uid="{F977E188-AC46-4F24-876C-A1E408183E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3572</v>
      </c>
    </row>
    <row r="3" spans="1:3" ht="15" thickBot="1" x14ac:dyDescent="0.4">
      <c r="B3" s="39" t="s">
        <v>52</v>
      </c>
      <c r="C3" s="49">
        <v>120</v>
      </c>
    </row>
    <row r="4" spans="1:3" ht="15" thickBot="1" x14ac:dyDescent="0.4">
      <c r="A4" s="27" t="s">
        <v>33</v>
      </c>
      <c r="B4" s="39" t="s">
        <v>33</v>
      </c>
      <c r="C4" s="49">
        <v>6624</v>
      </c>
    </row>
    <row r="5" spans="1:3" ht="15" thickBot="1" x14ac:dyDescent="0.4">
      <c r="A5" s="27" t="s">
        <v>34</v>
      </c>
      <c r="B5" s="39" t="s">
        <v>34</v>
      </c>
      <c r="C5" s="49">
        <v>2449</v>
      </c>
    </row>
    <row r="6" spans="1:3" ht="15" thickBot="1" x14ac:dyDescent="0.4">
      <c r="A6" s="27" t="s">
        <v>10</v>
      </c>
      <c r="B6" s="39" t="s">
        <v>10</v>
      </c>
      <c r="C6" s="49">
        <v>19131</v>
      </c>
    </row>
    <row r="7" spans="1:3" ht="15" thickBot="1" x14ac:dyDescent="0.4">
      <c r="A7" s="27" t="s">
        <v>18</v>
      </c>
      <c r="B7" s="39" t="s">
        <v>18</v>
      </c>
      <c r="C7" s="49">
        <v>2983</v>
      </c>
    </row>
    <row r="8" spans="1:3" ht="15" thickBot="1" x14ac:dyDescent="0.4">
      <c r="A8" s="27" t="s">
        <v>23</v>
      </c>
      <c r="B8" s="39" t="s">
        <v>23</v>
      </c>
      <c r="C8" s="49">
        <v>4961</v>
      </c>
    </row>
    <row r="9" spans="1:3" ht="15" thickBot="1" x14ac:dyDescent="0.4">
      <c r="A9" s="27" t="s">
        <v>43</v>
      </c>
      <c r="B9" s="39" t="s">
        <v>43</v>
      </c>
      <c r="C9" s="49">
        <v>763</v>
      </c>
    </row>
    <row r="10" spans="1:3" ht="29.5" thickBot="1" x14ac:dyDescent="0.4">
      <c r="A10" s="27" t="s">
        <v>94</v>
      </c>
      <c r="B10" s="39" t="s">
        <v>63</v>
      </c>
      <c r="C10" s="49">
        <v>678</v>
      </c>
    </row>
    <row r="11" spans="1:3" ht="15" thickBot="1" x14ac:dyDescent="0.4">
      <c r="A11" s="27" t="s">
        <v>13</v>
      </c>
      <c r="B11" s="39" t="s">
        <v>13</v>
      </c>
      <c r="C11" s="49">
        <v>18442</v>
      </c>
    </row>
    <row r="12" spans="1:3" ht="15" thickBot="1" x14ac:dyDescent="0.4">
      <c r="A12" s="27" t="s">
        <v>16</v>
      </c>
      <c r="B12" s="39" t="s">
        <v>16</v>
      </c>
      <c r="C12" s="49">
        <v>9424</v>
      </c>
    </row>
    <row r="13" spans="1:3" ht="13" thickBot="1" x14ac:dyDescent="0.4">
      <c r="A13" s="27" t="s">
        <v>64</v>
      </c>
      <c r="B13" s="40" t="s">
        <v>64</v>
      </c>
      <c r="C13" s="49">
        <v>112</v>
      </c>
    </row>
    <row r="14" spans="1:3" ht="15" thickBot="1" x14ac:dyDescent="0.4">
      <c r="B14" s="39" t="s">
        <v>47</v>
      </c>
      <c r="C14" s="49">
        <v>240</v>
      </c>
    </row>
    <row r="15" spans="1:3" ht="15" thickBot="1" x14ac:dyDescent="0.4">
      <c r="A15" s="27" t="s">
        <v>49</v>
      </c>
      <c r="B15" s="39" t="s">
        <v>49</v>
      </c>
      <c r="C15" s="49">
        <v>913</v>
      </c>
    </row>
    <row r="16" spans="1:3" ht="15" thickBot="1" x14ac:dyDescent="0.4">
      <c r="A16" s="27" t="s">
        <v>12</v>
      </c>
      <c r="B16" s="39" t="s">
        <v>12</v>
      </c>
      <c r="C16" s="49">
        <v>12838</v>
      </c>
    </row>
    <row r="17" spans="1:3" ht="15" thickBot="1" x14ac:dyDescent="0.4">
      <c r="A17" s="27" t="s">
        <v>27</v>
      </c>
      <c r="B17" s="39" t="s">
        <v>27</v>
      </c>
      <c r="C17" s="49">
        <v>5663</v>
      </c>
    </row>
    <row r="18" spans="1:3" ht="15" thickBot="1" x14ac:dyDescent="0.4">
      <c r="A18" s="27" t="s">
        <v>41</v>
      </c>
      <c r="B18" s="39" t="s">
        <v>41</v>
      </c>
      <c r="C18" s="49">
        <v>2375</v>
      </c>
    </row>
    <row r="19" spans="1:3" ht="15" thickBot="1" x14ac:dyDescent="0.4">
      <c r="A19" s="27" t="s">
        <v>45</v>
      </c>
      <c r="B19" s="39" t="s">
        <v>45</v>
      </c>
      <c r="C19" s="49">
        <v>1529</v>
      </c>
    </row>
    <row r="20" spans="1:3" ht="15" thickBot="1" x14ac:dyDescent="0.4">
      <c r="A20" s="27" t="s">
        <v>38</v>
      </c>
      <c r="B20" s="39" t="s">
        <v>38</v>
      </c>
      <c r="C20" s="49">
        <v>1885</v>
      </c>
    </row>
    <row r="21" spans="1:3" ht="15" thickBot="1" x14ac:dyDescent="0.4">
      <c r="A21" s="27" t="s">
        <v>14</v>
      </c>
      <c r="B21" s="39" t="s">
        <v>14</v>
      </c>
      <c r="C21" s="49">
        <v>6391</v>
      </c>
    </row>
    <row r="22" spans="1:3" ht="15" thickBot="1" x14ac:dyDescent="0.4">
      <c r="B22" s="39" t="s">
        <v>39</v>
      </c>
      <c r="C22" s="49">
        <v>191</v>
      </c>
    </row>
    <row r="23" spans="1:3" ht="15" thickBot="1" x14ac:dyDescent="0.4">
      <c r="A23" s="27" t="s">
        <v>26</v>
      </c>
      <c r="B23" s="39" t="s">
        <v>26</v>
      </c>
      <c r="C23" s="49">
        <v>4602</v>
      </c>
    </row>
    <row r="24" spans="1:3" ht="15" thickBot="1" x14ac:dyDescent="0.4">
      <c r="A24" s="27" t="s">
        <v>17</v>
      </c>
      <c r="B24" s="39" t="s">
        <v>17</v>
      </c>
      <c r="C24" s="49">
        <v>10676</v>
      </c>
    </row>
    <row r="25" spans="1:3" ht="15" thickBot="1" x14ac:dyDescent="0.4">
      <c r="A25" s="27" t="s">
        <v>11</v>
      </c>
      <c r="B25" s="39" t="s">
        <v>11</v>
      </c>
      <c r="C25" s="49">
        <v>9467</v>
      </c>
    </row>
    <row r="26" spans="1:3" ht="15" thickBot="1" x14ac:dyDescent="0.4">
      <c r="A26" s="27" t="s">
        <v>32</v>
      </c>
      <c r="B26" s="39" t="s">
        <v>32</v>
      </c>
      <c r="C26" s="49">
        <v>3580</v>
      </c>
    </row>
    <row r="27" spans="1:3" ht="15" thickBot="1" x14ac:dyDescent="0.4">
      <c r="A27" s="27" t="s">
        <v>30</v>
      </c>
      <c r="B27" s="39" t="s">
        <v>30</v>
      </c>
      <c r="C27" s="49">
        <v>3779</v>
      </c>
    </row>
    <row r="28" spans="1:3" ht="15" thickBot="1" x14ac:dyDescent="0.4">
      <c r="A28" s="27" t="s">
        <v>35</v>
      </c>
      <c r="B28" s="39" t="s">
        <v>35</v>
      </c>
      <c r="C28" s="49">
        <v>4058</v>
      </c>
    </row>
    <row r="29" spans="1:3" ht="15" thickBot="1" x14ac:dyDescent="0.4">
      <c r="B29" s="39" t="s">
        <v>51</v>
      </c>
      <c r="C29" s="49">
        <v>669</v>
      </c>
    </row>
    <row r="30" spans="1:3" ht="15" thickBot="1" x14ac:dyDescent="0.4">
      <c r="B30" s="39" t="s">
        <v>50</v>
      </c>
      <c r="C30" s="49">
        <v>984</v>
      </c>
    </row>
    <row r="31" spans="1:3" ht="15" thickBot="1" x14ac:dyDescent="0.4">
      <c r="A31" s="27" t="s">
        <v>31</v>
      </c>
      <c r="B31" s="39" t="s">
        <v>31</v>
      </c>
      <c r="C31" s="49">
        <v>2119</v>
      </c>
    </row>
    <row r="32" spans="1:3" ht="15" thickBot="1" x14ac:dyDescent="0.4">
      <c r="A32" s="27" t="s">
        <v>42</v>
      </c>
      <c r="B32" s="39" t="s">
        <v>42</v>
      </c>
      <c r="C32" s="49">
        <v>523</v>
      </c>
    </row>
    <row r="33" spans="1:3" ht="15" thickBot="1" x14ac:dyDescent="0.4">
      <c r="A33" s="27" t="s">
        <v>8</v>
      </c>
      <c r="B33" s="39" t="s">
        <v>8</v>
      </c>
      <c r="C33" s="49">
        <v>17113</v>
      </c>
    </row>
    <row r="34" spans="1:3" ht="15" thickBot="1" x14ac:dyDescent="0.4">
      <c r="A34" s="27" t="s">
        <v>44</v>
      </c>
      <c r="B34" s="39" t="s">
        <v>44</v>
      </c>
      <c r="C34" s="49">
        <v>1527</v>
      </c>
    </row>
    <row r="35" spans="1:3" ht="15" thickBot="1" x14ac:dyDescent="0.4">
      <c r="A35" s="27" t="s">
        <v>7</v>
      </c>
      <c r="B35" s="39" t="s">
        <v>7</v>
      </c>
      <c r="C35" s="49">
        <v>34473</v>
      </c>
    </row>
    <row r="36" spans="1:3" ht="15" thickBot="1" x14ac:dyDescent="0.4">
      <c r="A36" s="27" t="s">
        <v>24</v>
      </c>
      <c r="B36" s="39" t="s">
        <v>24</v>
      </c>
      <c r="C36" s="49">
        <v>5219</v>
      </c>
    </row>
    <row r="37" spans="1:3" ht="15" thickBot="1" x14ac:dyDescent="0.4">
      <c r="B37" s="39" t="s">
        <v>53</v>
      </c>
      <c r="C37" s="49">
        <v>915</v>
      </c>
    </row>
    <row r="38" spans="1:3" ht="15" thickBot="1" x14ac:dyDescent="0.4">
      <c r="A38" s="27" t="s">
        <v>21</v>
      </c>
      <c r="B38" s="39" t="s">
        <v>21</v>
      </c>
      <c r="C38" s="49">
        <v>6378</v>
      </c>
    </row>
    <row r="39" spans="1:3" ht="15" thickBot="1" x14ac:dyDescent="0.4">
      <c r="A39" s="27" t="s">
        <v>46</v>
      </c>
      <c r="B39" s="39" t="s">
        <v>46</v>
      </c>
      <c r="C39" s="49">
        <v>1717</v>
      </c>
    </row>
    <row r="40" spans="1:3" ht="15" thickBot="1" x14ac:dyDescent="0.4">
      <c r="A40" s="27" t="s">
        <v>37</v>
      </c>
      <c r="B40" s="39" t="s">
        <v>37</v>
      </c>
      <c r="C40" s="49">
        <v>896</v>
      </c>
    </row>
    <row r="41" spans="1:3" ht="15" thickBot="1" x14ac:dyDescent="0.4">
      <c r="A41" s="27" t="s">
        <v>19</v>
      </c>
      <c r="B41" s="39" t="s">
        <v>19</v>
      </c>
      <c r="C41" s="49">
        <v>10358</v>
      </c>
    </row>
    <row r="42" spans="1:3" ht="13" thickBot="1" x14ac:dyDescent="0.4">
      <c r="A42" s="27" t="s">
        <v>65</v>
      </c>
      <c r="B42" s="40" t="s">
        <v>65</v>
      </c>
      <c r="C42" s="49">
        <v>1083</v>
      </c>
    </row>
    <row r="43" spans="1:3" ht="15" thickBot="1" x14ac:dyDescent="0.4">
      <c r="B43" s="39" t="s">
        <v>40</v>
      </c>
      <c r="C43" s="49">
        <v>1346</v>
      </c>
    </row>
    <row r="44" spans="1:3" ht="15" thickBot="1" x14ac:dyDescent="0.4">
      <c r="A44" s="27" t="s">
        <v>25</v>
      </c>
      <c r="B44" s="39" t="s">
        <v>25</v>
      </c>
      <c r="C44" s="49">
        <v>4346</v>
      </c>
    </row>
    <row r="45" spans="1:3" ht="15" thickBot="1" x14ac:dyDescent="0.4">
      <c r="A45" s="27" t="s">
        <v>54</v>
      </c>
      <c r="B45" s="39" t="s">
        <v>54</v>
      </c>
      <c r="C45" s="49">
        <v>942</v>
      </c>
    </row>
    <row r="46" spans="1:3" ht="15" thickBot="1" x14ac:dyDescent="0.4">
      <c r="A46" s="27" t="s">
        <v>20</v>
      </c>
      <c r="B46" s="39" t="s">
        <v>20</v>
      </c>
      <c r="C46" s="49">
        <v>4541</v>
      </c>
    </row>
    <row r="47" spans="1:3" ht="15" thickBot="1" x14ac:dyDescent="0.4">
      <c r="A47" s="27" t="s">
        <v>15</v>
      </c>
      <c r="B47" s="39" t="s">
        <v>15</v>
      </c>
      <c r="C47" s="49">
        <v>21918</v>
      </c>
    </row>
    <row r="48" spans="1:3" ht="15" thickBot="1" x14ac:dyDescent="0.4">
      <c r="A48" s="27" t="s">
        <v>28</v>
      </c>
      <c r="B48" s="39" t="s">
        <v>28</v>
      </c>
      <c r="C48" s="49">
        <v>863</v>
      </c>
    </row>
    <row r="49" spans="1:3" ht="15" thickBot="1" x14ac:dyDescent="0.4">
      <c r="A49" s="27" t="s">
        <v>48</v>
      </c>
      <c r="B49" s="39" t="s">
        <v>48</v>
      </c>
      <c r="C49" s="49">
        <v>67</v>
      </c>
    </row>
    <row r="50" spans="1:3" ht="15" thickBot="1" x14ac:dyDescent="0.4">
      <c r="A50" s="27" t="s">
        <v>29</v>
      </c>
      <c r="B50" s="39" t="s">
        <v>29</v>
      </c>
      <c r="C50" s="49">
        <v>4054</v>
      </c>
    </row>
    <row r="51" spans="1:3" ht="15" thickBot="1" x14ac:dyDescent="0.4">
      <c r="A51" s="27" t="s">
        <v>9</v>
      </c>
      <c r="B51" s="39" t="s">
        <v>9</v>
      </c>
      <c r="C51" s="49">
        <v>2723</v>
      </c>
    </row>
    <row r="52" spans="1:3" ht="15" thickBot="1" x14ac:dyDescent="0.4">
      <c r="B52" s="39" t="s">
        <v>56</v>
      </c>
      <c r="C52" s="49">
        <v>718</v>
      </c>
    </row>
    <row r="53" spans="1:3" ht="15" thickBot="1" x14ac:dyDescent="0.4">
      <c r="A53" s="27" t="s">
        <v>22</v>
      </c>
      <c r="B53" s="39" t="s">
        <v>22</v>
      </c>
      <c r="C53" s="49">
        <v>3285</v>
      </c>
    </row>
    <row r="54" spans="1:3" ht="15" thickBot="1" x14ac:dyDescent="0.4">
      <c r="A54" s="27" t="s">
        <v>55</v>
      </c>
      <c r="B54" s="46" t="s">
        <v>55</v>
      </c>
      <c r="C54" s="47">
        <v>215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B1E3BE98-C535-42C2-9B91-938768400080}"/>
    <hyperlink ref="B6" r:id="rId2" display="https://www.worldometers.info/coronavirus/usa/california/" xr:uid="{FCC13E06-2D70-4BDF-AD22-4385F69C69EB}"/>
    <hyperlink ref="B11" r:id="rId3" display="https://www.worldometers.info/coronavirus/usa/florida/" xr:uid="{FC9E103B-3A87-413D-B382-8A632B9242D9}"/>
    <hyperlink ref="B16" r:id="rId4" display="https://www.worldometers.info/coronavirus/usa/illinois/" xr:uid="{C8E7BD39-4F26-4828-BACB-96CBE898ADD1}"/>
    <hyperlink ref="B35" r:id="rId5" display="https://www.worldometers.info/coronavirus/usa/new-york/" xr:uid="{FC070B54-1912-44FF-AA93-2F5166D2C090}"/>
    <hyperlink ref="B12" r:id="rId6" display="https://www.worldometers.info/coronavirus/usa/georgia/" xr:uid="{2A874DFC-A7F7-41FF-AA67-22DEA8B666D3}"/>
    <hyperlink ref="B38" r:id="rId7" display="https://www.worldometers.info/coronavirus/usa/ohio/" xr:uid="{203D9AE4-5A3D-46E3-97A3-0BCAE8D09EF7}"/>
    <hyperlink ref="B53" r:id="rId8" display="https://www.worldometers.info/coronavirus/usa/wisconsin/" xr:uid="{0C41A1AC-7FFE-4E19-A811-A328DB6ACDA8}"/>
    <hyperlink ref="B25" r:id="rId9" display="https://www.worldometers.info/coronavirus/usa/michigan/" xr:uid="{CAD8DDD9-4003-4691-9A8F-CEC339C8FBC0}"/>
    <hyperlink ref="B46" r:id="rId10" display="https://www.worldometers.info/coronavirus/usa/tennessee/" xr:uid="{26818B03-D97C-4B83-82E8-3C0C3BAB847F}"/>
    <hyperlink ref="B36" r:id="rId11" display="https://www.worldometers.info/coronavirus/usa/north-carolina/" xr:uid="{03C516CE-874B-4B12-828D-AB254F935EA0}"/>
    <hyperlink ref="B41" r:id="rId12" display="https://www.worldometers.info/coronavirus/usa/pennsylvania/" xr:uid="{77532194-C428-4076-9FFA-A2F3023C2ACA}"/>
    <hyperlink ref="B33" r:id="rId13" display="https://www.worldometers.info/coronavirus/usa/new-jersey/" xr:uid="{EDF2BD36-3581-400C-8AF3-A1E853DBD6EA}"/>
    <hyperlink ref="B17" r:id="rId14" display="https://www.worldometers.info/coronavirus/usa/indiana/" xr:uid="{541E8413-075D-4DE0-BFD6-28F9F8E20558}"/>
    <hyperlink ref="B4" r:id="rId15" display="https://www.worldometers.info/coronavirus/usa/arizona/" xr:uid="{BDF1EA14-C2B3-4674-9367-91C20F2394B3}"/>
    <hyperlink ref="B28" r:id="rId16" display="https://www.worldometers.info/coronavirus/usa/missouri/" xr:uid="{DC0DFEC9-9215-4D4D-BEA0-DEB0D9AF0052}"/>
    <hyperlink ref="B26" r:id="rId17" display="https://www.worldometers.info/coronavirus/usa/minnesota/" xr:uid="{1A059997-985B-4138-A499-62A09D4E7B6E}"/>
    <hyperlink ref="B2" r:id="rId18" display="https://www.worldometers.info/coronavirus/usa/alabama/" xr:uid="{30CDD9DE-D358-45CF-9505-347837F48772}"/>
    <hyperlink ref="B50" r:id="rId19" display="https://www.worldometers.info/coronavirus/usa/virginia/" xr:uid="{8EC94314-F1C2-4FB7-9B0C-278E36F5A161}"/>
    <hyperlink ref="B21" r:id="rId20" display="https://www.worldometers.info/coronavirus/usa/louisiana/" xr:uid="{B62FC17F-7D04-4003-8DF3-44F4C388CB2D}"/>
    <hyperlink ref="B18" r:id="rId21" display="https://www.worldometers.info/coronavirus/usa/iowa/" xr:uid="{2FB34626-34AE-4AB2-BBAF-F709EF57230E}"/>
    <hyperlink ref="B7" r:id="rId22" display="https://www.worldometers.info/coronavirus/usa/colorado/" xr:uid="{4FC087F3-B862-4E1E-90F7-4C1BBD60C9A7}"/>
    <hyperlink ref="B24" r:id="rId23" display="https://www.worldometers.info/coronavirus/usa/massachusetts/" xr:uid="{5B50EB8C-A0DD-436F-AEF5-85406ACDE6BB}"/>
    <hyperlink ref="B44" r:id="rId24" display="https://www.worldometers.info/coronavirus/usa/south-carolina/" xr:uid="{F974D621-4971-47DB-82C6-247249D97993}"/>
    <hyperlink ref="B23" r:id="rId25" display="https://www.worldometers.info/coronavirus/usa/maryland/" xr:uid="{5B1DBCE5-A6A6-4107-B233-36A7238A87E0}"/>
    <hyperlink ref="B39" r:id="rId26" display="https://www.worldometers.info/coronavirus/usa/oklahoma/" xr:uid="{061D0A03-CBAE-4D5F-BC5D-F7502FCF5789}"/>
    <hyperlink ref="B48" r:id="rId27" display="https://www.worldometers.info/coronavirus/usa/utah/" xr:uid="{43AAA63A-96B2-4EBE-88B6-F4048A527230}"/>
    <hyperlink ref="B20" r:id="rId28" display="https://www.worldometers.info/coronavirus/usa/kentucky/" xr:uid="{BDB1DE83-90BD-434D-BA35-4FD3F3B3FC2F}"/>
    <hyperlink ref="B51" r:id="rId29" display="https://www.worldometers.info/coronavirus/usa/washington/" xr:uid="{041B984C-73EA-4AEF-968A-5892CBCD8949}"/>
    <hyperlink ref="B19" r:id="rId30" display="https://www.worldometers.info/coronavirus/usa/kansas/" xr:uid="{2BB03C6A-048B-4CCD-AB28-4FD0EF2F166A}"/>
    <hyperlink ref="B5" r:id="rId31" display="https://www.worldometers.info/coronavirus/usa/arkansas/" xr:uid="{8E470CE9-103C-44A1-8DF5-1DEBFBC83779}"/>
    <hyperlink ref="B27" r:id="rId32" display="https://www.worldometers.info/coronavirus/usa/mississippi/" xr:uid="{897C1D4C-FB0C-477E-9C96-45B165872BE3}"/>
    <hyperlink ref="B31" r:id="rId33" display="https://www.worldometers.info/coronavirus/usa/nevada/" xr:uid="{0E736FC4-D34C-4BE1-A0F0-4A8355F8E2DF}"/>
    <hyperlink ref="B30" r:id="rId34" display="https://www.worldometers.info/coronavirus/usa/nebraska/" xr:uid="{15620362-FAFA-4B89-A0DA-D8F19BD7F80C}"/>
    <hyperlink ref="B8" r:id="rId35" display="https://www.worldometers.info/coronavirus/usa/connecticut/" xr:uid="{3FF56F93-B932-4C4D-9404-4792BE09AA0B}"/>
    <hyperlink ref="B15" r:id="rId36" display="https://www.worldometers.info/coronavirus/usa/idaho/" xr:uid="{5E3CD8E8-ECCA-4173-A80E-0DFA07A0F83D}"/>
    <hyperlink ref="B34" r:id="rId37" display="https://www.worldometers.info/coronavirus/usa/new-mexico/" xr:uid="{20D31DA9-036B-42E9-A4EF-E9079AF904DB}"/>
    <hyperlink ref="B45" r:id="rId38" display="https://www.worldometers.info/coronavirus/usa/south-dakota/" xr:uid="{97DC6D86-9A7D-4AC9-831A-2ADD887BF4A6}"/>
    <hyperlink ref="B37" r:id="rId39" display="https://www.worldometers.info/coronavirus/usa/north-dakota/" xr:uid="{4E977211-9966-4404-A0B0-EEC12EBE8E7C}"/>
    <hyperlink ref="B40" r:id="rId40" display="https://www.worldometers.info/coronavirus/usa/oregon/" xr:uid="{5CA5F565-9B55-4C2D-BFA3-E5E505ADDEBE}"/>
    <hyperlink ref="B29" r:id="rId41" display="https://www.worldometers.info/coronavirus/usa/montana/" xr:uid="{C726288C-F064-4810-91C0-D8331D7FB900}"/>
    <hyperlink ref="B43" r:id="rId42" display="https://www.worldometers.info/coronavirus/usa/rhode-island/" xr:uid="{25B36D19-56A2-4C10-AE25-8106AFCD6845}"/>
    <hyperlink ref="B52" r:id="rId43" display="https://www.worldometers.info/coronavirus/usa/west-virginia/" xr:uid="{F11E10A4-0559-4EBA-8DCA-CEAAA1FC92CF}"/>
    <hyperlink ref="B9" r:id="rId44" display="https://www.worldometers.info/coronavirus/usa/delaware/" xr:uid="{83B95ACD-C025-4B0A-AB58-4370744DD3C1}"/>
    <hyperlink ref="B54" r:id="rId45" display="https://www.worldometers.info/coronavirus/usa/wyoming/" xr:uid="{67931F60-8BD3-45C0-BC20-7553745DB51B}"/>
    <hyperlink ref="B3" r:id="rId46" display="https://www.worldometers.info/coronavirus/usa/alaska/" xr:uid="{99269404-F2EC-4D63-AD0C-797B418ADCD8}"/>
    <hyperlink ref="B10" r:id="rId47" display="https://www.worldometers.info/coronavirus/usa/district-of-columbia/" xr:uid="{B3FE202F-F46F-4D1E-B171-BB9D26D4A0C5}"/>
    <hyperlink ref="B32" r:id="rId48" display="https://www.worldometers.info/coronavirus/usa/new-hampshire/" xr:uid="{563DB8FE-2166-435B-AE11-6326533BFCF3}"/>
    <hyperlink ref="B14" r:id="rId49" display="https://www.worldometers.info/coronavirus/usa/hawaii/" xr:uid="{AA85898D-FBBB-45B0-B323-C82A7B3FACBD}"/>
    <hyperlink ref="B22" r:id="rId50" display="https://www.worldometers.info/coronavirus/usa/maine/" xr:uid="{DADBBF5F-59C6-4436-A16E-D3BDEDCB9646}"/>
    <hyperlink ref="B49" r:id="rId51" display="https://www.worldometers.info/coronavirus/usa/vermont/" xr:uid="{BEF3CC64-282D-495F-BA84-90D681797B8B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2020-11-29T13:47:06Z</dcterms:modified>
</cp:coreProperties>
</file>