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23C007E2-1E5C-4775-97B9-A1E180420CE6}" xr6:coauthVersionLast="45" xr6:coauthVersionMax="45" xr10:uidLastSave="{F8111BF8-F842-4094-A56B-29A2D03D210D}"/>
  <bookViews>
    <workbookView xWindow="5745" yWindow="-18240" windowWidth="27735" windowHeight="1672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3" l="1"/>
  <c r="L28" i="3" l="1"/>
  <c r="M28" i="3"/>
  <c r="N28" i="3"/>
  <c r="N49" i="3" l="1"/>
  <c r="N40" i="3"/>
  <c r="N32" i="3"/>
  <c r="N54" i="3"/>
  <c r="N6" i="3"/>
  <c r="N31" i="3"/>
  <c r="N51" i="3"/>
  <c r="N36" i="3"/>
  <c r="N47" i="3"/>
  <c r="N39" i="3"/>
  <c r="N56" i="3"/>
  <c r="N41" i="3"/>
  <c r="N55" i="3"/>
  <c r="N24" i="3"/>
  <c r="N20" i="3"/>
  <c r="N11" i="3"/>
  <c r="N16" i="3"/>
  <c r="N15" i="3"/>
  <c r="N38" i="3"/>
  <c r="N9" i="3"/>
  <c r="N30" i="3"/>
  <c r="N21" i="3"/>
  <c r="N17" i="3"/>
  <c r="N10" i="3"/>
  <c r="N53" i="3"/>
  <c r="N18" i="3"/>
  <c r="N2" i="3"/>
  <c r="N8" i="3"/>
  <c r="N3" i="3"/>
  <c r="N34" i="3"/>
  <c r="N35" i="3"/>
  <c r="N27" i="3"/>
  <c r="N45" i="3"/>
  <c r="N12" i="3"/>
  <c r="N48" i="3"/>
  <c r="N23" i="3"/>
  <c r="N37" i="3"/>
  <c r="N50" i="3"/>
  <c r="N46" i="3"/>
  <c r="N43" i="3"/>
  <c r="N7" i="3"/>
  <c r="N33" i="3"/>
  <c r="N22" i="3"/>
  <c r="N52" i="3"/>
  <c r="N26" i="3"/>
  <c r="N13" i="3"/>
  <c r="N44" i="3"/>
  <c r="N29" i="3"/>
  <c r="N4" i="3"/>
  <c r="N42" i="3"/>
  <c r="N19" i="3"/>
  <c r="N5" i="3"/>
  <c r="N14" i="3"/>
  <c r="N25" i="3"/>
  <c r="M1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2" i="3"/>
  <c r="L31" i="3"/>
  <c r="L23" i="3"/>
  <c r="L4" i="3"/>
  <c r="L18" i="3"/>
  <c r="L49" i="3"/>
  <c r="L53" i="3"/>
  <c r="L8" i="3"/>
  <c r="L17" i="3"/>
  <c r="L24" i="3"/>
  <c r="L5" i="3"/>
  <c r="L32" i="3"/>
  <c r="L16" i="3"/>
  <c r="L6" i="3"/>
  <c r="L19" i="3"/>
  <c r="L14" i="3"/>
  <c r="L3" i="3"/>
  <c r="L48" i="3"/>
  <c r="L47" i="3"/>
  <c r="L34" i="3"/>
  <c r="L22" i="3"/>
  <c r="L29" i="3"/>
  <c r="L36" i="3"/>
  <c r="L41" i="3"/>
  <c r="L21" i="3"/>
  <c r="L42" i="3"/>
  <c r="L52" i="3"/>
  <c r="L40" i="3"/>
  <c r="L15" i="3"/>
  <c r="L37" i="3"/>
  <c r="L50" i="3"/>
  <c r="L11" i="3"/>
  <c r="L9" i="3"/>
  <c r="L39" i="3"/>
  <c r="L30" i="3"/>
  <c r="L55" i="3"/>
  <c r="L44" i="3"/>
  <c r="L27" i="3"/>
  <c r="L35" i="3"/>
  <c r="L33" i="3"/>
  <c r="L26" i="3"/>
  <c r="L25" i="3"/>
  <c r="L13" i="3"/>
  <c r="L38" i="3"/>
  <c r="L7" i="3"/>
  <c r="L56" i="3"/>
  <c r="L45" i="3"/>
  <c r="L2" i="3"/>
  <c r="L10" i="3"/>
  <c r="L43" i="3"/>
  <c r="L54" i="3"/>
  <c r="L20" i="3"/>
  <c r="M55" i="3" l="1"/>
  <c r="M29" i="3"/>
  <c r="M3" i="3"/>
  <c r="M33" i="3"/>
  <c r="M49" i="3"/>
  <c r="M2" i="3"/>
  <c r="M44" i="3"/>
  <c r="M46" i="3"/>
  <c r="M34" i="3"/>
  <c r="M30" i="3"/>
  <c r="M41" i="3"/>
  <c r="M14" i="3"/>
  <c r="M36" i="3"/>
  <c r="M54" i="3"/>
  <c r="M51" i="3"/>
  <c r="M24" i="3"/>
  <c r="M47" i="3"/>
  <c r="M45" i="3"/>
  <c r="M31" i="3"/>
  <c r="M35" i="3"/>
  <c r="M48" i="3"/>
  <c r="M18" i="3"/>
  <c r="M9" i="3"/>
  <c r="M32" i="3"/>
  <c r="M5" i="3"/>
  <c r="M7" i="3"/>
  <c r="M8" i="3"/>
  <c r="M52" i="3"/>
  <c r="M42" i="3"/>
  <c r="M53" i="3"/>
  <c r="M11" i="3"/>
  <c r="M21" i="3"/>
  <c r="M13" i="3"/>
  <c r="M15" i="3"/>
  <c r="M56" i="3"/>
  <c r="M10" i="3"/>
  <c r="M50" i="3"/>
  <c r="M19" i="3"/>
  <c r="M6" i="3"/>
  <c r="M20" i="3"/>
  <c r="M39" i="3"/>
  <c r="M38" i="3"/>
  <c r="M40" i="3"/>
  <c r="M37" i="3"/>
  <c r="M22" i="3"/>
  <c r="M43" i="3"/>
  <c r="M25" i="3"/>
  <c r="M26" i="3"/>
  <c r="M4" i="3"/>
  <c r="M17" i="3"/>
  <c r="M27" i="3"/>
  <c r="M16" i="3"/>
  <c r="M23" i="3"/>
  <c r="L51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<sst xmlns="http://schemas.openxmlformats.org/spreadsheetml/2006/main" count="321" uniqueCount="102">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</sst>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5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527186</v>
      </c>
      <c r="C5" s="2"/>
      <c r="D5" s="1">
        <v>9708</v>
      </c>
      <c r="E5" s="48">
        <v>5</v>
      </c>
      <c r="F5" s="1">
        <v>322645</v>
      </c>
      <c r="G5" s="1">
        <v>13342</v>
      </c>
      <c r="H5" s="2">
        <v>246</v>
      </c>
      <c r="I5" s="1">
        <v>8305713</v>
      </c>
      <c r="J5" s="1">
        <v>210206</v>
      </c>
      <c r="K5" s="5"/>
      <c r="L5" s="6"/>
    </row>
    <row r="6" spans="1:22" ht="15" thickBot="1" x14ac:dyDescent="0.4">
      <c r="A6" s="37" t="s">
        <v>13</v>
      </c>
      <c r="B6" s="1">
        <v>497330</v>
      </c>
      <c r="C6" s="2"/>
      <c r="D6" s="1">
        <v>7402</v>
      </c>
      <c r="E6" s="2"/>
      <c r="F6" s="1">
        <v>442028</v>
      </c>
      <c r="G6" s="1">
        <v>23156</v>
      </c>
      <c r="H6" s="2">
        <v>345</v>
      </c>
      <c r="I6" s="1">
        <v>3790202</v>
      </c>
      <c r="J6" s="1">
        <v>176471</v>
      </c>
      <c r="K6" s="5"/>
      <c r="L6" s="6"/>
    </row>
    <row r="7" spans="1:22" ht="15" thickBot="1" x14ac:dyDescent="0.4">
      <c r="A7" s="37" t="s">
        <v>15</v>
      </c>
      <c r="B7" s="1">
        <v>472476</v>
      </c>
      <c r="C7" s="2"/>
      <c r="D7" s="1">
        <v>7660</v>
      </c>
      <c r="E7" s="2"/>
      <c r="F7" s="1">
        <v>158554</v>
      </c>
      <c r="G7" s="1">
        <v>16295</v>
      </c>
      <c r="H7" s="2">
        <v>264</v>
      </c>
      <c r="I7" s="1">
        <v>4178213</v>
      </c>
      <c r="J7" s="1">
        <v>144097</v>
      </c>
      <c r="K7" s="5"/>
      <c r="L7" s="6"/>
    </row>
    <row r="8" spans="1:22" ht="15" thickBot="1" x14ac:dyDescent="0.4">
      <c r="A8" s="37" t="s">
        <v>7</v>
      </c>
      <c r="B8" s="1">
        <v>446691</v>
      </c>
      <c r="C8" s="2"/>
      <c r="D8" s="1">
        <v>32801</v>
      </c>
      <c r="E8" s="2"/>
      <c r="F8" s="1">
        <v>89419</v>
      </c>
      <c r="G8" s="1">
        <v>22962</v>
      </c>
      <c r="H8" s="1">
        <v>1686</v>
      </c>
      <c r="I8" s="1">
        <v>6153767</v>
      </c>
      <c r="J8" s="1">
        <v>316331</v>
      </c>
      <c r="K8" s="5"/>
      <c r="L8" s="6"/>
    </row>
    <row r="9" spans="1:22" ht="15" thickBot="1" x14ac:dyDescent="0.4">
      <c r="A9" s="37" t="s">
        <v>16</v>
      </c>
      <c r="B9" s="1">
        <v>197948</v>
      </c>
      <c r="C9" s="2"/>
      <c r="D9" s="1">
        <v>3921</v>
      </c>
      <c r="E9" s="2"/>
      <c r="F9" s="1">
        <v>159916</v>
      </c>
      <c r="G9" s="1">
        <v>18644</v>
      </c>
      <c r="H9" s="2">
        <v>369</v>
      </c>
      <c r="I9" s="1">
        <v>1893968</v>
      </c>
      <c r="J9" s="1">
        <v>178383</v>
      </c>
      <c r="K9" s="6"/>
      <c r="L9" s="6"/>
    </row>
    <row r="10" spans="1:22" ht="15" thickBot="1" x14ac:dyDescent="0.4">
      <c r="A10" s="37" t="s">
        <v>8</v>
      </c>
      <c r="B10" s="1">
        <v>188645</v>
      </c>
      <c r="C10" s="2"/>
      <c r="D10" s="1">
        <v>15924</v>
      </c>
      <c r="E10" s="2"/>
      <c r="F10" s="1">
        <v>31895</v>
      </c>
      <c r="G10" s="1">
        <v>21239</v>
      </c>
      <c r="H10" s="1">
        <v>1793</v>
      </c>
      <c r="I10" s="1">
        <v>2164580</v>
      </c>
      <c r="J10" s="1">
        <v>243699</v>
      </c>
      <c r="K10" s="5"/>
      <c r="L10" s="6"/>
    </row>
    <row r="11" spans="1:22" ht="15" thickBot="1" x14ac:dyDescent="0.4">
      <c r="A11" s="37" t="s">
        <v>12</v>
      </c>
      <c r="B11" s="1">
        <v>185993</v>
      </c>
      <c r="C11" s="2"/>
      <c r="D11" s="1">
        <v>7742</v>
      </c>
      <c r="E11" s="2"/>
      <c r="F11" s="1">
        <v>34896</v>
      </c>
      <c r="G11" s="1">
        <v>14678</v>
      </c>
      <c r="H11" s="2">
        <v>611</v>
      </c>
      <c r="I11" s="1">
        <v>2849395</v>
      </c>
      <c r="J11" s="1">
        <v>224861</v>
      </c>
      <c r="K11" s="5"/>
      <c r="L11" s="6"/>
    </row>
    <row r="12" spans="1:22" ht="15" thickBot="1" x14ac:dyDescent="0.4">
      <c r="A12" s="37" t="s">
        <v>33</v>
      </c>
      <c r="B12" s="1">
        <v>180505</v>
      </c>
      <c r="C12" s="2"/>
      <c r="D12" s="1">
        <v>3845</v>
      </c>
      <c r="E12" s="2"/>
      <c r="F12" s="1">
        <v>152716</v>
      </c>
      <c r="G12" s="1">
        <v>24799</v>
      </c>
      <c r="H12" s="2">
        <v>528</v>
      </c>
      <c r="I12" s="1">
        <v>1203463</v>
      </c>
      <c r="J12" s="1">
        <v>165340</v>
      </c>
      <c r="K12" s="6"/>
      <c r="L12" s="6"/>
    </row>
    <row r="13" spans="1:22" ht="15" thickBot="1" x14ac:dyDescent="0.4">
      <c r="A13" s="37" t="s">
        <v>24</v>
      </c>
      <c r="B13" s="1">
        <v>128649</v>
      </c>
      <c r="C13" s="2"/>
      <c r="D13" s="1">
        <v>2039</v>
      </c>
      <c r="E13" s="2"/>
      <c r="F13" s="1">
        <v>21517</v>
      </c>
      <c r="G13" s="1">
        <v>12266</v>
      </c>
      <c r="H13" s="2">
        <v>194</v>
      </c>
      <c r="I13" s="1">
        <v>1854026</v>
      </c>
      <c r="J13" s="1">
        <v>176775</v>
      </c>
      <c r="K13" s="5"/>
      <c r="L13" s="6"/>
    </row>
    <row r="14" spans="1:22" ht="15" thickBot="1" x14ac:dyDescent="0.4">
      <c r="A14" s="37" t="s">
        <v>14</v>
      </c>
      <c r="B14" s="1">
        <v>124461</v>
      </c>
      <c r="C14" s="2"/>
      <c r="D14" s="1">
        <v>4051</v>
      </c>
      <c r="E14" s="2"/>
      <c r="F14" s="1">
        <v>46164</v>
      </c>
      <c r="G14" s="1">
        <v>26773</v>
      </c>
      <c r="H14" s="2">
        <v>871</v>
      </c>
      <c r="I14" s="1">
        <v>1449857</v>
      </c>
      <c r="J14" s="1">
        <v>311878</v>
      </c>
      <c r="K14" s="5"/>
      <c r="L14" s="6"/>
    </row>
    <row r="15" spans="1:22" ht="15" thickBot="1" x14ac:dyDescent="0.4">
      <c r="A15" s="37" t="s">
        <v>19</v>
      </c>
      <c r="B15" s="1">
        <v>119765</v>
      </c>
      <c r="C15" s="2"/>
      <c r="D15" s="1">
        <v>7321</v>
      </c>
      <c r="E15" s="2"/>
      <c r="F15" s="1">
        <v>25687</v>
      </c>
      <c r="G15" s="1">
        <v>9355</v>
      </c>
      <c r="H15" s="2">
        <v>572</v>
      </c>
      <c r="I15" s="1">
        <v>1254194</v>
      </c>
      <c r="J15" s="1">
        <v>97969</v>
      </c>
      <c r="K15" s="5"/>
      <c r="L15" s="6"/>
    </row>
    <row r="16" spans="1:22" ht="15" thickBot="1" x14ac:dyDescent="0.4">
      <c r="A16" s="37" t="s">
        <v>17</v>
      </c>
      <c r="B16" s="1">
        <v>119203</v>
      </c>
      <c r="C16" s="2"/>
      <c r="D16" s="1">
        <v>8657</v>
      </c>
      <c r="E16" s="2"/>
      <c r="F16" s="1">
        <v>12951</v>
      </c>
      <c r="G16" s="1">
        <v>17295</v>
      </c>
      <c r="H16" s="1">
        <v>1256</v>
      </c>
      <c r="I16" s="1">
        <v>1332404</v>
      </c>
      <c r="J16" s="1">
        <v>193312</v>
      </c>
      <c r="K16" s="6"/>
      <c r="L16" s="6"/>
    </row>
    <row r="17" spans="1:12" ht="15" thickBot="1" x14ac:dyDescent="0.4">
      <c r="A17" s="37" t="s">
        <v>20</v>
      </c>
      <c r="B17" s="1">
        <v>112441</v>
      </c>
      <c r="C17" s="2"/>
      <c r="D17" s="1">
        <v>1117</v>
      </c>
      <c r="E17" s="2"/>
      <c r="F17" s="1">
        <v>38065</v>
      </c>
      <c r="G17" s="1">
        <v>16465</v>
      </c>
      <c r="H17" s="2">
        <v>164</v>
      </c>
      <c r="I17" s="1">
        <v>1591310</v>
      </c>
      <c r="J17" s="1">
        <v>233016</v>
      </c>
      <c r="K17" s="5"/>
      <c r="L17" s="6"/>
    </row>
    <row r="18" spans="1:12" ht="15" thickBot="1" x14ac:dyDescent="0.4">
      <c r="A18" s="37" t="s">
        <v>21</v>
      </c>
      <c r="B18" s="1">
        <v>95136</v>
      </c>
      <c r="C18" s="2"/>
      <c r="D18" s="1">
        <v>3577</v>
      </c>
      <c r="E18" s="2"/>
      <c r="F18" s="1">
        <v>20221</v>
      </c>
      <c r="G18" s="1">
        <v>8139</v>
      </c>
      <c r="H18" s="2">
        <v>306</v>
      </c>
      <c r="I18" s="1">
        <v>1550747</v>
      </c>
      <c r="J18" s="1">
        <v>132666</v>
      </c>
      <c r="K18" s="5"/>
      <c r="L18" s="6"/>
    </row>
    <row r="19" spans="1:12" ht="15" thickBot="1" x14ac:dyDescent="0.4">
      <c r="A19" s="37" t="s">
        <v>29</v>
      </c>
      <c r="B19" s="1">
        <v>94251</v>
      </c>
      <c r="C19" s="2"/>
      <c r="D19" s="1">
        <v>2244</v>
      </c>
      <c r="E19" s="2"/>
      <c r="F19" s="1">
        <v>79622</v>
      </c>
      <c r="G19" s="1">
        <v>11042</v>
      </c>
      <c r="H19" s="2">
        <v>263</v>
      </c>
      <c r="I19" s="1">
        <v>1271174</v>
      </c>
      <c r="J19" s="1">
        <v>148928</v>
      </c>
      <c r="K19" s="5"/>
      <c r="L19" s="6"/>
    </row>
    <row r="20" spans="1:12" ht="15" thickBot="1" x14ac:dyDescent="0.4">
      <c r="A20" s="37" t="s">
        <v>25</v>
      </c>
      <c r="B20" s="1">
        <v>94190</v>
      </c>
      <c r="C20" s="2"/>
      <c r="D20" s="1">
        <v>1847</v>
      </c>
      <c r="E20" s="2"/>
      <c r="F20" s="1">
        <v>59483</v>
      </c>
      <c r="G20" s="1">
        <v>18294</v>
      </c>
      <c r="H20" s="2">
        <v>359</v>
      </c>
      <c r="I20" s="1">
        <v>795871</v>
      </c>
      <c r="J20" s="1">
        <v>154577</v>
      </c>
      <c r="K20" s="5"/>
      <c r="L20" s="6"/>
    </row>
    <row r="21" spans="1:12" ht="15" thickBot="1" x14ac:dyDescent="0.4">
      <c r="A21" s="37" t="s">
        <v>36</v>
      </c>
      <c r="B21" s="1">
        <v>93702</v>
      </c>
      <c r="C21" s="2"/>
      <c r="D21" s="1">
        <v>1666</v>
      </c>
      <c r="E21" s="2"/>
      <c r="F21" s="1">
        <v>56635</v>
      </c>
      <c r="G21" s="1">
        <v>19110</v>
      </c>
      <c r="H21" s="2">
        <v>340</v>
      </c>
      <c r="I21" s="1">
        <v>719489</v>
      </c>
      <c r="J21" s="1">
        <v>146739</v>
      </c>
      <c r="K21" s="6"/>
      <c r="L21" s="6"/>
    </row>
    <row r="22" spans="1:12" ht="15" thickBot="1" x14ac:dyDescent="0.4">
      <c r="A22" s="37" t="s">
        <v>11</v>
      </c>
      <c r="B22" s="1">
        <v>93175</v>
      </c>
      <c r="C22" s="2"/>
      <c r="D22" s="1">
        <v>6471</v>
      </c>
      <c r="E22" s="2"/>
      <c r="F22" s="1">
        <v>26682</v>
      </c>
      <c r="G22" s="1">
        <v>9330</v>
      </c>
      <c r="H22" s="2">
        <v>648</v>
      </c>
      <c r="I22" s="1">
        <v>2200056</v>
      </c>
      <c r="J22" s="1">
        <v>220295</v>
      </c>
      <c r="K22" s="5"/>
      <c r="L22" s="6"/>
    </row>
    <row r="23" spans="1:12" ht="15" thickBot="1" x14ac:dyDescent="0.4">
      <c r="A23" s="37" t="s">
        <v>26</v>
      </c>
      <c r="B23" s="1">
        <v>91854</v>
      </c>
      <c r="C23" s="2"/>
      <c r="D23" s="1">
        <v>3530</v>
      </c>
      <c r="E23" s="2"/>
      <c r="F23" s="1">
        <v>82584</v>
      </c>
      <c r="G23" s="1">
        <v>15193</v>
      </c>
      <c r="H23" s="2">
        <v>584</v>
      </c>
      <c r="I23" s="1">
        <v>1310419</v>
      </c>
      <c r="J23" s="1">
        <v>216753</v>
      </c>
      <c r="K23" s="6"/>
      <c r="L23" s="6"/>
    </row>
    <row r="24" spans="1:12" ht="15" thickBot="1" x14ac:dyDescent="0.4">
      <c r="A24" s="37" t="s">
        <v>27</v>
      </c>
      <c r="B24" s="1">
        <v>69255</v>
      </c>
      <c r="C24" s="2"/>
      <c r="D24" s="1">
        <v>2996</v>
      </c>
      <c r="E24" s="2"/>
      <c r="F24" s="1">
        <v>19304</v>
      </c>
      <c r="G24" s="1">
        <v>10287</v>
      </c>
      <c r="H24" s="2">
        <v>445</v>
      </c>
      <c r="I24" s="1">
        <v>977646</v>
      </c>
      <c r="J24" s="1">
        <v>145219</v>
      </c>
      <c r="K24" s="5"/>
      <c r="L24" s="6"/>
    </row>
    <row r="25" spans="1:12" ht="15" thickBot="1" x14ac:dyDescent="0.4">
      <c r="A25" s="37" t="s">
        <v>30</v>
      </c>
      <c r="B25" s="1">
        <v>62199</v>
      </c>
      <c r="C25" s="2"/>
      <c r="D25" s="1">
        <v>1753</v>
      </c>
      <c r="E25" s="2"/>
      <c r="F25" s="1">
        <v>18055</v>
      </c>
      <c r="G25" s="1">
        <v>20899</v>
      </c>
      <c r="H25" s="2">
        <v>589</v>
      </c>
      <c r="I25" s="1">
        <v>477160</v>
      </c>
      <c r="J25" s="1">
        <v>160328</v>
      </c>
      <c r="K25" s="5"/>
      <c r="L25" s="6"/>
    </row>
    <row r="26" spans="1:12" ht="15" thickBot="1" x14ac:dyDescent="0.4">
      <c r="A26" s="37" t="s">
        <v>9</v>
      </c>
      <c r="B26" s="1">
        <v>61161</v>
      </c>
      <c r="C26" s="2"/>
      <c r="D26" s="1">
        <v>1627</v>
      </c>
      <c r="E26" s="2"/>
      <c r="F26" s="1">
        <v>39337</v>
      </c>
      <c r="G26" s="1">
        <v>8032</v>
      </c>
      <c r="H26" s="2">
        <v>214</v>
      </c>
      <c r="I26" s="1">
        <v>1009486</v>
      </c>
      <c r="J26" s="1">
        <v>132567</v>
      </c>
      <c r="K26" s="5"/>
      <c r="L26" s="6"/>
    </row>
    <row r="27" spans="1:12" ht="15" thickBot="1" x14ac:dyDescent="0.4">
      <c r="A27" s="37" t="s">
        <v>32</v>
      </c>
      <c r="B27" s="1">
        <v>57162</v>
      </c>
      <c r="C27" s="2"/>
      <c r="D27" s="1">
        <v>1660</v>
      </c>
      <c r="E27" s="2"/>
      <c r="F27" s="1">
        <v>5076</v>
      </c>
      <c r="G27" s="1">
        <v>10136</v>
      </c>
      <c r="H27" s="2">
        <v>294</v>
      </c>
      <c r="I27" s="1">
        <v>1078695</v>
      </c>
      <c r="J27" s="1">
        <v>191270</v>
      </c>
      <c r="K27" s="5"/>
      <c r="L27" s="6"/>
    </row>
    <row r="28" spans="1:12" ht="15" thickBot="1" x14ac:dyDescent="0.4">
      <c r="A28" s="37" t="s">
        <v>22</v>
      </c>
      <c r="B28" s="1">
        <v>56056</v>
      </c>
      <c r="C28" s="2"/>
      <c r="D28" s="2">
        <v>961</v>
      </c>
      <c r="E28" s="2"/>
      <c r="F28" s="1">
        <v>9727</v>
      </c>
      <c r="G28" s="1">
        <v>9628</v>
      </c>
      <c r="H28" s="2">
        <v>165</v>
      </c>
      <c r="I28" s="1">
        <v>984901</v>
      </c>
      <c r="J28" s="1">
        <v>169156</v>
      </c>
      <c r="K28" s="5"/>
      <c r="L28" s="6"/>
    </row>
    <row r="29" spans="1:12" ht="15" thickBot="1" x14ac:dyDescent="0.4">
      <c r="A29" s="37" t="s">
        <v>35</v>
      </c>
      <c r="B29" s="1">
        <v>54785</v>
      </c>
      <c r="C29" s="2"/>
      <c r="D29" s="1">
        <v>1336</v>
      </c>
      <c r="E29" s="2"/>
      <c r="F29" s="1">
        <v>43654</v>
      </c>
      <c r="G29" s="1">
        <v>8926</v>
      </c>
      <c r="H29" s="2">
        <v>218</v>
      </c>
      <c r="I29" s="1">
        <v>782033</v>
      </c>
      <c r="J29" s="1">
        <v>127420</v>
      </c>
      <c r="K29" s="5"/>
      <c r="L29" s="6"/>
    </row>
    <row r="30" spans="1:12" ht="15" thickBot="1" x14ac:dyDescent="0.4">
      <c r="A30" s="37" t="s">
        <v>31</v>
      </c>
      <c r="B30" s="1">
        <v>52179</v>
      </c>
      <c r="C30" s="2"/>
      <c r="D30" s="2">
        <v>862</v>
      </c>
      <c r="E30" s="2"/>
      <c r="F30" s="1">
        <v>26297</v>
      </c>
      <c r="G30" s="1">
        <v>16940</v>
      </c>
      <c r="H30" s="2">
        <v>280</v>
      </c>
      <c r="I30" s="1">
        <v>647677</v>
      </c>
      <c r="J30" s="1">
        <v>210274</v>
      </c>
      <c r="K30" s="5"/>
      <c r="L30" s="6"/>
    </row>
    <row r="31" spans="1:12" ht="15" thickBot="1" x14ac:dyDescent="0.4">
      <c r="A31" s="37" t="s">
        <v>23</v>
      </c>
      <c r="B31" s="1">
        <v>50110</v>
      </c>
      <c r="C31" s="2"/>
      <c r="D31" s="1">
        <v>4437</v>
      </c>
      <c r="E31" s="2"/>
      <c r="F31" s="1">
        <v>19155</v>
      </c>
      <c r="G31" s="1">
        <v>14055</v>
      </c>
      <c r="H31" s="1">
        <v>1245</v>
      </c>
      <c r="I31" s="1">
        <v>834303</v>
      </c>
      <c r="J31" s="1">
        <v>234007</v>
      </c>
      <c r="K31" s="5"/>
      <c r="L31" s="6"/>
    </row>
    <row r="32" spans="1:12" ht="15" thickBot="1" x14ac:dyDescent="0.4">
      <c r="A32" s="37" t="s">
        <v>18</v>
      </c>
      <c r="B32" s="1">
        <v>48394</v>
      </c>
      <c r="C32" s="2"/>
      <c r="D32" s="1">
        <v>1849</v>
      </c>
      <c r="E32" s="2"/>
      <c r="F32" s="1">
        <v>28491</v>
      </c>
      <c r="G32" s="1">
        <v>8404</v>
      </c>
      <c r="H32" s="2">
        <v>321</v>
      </c>
      <c r="I32" s="1">
        <v>552205</v>
      </c>
      <c r="J32" s="1">
        <v>95890</v>
      </c>
      <c r="K32" s="6"/>
      <c r="L32" s="6"/>
    </row>
    <row r="33" spans="1:12" ht="15" thickBot="1" x14ac:dyDescent="0.4">
      <c r="A33" s="37" t="s">
        <v>41</v>
      </c>
      <c r="B33" s="1">
        <v>46263</v>
      </c>
      <c r="C33" s="47">
        <v>211</v>
      </c>
      <c r="D33" s="2">
        <v>893</v>
      </c>
      <c r="E33" s="48">
        <v>5</v>
      </c>
      <c r="F33" s="1">
        <v>10710</v>
      </c>
      <c r="G33" s="1">
        <v>14663</v>
      </c>
      <c r="H33" s="2">
        <v>283</v>
      </c>
      <c r="I33" s="1">
        <v>495419</v>
      </c>
      <c r="J33" s="1">
        <v>157023</v>
      </c>
      <c r="K33" s="5"/>
      <c r="L33" s="6"/>
    </row>
    <row r="34" spans="1:12" ht="15" thickBot="1" x14ac:dyDescent="0.4">
      <c r="A34" s="37" t="s">
        <v>34</v>
      </c>
      <c r="B34" s="1">
        <v>45381</v>
      </c>
      <c r="C34" s="2"/>
      <c r="D34" s="2">
        <v>490</v>
      </c>
      <c r="E34" s="2"/>
      <c r="F34" s="1">
        <v>6891</v>
      </c>
      <c r="G34" s="1">
        <v>15038</v>
      </c>
      <c r="H34" s="2">
        <v>162</v>
      </c>
      <c r="I34" s="1">
        <v>533899</v>
      </c>
      <c r="J34" s="1">
        <v>176916</v>
      </c>
      <c r="K34" s="5"/>
      <c r="L34" s="6"/>
    </row>
    <row r="35" spans="1:12" ht="15" thickBot="1" x14ac:dyDescent="0.4">
      <c r="A35" s="37" t="s">
        <v>28</v>
      </c>
      <c r="B35" s="1">
        <v>41907</v>
      </c>
      <c r="C35" s="2"/>
      <c r="D35" s="2">
        <v>321</v>
      </c>
      <c r="E35" s="2"/>
      <c r="F35" s="1">
        <v>11137</v>
      </c>
      <c r="G35" s="1">
        <v>13072</v>
      </c>
      <c r="H35" s="2">
        <v>100</v>
      </c>
      <c r="I35" s="1">
        <v>653315</v>
      </c>
      <c r="J35" s="1">
        <v>203782</v>
      </c>
      <c r="K35" s="6"/>
      <c r="L35" s="6"/>
    </row>
    <row r="36" spans="1:12" ht="15" thickBot="1" x14ac:dyDescent="0.4">
      <c r="A36" s="37" t="s">
        <v>46</v>
      </c>
      <c r="B36" s="1">
        <v>39463</v>
      </c>
      <c r="C36" s="2"/>
      <c r="D36" s="2">
        <v>566</v>
      </c>
      <c r="E36" s="2"/>
      <c r="F36" s="1">
        <v>6578</v>
      </c>
      <c r="G36" s="1">
        <v>9973</v>
      </c>
      <c r="H36" s="2">
        <v>143</v>
      </c>
      <c r="I36" s="1">
        <v>671712</v>
      </c>
      <c r="J36" s="1">
        <v>169754</v>
      </c>
      <c r="K36" s="5"/>
      <c r="L36" s="6"/>
    </row>
    <row r="37" spans="1:12" ht="15" thickBot="1" x14ac:dyDescent="0.4">
      <c r="A37" s="37" t="s">
        <v>38</v>
      </c>
      <c r="B37" s="1">
        <v>32197</v>
      </c>
      <c r="C37" s="2"/>
      <c r="D37" s="2">
        <v>751</v>
      </c>
      <c r="E37" s="2"/>
      <c r="F37" s="1">
        <v>23040</v>
      </c>
      <c r="G37" s="1">
        <v>7207</v>
      </c>
      <c r="H37" s="2">
        <v>168</v>
      </c>
      <c r="I37" s="1">
        <v>650093</v>
      </c>
      <c r="J37" s="1">
        <v>145510</v>
      </c>
      <c r="K37" s="5"/>
      <c r="L37" s="6"/>
    </row>
    <row r="38" spans="1:12" ht="15" thickBot="1" x14ac:dyDescent="0.4">
      <c r="A38" s="37" t="s">
        <v>45</v>
      </c>
      <c r="B38" s="1">
        <v>29200</v>
      </c>
      <c r="C38" s="2"/>
      <c r="D38" s="2">
        <v>369</v>
      </c>
      <c r="E38" s="2"/>
      <c r="F38" s="1">
        <v>11709</v>
      </c>
      <c r="G38" s="1">
        <v>10023</v>
      </c>
      <c r="H38" s="2">
        <v>127</v>
      </c>
      <c r="I38" s="1">
        <v>301839</v>
      </c>
      <c r="J38" s="1">
        <v>103607</v>
      </c>
      <c r="K38" s="5"/>
      <c r="L38" s="6"/>
    </row>
    <row r="39" spans="1:12" ht="15" thickBot="1" x14ac:dyDescent="0.4">
      <c r="A39" s="37" t="s">
        <v>50</v>
      </c>
      <c r="B39" s="1">
        <v>27178</v>
      </c>
      <c r="C39" s="2"/>
      <c r="D39" s="2">
        <v>332</v>
      </c>
      <c r="E39" s="2"/>
      <c r="F39" s="1">
        <v>7082</v>
      </c>
      <c r="G39" s="1">
        <v>14050</v>
      </c>
      <c r="H39" s="2">
        <v>172</v>
      </c>
      <c r="I39" s="1">
        <v>287394</v>
      </c>
      <c r="J39" s="1">
        <v>148569</v>
      </c>
      <c r="K39" s="5"/>
      <c r="L39" s="6"/>
    </row>
    <row r="40" spans="1:12" ht="15" thickBot="1" x14ac:dyDescent="0.4">
      <c r="A40" s="37" t="s">
        <v>49</v>
      </c>
      <c r="B40" s="1">
        <v>22234</v>
      </c>
      <c r="C40" s="2"/>
      <c r="D40" s="2">
        <v>210</v>
      </c>
      <c r="E40" s="2"/>
      <c r="F40" s="1">
        <v>14149</v>
      </c>
      <c r="G40" s="1">
        <v>12442</v>
      </c>
      <c r="H40" s="2">
        <v>118</v>
      </c>
      <c r="I40" s="1">
        <v>190520</v>
      </c>
      <c r="J40" s="1">
        <v>106611</v>
      </c>
      <c r="K40" s="5"/>
      <c r="L40" s="6"/>
    </row>
    <row r="41" spans="1:12" ht="15" thickBot="1" x14ac:dyDescent="0.4">
      <c r="A41" s="37" t="s">
        <v>44</v>
      </c>
      <c r="B41" s="1">
        <v>21340</v>
      </c>
      <c r="C41" s="2"/>
      <c r="D41" s="2">
        <v>658</v>
      </c>
      <c r="E41" s="2"/>
      <c r="F41" s="1">
        <v>11997</v>
      </c>
      <c r="G41" s="1">
        <v>10177</v>
      </c>
      <c r="H41" s="2">
        <v>314</v>
      </c>
      <c r="I41" s="1">
        <v>590825</v>
      </c>
      <c r="J41" s="1">
        <v>281771</v>
      </c>
      <c r="K41" s="5"/>
      <c r="L41" s="6"/>
    </row>
    <row r="42" spans="1:12" ht="15" thickBot="1" x14ac:dyDescent="0.4">
      <c r="A42" s="37" t="s">
        <v>37</v>
      </c>
      <c r="B42" s="1">
        <v>19699</v>
      </c>
      <c r="C42" s="2"/>
      <c r="D42" s="2">
        <v>333</v>
      </c>
      <c r="E42" s="2"/>
      <c r="F42" s="1">
        <v>15367</v>
      </c>
      <c r="G42" s="1">
        <v>4671</v>
      </c>
      <c r="H42" s="2">
        <v>79</v>
      </c>
      <c r="I42" s="1">
        <v>418869</v>
      </c>
      <c r="J42" s="1">
        <v>99311</v>
      </c>
      <c r="K42" s="5"/>
      <c r="L42" s="6"/>
    </row>
    <row r="43" spans="1:12" ht="15" thickBot="1" x14ac:dyDescent="0.4">
      <c r="A43" s="37" t="s">
        <v>40</v>
      </c>
      <c r="B43" s="1">
        <v>19390</v>
      </c>
      <c r="C43" s="2"/>
      <c r="D43" s="1">
        <v>1011</v>
      </c>
      <c r="E43" s="2"/>
      <c r="F43" s="1">
        <v>16531</v>
      </c>
      <c r="G43" s="1">
        <v>18303</v>
      </c>
      <c r="H43" s="2">
        <v>954</v>
      </c>
      <c r="I43" s="1">
        <v>381478</v>
      </c>
      <c r="J43" s="1">
        <v>360102</v>
      </c>
      <c r="K43" s="6"/>
      <c r="L43" s="6"/>
    </row>
    <row r="44" spans="1:12" ht="15" thickBot="1" x14ac:dyDescent="0.4">
      <c r="A44" s="37" t="s">
        <v>43</v>
      </c>
      <c r="B44" s="1">
        <v>15137</v>
      </c>
      <c r="C44" s="2"/>
      <c r="D44" s="2">
        <v>587</v>
      </c>
      <c r="E44" s="2"/>
      <c r="F44" s="1">
        <v>6247</v>
      </c>
      <c r="G44" s="1">
        <v>15545</v>
      </c>
      <c r="H44" s="2">
        <v>603</v>
      </c>
      <c r="I44" s="1">
        <v>188311</v>
      </c>
      <c r="J44" s="1">
        <v>193385</v>
      </c>
      <c r="K44" s="6"/>
      <c r="L44" s="6"/>
    </row>
    <row r="45" spans="1:12" ht="29.5" thickBot="1" x14ac:dyDescent="0.4">
      <c r="A45" s="37" t="s">
        <v>63</v>
      </c>
      <c r="B45" s="1">
        <v>12398</v>
      </c>
      <c r="C45" s="2"/>
      <c r="D45" s="2">
        <v>587</v>
      </c>
      <c r="E45" s="2"/>
      <c r="F45" s="1">
        <v>1852</v>
      </c>
      <c r="G45" s="1">
        <v>17567</v>
      </c>
      <c r="H45" s="2">
        <v>832</v>
      </c>
      <c r="I45" s="1">
        <v>200127</v>
      </c>
      <c r="J45" s="1">
        <v>283567</v>
      </c>
      <c r="K45" s="6"/>
      <c r="L45" s="6"/>
    </row>
    <row r="46" spans="1:12" ht="15" thickBot="1" x14ac:dyDescent="0.4">
      <c r="A46" s="37" t="s">
        <v>54</v>
      </c>
      <c r="B46" s="1">
        <v>9079</v>
      </c>
      <c r="C46" s="2"/>
      <c r="D46" s="2">
        <v>136</v>
      </c>
      <c r="E46" s="2"/>
      <c r="F46" s="2">
        <v>935</v>
      </c>
      <c r="G46" s="1">
        <v>10263</v>
      </c>
      <c r="H46" s="2">
        <v>154</v>
      </c>
      <c r="I46" s="1">
        <v>115381</v>
      </c>
      <c r="J46" s="1">
        <v>130424</v>
      </c>
      <c r="K46" s="6"/>
      <c r="L46" s="6"/>
    </row>
    <row r="47" spans="1:12" ht="15" thickBot="1" x14ac:dyDescent="0.4">
      <c r="A47" s="37" t="s">
        <v>56</v>
      </c>
      <c r="B47" s="1">
        <v>7051</v>
      </c>
      <c r="C47" s="2"/>
      <c r="D47" s="2">
        <v>124</v>
      </c>
      <c r="E47" s="2"/>
      <c r="F47" s="1">
        <v>1865</v>
      </c>
      <c r="G47" s="1">
        <v>3934</v>
      </c>
      <c r="H47" s="2">
        <v>69</v>
      </c>
      <c r="I47" s="1">
        <v>298290</v>
      </c>
      <c r="J47" s="1">
        <v>166443</v>
      </c>
      <c r="K47" s="6"/>
      <c r="L47" s="6"/>
    </row>
    <row r="48" spans="1:12" ht="15" thickBot="1" x14ac:dyDescent="0.4">
      <c r="A48" s="37" t="s">
        <v>53</v>
      </c>
      <c r="B48" s="1">
        <v>6933</v>
      </c>
      <c r="C48" s="2"/>
      <c r="D48" s="2">
        <v>107</v>
      </c>
      <c r="E48" s="2"/>
      <c r="F48" s="1">
        <v>1111</v>
      </c>
      <c r="G48" s="1">
        <v>9098</v>
      </c>
      <c r="H48" s="2">
        <v>140</v>
      </c>
      <c r="I48" s="1">
        <v>160470</v>
      </c>
      <c r="J48" s="1">
        <v>210573</v>
      </c>
      <c r="K48" s="5"/>
      <c r="L48" s="6"/>
    </row>
    <row r="49" spans="1:12" ht="29.5" thickBot="1" x14ac:dyDescent="0.4">
      <c r="A49" s="37" t="s">
        <v>42</v>
      </c>
      <c r="B49" s="1">
        <v>6693</v>
      </c>
      <c r="C49" s="2"/>
      <c r="D49" s="2">
        <v>418</v>
      </c>
      <c r="E49" s="2"/>
      <c r="F49" s="2">
        <v>360</v>
      </c>
      <c r="G49" s="1">
        <v>4922</v>
      </c>
      <c r="H49" s="2">
        <v>307</v>
      </c>
      <c r="I49" s="1">
        <v>193340</v>
      </c>
      <c r="J49" s="1">
        <v>142192</v>
      </c>
      <c r="K49" s="6"/>
      <c r="L49" s="6"/>
    </row>
    <row r="50" spans="1:12" ht="15" thickBot="1" x14ac:dyDescent="0.4">
      <c r="A50" s="37" t="s">
        <v>51</v>
      </c>
      <c r="B50" s="1">
        <v>4314</v>
      </c>
      <c r="C50" s="2"/>
      <c r="D50" s="2">
        <v>64</v>
      </c>
      <c r="E50" s="2"/>
      <c r="F50" s="1">
        <v>1484</v>
      </c>
      <c r="G50" s="1">
        <v>4036</v>
      </c>
      <c r="H50" s="2">
        <v>60</v>
      </c>
      <c r="I50" s="1">
        <v>181236</v>
      </c>
      <c r="J50" s="1">
        <v>169573</v>
      </c>
      <c r="K50" s="5"/>
      <c r="L50" s="6"/>
    </row>
    <row r="51" spans="1:12" ht="15" thickBot="1" x14ac:dyDescent="0.4">
      <c r="A51" s="37" t="s">
        <v>39</v>
      </c>
      <c r="B51" s="1">
        <v>3975</v>
      </c>
      <c r="C51" s="2"/>
      <c r="D51" s="2">
        <v>123</v>
      </c>
      <c r="E51" s="2"/>
      <c r="F51" s="2">
        <v>428</v>
      </c>
      <c r="G51" s="1">
        <v>2957</v>
      </c>
      <c r="H51" s="2">
        <v>92</v>
      </c>
      <c r="I51" s="1">
        <v>184264</v>
      </c>
      <c r="J51" s="1">
        <v>137080</v>
      </c>
      <c r="K51" s="5"/>
      <c r="L51" s="6"/>
    </row>
    <row r="52" spans="1:12" ht="15" thickBot="1" x14ac:dyDescent="0.4">
      <c r="A52" s="37" t="s">
        <v>52</v>
      </c>
      <c r="B52" s="1">
        <v>3394</v>
      </c>
      <c r="C52" s="2"/>
      <c r="D52" s="2">
        <v>25</v>
      </c>
      <c r="E52" s="2"/>
      <c r="F52" s="1">
        <v>2382</v>
      </c>
      <c r="G52" s="1">
        <v>4639</v>
      </c>
      <c r="H52" s="2">
        <v>34</v>
      </c>
      <c r="I52" s="1">
        <v>252649</v>
      </c>
      <c r="J52" s="1">
        <v>345364</v>
      </c>
      <c r="K52" s="6"/>
      <c r="L52" s="6"/>
    </row>
    <row r="53" spans="1:12" ht="15" thickBot="1" x14ac:dyDescent="0.4">
      <c r="A53" s="37" t="s">
        <v>55</v>
      </c>
      <c r="B53" s="1">
        <v>2884</v>
      </c>
      <c r="C53" s="2"/>
      <c r="D53" s="2">
        <v>27</v>
      </c>
      <c r="E53" s="2"/>
      <c r="F53" s="2">
        <v>643</v>
      </c>
      <c r="G53" s="1">
        <v>4983</v>
      </c>
      <c r="H53" s="2">
        <v>47</v>
      </c>
      <c r="I53" s="1">
        <v>84598</v>
      </c>
      <c r="J53" s="1">
        <v>146171</v>
      </c>
      <c r="K53" s="5"/>
      <c r="L53" s="6"/>
    </row>
    <row r="54" spans="1:12" ht="15" thickBot="1" x14ac:dyDescent="0.4">
      <c r="A54" s="37" t="s">
        <v>47</v>
      </c>
      <c r="B54" s="1">
        <v>2591</v>
      </c>
      <c r="C54" s="2"/>
      <c r="D54" s="2">
        <v>27</v>
      </c>
      <c r="E54" s="2"/>
      <c r="F54" s="1">
        <v>1210</v>
      </c>
      <c r="G54" s="1">
        <v>1830</v>
      </c>
      <c r="H54" s="2">
        <v>19</v>
      </c>
      <c r="I54" s="1">
        <v>165176</v>
      </c>
      <c r="J54" s="1">
        <v>116660</v>
      </c>
      <c r="K54" s="5"/>
      <c r="L54" s="6"/>
    </row>
    <row r="55" spans="1:12" ht="15" thickBot="1" x14ac:dyDescent="0.4">
      <c r="A55" s="37" t="s">
        <v>48</v>
      </c>
      <c r="B55" s="1">
        <v>1431</v>
      </c>
      <c r="C55" s="2"/>
      <c r="D55" s="2">
        <v>57</v>
      </c>
      <c r="E55" s="2"/>
      <c r="F55" s="2">
        <v>125</v>
      </c>
      <c r="G55" s="1">
        <v>2293</v>
      </c>
      <c r="H55" s="2">
        <v>91</v>
      </c>
      <c r="I55" s="1">
        <v>98801</v>
      </c>
      <c r="J55" s="1">
        <v>158338</v>
      </c>
      <c r="K55" s="6"/>
      <c r="L55" s="6"/>
    </row>
    <row r="56" spans="1:12" ht="15" thickBot="1" x14ac:dyDescent="0.4">
      <c r="A56" s="3" t="s">
        <v>64</v>
      </c>
      <c r="B56" s="2">
        <v>375</v>
      </c>
      <c r="C56" s="2"/>
      <c r="D56" s="2">
        <v>5</v>
      </c>
      <c r="E56" s="2"/>
      <c r="F56" s="2">
        <v>62</v>
      </c>
      <c r="G56" s="2"/>
      <c r="H56" s="2"/>
      <c r="I56" s="1">
        <v>23060</v>
      </c>
      <c r="J56" s="2"/>
      <c r="K56" s="6"/>
      <c r="L56" s="5"/>
    </row>
    <row r="57" spans="1:12" ht="21.5" thickBot="1" x14ac:dyDescent="0.4">
      <c r="A57" s="3" t="s">
        <v>67</v>
      </c>
      <c r="B57" s="2">
        <v>46</v>
      </c>
      <c r="C57" s="2"/>
      <c r="D57" s="2">
        <v>2</v>
      </c>
      <c r="E57" s="2"/>
      <c r="F57" s="2">
        <v>25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19324</v>
      </c>
      <c r="C58" s="2"/>
      <c r="D58" s="2">
        <v>237</v>
      </c>
      <c r="E58" s="2"/>
      <c r="F58" s="1">
        <v>16820</v>
      </c>
      <c r="G58" s="1">
        <v>5705</v>
      </c>
      <c r="H58" s="2">
        <v>70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3" t="s">
        <v>66</v>
      </c>
      <c r="B59" s="54">
        <v>463</v>
      </c>
      <c r="C59" s="54"/>
      <c r="D59" s="54">
        <v>8</v>
      </c>
      <c r="E59" s="54"/>
      <c r="F59" s="54">
        <v>91</v>
      </c>
      <c r="G59" s="54"/>
      <c r="H59" s="54"/>
      <c r="I59" s="55">
        <v>9801</v>
      </c>
      <c r="J59" s="54"/>
      <c r="K59" s="56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0798DF41-6192-46C4-85DC-F065B88644A7}"/>
    <hyperlink ref="A6" r:id="rId2" display="https://www.worldometers.info/coronavirus/usa/florida/" xr:uid="{66764D48-63BF-4E33-85D3-7DD7AD3064CE}"/>
    <hyperlink ref="A7" r:id="rId3" display="https://www.worldometers.info/coronavirus/usa/texas/" xr:uid="{4E19524C-05F8-46F9-A892-AA2906B8EE26}"/>
    <hyperlink ref="A8" r:id="rId4" display="https://www.worldometers.info/coronavirus/usa/new-york/" xr:uid="{87BCA8B4-E97E-42B0-B337-C4CEBBF2BFF0}"/>
    <hyperlink ref="A9" r:id="rId5" display="https://www.worldometers.info/coronavirus/usa/georgia/" xr:uid="{B8DA11DF-F029-40EF-923D-E4355EF54C63}"/>
    <hyperlink ref="A10" r:id="rId6" display="https://www.worldometers.info/coronavirus/usa/new-jersey/" xr:uid="{94125194-29A6-4926-A813-3635A8DB9EAE}"/>
    <hyperlink ref="A11" r:id="rId7" display="https://www.worldometers.info/coronavirus/usa/illinois/" xr:uid="{F08F2871-9B47-4001-AE7F-3E19DACCA6D9}"/>
    <hyperlink ref="A12" r:id="rId8" display="https://www.worldometers.info/coronavirus/usa/arizona/" xr:uid="{EEB49BEC-659E-41CF-877E-9397E214A7B6}"/>
    <hyperlink ref="A13" r:id="rId9" display="https://www.worldometers.info/coronavirus/usa/north-carolina/" xr:uid="{2E01CAD8-AEA6-4A3A-9715-5A752BA55ACC}"/>
    <hyperlink ref="A14" r:id="rId10" display="https://www.worldometers.info/coronavirus/usa/louisiana/" xr:uid="{A9808028-35D4-449B-BD40-89E87C835425}"/>
    <hyperlink ref="A15" r:id="rId11" display="https://www.worldometers.info/coronavirus/usa/pennsylvania/" xr:uid="{DBAF9D16-9016-422F-8A5B-49B4DFB0D423}"/>
    <hyperlink ref="A16" r:id="rId12" display="https://www.worldometers.info/coronavirus/usa/massachusetts/" xr:uid="{73B62A9C-DB3B-4EA2-B00C-2A5C811D6A93}"/>
    <hyperlink ref="A17" r:id="rId13" display="https://www.worldometers.info/coronavirus/usa/tennessee/" xr:uid="{6E967916-E671-4A31-943A-3B3F945D866B}"/>
    <hyperlink ref="A18" r:id="rId14" display="https://www.worldometers.info/coronavirus/usa/ohio/" xr:uid="{BF4F1CAF-0A9D-4FB5-918E-26EFB0905E81}"/>
    <hyperlink ref="A19" r:id="rId15" display="https://www.worldometers.info/coronavirus/usa/virginia/" xr:uid="{94E0E8CE-CB07-418D-8B51-947C2FA8B3FA}"/>
    <hyperlink ref="A20" r:id="rId16" display="https://www.worldometers.info/coronavirus/usa/south-carolina/" xr:uid="{1CF3B0B4-7F0C-4235-B05A-AEBB119B6E3E}"/>
    <hyperlink ref="A21" r:id="rId17" display="https://www.worldometers.info/coronavirus/usa/alabama/" xr:uid="{E1253C23-3D4A-4FB0-B752-CD91CC88037E}"/>
    <hyperlink ref="A22" r:id="rId18" display="https://www.worldometers.info/coronavirus/usa/michigan/" xr:uid="{C52BDDC7-1885-440C-B418-5ECB5140F110}"/>
    <hyperlink ref="A23" r:id="rId19" display="https://www.worldometers.info/coronavirus/usa/maryland/" xr:uid="{399C4A1C-6ED8-4030-A144-7999203EB6D0}"/>
    <hyperlink ref="A24" r:id="rId20" display="https://www.worldometers.info/coronavirus/usa/indiana/" xr:uid="{E41636D3-2019-4F42-BA2B-85DAF6209503}"/>
    <hyperlink ref="A25" r:id="rId21" display="https://www.worldometers.info/coronavirus/usa/mississippi/" xr:uid="{E23E305F-1298-485E-89BA-F361A3F721BB}"/>
    <hyperlink ref="A26" r:id="rId22" display="https://www.worldometers.info/coronavirus/usa/washington/" xr:uid="{CA8BFE17-B33A-4E20-ABAC-2277A5A6DD38}"/>
    <hyperlink ref="A27" r:id="rId23" display="https://www.worldometers.info/coronavirus/usa/minnesota/" xr:uid="{28934434-493C-4630-8F7D-6A52D3EC5FDB}"/>
    <hyperlink ref="A28" r:id="rId24" display="https://www.worldometers.info/coronavirus/usa/wisconsin/" xr:uid="{D81D8FD8-1C62-449E-B860-1F9932DBBA07}"/>
    <hyperlink ref="A29" r:id="rId25" display="https://www.worldometers.info/coronavirus/usa/missouri/" xr:uid="{065486DF-4373-49CB-9622-4D8901F22A12}"/>
    <hyperlink ref="A30" r:id="rId26" display="https://www.worldometers.info/coronavirus/usa/nevada/" xr:uid="{1A4E5278-8898-40E8-AB91-1C2D822C2FE1}"/>
    <hyperlink ref="A31" r:id="rId27" display="https://www.worldometers.info/coronavirus/usa/connecticut/" xr:uid="{9CC19E4F-CCC4-43FB-827A-74D00543C359}"/>
    <hyperlink ref="A32" r:id="rId28" display="https://www.worldometers.info/coronavirus/usa/colorado/" xr:uid="{0D82A0BC-165D-4931-8171-C4B755AE01CF}"/>
    <hyperlink ref="A33" r:id="rId29" display="https://www.worldometers.info/coronavirus/usa/iowa/" xr:uid="{20D0F2AF-ED9C-4B64-8E09-9BFB4E69691B}"/>
    <hyperlink ref="A34" r:id="rId30" display="https://www.worldometers.info/coronavirus/usa/arkansas/" xr:uid="{82C4166E-7A8B-4713-B517-A9B49B3C6E0F}"/>
    <hyperlink ref="A35" r:id="rId31" display="https://www.worldometers.info/coronavirus/usa/utah/" xr:uid="{9C2A8B23-2E36-4452-A6F9-6A4BEC6D459C}"/>
    <hyperlink ref="A36" r:id="rId32" display="https://www.worldometers.info/coronavirus/usa/oklahoma/" xr:uid="{6475D4F8-A52C-4266-918A-0F7A816011A4}"/>
    <hyperlink ref="A37" r:id="rId33" display="https://www.worldometers.info/coronavirus/usa/kentucky/" xr:uid="{A5F60ECB-2D33-4392-A78D-47E7AB03CE45}"/>
    <hyperlink ref="A38" r:id="rId34" display="https://www.worldometers.info/coronavirus/usa/kansas/" xr:uid="{1A77D385-7B3D-4D70-879A-926F9E57AA77}"/>
    <hyperlink ref="A39" r:id="rId35" display="https://www.worldometers.info/coronavirus/usa/nebraska/" xr:uid="{D3F2BF92-1D3D-4921-BD39-AB7EEA6DD6E2}"/>
    <hyperlink ref="A40" r:id="rId36" display="https://www.worldometers.info/coronavirus/usa/idaho/" xr:uid="{ED535583-C829-4BB2-B2C1-EC6F4D8DA067}"/>
    <hyperlink ref="A41" r:id="rId37" display="https://www.worldometers.info/coronavirus/usa/new-mexico/" xr:uid="{A24E63AE-39E1-4437-A96E-4937FA102117}"/>
    <hyperlink ref="A42" r:id="rId38" display="https://www.worldometers.info/coronavirus/usa/oregon/" xr:uid="{77F92D8E-0D2E-4846-8D60-A2E1A214F393}"/>
    <hyperlink ref="A43" r:id="rId39" display="https://www.worldometers.info/coronavirus/usa/rhode-island/" xr:uid="{850C247F-16FE-49F5-B3F1-E4DCC1B9FCC5}"/>
    <hyperlink ref="A44" r:id="rId40" display="https://www.worldometers.info/coronavirus/usa/delaware/" xr:uid="{5C40C456-A1F2-407D-8EF3-1AFE5C3866AE}"/>
    <hyperlink ref="A45" r:id="rId41" display="https://www.worldometers.info/coronavirus/usa/district-of-columbia/" xr:uid="{5F8B76B0-D297-4C80-B85F-CEFD8D6EA6B1}"/>
    <hyperlink ref="A46" r:id="rId42" display="https://www.worldometers.info/coronavirus/usa/south-dakota/" xr:uid="{76E090D1-15FA-406C-8C59-3E26DDBD6D42}"/>
    <hyperlink ref="A47" r:id="rId43" display="https://www.worldometers.info/coronavirus/usa/west-virginia/" xr:uid="{5E246F08-D6C9-4622-A44E-CBAD218D3C33}"/>
    <hyperlink ref="A48" r:id="rId44" display="https://www.worldometers.info/coronavirus/usa/north-dakota/" xr:uid="{68A5CA97-008C-4D4D-B23D-4D0F827973A9}"/>
    <hyperlink ref="A49" r:id="rId45" display="https://www.worldometers.info/coronavirus/usa/new-hampshire/" xr:uid="{9AA03070-997C-4581-85A8-1AD58CA3E5FA}"/>
    <hyperlink ref="A50" r:id="rId46" display="https://www.worldometers.info/coronavirus/usa/montana/" xr:uid="{E8CB87E9-8BED-4349-A8BB-45AD031EB681}"/>
    <hyperlink ref="A51" r:id="rId47" display="https://www.worldometers.info/coronavirus/usa/maine/" xr:uid="{E12CC7CA-F5FB-4DA2-B6FA-A6C104B49F7E}"/>
    <hyperlink ref="A52" r:id="rId48" display="https://www.worldometers.info/coronavirus/usa/alaska/" xr:uid="{F5F5E7DE-31B5-4F2F-8369-4E1DFB59BC24}"/>
    <hyperlink ref="A53" r:id="rId49" display="https://www.worldometers.info/coronavirus/usa/wyoming/" xr:uid="{6DCB5A13-55CC-4247-8B4B-382C43AB02BE}"/>
    <hyperlink ref="A54" r:id="rId50" display="https://www.worldometers.info/coronavirus/usa/hawaii/" xr:uid="{4232CD4A-A63E-49C0-869D-490AC7E8D345}"/>
    <hyperlink ref="A55" r:id="rId51" display="https://www.worldometers.info/coronavirus/usa/vermont/" xr:uid="{A1EB9E9F-75CC-4293-9752-4A3BF6D4AC6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93702</v>
      </c>
      <c r="C2" s="2"/>
      <c r="D2" s="1">
        <v>1666</v>
      </c>
      <c r="E2" s="2"/>
      <c r="F2" s="1">
        <v>56635</v>
      </c>
      <c r="G2" s="1">
        <v>19110</v>
      </c>
      <c r="H2" s="2">
        <v>340</v>
      </c>
      <c r="I2" s="1">
        <v>719489</v>
      </c>
      <c r="J2" s="1">
        <v>146739</v>
      </c>
      <c r="K2" s="35"/>
      <c r="L2" s="41">
        <f>IFERROR(B2/I2,0)</f>
        <v>0.13023409669918512</v>
      </c>
      <c r="M2" s="42">
        <f>IFERROR(H2/G2,0)</f>
        <v>1.7791732077446363E-2</v>
      </c>
      <c r="N2" s="40">
        <f>D2*250</f>
        <v>416500</v>
      </c>
      <c r="O2" s="43">
        <f>ABS(N2-B2)/B2</f>
        <v>3.4449424772150006</v>
      </c>
    </row>
    <row r="3" spans="1:15" ht="15" thickBot="1" x14ac:dyDescent="0.35">
      <c r="A3" s="37" t="s">
        <v>52</v>
      </c>
      <c r="B3" s="1">
        <v>3394</v>
      </c>
      <c r="C3" s="2"/>
      <c r="D3" s="2">
        <v>25</v>
      </c>
      <c r="E3" s="2"/>
      <c r="F3" s="1">
        <v>2382</v>
      </c>
      <c r="G3" s="1">
        <v>4639</v>
      </c>
      <c r="H3" s="2">
        <v>34</v>
      </c>
      <c r="I3" s="1">
        <v>252649</v>
      </c>
      <c r="J3" s="1">
        <v>345364</v>
      </c>
      <c r="K3" s="34"/>
      <c r="L3" s="41">
        <f>IFERROR(B3/I3,0)</f>
        <v>1.343365697073806E-2</v>
      </c>
      <c r="M3" s="42">
        <f>IFERROR(H3/G3,0)</f>
        <v>7.3291657684845871E-3</v>
      </c>
      <c r="N3" s="40">
        <f>D3*250</f>
        <v>6250</v>
      </c>
      <c r="O3" s="43">
        <f t="shared" ref="O3:O56" si="0">ABS(N3-B3)/B3</f>
        <v>0.84148497348261642</v>
      </c>
    </row>
    <row r="4" spans="1:15" ht="15" thickBot="1" x14ac:dyDescent="0.35">
      <c r="A4" s="37" t="s">
        <v>33</v>
      </c>
      <c r="B4" s="1">
        <v>180505</v>
      </c>
      <c r="C4" s="2"/>
      <c r="D4" s="1">
        <v>3845</v>
      </c>
      <c r="E4" s="2"/>
      <c r="F4" s="1">
        <v>152716</v>
      </c>
      <c r="G4" s="1">
        <v>24799</v>
      </c>
      <c r="H4" s="2">
        <v>528</v>
      </c>
      <c r="I4" s="1">
        <v>1203463</v>
      </c>
      <c r="J4" s="1">
        <v>165340</v>
      </c>
      <c r="K4" s="35"/>
      <c r="L4" s="41">
        <f>IFERROR(B4/I4,0)</f>
        <v>0.14998799298358154</v>
      </c>
      <c r="M4" s="42">
        <f>IFERROR(H4/G4,0)</f>
        <v>2.1291181096011937E-2</v>
      </c>
      <c r="N4" s="40">
        <f>D4*250</f>
        <v>961250</v>
      </c>
      <c r="O4" s="43">
        <f t="shared" si="0"/>
        <v>4.3253372482756713</v>
      </c>
    </row>
    <row r="5" spans="1:15" ht="12.5" customHeight="1" thickBot="1" x14ac:dyDescent="0.35">
      <c r="A5" s="37" t="s">
        <v>34</v>
      </c>
      <c r="B5" s="1">
        <v>45381</v>
      </c>
      <c r="C5" s="2"/>
      <c r="D5" s="2">
        <v>490</v>
      </c>
      <c r="E5" s="2"/>
      <c r="F5" s="1">
        <v>6891</v>
      </c>
      <c r="G5" s="1">
        <v>15038</v>
      </c>
      <c r="H5" s="2">
        <v>162</v>
      </c>
      <c r="I5" s="1">
        <v>533899</v>
      </c>
      <c r="J5" s="1">
        <v>176916</v>
      </c>
      <c r="K5" s="35"/>
      <c r="L5" s="41">
        <f>IFERROR(B5/I5,0)</f>
        <v>8.499922269942442E-2</v>
      </c>
      <c r="M5" s="42">
        <f>IFERROR(H5/G5,0)</f>
        <v>1.0772709136853305E-2</v>
      </c>
      <c r="N5" s="40">
        <f>D5*250</f>
        <v>122500</v>
      </c>
      <c r="O5" s="43">
        <f t="shared" si="0"/>
        <v>1.6993675767391641</v>
      </c>
    </row>
    <row r="6" spans="1:15" ht="15" thickBot="1" x14ac:dyDescent="0.35">
      <c r="A6" s="37" t="s">
        <v>10</v>
      </c>
      <c r="B6" s="1">
        <v>527186</v>
      </c>
      <c r="C6" s="2"/>
      <c r="D6" s="1">
        <v>9708</v>
      </c>
      <c r="E6" s="48">
        <v>5</v>
      </c>
      <c r="F6" s="1">
        <v>322645</v>
      </c>
      <c r="G6" s="1">
        <v>13342</v>
      </c>
      <c r="H6" s="2">
        <v>246</v>
      </c>
      <c r="I6" s="1">
        <v>8305713</v>
      </c>
      <c r="J6" s="1">
        <v>210206</v>
      </c>
      <c r="K6" s="35"/>
      <c r="L6" s="41">
        <f>IFERROR(B6/I6,0)</f>
        <v>6.3472696444001858E-2</v>
      </c>
      <c r="M6" s="42">
        <f>IFERROR(H6/G6,0)</f>
        <v>1.843801529006146E-2</v>
      </c>
      <c r="N6" s="40">
        <f>D6*250</f>
        <v>2427000</v>
      </c>
      <c r="O6" s="43">
        <f t="shared" si="0"/>
        <v>3.6036882618278936</v>
      </c>
    </row>
    <row r="7" spans="1:15" ht="15" thickBot="1" x14ac:dyDescent="0.35">
      <c r="A7" s="37" t="s">
        <v>18</v>
      </c>
      <c r="B7" s="1">
        <v>48394</v>
      </c>
      <c r="C7" s="2"/>
      <c r="D7" s="1">
        <v>1849</v>
      </c>
      <c r="E7" s="2"/>
      <c r="F7" s="1">
        <v>28491</v>
      </c>
      <c r="G7" s="1">
        <v>8404</v>
      </c>
      <c r="H7" s="2">
        <v>321</v>
      </c>
      <c r="I7" s="1">
        <v>552205</v>
      </c>
      <c r="J7" s="1">
        <v>95890</v>
      </c>
      <c r="K7" s="35"/>
      <c r="L7" s="41">
        <f>IFERROR(B7/I7,0)</f>
        <v>8.7637743229416615E-2</v>
      </c>
      <c r="M7" s="42">
        <f>IFERROR(H7/G7,0)</f>
        <v>3.8196097096620654E-2</v>
      </c>
      <c r="N7" s="40">
        <f>D7*250</f>
        <v>462250</v>
      </c>
      <c r="O7" s="43">
        <f t="shared" si="0"/>
        <v>8.5518039426375179</v>
      </c>
    </row>
    <row r="8" spans="1:15" ht="15" thickBot="1" x14ac:dyDescent="0.35">
      <c r="A8" s="37" t="s">
        <v>23</v>
      </c>
      <c r="B8" s="1">
        <v>50110</v>
      </c>
      <c r="C8" s="2"/>
      <c r="D8" s="1">
        <v>4437</v>
      </c>
      <c r="E8" s="2"/>
      <c r="F8" s="1">
        <v>19155</v>
      </c>
      <c r="G8" s="1">
        <v>14055</v>
      </c>
      <c r="H8" s="1">
        <v>1245</v>
      </c>
      <c r="I8" s="1">
        <v>834303</v>
      </c>
      <c r="J8" s="1">
        <v>234007</v>
      </c>
      <c r="K8" s="35"/>
      <c r="L8" s="41">
        <f>IFERROR(B8/I8,0)</f>
        <v>6.0062111726794702E-2</v>
      </c>
      <c r="M8" s="42">
        <f>IFERROR(H8/G8,0)</f>
        <v>8.8580576307363934E-2</v>
      </c>
      <c r="N8" s="40">
        <f>D8*250</f>
        <v>1109250</v>
      </c>
      <c r="O8" s="43">
        <f t="shared" si="0"/>
        <v>21.136300139692676</v>
      </c>
    </row>
    <row r="9" spans="1:15" ht="15" thickBot="1" x14ac:dyDescent="0.35">
      <c r="A9" s="37" t="s">
        <v>43</v>
      </c>
      <c r="B9" s="1">
        <v>15137</v>
      </c>
      <c r="C9" s="2"/>
      <c r="D9" s="2">
        <v>587</v>
      </c>
      <c r="E9" s="2"/>
      <c r="F9" s="1">
        <v>6247</v>
      </c>
      <c r="G9" s="1">
        <v>15545</v>
      </c>
      <c r="H9" s="2">
        <v>603</v>
      </c>
      <c r="I9" s="1">
        <v>188311</v>
      </c>
      <c r="J9" s="1">
        <v>193385</v>
      </c>
      <c r="K9" s="34"/>
      <c r="L9" s="41">
        <f>IFERROR(B9/I9,0)</f>
        <v>8.0382983468836128E-2</v>
      </c>
      <c r="M9" s="42">
        <f>IFERROR(H9/G9,0)</f>
        <v>3.8790607912512064E-2</v>
      </c>
      <c r="N9" s="40">
        <f>D9*250</f>
        <v>146750</v>
      </c>
      <c r="O9" s="43">
        <f t="shared" si="0"/>
        <v>8.6947876065270524</v>
      </c>
    </row>
    <row r="10" spans="1:15" ht="15" thickBot="1" x14ac:dyDescent="0.35">
      <c r="A10" s="37" t="s">
        <v>63</v>
      </c>
      <c r="B10" s="1">
        <v>12398</v>
      </c>
      <c r="C10" s="2"/>
      <c r="D10" s="2">
        <v>587</v>
      </c>
      <c r="E10" s="2"/>
      <c r="F10" s="1">
        <v>1852</v>
      </c>
      <c r="G10" s="1">
        <v>17567</v>
      </c>
      <c r="H10" s="2">
        <v>832</v>
      </c>
      <c r="I10" s="1">
        <v>200127</v>
      </c>
      <c r="J10" s="1">
        <v>283567</v>
      </c>
      <c r="K10" s="34"/>
      <c r="L10" s="41">
        <f>IFERROR(B10/I10,0)</f>
        <v>6.1950661330055418E-2</v>
      </c>
      <c r="M10" s="42">
        <f>IFERROR(H10/G10,0)</f>
        <v>4.736153014174304E-2</v>
      </c>
      <c r="N10" s="40">
        <f>D10*250</f>
        <v>146750</v>
      </c>
      <c r="O10" s="43">
        <f t="shared" si="0"/>
        <v>10.836586546217132</v>
      </c>
    </row>
    <row r="11" spans="1:15" ht="15" thickBot="1" x14ac:dyDescent="0.35">
      <c r="A11" s="37" t="s">
        <v>13</v>
      </c>
      <c r="B11" s="1">
        <v>497330</v>
      </c>
      <c r="C11" s="2"/>
      <c r="D11" s="1">
        <v>7402</v>
      </c>
      <c r="E11" s="2"/>
      <c r="F11" s="1">
        <v>442028</v>
      </c>
      <c r="G11" s="1">
        <v>23156</v>
      </c>
      <c r="H11" s="2">
        <v>345</v>
      </c>
      <c r="I11" s="1">
        <v>3790202</v>
      </c>
      <c r="J11" s="1">
        <v>176471</v>
      </c>
      <c r="K11" s="34"/>
      <c r="L11" s="41">
        <f>IFERROR(B11/I11,0)</f>
        <v>0.13121464238581479</v>
      </c>
      <c r="M11" s="42">
        <f>IFERROR(H11/G11,0)</f>
        <v>1.4898946277422697E-2</v>
      </c>
      <c r="N11" s="40">
        <f>D11*250</f>
        <v>1850500</v>
      </c>
      <c r="O11" s="43">
        <f t="shared" si="0"/>
        <v>2.720869442824684</v>
      </c>
    </row>
    <row r="12" spans="1:15" ht="15" thickBot="1" x14ac:dyDescent="0.35">
      <c r="A12" s="37" t="s">
        <v>16</v>
      </c>
      <c r="B12" s="1">
        <v>197948</v>
      </c>
      <c r="C12" s="2"/>
      <c r="D12" s="1">
        <v>3921</v>
      </c>
      <c r="E12" s="2"/>
      <c r="F12" s="1">
        <v>159916</v>
      </c>
      <c r="G12" s="1">
        <v>18644</v>
      </c>
      <c r="H12" s="2">
        <v>369</v>
      </c>
      <c r="I12" s="1">
        <v>1893968</v>
      </c>
      <c r="J12" s="1">
        <v>178383</v>
      </c>
      <c r="K12" s="6"/>
      <c r="L12" s="41">
        <f>IFERROR(B12/I12,0)</f>
        <v>0.10451496540596251</v>
      </c>
      <c r="M12" s="42">
        <f>IFERROR(H12/G12,0)</f>
        <v>1.9791890152327827E-2</v>
      </c>
      <c r="N12" s="40">
        <f>D12*250</f>
        <v>980250</v>
      </c>
      <c r="O12" s="43">
        <f t="shared" si="0"/>
        <v>3.9520581162729607</v>
      </c>
    </row>
    <row r="13" spans="1:15" ht="15" thickBot="1" x14ac:dyDescent="0.35">
      <c r="A13" s="3" t="s">
        <v>64</v>
      </c>
      <c r="B13" s="2">
        <v>375</v>
      </c>
      <c r="C13" s="2"/>
      <c r="D13" s="2">
        <v>5</v>
      </c>
      <c r="E13" s="2"/>
      <c r="F13" s="2">
        <v>62</v>
      </c>
      <c r="G13" s="2"/>
      <c r="H13" s="2"/>
      <c r="I13" s="1">
        <v>23060</v>
      </c>
      <c r="J13" s="2"/>
      <c r="K13" s="45"/>
      <c r="L13" s="41">
        <f>IFERROR(B13/I13,0)</f>
        <v>1.6261925411968779E-2</v>
      </c>
      <c r="M13" s="42">
        <f>IFERROR(H13/G13,0)</f>
        <v>0</v>
      </c>
      <c r="N13" s="40">
        <f>D13*250</f>
        <v>1250</v>
      </c>
      <c r="O13" s="43">
        <f t="shared" si="0"/>
        <v>2.3333333333333335</v>
      </c>
    </row>
    <row r="14" spans="1:15" ht="15" thickBot="1" x14ac:dyDescent="0.35">
      <c r="A14" s="37" t="s">
        <v>47</v>
      </c>
      <c r="B14" s="1">
        <v>2591</v>
      </c>
      <c r="C14" s="2"/>
      <c r="D14" s="2">
        <v>27</v>
      </c>
      <c r="E14" s="2"/>
      <c r="F14" s="1">
        <v>1210</v>
      </c>
      <c r="G14" s="1">
        <v>1830</v>
      </c>
      <c r="H14" s="2">
        <v>19</v>
      </c>
      <c r="I14" s="1">
        <v>165176</v>
      </c>
      <c r="J14" s="1">
        <v>116660</v>
      </c>
      <c r="K14" s="35"/>
      <c r="L14" s="41">
        <f>IFERROR(B14/I14,0)</f>
        <v>1.568629825156197E-2</v>
      </c>
      <c r="M14" s="42">
        <f>IFERROR(H14/G14,0)</f>
        <v>1.0382513661202186E-2</v>
      </c>
      <c r="N14" s="40">
        <f>D14*250</f>
        <v>6750</v>
      </c>
      <c r="O14" s="43">
        <f t="shared" si="0"/>
        <v>1.6051717483597068</v>
      </c>
    </row>
    <row r="15" spans="1:15" ht="15" thickBot="1" x14ac:dyDescent="0.35">
      <c r="A15" s="37" t="s">
        <v>49</v>
      </c>
      <c r="B15" s="1">
        <v>22234</v>
      </c>
      <c r="C15" s="2"/>
      <c r="D15" s="2">
        <v>210</v>
      </c>
      <c r="E15" s="2"/>
      <c r="F15" s="1">
        <v>14149</v>
      </c>
      <c r="G15" s="1">
        <v>12442</v>
      </c>
      <c r="H15" s="2">
        <v>118</v>
      </c>
      <c r="I15" s="1">
        <v>190520</v>
      </c>
      <c r="J15" s="1">
        <v>106611</v>
      </c>
      <c r="K15" s="35"/>
      <c r="L15" s="41">
        <f>IFERROR(B15/I15,0)</f>
        <v>0.11670165861851774</v>
      </c>
      <c r="M15" s="42">
        <f>IFERROR(H15/G15,0)</f>
        <v>9.4840057868509891E-3</v>
      </c>
      <c r="N15" s="40">
        <f>D15*250</f>
        <v>52500</v>
      </c>
      <c r="O15" s="43">
        <f t="shared" si="0"/>
        <v>1.3612485382747144</v>
      </c>
    </row>
    <row r="16" spans="1:15" ht="15" thickBot="1" x14ac:dyDescent="0.35">
      <c r="A16" s="37" t="s">
        <v>12</v>
      </c>
      <c r="B16" s="1">
        <v>185993</v>
      </c>
      <c r="C16" s="2"/>
      <c r="D16" s="1">
        <v>7742</v>
      </c>
      <c r="E16" s="2"/>
      <c r="F16" s="1">
        <v>34896</v>
      </c>
      <c r="G16" s="1">
        <v>14678</v>
      </c>
      <c r="H16" s="2">
        <v>611</v>
      </c>
      <c r="I16" s="1">
        <v>2849395</v>
      </c>
      <c r="J16" s="1">
        <v>224861</v>
      </c>
      <c r="K16" s="35"/>
      <c r="L16" s="41">
        <f>IFERROR(B16/I16,0)</f>
        <v>6.5274558283425071E-2</v>
      </c>
      <c r="M16" s="42">
        <f>IFERROR(H16/G16,0)</f>
        <v>4.1626924649134762E-2</v>
      </c>
      <c r="N16" s="40">
        <f>D16*250</f>
        <v>1935500</v>
      </c>
      <c r="O16" s="43">
        <f t="shared" si="0"/>
        <v>9.4063056136521261</v>
      </c>
    </row>
    <row r="17" spans="1:15" ht="15" thickBot="1" x14ac:dyDescent="0.35">
      <c r="A17" s="37" t="s">
        <v>27</v>
      </c>
      <c r="B17" s="1">
        <v>69255</v>
      </c>
      <c r="C17" s="2"/>
      <c r="D17" s="1">
        <v>2996</v>
      </c>
      <c r="E17" s="2"/>
      <c r="F17" s="1">
        <v>19304</v>
      </c>
      <c r="G17" s="1">
        <v>10287</v>
      </c>
      <c r="H17" s="2">
        <v>445</v>
      </c>
      <c r="I17" s="1">
        <v>977646</v>
      </c>
      <c r="J17" s="1">
        <v>145219</v>
      </c>
      <c r="K17" s="35"/>
      <c r="L17" s="41">
        <f>IFERROR(B17/I17,0)</f>
        <v>7.0838524373853115E-2</v>
      </c>
      <c r="M17" s="42">
        <f>IFERROR(H17/G17,0)</f>
        <v>4.3258481578691554E-2</v>
      </c>
      <c r="N17" s="40">
        <f>D17*250</f>
        <v>749000</v>
      </c>
      <c r="O17" s="43">
        <f t="shared" si="0"/>
        <v>9.8151036026279694</v>
      </c>
    </row>
    <row r="18" spans="1:15" ht="15" thickBot="1" x14ac:dyDescent="0.35">
      <c r="A18" s="37" t="s">
        <v>41</v>
      </c>
      <c r="B18" s="1">
        <v>46263</v>
      </c>
      <c r="C18" s="47">
        <v>211</v>
      </c>
      <c r="D18" s="2">
        <v>893</v>
      </c>
      <c r="E18" s="48">
        <v>5</v>
      </c>
      <c r="F18" s="1">
        <v>10710</v>
      </c>
      <c r="G18" s="1">
        <v>14663</v>
      </c>
      <c r="H18" s="2">
        <v>283</v>
      </c>
      <c r="I18" s="1">
        <v>495419</v>
      </c>
      <c r="J18" s="1">
        <v>157023</v>
      </c>
      <c r="K18" s="35"/>
      <c r="L18" s="41">
        <f>IFERROR(B18/I18,0)</f>
        <v>9.3381561869851581E-2</v>
      </c>
      <c r="M18" s="42">
        <f>IFERROR(H18/G18,0)</f>
        <v>1.9300279615358386E-2</v>
      </c>
      <c r="N18" s="40">
        <f>D18*250</f>
        <v>223250</v>
      </c>
      <c r="O18" s="43">
        <f t="shared" si="0"/>
        <v>3.8256706223115664</v>
      </c>
    </row>
    <row r="19" spans="1:15" ht="15" thickBot="1" x14ac:dyDescent="0.35">
      <c r="A19" s="37" t="s">
        <v>45</v>
      </c>
      <c r="B19" s="1">
        <v>29200</v>
      </c>
      <c r="C19" s="2"/>
      <c r="D19" s="2">
        <v>369</v>
      </c>
      <c r="E19" s="2"/>
      <c r="F19" s="1">
        <v>11709</v>
      </c>
      <c r="G19" s="1">
        <v>10023</v>
      </c>
      <c r="H19" s="2">
        <v>127</v>
      </c>
      <c r="I19" s="1">
        <v>301839</v>
      </c>
      <c r="J19" s="1">
        <v>103607</v>
      </c>
      <c r="K19" s="34"/>
      <c r="L19" s="41">
        <f>IFERROR(B19/I19,0)</f>
        <v>9.6740315201150284E-2</v>
      </c>
      <c r="M19" s="42">
        <f>IFERROR(H19/G19,0)</f>
        <v>1.2670857028833683E-2</v>
      </c>
      <c r="N19" s="40">
        <f>D19*250</f>
        <v>92250</v>
      </c>
      <c r="O19" s="43">
        <f t="shared" si="0"/>
        <v>2.1592465753424657</v>
      </c>
    </row>
    <row r="20" spans="1:15" ht="15" thickBot="1" x14ac:dyDescent="0.35">
      <c r="A20" s="37" t="s">
        <v>38</v>
      </c>
      <c r="B20" s="1">
        <v>32197</v>
      </c>
      <c r="C20" s="2"/>
      <c r="D20" s="2">
        <v>751</v>
      </c>
      <c r="E20" s="2"/>
      <c r="F20" s="1">
        <v>23040</v>
      </c>
      <c r="G20" s="1">
        <v>7207</v>
      </c>
      <c r="H20" s="2">
        <v>168</v>
      </c>
      <c r="I20" s="1">
        <v>650093</v>
      </c>
      <c r="J20" s="1">
        <v>145510</v>
      </c>
      <c r="K20" s="34"/>
      <c r="L20" s="41">
        <f>IFERROR(B20/I20,0)</f>
        <v>4.9526760017412894E-2</v>
      </c>
      <c r="M20" s="42">
        <f>IFERROR(H20/G20,0)</f>
        <v>2.3310670181767724E-2</v>
      </c>
      <c r="N20" s="40">
        <f>D20*250</f>
        <v>187750</v>
      </c>
      <c r="O20" s="43">
        <f t="shared" si="0"/>
        <v>4.8312886293754076</v>
      </c>
    </row>
    <row r="21" spans="1:15" ht="15" thickBot="1" x14ac:dyDescent="0.35">
      <c r="A21" s="37" t="s">
        <v>14</v>
      </c>
      <c r="B21" s="1">
        <v>124461</v>
      </c>
      <c r="C21" s="2"/>
      <c r="D21" s="1">
        <v>4051</v>
      </c>
      <c r="E21" s="2"/>
      <c r="F21" s="1">
        <v>46164</v>
      </c>
      <c r="G21" s="1">
        <v>26773</v>
      </c>
      <c r="H21" s="2">
        <v>871</v>
      </c>
      <c r="I21" s="1">
        <v>1449857</v>
      </c>
      <c r="J21" s="1">
        <v>311878</v>
      </c>
      <c r="K21" s="34"/>
      <c r="L21" s="41">
        <f>IFERROR(B21/I21,0)</f>
        <v>8.5843638372611913E-2</v>
      </c>
      <c r="M21" s="42">
        <f>IFERROR(H21/G21,0)</f>
        <v>3.2532775557464609E-2</v>
      </c>
      <c r="N21" s="40">
        <f>D21*250</f>
        <v>1012750</v>
      </c>
      <c r="O21" s="43">
        <f t="shared" si="0"/>
        <v>7.1370871196599737</v>
      </c>
    </row>
    <row r="22" spans="1:15" ht="15" thickBot="1" x14ac:dyDescent="0.35">
      <c r="A22" s="37" t="s">
        <v>39</v>
      </c>
      <c r="B22" s="1">
        <v>3975</v>
      </c>
      <c r="C22" s="2"/>
      <c r="D22" s="2">
        <v>123</v>
      </c>
      <c r="E22" s="2"/>
      <c r="F22" s="2">
        <v>428</v>
      </c>
      <c r="G22" s="1">
        <v>2957</v>
      </c>
      <c r="H22" s="2">
        <v>92</v>
      </c>
      <c r="I22" s="1">
        <v>184264</v>
      </c>
      <c r="J22" s="1">
        <v>137080</v>
      </c>
      <c r="K22" s="35"/>
      <c r="L22" s="41">
        <f>IFERROR(B22/I22,0)</f>
        <v>2.1572309295358832E-2</v>
      </c>
      <c r="M22" s="42">
        <f>IFERROR(H22/G22,0)</f>
        <v>3.1112614135948596E-2</v>
      </c>
      <c r="N22" s="40">
        <f>D22*250</f>
        <v>30750</v>
      </c>
      <c r="O22" s="43">
        <f t="shared" si="0"/>
        <v>6.7358490566037732</v>
      </c>
    </row>
    <row r="23" spans="1:15" ht="15" thickBot="1" x14ac:dyDescent="0.35">
      <c r="A23" s="37" t="s">
        <v>26</v>
      </c>
      <c r="B23" s="1">
        <v>91854</v>
      </c>
      <c r="C23" s="2"/>
      <c r="D23" s="1">
        <v>3530</v>
      </c>
      <c r="E23" s="2"/>
      <c r="F23" s="1">
        <v>82584</v>
      </c>
      <c r="G23" s="1">
        <v>15193</v>
      </c>
      <c r="H23" s="2">
        <v>584</v>
      </c>
      <c r="I23" s="1">
        <v>1310419</v>
      </c>
      <c r="J23" s="1">
        <v>216753</v>
      </c>
      <c r="K23" s="35"/>
      <c r="L23" s="41">
        <f>IFERROR(B23/I23,0)</f>
        <v>7.0095137509453079E-2</v>
      </c>
      <c r="M23" s="42">
        <f>IFERROR(H23/G23,0)</f>
        <v>3.843875468965971E-2</v>
      </c>
      <c r="N23" s="40">
        <f>D23*250</f>
        <v>882500</v>
      </c>
      <c r="O23" s="43">
        <f t="shared" si="0"/>
        <v>8.6076382084612533</v>
      </c>
    </row>
    <row r="24" spans="1:15" ht="15" thickBot="1" x14ac:dyDescent="0.35">
      <c r="A24" s="37" t="s">
        <v>17</v>
      </c>
      <c r="B24" s="1">
        <v>119203</v>
      </c>
      <c r="C24" s="2"/>
      <c r="D24" s="1">
        <v>8657</v>
      </c>
      <c r="E24" s="2"/>
      <c r="F24" s="1">
        <v>12951</v>
      </c>
      <c r="G24" s="1">
        <v>17295</v>
      </c>
      <c r="H24" s="1">
        <v>1256</v>
      </c>
      <c r="I24" s="1">
        <v>1332404</v>
      </c>
      <c r="J24" s="1">
        <v>193312</v>
      </c>
      <c r="K24" s="35"/>
      <c r="L24" s="41">
        <f>IFERROR(B24/I24,0)</f>
        <v>8.9464606830961177E-2</v>
      </c>
      <c r="M24" s="42">
        <f>IFERROR(H24/G24,0)</f>
        <v>7.2622145128649895E-2</v>
      </c>
      <c r="N24" s="40">
        <f>D24*250</f>
        <v>2164250</v>
      </c>
      <c r="O24" s="43">
        <f t="shared" si="0"/>
        <v>17.156002785164802</v>
      </c>
    </row>
    <row r="25" spans="1:15" ht="15" thickBot="1" x14ac:dyDescent="0.35">
      <c r="A25" s="37" t="s">
        <v>11</v>
      </c>
      <c r="B25" s="1">
        <v>93175</v>
      </c>
      <c r="C25" s="2"/>
      <c r="D25" s="1">
        <v>6471</v>
      </c>
      <c r="E25" s="2"/>
      <c r="F25" s="1">
        <v>26682</v>
      </c>
      <c r="G25" s="1">
        <v>9330</v>
      </c>
      <c r="H25" s="2">
        <v>648</v>
      </c>
      <c r="I25" s="1">
        <v>2200056</v>
      </c>
      <c r="J25" s="1">
        <v>220295</v>
      </c>
      <c r="K25" s="34"/>
      <c r="L25" s="41">
        <f>IFERROR(B25/I25,0)</f>
        <v>4.2351194696862264E-2</v>
      </c>
      <c r="M25" s="42">
        <f>IFERROR(H25/G25,0)</f>
        <v>6.9453376205787787E-2</v>
      </c>
      <c r="N25" s="40">
        <f>D25*250</f>
        <v>1617750</v>
      </c>
      <c r="O25" s="43">
        <f t="shared" si="0"/>
        <v>16.362489938288167</v>
      </c>
    </row>
    <row r="26" spans="1:15" ht="15" thickBot="1" x14ac:dyDescent="0.35">
      <c r="A26" s="37" t="s">
        <v>32</v>
      </c>
      <c r="B26" s="1">
        <v>57162</v>
      </c>
      <c r="C26" s="2"/>
      <c r="D26" s="1">
        <v>1660</v>
      </c>
      <c r="E26" s="2"/>
      <c r="F26" s="1">
        <v>5076</v>
      </c>
      <c r="G26" s="1">
        <v>10136</v>
      </c>
      <c r="H26" s="2">
        <v>294</v>
      </c>
      <c r="I26" s="1">
        <v>1078695</v>
      </c>
      <c r="J26" s="1">
        <v>191270</v>
      </c>
      <c r="K26" s="34"/>
      <c r="L26" s="41">
        <f>IFERROR(B26/I26,0)</f>
        <v>5.2991809547647852E-2</v>
      </c>
      <c r="M26" s="42">
        <f>IFERROR(H26/G26,0)</f>
        <v>2.9005524861878452E-2</v>
      </c>
      <c r="N26" s="40">
        <f>D26*250</f>
        <v>415000</v>
      </c>
      <c r="O26" s="43">
        <f t="shared" si="0"/>
        <v>6.2600678772611174</v>
      </c>
    </row>
    <row r="27" spans="1:15" ht="15" thickBot="1" x14ac:dyDescent="0.35">
      <c r="A27" s="37" t="s">
        <v>30</v>
      </c>
      <c r="B27" s="1">
        <v>62199</v>
      </c>
      <c r="C27" s="2"/>
      <c r="D27" s="1">
        <v>1753</v>
      </c>
      <c r="E27" s="2"/>
      <c r="F27" s="1">
        <v>18055</v>
      </c>
      <c r="G27" s="1">
        <v>20899</v>
      </c>
      <c r="H27" s="2">
        <v>589</v>
      </c>
      <c r="I27" s="1">
        <v>477160</v>
      </c>
      <c r="J27" s="1">
        <v>160328</v>
      </c>
      <c r="K27" s="35"/>
      <c r="L27" s="41">
        <f>IFERROR(B27/I27,0)</f>
        <v>0.1303525023053064</v>
      </c>
      <c r="M27" s="42">
        <f>IFERROR(H27/G27,0)</f>
        <v>2.8183166658691805E-2</v>
      </c>
      <c r="N27" s="40">
        <f>D27*250</f>
        <v>438250</v>
      </c>
      <c r="O27" s="43">
        <f t="shared" si="0"/>
        <v>6.0459332143603595</v>
      </c>
    </row>
    <row r="28" spans="1:15" ht="15" thickBot="1" x14ac:dyDescent="0.35">
      <c r="A28" s="37" t="s">
        <v>35</v>
      </c>
      <c r="B28" s="1">
        <v>54785</v>
      </c>
      <c r="C28" s="2"/>
      <c r="D28" s="1">
        <v>1336</v>
      </c>
      <c r="E28" s="2"/>
      <c r="F28" s="1">
        <v>43654</v>
      </c>
      <c r="G28" s="1">
        <v>8926</v>
      </c>
      <c r="H28" s="2">
        <v>218</v>
      </c>
      <c r="I28" s="1">
        <v>782033</v>
      </c>
      <c r="J28" s="1">
        <v>127420</v>
      </c>
      <c r="K28" s="6"/>
      <c r="L28" s="41">
        <f>IFERROR(B28/I28,0)</f>
        <v>7.0054588489232558E-2</v>
      </c>
      <c r="M28" s="42">
        <f>IFERROR(H28/G28,0)</f>
        <v>2.4423033833744119E-2</v>
      </c>
      <c r="N28" s="40">
        <f>D28*250</f>
        <v>334000</v>
      </c>
      <c r="O28" s="43">
        <f t="shared" si="0"/>
        <v>5.0965592771744088</v>
      </c>
    </row>
    <row r="29" spans="1:15" ht="15" thickBot="1" x14ac:dyDescent="0.35">
      <c r="A29" s="37" t="s">
        <v>51</v>
      </c>
      <c r="B29" s="1">
        <v>4314</v>
      </c>
      <c r="C29" s="2"/>
      <c r="D29" s="2">
        <v>64</v>
      </c>
      <c r="E29" s="2"/>
      <c r="F29" s="1">
        <v>1484</v>
      </c>
      <c r="G29" s="1">
        <v>4036</v>
      </c>
      <c r="H29" s="2">
        <v>60</v>
      </c>
      <c r="I29" s="1">
        <v>181236</v>
      </c>
      <c r="J29" s="1">
        <v>169573</v>
      </c>
      <c r="K29" s="35"/>
      <c r="L29" s="41">
        <f>IFERROR(B29/I29,0)</f>
        <v>2.3803217903727737E-2</v>
      </c>
      <c r="M29" s="42">
        <f>IFERROR(H29/G29,0)</f>
        <v>1.4866204162537165E-2</v>
      </c>
      <c r="N29" s="40">
        <f>D29*250</f>
        <v>16000</v>
      </c>
      <c r="O29" s="43">
        <f t="shared" si="0"/>
        <v>2.7088548910523875</v>
      </c>
    </row>
    <row r="30" spans="1:15" ht="15" thickBot="1" x14ac:dyDescent="0.35">
      <c r="A30" s="37" t="s">
        <v>50</v>
      </c>
      <c r="B30" s="1">
        <v>27178</v>
      </c>
      <c r="C30" s="2"/>
      <c r="D30" s="2">
        <v>332</v>
      </c>
      <c r="E30" s="2"/>
      <c r="F30" s="1">
        <v>7082</v>
      </c>
      <c r="G30" s="1">
        <v>14050</v>
      </c>
      <c r="H30" s="2">
        <v>172</v>
      </c>
      <c r="I30" s="1">
        <v>287394</v>
      </c>
      <c r="J30" s="1">
        <v>148569</v>
      </c>
      <c r="K30" s="35"/>
      <c r="L30" s="41">
        <f>IFERROR(B30/I30,0)</f>
        <v>9.4567040369666733E-2</v>
      </c>
      <c r="M30" s="42">
        <f>IFERROR(H30/G30,0)</f>
        <v>1.2241992882562277E-2</v>
      </c>
      <c r="N30" s="40">
        <f>D30*250</f>
        <v>83000</v>
      </c>
      <c r="O30" s="43">
        <f t="shared" si="0"/>
        <v>2.053940687320627</v>
      </c>
    </row>
    <row r="31" spans="1:15" ht="15" thickBot="1" x14ac:dyDescent="0.35">
      <c r="A31" s="37" t="s">
        <v>31</v>
      </c>
      <c r="B31" s="1">
        <v>52179</v>
      </c>
      <c r="C31" s="2"/>
      <c r="D31" s="2">
        <v>862</v>
      </c>
      <c r="E31" s="2"/>
      <c r="F31" s="1">
        <v>26297</v>
      </c>
      <c r="G31" s="1">
        <v>16940</v>
      </c>
      <c r="H31" s="2">
        <v>280</v>
      </c>
      <c r="I31" s="1">
        <v>647677</v>
      </c>
      <c r="J31" s="1">
        <v>210274</v>
      </c>
      <c r="K31" s="34"/>
      <c r="L31" s="41">
        <f>IFERROR(B31/I31,0)</f>
        <v>8.0563305474796856E-2</v>
      </c>
      <c r="M31" s="42">
        <f>IFERROR(H31/G31,0)</f>
        <v>1.6528925619834711E-2</v>
      </c>
      <c r="N31" s="40">
        <f>D31*250</f>
        <v>215500</v>
      </c>
      <c r="O31" s="43">
        <f t="shared" si="0"/>
        <v>3.1300139903026123</v>
      </c>
    </row>
    <row r="32" spans="1:15" ht="15" thickBot="1" x14ac:dyDescent="0.35">
      <c r="A32" s="37" t="s">
        <v>42</v>
      </c>
      <c r="B32" s="1">
        <v>6693</v>
      </c>
      <c r="C32" s="2"/>
      <c r="D32" s="2">
        <v>418</v>
      </c>
      <c r="E32" s="2"/>
      <c r="F32" s="2">
        <v>360</v>
      </c>
      <c r="G32" s="1">
        <v>4922</v>
      </c>
      <c r="H32" s="2">
        <v>307</v>
      </c>
      <c r="I32" s="1">
        <v>193340</v>
      </c>
      <c r="J32" s="1">
        <v>142192</v>
      </c>
      <c r="K32" s="35"/>
      <c r="L32" s="41">
        <f>IFERROR(B32/I32,0)</f>
        <v>3.4617771800972377E-2</v>
      </c>
      <c r="M32" s="42">
        <f>IFERROR(H32/G32,0)</f>
        <v>6.2373019097927675E-2</v>
      </c>
      <c r="N32" s="40">
        <f>D32*250</f>
        <v>104500</v>
      </c>
      <c r="O32" s="43">
        <f t="shared" si="0"/>
        <v>14.613327356940086</v>
      </c>
    </row>
    <row r="33" spans="1:15" ht="15" thickBot="1" x14ac:dyDescent="0.35">
      <c r="A33" s="37" t="s">
        <v>8</v>
      </c>
      <c r="B33" s="1">
        <v>188645</v>
      </c>
      <c r="C33" s="2"/>
      <c r="D33" s="1">
        <v>15924</v>
      </c>
      <c r="E33" s="2"/>
      <c r="F33" s="1">
        <v>31895</v>
      </c>
      <c r="G33" s="1">
        <v>21239</v>
      </c>
      <c r="H33" s="1">
        <v>1793</v>
      </c>
      <c r="I33" s="1">
        <v>2164580</v>
      </c>
      <c r="J33" s="1">
        <v>243699</v>
      </c>
      <c r="K33" s="35"/>
      <c r="L33" s="41">
        <f>IFERROR(B33/I33,0)</f>
        <v>8.7150856055216261E-2</v>
      </c>
      <c r="M33" s="42">
        <f>IFERROR(H33/G33,0)</f>
        <v>8.4420170441169548E-2</v>
      </c>
      <c r="N33" s="40">
        <f>D33*250</f>
        <v>3981000</v>
      </c>
      <c r="O33" s="43">
        <f t="shared" si="0"/>
        <v>20.103130218134591</v>
      </c>
    </row>
    <row r="34" spans="1:15" ht="15" thickBot="1" x14ac:dyDescent="0.35">
      <c r="A34" s="37" t="s">
        <v>44</v>
      </c>
      <c r="B34" s="1">
        <v>21340</v>
      </c>
      <c r="C34" s="2"/>
      <c r="D34" s="2">
        <v>658</v>
      </c>
      <c r="E34" s="2"/>
      <c r="F34" s="1">
        <v>11997</v>
      </c>
      <c r="G34" s="1">
        <v>10177</v>
      </c>
      <c r="H34" s="2">
        <v>314</v>
      </c>
      <c r="I34" s="1">
        <v>590825</v>
      </c>
      <c r="J34" s="1">
        <v>281771</v>
      </c>
      <c r="K34" s="34"/>
      <c r="L34" s="41">
        <f>IFERROR(B34/I34,0)</f>
        <v>3.6118986163415565E-2</v>
      </c>
      <c r="M34" s="42">
        <f>IFERROR(H34/G34,0)</f>
        <v>3.0853886214011989E-2</v>
      </c>
      <c r="N34" s="40">
        <f>D34*250</f>
        <v>164500</v>
      </c>
      <c r="O34" s="43">
        <f t="shared" si="0"/>
        <v>6.7085285848172447</v>
      </c>
    </row>
    <row r="35" spans="1:15" ht="15" thickBot="1" x14ac:dyDescent="0.35">
      <c r="A35" s="37" t="s">
        <v>7</v>
      </c>
      <c r="B35" s="1">
        <v>446691</v>
      </c>
      <c r="C35" s="2"/>
      <c r="D35" s="1">
        <v>32801</v>
      </c>
      <c r="E35" s="2"/>
      <c r="F35" s="1">
        <v>89419</v>
      </c>
      <c r="G35" s="1">
        <v>22962</v>
      </c>
      <c r="H35" s="1">
        <v>1686</v>
      </c>
      <c r="I35" s="1">
        <v>6153767</v>
      </c>
      <c r="J35" s="1">
        <v>316331</v>
      </c>
      <c r="K35" s="35"/>
      <c r="L35" s="41">
        <f>IFERROR(B35/I35,0)</f>
        <v>7.2588221165994754E-2</v>
      </c>
      <c r="M35" s="42">
        <f>IFERROR(H35/G35,0)</f>
        <v>7.3425659785732955E-2</v>
      </c>
      <c r="N35" s="40">
        <f>D35*250</f>
        <v>8200250</v>
      </c>
      <c r="O35" s="43">
        <f t="shared" si="0"/>
        <v>17.357768569324207</v>
      </c>
    </row>
    <row r="36" spans="1:15" ht="15" thickBot="1" x14ac:dyDescent="0.35">
      <c r="A36" s="37" t="s">
        <v>24</v>
      </c>
      <c r="B36" s="1">
        <v>128649</v>
      </c>
      <c r="C36" s="2"/>
      <c r="D36" s="1">
        <v>2039</v>
      </c>
      <c r="E36" s="2"/>
      <c r="F36" s="1">
        <v>21517</v>
      </c>
      <c r="G36" s="1">
        <v>12266</v>
      </c>
      <c r="H36" s="2">
        <v>194</v>
      </c>
      <c r="I36" s="1">
        <v>1854026</v>
      </c>
      <c r="J36" s="1">
        <v>176775</v>
      </c>
      <c r="K36" s="35"/>
      <c r="L36" s="41">
        <f>IFERROR(B36/I36,0)</f>
        <v>6.9388994544844568E-2</v>
      </c>
      <c r="M36" s="42">
        <f>IFERROR(H36/G36,0)</f>
        <v>1.5816076960704386E-2</v>
      </c>
      <c r="N36" s="40">
        <f>D36*250</f>
        <v>509750</v>
      </c>
      <c r="O36" s="43">
        <f t="shared" si="0"/>
        <v>2.9623316154808821</v>
      </c>
    </row>
    <row r="37" spans="1:15" ht="15" thickBot="1" x14ac:dyDescent="0.35">
      <c r="A37" s="37" t="s">
        <v>53</v>
      </c>
      <c r="B37" s="1">
        <v>6933</v>
      </c>
      <c r="C37" s="2"/>
      <c r="D37" s="2">
        <v>107</v>
      </c>
      <c r="E37" s="2"/>
      <c r="F37" s="1">
        <v>1111</v>
      </c>
      <c r="G37" s="1">
        <v>9098</v>
      </c>
      <c r="H37" s="2">
        <v>140</v>
      </c>
      <c r="I37" s="1">
        <v>160470</v>
      </c>
      <c r="J37" s="1">
        <v>210573</v>
      </c>
      <c r="K37" s="35"/>
      <c r="L37" s="41">
        <f>IFERROR(B37/I37,0)</f>
        <v>4.3204337259300805E-2</v>
      </c>
      <c r="M37" s="42">
        <f>IFERROR(H37/G37,0)</f>
        <v>1.5387997362057594E-2</v>
      </c>
      <c r="N37" s="40">
        <f>D37*250</f>
        <v>26750</v>
      </c>
      <c r="O37" s="43">
        <f t="shared" si="0"/>
        <v>2.8583585749314873</v>
      </c>
    </row>
    <row r="38" spans="1:15" ht="15" thickBot="1" x14ac:dyDescent="0.35">
      <c r="A38" s="3" t="s">
        <v>67</v>
      </c>
      <c r="B38" s="2">
        <v>46</v>
      </c>
      <c r="C38" s="2"/>
      <c r="D38" s="2">
        <v>2</v>
      </c>
      <c r="E38" s="2"/>
      <c r="F38" s="2">
        <v>25</v>
      </c>
      <c r="G38" s="2"/>
      <c r="H38" s="2"/>
      <c r="I38" s="1">
        <v>14419</v>
      </c>
      <c r="J38" s="2"/>
      <c r="K38" s="34"/>
      <c r="L38" s="41">
        <f>IFERROR(B38/I38,0)</f>
        <v>3.1902351064567584E-3</v>
      </c>
      <c r="M38" s="42">
        <f>IFERROR(H38/G38,0)</f>
        <v>0</v>
      </c>
      <c r="N38" s="40">
        <f>D38*250</f>
        <v>500</v>
      </c>
      <c r="O38" s="43">
        <f t="shared" si="0"/>
        <v>9.8695652173913047</v>
      </c>
    </row>
    <row r="39" spans="1:15" ht="15" thickBot="1" x14ac:dyDescent="0.35">
      <c r="A39" s="37" t="s">
        <v>21</v>
      </c>
      <c r="B39" s="1">
        <v>95136</v>
      </c>
      <c r="C39" s="2"/>
      <c r="D39" s="1">
        <v>3577</v>
      </c>
      <c r="E39" s="2"/>
      <c r="F39" s="1">
        <v>20221</v>
      </c>
      <c r="G39" s="1">
        <v>8139</v>
      </c>
      <c r="H39" s="2">
        <v>306</v>
      </c>
      <c r="I39" s="1">
        <v>1550747</v>
      </c>
      <c r="J39" s="1">
        <v>132666</v>
      </c>
      <c r="K39" s="35"/>
      <c r="L39" s="41">
        <f>IFERROR(B39/I39,0)</f>
        <v>6.134849849782073E-2</v>
      </c>
      <c r="M39" s="42">
        <f>IFERROR(H39/G39,0)</f>
        <v>3.7596756358274974E-2</v>
      </c>
      <c r="N39" s="40">
        <f>D39*250</f>
        <v>894250</v>
      </c>
      <c r="O39" s="43">
        <f t="shared" si="0"/>
        <v>8.399701479986545</v>
      </c>
    </row>
    <row r="40" spans="1:15" ht="15" thickBot="1" x14ac:dyDescent="0.35">
      <c r="A40" s="37" t="s">
        <v>46</v>
      </c>
      <c r="B40" s="1">
        <v>39463</v>
      </c>
      <c r="C40" s="2"/>
      <c r="D40" s="2">
        <v>566</v>
      </c>
      <c r="E40" s="2"/>
      <c r="F40" s="1">
        <v>6578</v>
      </c>
      <c r="G40" s="1">
        <v>9973</v>
      </c>
      <c r="H40" s="2">
        <v>143</v>
      </c>
      <c r="I40" s="1">
        <v>671712</v>
      </c>
      <c r="J40" s="1">
        <v>169754</v>
      </c>
      <c r="K40" s="34"/>
      <c r="L40" s="41">
        <f>IFERROR(B40/I40,0)</f>
        <v>5.8749880901338668E-2</v>
      </c>
      <c r="M40" s="42">
        <f>IFERROR(H40/G40,0)</f>
        <v>1.4338714529228918E-2</v>
      </c>
      <c r="N40" s="40">
        <f>D40*250</f>
        <v>141500</v>
      </c>
      <c r="O40" s="43">
        <f t="shared" si="0"/>
        <v>2.5856371791298178</v>
      </c>
    </row>
    <row r="41" spans="1:15" ht="15" thickBot="1" x14ac:dyDescent="0.35">
      <c r="A41" s="37" t="s">
        <v>37</v>
      </c>
      <c r="B41" s="1">
        <v>19699</v>
      </c>
      <c r="C41" s="2"/>
      <c r="D41" s="2">
        <v>333</v>
      </c>
      <c r="E41" s="2"/>
      <c r="F41" s="1">
        <v>15367</v>
      </c>
      <c r="G41" s="1">
        <v>4671</v>
      </c>
      <c r="H41" s="2">
        <v>79</v>
      </c>
      <c r="I41" s="1">
        <v>418869</v>
      </c>
      <c r="J41" s="1">
        <v>99311</v>
      </c>
      <c r="K41" s="34"/>
      <c r="L41" s="41">
        <f>IFERROR(B41/I41,0)</f>
        <v>4.7029023393948946E-2</v>
      </c>
      <c r="M41" s="42">
        <f>IFERROR(H41/G41,0)</f>
        <v>1.6912866623849283E-2</v>
      </c>
      <c r="N41" s="40">
        <f>D41*250</f>
        <v>83250</v>
      </c>
      <c r="O41" s="43">
        <f t="shared" si="0"/>
        <v>3.2261028478602976</v>
      </c>
    </row>
    <row r="42" spans="1:15" ht="15" thickBot="1" x14ac:dyDescent="0.35">
      <c r="A42" s="37" t="s">
        <v>19</v>
      </c>
      <c r="B42" s="1">
        <v>119765</v>
      </c>
      <c r="C42" s="2"/>
      <c r="D42" s="1">
        <v>7321</v>
      </c>
      <c r="E42" s="2"/>
      <c r="F42" s="1">
        <v>25687</v>
      </c>
      <c r="G42" s="1">
        <v>9355</v>
      </c>
      <c r="H42" s="2">
        <v>572</v>
      </c>
      <c r="I42" s="1">
        <v>1254194</v>
      </c>
      <c r="J42" s="1">
        <v>97969</v>
      </c>
      <c r="K42" s="34"/>
      <c r="L42" s="41">
        <f>IFERROR(B42/I42,0)</f>
        <v>9.5491606561664305E-2</v>
      </c>
      <c r="M42" s="42">
        <f>IFERROR(H42/G42,0)</f>
        <v>6.1143773383217533E-2</v>
      </c>
      <c r="N42" s="40">
        <f>D42*250</f>
        <v>1830250</v>
      </c>
      <c r="O42" s="43">
        <f t="shared" si="0"/>
        <v>14.282010604099694</v>
      </c>
    </row>
    <row r="43" spans="1:15" ht="14.5" thickBot="1" x14ac:dyDescent="0.35">
      <c r="A43" s="3" t="s">
        <v>65</v>
      </c>
      <c r="B43" s="1">
        <v>19324</v>
      </c>
      <c r="C43" s="2"/>
      <c r="D43" s="2">
        <v>237</v>
      </c>
      <c r="E43" s="2"/>
      <c r="F43" s="1">
        <v>16820</v>
      </c>
      <c r="G43" s="1">
        <v>5705</v>
      </c>
      <c r="H43" s="2">
        <v>70</v>
      </c>
      <c r="I43" s="1">
        <v>464073</v>
      </c>
      <c r="J43" s="1">
        <v>137018</v>
      </c>
      <c r="K43" s="35"/>
      <c r="L43" s="41">
        <f>IFERROR(B43/I43,0)</f>
        <v>4.164000060335335E-2</v>
      </c>
      <c r="M43" s="42">
        <f>IFERROR(H43/G43,0)</f>
        <v>1.2269938650306749E-2</v>
      </c>
      <c r="N43" s="40">
        <f>D43*250</f>
        <v>59250</v>
      </c>
      <c r="O43" s="43">
        <f t="shared" si="0"/>
        <v>2.0661353756986132</v>
      </c>
    </row>
    <row r="44" spans="1:15" ht="15" thickBot="1" x14ac:dyDescent="0.35">
      <c r="A44" s="37" t="s">
        <v>40</v>
      </c>
      <c r="B44" s="1">
        <v>19390</v>
      </c>
      <c r="C44" s="2"/>
      <c r="D44" s="1">
        <v>1011</v>
      </c>
      <c r="E44" s="2"/>
      <c r="F44" s="1">
        <v>16531</v>
      </c>
      <c r="G44" s="1">
        <v>18303</v>
      </c>
      <c r="H44" s="2">
        <v>954</v>
      </c>
      <c r="I44" s="1">
        <v>381478</v>
      </c>
      <c r="J44" s="1">
        <v>360102</v>
      </c>
      <c r="K44" s="34"/>
      <c r="L44" s="41">
        <f>IFERROR(B44/I44,0)</f>
        <v>5.0828619212641361E-2</v>
      </c>
      <c r="M44" s="42">
        <f>IFERROR(H44/G44,0)</f>
        <v>5.2122602851991474E-2</v>
      </c>
      <c r="N44" s="40">
        <f>D44*250</f>
        <v>252750</v>
      </c>
      <c r="O44" s="43">
        <f t="shared" si="0"/>
        <v>12.035069623517277</v>
      </c>
    </row>
    <row r="45" spans="1:15" ht="15" thickBot="1" x14ac:dyDescent="0.35">
      <c r="A45" s="37" t="s">
        <v>25</v>
      </c>
      <c r="B45" s="1">
        <v>94190</v>
      </c>
      <c r="C45" s="2"/>
      <c r="D45" s="1">
        <v>1847</v>
      </c>
      <c r="E45" s="2"/>
      <c r="F45" s="1">
        <v>59483</v>
      </c>
      <c r="G45" s="1">
        <v>18294</v>
      </c>
      <c r="H45" s="2">
        <v>359</v>
      </c>
      <c r="I45" s="1">
        <v>795871</v>
      </c>
      <c r="J45" s="1">
        <v>154577</v>
      </c>
      <c r="K45" s="35"/>
      <c r="L45" s="41">
        <f>IFERROR(B45/I45,0)</f>
        <v>0.11834832529392326</v>
      </c>
      <c r="M45" s="42">
        <f>IFERROR(H45/G45,0)</f>
        <v>1.9623920411063738E-2</v>
      </c>
      <c r="N45" s="40">
        <f>D45*250</f>
        <v>461750</v>
      </c>
      <c r="O45" s="43">
        <f t="shared" si="0"/>
        <v>3.9023250875889159</v>
      </c>
    </row>
    <row r="46" spans="1:15" ht="15" thickBot="1" x14ac:dyDescent="0.35">
      <c r="A46" s="37" t="s">
        <v>54</v>
      </c>
      <c r="B46" s="1">
        <v>9079</v>
      </c>
      <c r="C46" s="2"/>
      <c r="D46" s="2">
        <v>136</v>
      </c>
      <c r="E46" s="2"/>
      <c r="F46" s="2">
        <v>935</v>
      </c>
      <c r="G46" s="1">
        <v>10263</v>
      </c>
      <c r="H46" s="2">
        <v>154</v>
      </c>
      <c r="I46" s="1">
        <v>115381</v>
      </c>
      <c r="J46" s="1">
        <v>130424</v>
      </c>
      <c r="K46" s="35"/>
      <c r="L46" s="41">
        <f>IFERROR(B46/I46,0)</f>
        <v>7.868713219680884E-2</v>
      </c>
      <c r="M46" s="42">
        <f>IFERROR(H46/G46,0)</f>
        <v>1.5005359056806002E-2</v>
      </c>
      <c r="N46" s="40">
        <f>D46*250</f>
        <v>34000</v>
      </c>
      <c r="O46" s="43">
        <f t="shared" si="0"/>
        <v>2.744905826632889</v>
      </c>
    </row>
    <row r="47" spans="1:15" ht="15" thickBot="1" x14ac:dyDescent="0.35">
      <c r="A47" s="37" t="s">
        <v>20</v>
      </c>
      <c r="B47" s="1">
        <v>112441</v>
      </c>
      <c r="C47" s="2"/>
      <c r="D47" s="1">
        <v>1117</v>
      </c>
      <c r="E47" s="2"/>
      <c r="F47" s="1">
        <v>38065</v>
      </c>
      <c r="G47" s="1">
        <v>16465</v>
      </c>
      <c r="H47" s="2">
        <v>164</v>
      </c>
      <c r="I47" s="1">
        <v>1591310</v>
      </c>
      <c r="J47" s="1">
        <v>233016</v>
      </c>
      <c r="K47" s="35"/>
      <c r="L47" s="41">
        <f>IFERROR(B47/I47,0)</f>
        <v>7.0659393832754144E-2</v>
      </c>
      <c r="M47" s="42">
        <f>IFERROR(H47/G47,0)</f>
        <v>9.9605223200728826E-3</v>
      </c>
      <c r="N47" s="40">
        <f>D47*250</f>
        <v>279250</v>
      </c>
      <c r="O47" s="43">
        <f t="shared" si="0"/>
        <v>1.4835246929500805</v>
      </c>
    </row>
    <row r="48" spans="1:15" ht="15" thickBot="1" x14ac:dyDescent="0.35">
      <c r="A48" s="37" t="s">
        <v>15</v>
      </c>
      <c r="B48" s="1">
        <v>472476</v>
      </c>
      <c r="C48" s="2"/>
      <c r="D48" s="1">
        <v>7660</v>
      </c>
      <c r="E48" s="2"/>
      <c r="F48" s="1">
        <v>158554</v>
      </c>
      <c r="G48" s="1">
        <v>16295</v>
      </c>
      <c r="H48" s="2">
        <v>264</v>
      </c>
      <c r="I48" s="1">
        <v>4178213</v>
      </c>
      <c r="J48" s="1">
        <v>144097</v>
      </c>
      <c r="K48" s="35"/>
      <c r="L48" s="41">
        <f>IFERROR(B48/I48,0)</f>
        <v>0.11308087931371617</v>
      </c>
      <c r="M48" s="42">
        <f>IFERROR(H48/G48,0)</f>
        <v>1.6201288738876957E-2</v>
      </c>
      <c r="N48" s="40">
        <f>D48*250</f>
        <v>1915000</v>
      </c>
      <c r="O48" s="43">
        <f t="shared" si="0"/>
        <v>3.0531159254649971</v>
      </c>
    </row>
    <row r="49" spans="1:15" ht="15" thickBot="1" x14ac:dyDescent="0.35">
      <c r="A49" s="57" t="s">
        <v>66</v>
      </c>
      <c r="B49" s="51">
        <v>463</v>
      </c>
      <c r="C49" s="51"/>
      <c r="D49" s="51">
        <v>8</v>
      </c>
      <c r="E49" s="51"/>
      <c r="F49" s="51">
        <v>91</v>
      </c>
      <c r="G49" s="51"/>
      <c r="H49" s="51"/>
      <c r="I49" s="52">
        <v>9801</v>
      </c>
      <c r="J49" s="51"/>
      <c r="K49" s="34"/>
      <c r="L49" s="41">
        <f>IFERROR(B49/I49,0)</f>
        <v>4.7240077543107849E-2</v>
      </c>
      <c r="M49" s="42">
        <f>IFERROR(H49/G49,0)</f>
        <v>0</v>
      </c>
      <c r="N49" s="40">
        <f>D49*250</f>
        <v>2000</v>
      </c>
      <c r="O49" s="43">
        <f t="shared" si="0"/>
        <v>3.3196544276457884</v>
      </c>
    </row>
    <row r="50" spans="1:15" ht="15" thickBot="1" x14ac:dyDescent="0.35">
      <c r="A50" s="37" t="s">
        <v>28</v>
      </c>
      <c r="B50" s="1">
        <v>41907</v>
      </c>
      <c r="C50" s="2"/>
      <c r="D50" s="2">
        <v>321</v>
      </c>
      <c r="E50" s="2"/>
      <c r="F50" s="1">
        <v>11137</v>
      </c>
      <c r="G50" s="1">
        <v>13072</v>
      </c>
      <c r="H50" s="2">
        <v>100</v>
      </c>
      <c r="I50" s="1">
        <v>653315</v>
      </c>
      <c r="J50" s="1">
        <v>203782</v>
      </c>
      <c r="K50" s="35"/>
      <c r="L50" s="41">
        <f>IFERROR(B50/I50,0)</f>
        <v>6.4145167338879414E-2</v>
      </c>
      <c r="M50" s="42">
        <f>IFERROR(H50/G50,0)</f>
        <v>7.6499388004895958E-3</v>
      </c>
      <c r="N50" s="40">
        <f>D50*250</f>
        <v>80250</v>
      </c>
      <c r="O50" s="43">
        <f t="shared" si="0"/>
        <v>0.91495454220058703</v>
      </c>
    </row>
    <row r="51" spans="1:15" ht="15" thickBot="1" x14ac:dyDescent="0.35">
      <c r="A51" s="37" t="s">
        <v>48</v>
      </c>
      <c r="B51" s="1">
        <v>1431</v>
      </c>
      <c r="C51" s="2"/>
      <c r="D51" s="2">
        <v>57</v>
      </c>
      <c r="E51" s="2"/>
      <c r="F51" s="2">
        <v>125</v>
      </c>
      <c r="G51" s="1">
        <v>2293</v>
      </c>
      <c r="H51" s="2">
        <v>91</v>
      </c>
      <c r="I51" s="1">
        <v>98801</v>
      </c>
      <c r="J51" s="1">
        <v>158338</v>
      </c>
      <c r="K51" s="35"/>
      <c r="L51" s="41">
        <f>IFERROR(B51/I51,0)</f>
        <v>1.4483659072276596E-2</v>
      </c>
      <c r="M51" s="42">
        <f>IFERROR(H51/G51,0)</f>
        <v>3.9686000872219802E-2</v>
      </c>
      <c r="N51" s="40">
        <f>D51*250</f>
        <v>14250</v>
      </c>
      <c r="O51" s="43">
        <f t="shared" ref="O51" si="1">ABS(N51-B51)/B51</f>
        <v>8.9580712788259955</v>
      </c>
    </row>
    <row r="52" spans="1:15" ht="15" thickBot="1" x14ac:dyDescent="0.35">
      <c r="A52" s="37" t="s">
        <v>29</v>
      </c>
      <c r="B52" s="1">
        <v>94251</v>
      </c>
      <c r="C52" s="2"/>
      <c r="D52" s="1">
        <v>2244</v>
      </c>
      <c r="E52" s="2"/>
      <c r="F52" s="1">
        <v>79622</v>
      </c>
      <c r="G52" s="1">
        <v>11042</v>
      </c>
      <c r="H52" s="2">
        <v>263</v>
      </c>
      <c r="I52" s="1">
        <v>1271174</v>
      </c>
      <c r="J52" s="1">
        <v>148928</v>
      </c>
      <c r="K52" s="34"/>
      <c r="L52" s="41">
        <f>IFERROR(B52/I52,0)</f>
        <v>7.4144845630889245E-2</v>
      </c>
      <c r="M52" s="42">
        <f>IFERROR(H52/G52,0)</f>
        <v>2.3818148886071363E-2</v>
      </c>
      <c r="N52" s="40">
        <f>D52*250</f>
        <v>561000</v>
      </c>
      <c r="O52" s="43">
        <f t="shared" si="0"/>
        <v>4.9521914886844698</v>
      </c>
    </row>
    <row r="53" spans="1:15" ht="15" thickBot="1" x14ac:dyDescent="0.35">
      <c r="A53" s="37" t="s">
        <v>9</v>
      </c>
      <c r="B53" s="1">
        <v>61161</v>
      </c>
      <c r="C53" s="2"/>
      <c r="D53" s="1">
        <v>1627</v>
      </c>
      <c r="E53" s="2"/>
      <c r="F53" s="1">
        <v>39337</v>
      </c>
      <c r="G53" s="1">
        <v>8032</v>
      </c>
      <c r="H53" s="2">
        <v>214</v>
      </c>
      <c r="I53" s="1">
        <v>1009486</v>
      </c>
      <c r="J53" s="1">
        <v>132567</v>
      </c>
      <c r="K53" s="34"/>
      <c r="L53" s="41">
        <f>IFERROR(B53/I53,0)</f>
        <v>6.0586278561564996E-2</v>
      </c>
      <c r="M53" s="42">
        <f>IFERROR(H53/G53,0)</f>
        <v>2.6643426294820718E-2</v>
      </c>
      <c r="N53" s="40">
        <f>D53*250</f>
        <v>406750</v>
      </c>
      <c r="O53" s="43">
        <f t="shared" si="0"/>
        <v>5.6504798809698995</v>
      </c>
    </row>
    <row r="54" spans="1:15" ht="15" thickBot="1" x14ac:dyDescent="0.35">
      <c r="A54" s="37" t="s">
        <v>56</v>
      </c>
      <c r="B54" s="1">
        <v>7051</v>
      </c>
      <c r="C54" s="2"/>
      <c r="D54" s="2">
        <v>124</v>
      </c>
      <c r="E54" s="2"/>
      <c r="F54" s="1">
        <v>1865</v>
      </c>
      <c r="G54" s="1">
        <v>3934</v>
      </c>
      <c r="H54" s="2">
        <v>69</v>
      </c>
      <c r="I54" s="1">
        <v>298290</v>
      </c>
      <c r="J54" s="1">
        <v>166443</v>
      </c>
      <c r="K54" s="35"/>
      <c r="L54" s="41">
        <f>IFERROR(B54/I54,0)</f>
        <v>2.3638070334238492E-2</v>
      </c>
      <c r="M54" s="42">
        <f>IFERROR(H54/G54,0)</f>
        <v>1.753940010167768E-2</v>
      </c>
      <c r="N54" s="40">
        <f>D54*250</f>
        <v>31000</v>
      </c>
      <c r="O54" s="43">
        <f t="shared" si="0"/>
        <v>3.3965394979435541</v>
      </c>
    </row>
    <row r="55" spans="1:15" ht="15" thickBot="1" x14ac:dyDescent="0.35">
      <c r="A55" s="37" t="s">
        <v>22</v>
      </c>
      <c r="B55" s="1">
        <v>56056</v>
      </c>
      <c r="C55" s="2"/>
      <c r="D55" s="2">
        <v>961</v>
      </c>
      <c r="E55" s="2"/>
      <c r="F55" s="1">
        <v>9727</v>
      </c>
      <c r="G55" s="1">
        <v>9628</v>
      </c>
      <c r="H55" s="2">
        <v>165</v>
      </c>
      <c r="I55" s="1">
        <v>984901</v>
      </c>
      <c r="J55" s="1">
        <v>169156</v>
      </c>
      <c r="K55" s="35"/>
      <c r="L55" s="41">
        <f>IFERROR(B55/I55,0)</f>
        <v>5.6915365097608799E-2</v>
      </c>
      <c r="M55" s="42">
        <f>IFERROR(H55/G55,0)</f>
        <v>1.7137515579559618E-2</v>
      </c>
      <c r="N55" s="40">
        <f>D55*250</f>
        <v>240250</v>
      </c>
      <c r="O55" s="43">
        <f t="shared" si="0"/>
        <v>3.2858926787498217</v>
      </c>
    </row>
    <row r="56" spans="1:15" ht="15" thickBot="1" x14ac:dyDescent="0.35">
      <c r="A56" s="46" t="s">
        <v>55</v>
      </c>
      <c r="B56" s="29">
        <v>2884</v>
      </c>
      <c r="C56" s="13"/>
      <c r="D56" s="13">
        <v>27</v>
      </c>
      <c r="E56" s="13"/>
      <c r="F56" s="13">
        <v>643</v>
      </c>
      <c r="G56" s="29">
        <v>4983</v>
      </c>
      <c r="H56" s="13">
        <v>47</v>
      </c>
      <c r="I56" s="29">
        <v>84598</v>
      </c>
      <c r="J56" s="29">
        <v>146171</v>
      </c>
      <c r="K56" s="58"/>
      <c r="L56" s="41">
        <f>IFERROR(B56/I56,0)</f>
        <v>3.4090640440672358E-2</v>
      </c>
      <c r="M56" s="42">
        <f>IFERROR(H56/G56,0)</f>
        <v>9.4320690347180422E-3</v>
      </c>
      <c r="N56" s="40">
        <f>D56*250</f>
        <v>6750</v>
      </c>
      <c r="O56" s="43">
        <f t="shared" si="0"/>
        <v>1.3404993065187241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E3B6ABD-BF9E-430D-A019-C27D040B9166}"/>
    <hyperlink ref="A11" r:id="rId2" display="https://www.worldometers.info/coronavirus/usa/florida/" xr:uid="{490013DA-B423-48D7-B2AA-86AD7CCE7AD7}"/>
    <hyperlink ref="A48" r:id="rId3" display="https://www.worldometers.info/coronavirus/usa/texas/" xr:uid="{7F612989-7C95-4067-81E7-53FF8FA6BF10}"/>
    <hyperlink ref="A35" r:id="rId4" display="https://www.worldometers.info/coronavirus/usa/new-york/" xr:uid="{AD9ED0CB-D7D2-4B44-9DD7-1D2404255004}"/>
    <hyperlink ref="A12" r:id="rId5" display="https://www.worldometers.info/coronavirus/usa/georgia/" xr:uid="{07482564-721D-4737-8A6A-843E32238214}"/>
    <hyperlink ref="A33" r:id="rId6" display="https://www.worldometers.info/coronavirus/usa/new-jersey/" xr:uid="{7FDCB6E2-9F69-4E01-9D0E-CF9C3898B83F}"/>
    <hyperlink ref="A16" r:id="rId7" display="https://www.worldometers.info/coronavirus/usa/illinois/" xr:uid="{5FA11569-0C82-497C-8E90-595AFCB715CA}"/>
    <hyperlink ref="A4" r:id="rId8" display="https://www.worldometers.info/coronavirus/usa/arizona/" xr:uid="{2202E974-3259-4F41-A15D-7997B23353D5}"/>
    <hyperlink ref="A36" r:id="rId9" display="https://www.worldometers.info/coronavirus/usa/north-carolina/" xr:uid="{9A780097-C50B-424E-97F8-633EE29737B4}"/>
    <hyperlink ref="A21" r:id="rId10" display="https://www.worldometers.info/coronavirus/usa/louisiana/" xr:uid="{1C9E91C5-593A-4A28-9135-0B3815A506A8}"/>
    <hyperlink ref="A42" r:id="rId11" display="https://www.worldometers.info/coronavirus/usa/pennsylvania/" xr:uid="{169A7592-6DC7-4DEE-8992-D61275E04E8C}"/>
    <hyperlink ref="A24" r:id="rId12" display="https://www.worldometers.info/coronavirus/usa/massachusetts/" xr:uid="{5FCFD8C2-6651-4D66-B50E-1D2E642F903B}"/>
    <hyperlink ref="A47" r:id="rId13" display="https://www.worldometers.info/coronavirus/usa/tennessee/" xr:uid="{10854D15-BD0C-4C02-AF2B-026A6F0208B6}"/>
    <hyperlink ref="A39" r:id="rId14" display="https://www.worldometers.info/coronavirus/usa/ohio/" xr:uid="{70BA9250-F742-4869-9914-D81BC84021BE}"/>
    <hyperlink ref="A52" r:id="rId15" display="https://www.worldometers.info/coronavirus/usa/virginia/" xr:uid="{688C9CDE-B945-459E-B5C9-E6A0355F60FD}"/>
    <hyperlink ref="A45" r:id="rId16" display="https://www.worldometers.info/coronavirus/usa/south-carolina/" xr:uid="{1F3B9BC6-6881-42DB-B432-30EBA6675D10}"/>
    <hyperlink ref="A2" r:id="rId17" display="https://www.worldometers.info/coronavirus/usa/alabama/" xr:uid="{820D1CA4-2145-4D69-88E6-4AED744CC0A2}"/>
    <hyperlink ref="A25" r:id="rId18" display="https://www.worldometers.info/coronavirus/usa/michigan/" xr:uid="{BD737080-309C-4A54-BF98-3B8E662C2B13}"/>
    <hyperlink ref="A23" r:id="rId19" display="https://www.worldometers.info/coronavirus/usa/maryland/" xr:uid="{D077EB9F-2ABC-44AC-ADD4-E55F214DB58C}"/>
    <hyperlink ref="A17" r:id="rId20" display="https://www.worldometers.info/coronavirus/usa/indiana/" xr:uid="{7EEBC9EA-854D-4648-B64E-1C520BA8483C}"/>
    <hyperlink ref="A27" r:id="rId21" display="https://www.worldometers.info/coronavirus/usa/mississippi/" xr:uid="{4651604B-C041-4DB0-A4D2-14FB7ECDB0EA}"/>
    <hyperlink ref="A53" r:id="rId22" display="https://www.worldometers.info/coronavirus/usa/washington/" xr:uid="{09DC4E9B-85F3-4C5D-AA64-9DF99C783229}"/>
    <hyperlink ref="A26" r:id="rId23" display="https://www.worldometers.info/coronavirus/usa/minnesota/" xr:uid="{B42725E2-A618-45BC-9B70-90EFA7FAE9DE}"/>
    <hyperlink ref="A55" r:id="rId24" display="https://www.worldometers.info/coronavirus/usa/wisconsin/" xr:uid="{92D151DF-5324-4B94-918B-29A5F56515F5}"/>
    <hyperlink ref="A28" r:id="rId25" display="https://www.worldometers.info/coronavirus/usa/missouri/" xr:uid="{6CDBAEA8-1DD4-41E9-9646-7AD537A8FBB0}"/>
    <hyperlink ref="A31" r:id="rId26" display="https://www.worldometers.info/coronavirus/usa/nevada/" xr:uid="{F62EBA1D-8040-413B-8E36-12DA3C6C3BF7}"/>
    <hyperlink ref="A8" r:id="rId27" display="https://www.worldometers.info/coronavirus/usa/connecticut/" xr:uid="{4AFE04F0-3FA8-44BE-9E5A-B83A25011A61}"/>
    <hyperlink ref="A7" r:id="rId28" display="https://www.worldometers.info/coronavirus/usa/colorado/" xr:uid="{FD582D93-6649-41AD-A0B6-916A9546BEAB}"/>
    <hyperlink ref="A18" r:id="rId29" display="https://www.worldometers.info/coronavirus/usa/iowa/" xr:uid="{E88DD478-5B96-47B1-9AC3-1AE77962C289}"/>
    <hyperlink ref="A5" r:id="rId30" display="https://www.worldometers.info/coronavirus/usa/arkansas/" xr:uid="{691ECB15-E97D-4840-B30A-613C9F0344A6}"/>
    <hyperlink ref="A50" r:id="rId31" display="https://www.worldometers.info/coronavirus/usa/utah/" xr:uid="{55CF239D-0DAD-485D-A3B3-95DE059FD610}"/>
    <hyperlink ref="A40" r:id="rId32" display="https://www.worldometers.info/coronavirus/usa/oklahoma/" xr:uid="{22D6AE4B-79BB-4246-8A71-218A4EC610CA}"/>
    <hyperlink ref="A20" r:id="rId33" display="https://www.worldometers.info/coronavirus/usa/kentucky/" xr:uid="{8481A60C-BCE5-42B8-8C64-1ECAA3D3CED4}"/>
    <hyperlink ref="A19" r:id="rId34" display="https://www.worldometers.info/coronavirus/usa/kansas/" xr:uid="{B75F04AC-D2DB-4DE8-BC9A-F6833A89C3CB}"/>
    <hyperlink ref="A30" r:id="rId35" display="https://www.worldometers.info/coronavirus/usa/nebraska/" xr:uid="{BC1141A1-C845-47D4-8E3A-B9521A67A27F}"/>
    <hyperlink ref="A15" r:id="rId36" display="https://www.worldometers.info/coronavirus/usa/idaho/" xr:uid="{5F99F88C-854A-4D8C-8090-A3B2BC5D52FB}"/>
    <hyperlink ref="A34" r:id="rId37" display="https://www.worldometers.info/coronavirus/usa/new-mexico/" xr:uid="{5460F6BF-7DF0-40C8-9E42-185EB8935F69}"/>
    <hyperlink ref="A41" r:id="rId38" display="https://www.worldometers.info/coronavirus/usa/oregon/" xr:uid="{CD0B9E49-E283-481B-B3C4-D27F929340FE}"/>
    <hyperlink ref="A44" r:id="rId39" display="https://www.worldometers.info/coronavirus/usa/rhode-island/" xr:uid="{6866ED00-21BC-448E-86FD-F2E20246AC05}"/>
    <hyperlink ref="A9" r:id="rId40" display="https://www.worldometers.info/coronavirus/usa/delaware/" xr:uid="{CBCFC06F-C354-486D-B9EE-BC0E9E04DBAD}"/>
    <hyperlink ref="A10" r:id="rId41" display="https://www.worldometers.info/coronavirus/usa/district-of-columbia/" xr:uid="{7F8447E8-718B-4713-93B8-BA90CA683A33}"/>
    <hyperlink ref="A46" r:id="rId42" display="https://www.worldometers.info/coronavirus/usa/south-dakota/" xr:uid="{5A0F2077-6B67-4AAD-B2A9-2C8E68325566}"/>
    <hyperlink ref="A54" r:id="rId43" display="https://www.worldometers.info/coronavirus/usa/west-virginia/" xr:uid="{D9416939-03A9-40B3-9909-87E15948BE69}"/>
    <hyperlink ref="A37" r:id="rId44" display="https://www.worldometers.info/coronavirus/usa/north-dakota/" xr:uid="{77E28C87-85EE-4B79-AD72-DD10AB860AAE}"/>
    <hyperlink ref="A32" r:id="rId45" display="https://www.worldometers.info/coronavirus/usa/new-hampshire/" xr:uid="{72FB2F70-AA41-4D6E-82A9-CC0C2B961FD8}"/>
    <hyperlink ref="A29" r:id="rId46" display="https://www.worldometers.info/coronavirus/usa/montana/" xr:uid="{B42AAEB0-4B36-46B0-A1B8-45D49412FFE6}"/>
    <hyperlink ref="A22" r:id="rId47" display="https://www.worldometers.info/coronavirus/usa/maine/" xr:uid="{4AFBA542-C1EF-449C-9DBC-0B4017A828B3}"/>
    <hyperlink ref="A3" r:id="rId48" display="https://www.worldometers.info/coronavirus/usa/alaska/" xr:uid="{38DD68CA-AC45-4D47-B1FA-12A18895D769}"/>
    <hyperlink ref="A56" r:id="rId49" display="https://www.worldometers.info/coronavirus/usa/wyoming/" xr:uid="{AE707774-2CFC-42FF-9845-3B1AB9836EA2}"/>
    <hyperlink ref="A14" r:id="rId50" display="https://www.worldometers.info/coronavirus/usa/hawaii/" xr:uid="{8F384EEA-1904-4537-8CB0-04AF11298536}"/>
    <hyperlink ref="A51" r:id="rId51" display="https://www.worldometers.info/coronavirus/usa/vermont/" xr:uid="{DA9F2EC8-ABD8-4C79-BAB8-55A23E7C65F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3" workbookViewId="0">
      <selection activeCell="B2" sqref="A2:B56"/>
    </sheetView>
  </sheetViews>
  <sheetFormatPr defaultRowHeight="14.5" x14ac:dyDescent="0.35"/>
  <cols>
    <col min="1" max="1" width="13.81640625" customWidth="1"/>
    <col min="2" max="2" width="8.90625" style="36" customWidth="1"/>
    <col min="3" max="3" width="8.90625" customWidth="1"/>
  </cols>
  <sheetData>
    <row r="1" spans="1:2" ht="15" thickBot="1" x14ac:dyDescent="0.4"/>
    <row r="2" spans="1:2" ht="15" thickBot="1" x14ac:dyDescent="0.4">
      <c r="A2" s="37" t="s">
        <v>36</v>
      </c>
      <c r="B2" s="31">
        <v>1666</v>
      </c>
    </row>
    <row r="3" spans="1:2" ht="15" thickBot="1" x14ac:dyDescent="0.4">
      <c r="A3" s="37" t="s">
        <v>52</v>
      </c>
      <c r="B3" s="31">
        <v>25</v>
      </c>
    </row>
    <row r="4" spans="1:2" ht="15" thickBot="1" x14ac:dyDescent="0.4">
      <c r="A4" s="37" t="s">
        <v>33</v>
      </c>
      <c r="B4" s="31">
        <v>3845</v>
      </c>
    </row>
    <row r="5" spans="1:2" ht="15" thickBot="1" x14ac:dyDescent="0.4">
      <c r="A5" s="37" t="s">
        <v>34</v>
      </c>
      <c r="B5" s="31">
        <v>490</v>
      </c>
    </row>
    <row r="6" spans="1:2" ht="15" thickBot="1" x14ac:dyDescent="0.4">
      <c r="A6" s="37" t="s">
        <v>10</v>
      </c>
      <c r="B6" s="31">
        <v>9708</v>
      </c>
    </row>
    <row r="7" spans="1:2" ht="15" thickBot="1" x14ac:dyDescent="0.4">
      <c r="A7" s="37" t="s">
        <v>18</v>
      </c>
      <c r="B7" s="31">
        <v>1849</v>
      </c>
    </row>
    <row r="8" spans="1:2" ht="15" thickBot="1" x14ac:dyDescent="0.4">
      <c r="A8" s="37" t="s">
        <v>23</v>
      </c>
      <c r="B8" s="31">
        <v>4437</v>
      </c>
    </row>
    <row r="9" spans="1:2" ht="15" thickBot="1" x14ac:dyDescent="0.4">
      <c r="A9" s="37" t="s">
        <v>43</v>
      </c>
      <c r="B9" s="31">
        <v>587</v>
      </c>
    </row>
    <row r="10" spans="1:2" ht="29.5" thickBot="1" x14ac:dyDescent="0.4">
      <c r="A10" s="37" t="s">
        <v>63</v>
      </c>
      <c r="B10" s="31">
        <v>587</v>
      </c>
    </row>
    <row r="11" spans="1:2" ht="15" thickBot="1" x14ac:dyDescent="0.4">
      <c r="A11" s="37" t="s">
        <v>13</v>
      </c>
      <c r="B11" s="31">
        <v>7402</v>
      </c>
    </row>
    <row r="12" spans="1:2" ht="15" thickBot="1" x14ac:dyDescent="0.4">
      <c r="A12" s="37" t="s">
        <v>16</v>
      </c>
      <c r="B12" s="31">
        <v>3921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27</v>
      </c>
    </row>
    <row r="15" spans="1:2" ht="15" thickBot="1" x14ac:dyDescent="0.4">
      <c r="A15" s="37" t="s">
        <v>49</v>
      </c>
      <c r="B15" s="31">
        <v>210</v>
      </c>
    </row>
    <row r="16" spans="1:2" ht="15" thickBot="1" x14ac:dyDescent="0.4">
      <c r="A16" s="37" t="s">
        <v>12</v>
      </c>
      <c r="B16" s="31">
        <v>7742</v>
      </c>
    </row>
    <row r="17" spans="1:2" ht="15" thickBot="1" x14ac:dyDescent="0.4">
      <c r="A17" s="37" t="s">
        <v>27</v>
      </c>
      <c r="B17" s="31">
        <v>2996</v>
      </c>
    </row>
    <row r="18" spans="1:2" ht="15" thickBot="1" x14ac:dyDescent="0.4">
      <c r="A18" s="37" t="s">
        <v>41</v>
      </c>
      <c r="B18" s="31">
        <v>893</v>
      </c>
    </row>
    <row r="19" spans="1:2" ht="15" thickBot="1" x14ac:dyDescent="0.4">
      <c r="A19" s="37" t="s">
        <v>45</v>
      </c>
      <c r="B19" s="31">
        <v>369</v>
      </c>
    </row>
    <row r="20" spans="1:2" ht="15" thickBot="1" x14ac:dyDescent="0.4">
      <c r="A20" s="37" t="s">
        <v>38</v>
      </c>
      <c r="B20" s="31">
        <v>751</v>
      </c>
    </row>
    <row r="21" spans="1:2" ht="15" thickBot="1" x14ac:dyDescent="0.4">
      <c r="A21" s="37" t="s">
        <v>14</v>
      </c>
      <c r="B21" s="31">
        <v>4051</v>
      </c>
    </row>
    <row r="22" spans="1:2" ht="15" thickBot="1" x14ac:dyDescent="0.4">
      <c r="A22" s="37" t="s">
        <v>39</v>
      </c>
      <c r="B22" s="31">
        <v>123</v>
      </c>
    </row>
    <row r="23" spans="1:2" ht="15" thickBot="1" x14ac:dyDescent="0.4">
      <c r="A23" s="37" t="s">
        <v>26</v>
      </c>
      <c r="B23" s="31">
        <v>3530</v>
      </c>
    </row>
    <row r="24" spans="1:2" ht="15" thickBot="1" x14ac:dyDescent="0.4">
      <c r="A24" s="37" t="s">
        <v>17</v>
      </c>
      <c r="B24" s="31">
        <v>8657</v>
      </c>
    </row>
    <row r="25" spans="1:2" ht="15" thickBot="1" x14ac:dyDescent="0.4">
      <c r="A25" s="37" t="s">
        <v>11</v>
      </c>
      <c r="B25" s="31">
        <v>6471</v>
      </c>
    </row>
    <row r="26" spans="1:2" ht="15" thickBot="1" x14ac:dyDescent="0.4">
      <c r="A26" s="37" t="s">
        <v>32</v>
      </c>
      <c r="B26" s="31">
        <v>1660</v>
      </c>
    </row>
    <row r="27" spans="1:2" ht="15" thickBot="1" x14ac:dyDescent="0.4">
      <c r="A27" s="37" t="s">
        <v>30</v>
      </c>
      <c r="B27" s="31">
        <v>1753</v>
      </c>
    </row>
    <row r="28" spans="1:2" ht="15" thickBot="1" x14ac:dyDescent="0.4">
      <c r="A28" s="37" t="s">
        <v>35</v>
      </c>
      <c r="B28" s="31">
        <v>1336</v>
      </c>
    </row>
    <row r="29" spans="1:2" ht="15" thickBot="1" x14ac:dyDescent="0.4">
      <c r="A29" s="37" t="s">
        <v>51</v>
      </c>
      <c r="B29" s="31">
        <v>64</v>
      </c>
    </row>
    <row r="30" spans="1:2" ht="15" thickBot="1" x14ac:dyDescent="0.4">
      <c r="A30" s="37" t="s">
        <v>50</v>
      </c>
      <c r="B30" s="31">
        <v>332</v>
      </c>
    </row>
    <row r="31" spans="1:2" ht="15" thickBot="1" x14ac:dyDescent="0.4">
      <c r="A31" s="37" t="s">
        <v>31</v>
      </c>
      <c r="B31" s="31">
        <v>862</v>
      </c>
    </row>
    <row r="32" spans="1:2" ht="29.5" thickBot="1" x14ac:dyDescent="0.4">
      <c r="A32" s="37" t="s">
        <v>42</v>
      </c>
      <c r="B32" s="31">
        <v>418</v>
      </c>
    </row>
    <row r="33" spans="1:2" ht="15" thickBot="1" x14ac:dyDescent="0.4">
      <c r="A33" s="37" t="s">
        <v>8</v>
      </c>
      <c r="B33" s="31">
        <v>15924</v>
      </c>
    </row>
    <row r="34" spans="1:2" ht="15" thickBot="1" x14ac:dyDescent="0.4">
      <c r="A34" s="37" t="s">
        <v>44</v>
      </c>
      <c r="B34" s="31">
        <v>658</v>
      </c>
    </row>
    <row r="35" spans="1:2" ht="15" thickBot="1" x14ac:dyDescent="0.4">
      <c r="A35" s="37" t="s">
        <v>7</v>
      </c>
      <c r="B35" s="31">
        <v>32801</v>
      </c>
    </row>
    <row r="36" spans="1:2" ht="15" thickBot="1" x14ac:dyDescent="0.4">
      <c r="A36" s="37" t="s">
        <v>24</v>
      </c>
      <c r="B36" s="31">
        <v>2039</v>
      </c>
    </row>
    <row r="37" spans="1:2" ht="15" thickBot="1" x14ac:dyDescent="0.4">
      <c r="A37" s="37" t="s">
        <v>53</v>
      </c>
      <c r="B37" s="31">
        <v>107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3577</v>
      </c>
    </row>
    <row r="40" spans="1:2" ht="15" thickBot="1" x14ac:dyDescent="0.4">
      <c r="A40" s="37" t="s">
        <v>46</v>
      </c>
      <c r="B40" s="31">
        <v>566</v>
      </c>
    </row>
    <row r="41" spans="1:2" ht="15" thickBot="1" x14ac:dyDescent="0.4">
      <c r="A41" s="37" t="s">
        <v>37</v>
      </c>
      <c r="B41" s="31">
        <v>333</v>
      </c>
    </row>
    <row r="42" spans="1:2" ht="15" thickBot="1" x14ac:dyDescent="0.4">
      <c r="A42" s="37" t="s">
        <v>19</v>
      </c>
      <c r="B42" s="31">
        <v>7321</v>
      </c>
    </row>
    <row r="43" spans="1:2" ht="15" thickBot="1" x14ac:dyDescent="0.4">
      <c r="A43" s="3" t="s">
        <v>65</v>
      </c>
      <c r="B43" s="31">
        <v>237</v>
      </c>
    </row>
    <row r="44" spans="1:2" ht="15" thickBot="1" x14ac:dyDescent="0.4">
      <c r="A44" s="37" t="s">
        <v>40</v>
      </c>
      <c r="B44" s="31">
        <v>1011</v>
      </c>
    </row>
    <row r="45" spans="1:2" ht="15" thickBot="1" x14ac:dyDescent="0.4">
      <c r="A45" s="37" t="s">
        <v>25</v>
      </c>
      <c r="B45" s="31">
        <v>1847</v>
      </c>
    </row>
    <row r="46" spans="1:2" ht="15" thickBot="1" x14ac:dyDescent="0.4">
      <c r="A46" s="37" t="s">
        <v>54</v>
      </c>
      <c r="B46" s="31">
        <v>136</v>
      </c>
    </row>
    <row r="47" spans="1:2" ht="15" thickBot="1" x14ac:dyDescent="0.4">
      <c r="A47" s="37" t="s">
        <v>20</v>
      </c>
      <c r="B47" s="31">
        <v>1117</v>
      </c>
    </row>
    <row r="48" spans="1:2" ht="15" thickBot="1" x14ac:dyDescent="0.4">
      <c r="A48" s="37" t="s">
        <v>15</v>
      </c>
      <c r="B48" s="31">
        <v>7660</v>
      </c>
    </row>
    <row r="49" spans="1:2" ht="21.5" thickBot="1" x14ac:dyDescent="0.4">
      <c r="A49" s="57" t="s">
        <v>66</v>
      </c>
      <c r="B49" s="59">
        <v>8</v>
      </c>
    </row>
    <row r="50" spans="1:2" ht="15" thickBot="1" x14ac:dyDescent="0.4">
      <c r="A50" s="37" t="s">
        <v>28</v>
      </c>
      <c r="B50" s="31">
        <v>321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2244</v>
      </c>
    </row>
    <row r="53" spans="1:2" ht="15" thickBot="1" x14ac:dyDescent="0.4">
      <c r="A53" s="37" t="s">
        <v>9</v>
      </c>
      <c r="B53" s="31">
        <v>1627</v>
      </c>
    </row>
    <row r="54" spans="1:2" ht="15" thickBot="1" x14ac:dyDescent="0.4">
      <c r="A54" s="37" t="s">
        <v>56</v>
      </c>
      <c r="B54" s="31">
        <v>124</v>
      </c>
    </row>
    <row r="55" spans="1:2" ht="15" thickBot="1" x14ac:dyDescent="0.4">
      <c r="A55" s="37" t="s">
        <v>22</v>
      </c>
      <c r="B55" s="31">
        <v>961</v>
      </c>
    </row>
    <row r="56" spans="1:2" ht="15" thickBot="1" x14ac:dyDescent="0.4">
      <c r="A56" s="46" t="s">
        <v>55</v>
      </c>
      <c r="B56" s="32">
        <v>27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F74B390-3942-48D8-A347-163B8C3ECAE4}"/>
    <hyperlink ref="A11" r:id="rId2" display="https://www.worldometers.info/coronavirus/usa/florida/" xr:uid="{1A157AEA-FCC8-4A7B-8340-5055A0DC4EAD}"/>
    <hyperlink ref="A48" r:id="rId3" display="https://www.worldometers.info/coronavirus/usa/texas/" xr:uid="{8437EB56-F931-483E-9816-35FD37E146EE}"/>
    <hyperlink ref="A35" r:id="rId4" display="https://www.worldometers.info/coronavirus/usa/new-york/" xr:uid="{6CAF5A31-68E4-4D82-B5AA-5B43988CB12F}"/>
    <hyperlink ref="A12" r:id="rId5" display="https://www.worldometers.info/coronavirus/usa/georgia/" xr:uid="{000AEBE3-6F6B-4266-8A1A-C6A5397F1845}"/>
    <hyperlink ref="A33" r:id="rId6" display="https://www.worldometers.info/coronavirus/usa/new-jersey/" xr:uid="{DA85084B-B335-4C1A-9E87-9BDCB731AA84}"/>
    <hyperlink ref="A16" r:id="rId7" display="https://www.worldometers.info/coronavirus/usa/illinois/" xr:uid="{EF828E61-62A5-472A-8269-F8F62D2C9916}"/>
    <hyperlink ref="A4" r:id="rId8" display="https://www.worldometers.info/coronavirus/usa/arizona/" xr:uid="{9E7E6D6E-A6F4-4E7F-9AB8-2F62E3F2B348}"/>
    <hyperlink ref="A36" r:id="rId9" display="https://www.worldometers.info/coronavirus/usa/north-carolina/" xr:uid="{97A9F7F4-9BD0-48C1-BA32-7CDA4CCB3FCA}"/>
    <hyperlink ref="A21" r:id="rId10" display="https://www.worldometers.info/coronavirus/usa/louisiana/" xr:uid="{C40318F5-92FC-4A38-A364-B61FEB3EBD9F}"/>
    <hyperlink ref="A42" r:id="rId11" display="https://www.worldometers.info/coronavirus/usa/pennsylvania/" xr:uid="{AD16E15D-E862-4270-89EB-0F27A3E26CE1}"/>
    <hyperlink ref="A24" r:id="rId12" display="https://www.worldometers.info/coronavirus/usa/massachusetts/" xr:uid="{60C927A7-971E-4B31-A87A-B696F3EB03F4}"/>
    <hyperlink ref="A47" r:id="rId13" display="https://www.worldometers.info/coronavirus/usa/tennessee/" xr:uid="{C792609E-287D-4DE3-9B0A-251195D76A49}"/>
    <hyperlink ref="A39" r:id="rId14" display="https://www.worldometers.info/coronavirus/usa/ohio/" xr:uid="{ECB3731F-71E9-4E36-A48F-D881140C37E4}"/>
    <hyperlink ref="A52" r:id="rId15" display="https://www.worldometers.info/coronavirus/usa/virginia/" xr:uid="{F0C20192-E231-4E0C-ADEA-56C8ECEA3BFB}"/>
    <hyperlink ref="A45" r:id="rId16" display="https://www.worldometers.info/coronavirus/usa/south-carolina/" xr:uid="{7D6522F3-5684-4E74-95BD-F122B8E2CE7D}"/>
    <hyperlink ref="A2" r:id="rId17" display="https://www.worldometers.info/coronavirus/usa/alabama/" xr:uid="{85AA9D55-61B7-447B-A8BA-0B3C28A78657}"/>
    <hyperlink ref="A25" r:id="rId18" display="https://www.worldometers.info/coronavirus/usa/michigan/" xr:uid="{D3DBC194-5F4A-4817-B67F-4F538E9E96CB}"/>
    <hyperlink ref="A23" r:id="rId19" display="https://www.worldometers.info/coronavirus/usa/maryland/" xr:uid="{CB5CF838-E535-403A-9B3A-1CC302D838C6}"/>
    <hyperlink ref="A17" r:id="rId20" display="https://www.worldometers.info/coronavirus/usa/indiana/" xr:uid="{71642ADC-6EAB-4D46-984E-1586FBD7F835}"/>
    <hyperlink ref="A27" r:id="rId21" display="https://www.worldometers.info/coronavirus/usa/mississippi/" xr:uid="{7C45305A-5470-46D7-9252-2B53C59C7138}"/>
    <hyperlink ref="A53" r:id="rId22" display="https://www.worldometers.info/coronavirus/usa/washington/" xr:uid="{7F411E4E-C192-4AE3-89EE-B068B8B953B4}"/>
    <hyperlink ref="A26" r:id="rId23" display="https://www.worldometers.info/coronavirus/usa/minnesota/" xr:uid="{D02FE6F9-8FEC-4E9D-AB7F-B32B0A46C335}"/>
    <hyperlink ref="A55" r:id="rId24" display="https://www.worldometers.info/coronavirus/usa/wisconsin/" xr:uid="{9BADCE34-443A-43A6-A5AF-FF30D1E778C0}"/>
    <hyperlink ref="A28" r:id="rId25" display="https://www.worldometers.info/coronavirus/usa/missouri/" xr:uid="{F51F07CE-6509-4F93-AA02-1C46090CB11B}"/>
    <hyperlink ref="A31" r:id="rId26" display="https://www.worldometers.info/coronavirus/usa/nevada/" xr:uid="{55A91FAF-0724-4978-8A48-8984D6592F00}"/>
    <hyperlink ref="A8" r:id="rId27" display="https://www.worldometers.info/coronavirus/usa/connecticut/" xr:uid="{29E9C11A-434B-49F3-8685-350423B68EA9}"/>
    <hyperlink ref="A7" r:id="rId28" display="https://www.worldometers.info/coronavirus/usa/colorado/" xr:uid="{35DDE678-DA6B-4FB9-8B19-D74D06C9D7F1}"/>
    <hyperlink ref="A18" r:id="rId29" display="https://www.worldometers.info/coronavirus/usa/iowa/" xr:uid="{DFB4DF67-56DB-4FD9-813D-F4CCA942DD4A}"/>
    <hyperlink ref="A5" r:id="rId30" display="https://www.worldometers.info/coronavirus/usa/arkansas/" xr:uid="{5F47913C-2A06-4485-8BE8-B177E23E2A59}"/>
    <hyperlink ref="A50" r:id="rId31" display="https://www.worldometers.info/coronavirus/usa/utah/" xr:uid="{B802E8FF-626F-430D-A61A-52E7F37E9E01}"/>
    <hyperlink ref="A40" r:id="rId32" display="https://www.worldometers.info/coronavirus/usa/oklahoma/" xr:uid="{56FE0B86-F787-468F-8BF3-554B93B1D779}"/>
    <hyperlink ref="A20" r:id="rId33" display="https://www.worldometers.info/coronavirus/usa/kentucky/" xr:uid="{56D4589E-5412-48CA-B24B-D5ADB9C53231}"/>
    <hyperlink ref="A19" r:id="rId34" display="https://www.worldometers.info/coronavirus/usa/kansas/" xr:uid="{6117F96D-4C7F-4357-ADED-352A03FE8F6A}"/>
    <hyperlink ref="A30" r:id="rId35" display="https://www.worldometers.info/coronavirus/usa/nebraska/" xr:uid="{EA47A152-A122-4D6D-9A16-CA91DD6EF6BC}"/>
    <hyperlink ref="A15" r:id="rId36" display="https://www.worldometers.info/coronavirus/usa/idaho/" xr:uid="{7E2F05EF-DC39-4EF2-B5FE-9C4A779A9DEE}"/>
    <hyperlink ref="A34" r:id="rId37" display="https://www.worldometers.info/coronavirus/usa/new-mexico/" xr:uid="{64C41352-2078-4238-A6FD-E499B06087E1}"/>
    <hyperlink ref="A41" r:id="rId38" display="https://www.worldometers.info/coronavirus/usa/oregon/" xr:uid="{F446C123-8467-459C-AC2D-18C9E1ECD973}"/>
    <hyperlink ref="A44" r:id="rId39" display="https://www.worldometers.info/coronavirus/usa/rhode-island/" xr:uid="{41FBF1D8-BC78-4118-806E-87C594E36010}"/>
    <hyperlink ref="A9" r:id="rId40" display="https://www.worldometers.info/coronavirus/usa/delaware/" xr:uid="{AAEE0341-FA49-4CA7-92CF-454DB569719C}"/>
    <hyperlink ref="A10" r:id="rId41" display="https://www.worldometers.info/coronavirus/usa/district-of-columbia/" xr:uid="{97BDC73A-68A2-4115-A5CD-FBD7A74C5298}"/>
    <hyperlink ref="A46" r:id="rId42" display="https://www.worldometers.info/coronavirus/usa/south-dakota/" xr:uid="{C8E82506-21EF-4E3F-A9A5-3F3349D7CBC9}"/>
    <hyperlink ref="A54" r:id="rId43" display="https://www.worldometers.info/coronavirus/usa/west-virginia/" xr:uid="{69FD3EF6-1338-4A8F-BA9B-4EAE47AEEBA4}"/>
    <hyperlink ref="A37" r:id="rId44" display="https://www.worldometers.info/coronavirus/usa/north-dakota/" xr:uid="{C6A8B3D1-5886-4446-BD10-A4F698D3A508}"/>
    <hyperlink ref="A32" r:id="rId45" display="https://www.worldometers.info/coronavirus/usa/new-hampshire/" xr:uid="{CBDED67D-9ED0-4233-97CE-AAF61AF879BE}"/>
    <hyperlink ref="A29" r:id="rId46" display="https://www.worldometers.info/coronavirus/usa/montana/" xr:uid="{91B13167-6D11-4C23-9052-82D95751D5D1}"/>
    <hyperlink ref="A22" r:id="rId47" display="https://www.worldometers.info/coronavirus/usa/maine/" xr:uid="{31279548-9BA7-4E83-AE38-2B745940BE2A}"/>
    <hyperlink ref="A3" r:id="rId48" display="https://www.worldometers.info/coronavirus/usa/alaska/" xr:uid="{B482E8E6-66C9-467D-AC12-FF3544DE3A03}"/>
    <hyperlink ref="A56" r:id="rId49" display="https://www.worldometers.info/coronavirus/usa/wyoming/" xr:uid="{29D1258A-F875-4D4B-BC8F-40DA7E06D117}"/>
    <hyperlink ref="A14" r:id="rId50" display="https://www.worldometers.info/coronavirus/usa/hawaii/" xr:uid="{ECF488E4-A21B-4726-ADAF-6715B73798D1}"/>
    <hyperlink ref="A51" r:id="rId51" display="https://www.worldometers.info/coronavirus/usa/vermont/" xr:uid="{61EB135A-AB2F-479C-9E8A-0D4C5058BB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1666</v>
      </c>
    </row>
    <row r="3" spans="1:3" ht="15" thickBot="1" x14ac:dyDescent="0.4">
      <c r="B3" s="37" t="s">
        <v>52</v>
      </c>
      <c r="C3" s="31">
        <v>25</v>
      </c>
    </row>
    <row r="4" spans="1:3" ht="15" thickBot="1" x14ac:dyDescent="0.4">
      <c r="A4" s="27" t="s">
        <v>33</v>
      </c>
      <c r="B4" s="37" t="s">
        <v>33</v>
      </c>
      <c r="C4" s="31">
        <v>3845</v>
      </c>
    </row>
    <row r="5" spans="1:3" ht="15" thickBot="1" x14ac:dyDescent="0.4">
      <c r="A5" s="27" t="s">
        <v>34</v>
      </c>
      <c r="B5" s="37" t="s">
        <v>34</v>
      </c>
      <c r="C5" s="31">
        <v>490</v>
      </c>
    </row>
    <row r="6" spans="1:3" ht="15" thickBot="1" x14ac:dyDescent="0.4">
      <c r="A6" s="27" t="s">
        <v>10</v>
      </c>
      <c r="B6" s="37" t="s">
        <v>10</v>
      </c>
      <c r="C6" s="31">
        <v>9708</v>
      </c>
    </row>
    <row r="7" spans="1:3" ht="15" thickBot="1" x14ac:dyDescent="0.4">
      <c r="A7" s="27" t="s">
        <v>18</v>
      </c>
      <c r="B7" s="37" t="s">
        <v>18</v>
      </c>
      <c r="C7" s="31">
        <v>1849</v>
      </c>
    </row>
    <row r="8" spans="1:3" ht="15" thickBot="1" x14ac:dyDescent="0.4">
      <c r="A8" s="27" t="s">
        <v>23</v>
      </c>
      <c r="B8" s="37" t="s">
        <v>23</v>
      </c>
      <c r="C8" s="31">
        <v>4437</v>
      </c>
    </row>
    <row r="9" spans="1:3" ht="15" thickBot="1" x14ac:dyDescent="0.4">
      <c r="A9" s="27" t="s">
        <v>43</v>
      </c>
      <c r="B9" s="37" t="s">
        <v>43</v>
      </c>
      <c r="C9" s="31">
        <v>587</v>
      </c>
    </row>
    <row r="10" spans="1:3" ht="29.5" thickBot="1" x14ac:dyDescent="0.4">
      <c r="A10" s="27" t="s">
        <v>95</v>
      </c>
      <c r="B10" s="37" t="s">
        <v>63</v>
      </c>
      <c r="C10" s="31">
        <v>587</v>
      </c>
    </row>
    <row r="11" spans="1:3" ht="15" thickBot="1" x14ac:dyDescent="0.4">
      <c r="A11" s="27" t="s">
        <v>13</v>
      </c>
      <c r="B11" s="37" t="s">
        <v>13</v>
      </c>
      <c r="C11" s="31">
        <v>7402</v>
      </c>
    </row>
    <row r="12" spans="1:3" ht="15" thickBot="1" x14ac:dyDescent="0.4">
      <c r="A12" s="27" t="s">
        <v>16</v>
      </c>
      <c r="B12" s="37" t="s">
        <v>16</v>
      </c>
      <c r="C12" s="31">
        <v>3921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27</v>
      </c>
    </row>
    <row r="15" spans="1:3" ht="15" thickBot="1" x14ac:dyDescent="0.4">
      <c r="A15" s="27" t="s">
        <v>49</v>
      </c>
      <c r="B15" s="37" t="s">
        <v>49</v>
      </c>
      <c r="C15" s="31">
        <v>210</v>
      </c>
    </row>
    <row r="16" spans="1:3" ht="15" thickBot="1" x14ac:dyDescent="0.4">
      <c r="A16" s="27" t="s">
        <v>12</v>
      </c>
      <c r="B16" s="37" t="s">
        <v>12</v>
      </c>
      <c r="C16" s="31">
        <v>7742</v>
      </c>
    </row>
    <row r="17" spans="1:3" ht="15" thickBot="1" x14ac:dyDescent="0.4">
      <c r="A17" s="27" t="s">
        <v>27</v>
      </c>
      <c r="B17" s="37" t="s">
        <v>27</v>
      </c>
      <c r="C17" s="31">
        <v>2996</v>
      </c>
    </row>
    <row r="18" spans="1:3" ht="15" thickBot="1" x14ac:dyDescent="0.4">
      <c r="A18" s="27" t="s">
        <v>41</v>
      </c>
      <c r="B18" s="37" t="s">
        <v>41</v>
      </c>
      <c r="C18" s="31">
        <v>893</v>
      </c>
    </row>
    <row r="19" spans="1:3" ht="15" thickBot="1" x14ac:dyDescent="0.4">
      <c r="A19" s="27" t="s">
        <v>45</v>
      </c>
      <c r="B19" s="37" t="s">
        <v>45</v>
      </c>
      <c r="C19" s="31">
        <v>369</v>
      </c>
    </row>
    <row r="20" spans="1:3" ht="15" thickBot="1" x14ac:dyDescent="0.4">
      <c r="A20" s="27" t="s">
        <v>38</v>
      </c>
      <c r="B20" s="37" t="s">
        <v>38</v>
      </c>
      <c r="C20" s="31">
        <v>751</v>
      </c>
    </row>
    <row r="21" spans="1:3" ht="15" thickBot="1" x14ac:dyDescent="0.4">
      <c r="A21" s="27" t="s">
        <v>14</v>
      </c>
      <c r="B21" s="37" t="s">
        <v>14</v>
      </c>
      <c r="C21" s="31">
        <v>4051</v>
      </c>
    </row>
    <row r="22" spans="1:3" ht="15" thickBot="1" x14ac:dyDescent="0.4">
      <c r="B22" s="37" t="s">
        <v>39</v>
      </c>
      <c r="C22" s="31">
        <v>123</v>
      </c>
    </row>
    <row r="23" spans="1:3" ht="15" thickBot="1" x14ac:dyDescent="0.4">
      <c r="A23" s="27" t="s">
        <v>26</v>
      </c>
      <c r="B23" s="37" t="s">
        <v>26</v>
      </c>
      <c r="C23" s="31">
        <v>3530</v>
      </c>
    </row>
    <row r="24" spans="1:3" ht="15" thickBot="1" x14ac:dyDescent="0.4">
      <c r="A24" s="27" t="s">
        <v>17</v>
      </c>
      <c r="B24" s="37" t="s">
        <v>17</v>
      </c>
      <c r="C24" s="31">
        <v>8657</v>
      </c>
    </row>
    <row r="25" spans="1:3" ht="15" thickBot="1" x14ac:dyDescent="0.4">
      <c r="A25" s="27" t="s">
        <v>11</v>
      </c>
      <c r="B25" s="37" t="s">
        <v>11</v>
      </c>
      <c r="C25" s="31">
        <v>6471</v>
      </c>
    </row>
    <row r="26" spans="1:3" ht="15" thickBot="1" x14ac:dyDescent="0.4">
      <c r="A26" s="27" t="s">
        <v>32</v>
      </c>
      <c r="B26" s="37" t="s">
        <v>32</v>
      </c>
      <c r="C26" s="31">
        <v>1660</v>
      </c>
    </row>
    <row r="27" spans="1:3" ht="15" thickBot="1" x14ac:dyDescent="0.4">
      <c r="A27" s="27" t="s">
        <v>30</v>
      </c>
      <c r="B27" s="37" t="s">
        <v>30</v>
      </c>
      <c r="C27" s="31">
        <v>1753</v>
      </c>
    </row>
    <row r="28" spans="1:3" ht="15" thickBot="1" x14ac:dyDescent="0.4">
      <c r="A28" s="27" t="s">
        <v>35</v>
      </c>
      <c r="B28" s="37" t="s">
        <v>35</v>
      </c>
      <c r="C28" s="31">
        <v>1336</v>
      </c>
    </row>
    <row r="29" spans="1:3" ht="15" thickBot="1" x14ac:dyDescent="0.4">
      <c r="B29" s="37" t="s">
        <v>51</v>
      </c>
      <c r="C29" s="31">
        <v>64</v>
      </c>
    </row>
    <row r="30" spans="1:3" ht="15" thickBot="1" x14ac:dyDescent="0.4">
      <c r="B30" s="37" t="s">
        <v>50</v>
      </c>
      <c r="C30" s="31">
        <v>332</v>
      </c>
    </row>
    <row r="31" spans="1:3" ht="15" thickBot="1" x14ac:dyDescent="0.4">
      <c r="A31" s="27" t="s">
        <v>31</v>
      </c>
      <c r="B31" s="37" t="s">
        <v>31</v>
      </c>
      <c r="C31" s="31">
        <v>862</v>
      </c>
    </row>
    <row r="32" spans="1:3" ht="15" thickBot="1" x14ac:dyDescent="0.4">
      <c r="A32" s="27" t="s">
        <v>42</v>
      </c>
      <c r="B32" s="37" t="s">
        <v>42</v>
      </c>
      <c r="C32" s="31">
        <v>418</v>
      </c>
    </row>
    <row r="33" spans="1:3" ht="15" thickBot="1" x14ac:dyDescent="0.4">
      <c r="A33" s="27" t="s">
        <v>8</v>
      </c>
      <c r="B33" s="37" t="s">
        <v>8</v>
      </c>
      <c r="C33" s="31">
        <v>15924</v>
      </c>
    </row>
    <row r="34" spans="1:3" ht="15" thickBot="1" x14ac:dyDescent="0.4">
      <c r="A34" s="27" t="s">
        <v>44</v>
      </c>
      <c r="B34" s="37" t="s">
        <v>44</v>
      </c>
      <c r="C34" s="31">
        <v>658</v>
      </c>
    </row>
    <row r="35" spans="1:3" ht="15" thickBot="1" x14ac:dyDescent="0.4">
      <c r="A35" s="27" t="s">
        <v>7</v>
      </c>
      <c r="B35" s="37" t="s">
        <v>7</v>
      </c>
      <c r="C35" s="31">
        <v>32801</v>
      </c>
    </row>
    <row r="36" spans="1:3" ht="15" thickBot="1" x14ac:dyDescent="0.4">
      <c r="A36" s="27" t="s">
        <v>24</v>
      </c>
      <c r="B36" s="37" t="s">
        <v>24</v>
      </c>
      <c r="C36" s="31">
        <v>2039</v>
      </c>
    </row>
    <row r="37" spans="1:3" ht="15" thickBot="1" x14ac:dyDescent="0.4">
      <c r="B37" s="37" t="s">
        <v>53</v>
      </c>
      <c r="C37" s="31">
        <v>107</v>
      </c>
    </row>
    <row r="38" spans="1:3" ht="15" thickBot="1" x14ac:dyDescent="0.4">
      <c r="A38" s="27" t="s">
        <v>21</v>
      </c>
      <c r="B38" s="37" t="s">
        <v>21</v>
      </c>
      <c r="C38" s="31">
        <v>3577</v>
      </c>
    </row>
    <row r="39" spans="1:3" ht="15" thickBot="1" x14ac:dyDescent="0.4">
      <c r="A39" s="27" t="s">
        <v>46</v>
      </c>
      <c r="B39" s="37" t="s">
        <v>46</v>
      </c>
      <c r="C39" s="31">
        <v>566</v>
      </c>
    </row>
    <row r="40" spans="1:3" ht="15" thickBot="1" x14ac:dyDescent="0.4">
      <c r="A40" s="27" t="s">
        <v>37</v>
      </c>
      <c r="B40" s="37" t="s">
        <v>37</v>
      </c>
      <c r="C40" s="31">
        <v>333</v>
      </c>
    </row>
    <row r="41" spans="1:3" ht="15" thickBot="1" x14ac:dyDescent="0.4">
      <c r="A41" s="27" t="s">
        <v>19</v>
      </c>
      <c r="B41" s="37" t="s">
        <v>19</v>
      </c>
      <c r="C41" s="31">
        <v>7321</v>
      </c>
    </row>
    <row r="42" spans="1:3" ht="13" thickBot="1" x14ac:dyDescent="0.4">
      <c r="A42" s="27" t="s">
        <v>65</v>
      </c>
      <c r="B42" s="3" t="s">
        <v>65</v>
      </c>
      <c r="C42" s="31">
        <v>237</v>
      </c>
    </row>
    <row r="43" spans="1:3" ht="15" thickBot="1" x14ac:dyDescent="0.4">
      <c r="B43" s="37" t="s">
        <v>40</v>
      </c>
      <c r="C43" s="31">
        <v>1011</v>
      </c>
    </row>
    <row r="44" spans="1:3" ht="15" thickBot="1" x14ac:dyDescent="0.4">
      <c r="A44" s="27" t="s">
        <v>25</v>
      </c>
      <c r="B44" s="37" t="s">
        <v>25</v>
      </c>
      <c r="C44" s="31">
        <v>1847</v>
      </c>
    </row>
    <row r="45" spans="1:3" ht="15" thickBot="1" x14ac:dyDescent="0.4">
      <c r="A45" s="27" t="s">
        <v>54</v>
      </c>
      <c r="B45" s="37" t="s">
        <v>54</v>
      </c>
      <c r="C45" s="31">
        <v>136</v>
      </c>
    </row>
    <row r="46" spans="1:3" ht="15" thickBot="1" x14ac:dyDescent="0.4">
      <c r="A46" s="27" t="s">
        <v>20</v>
      </c>
      <c r="B46" s="37" t="s">
        <v>20</v>
      </c>
      <c r="C46" s="31">
        <v>1117</v>
      </c>
    </row>
    <row r="47" spans="1:3" ht="15" thickBot="1" x14ac:dyDescent="0.4">
      <c r="A47" s="27" t="s">
        <v>15</v>
      </c>
      <c r="B47" s="37" t="s">
        <v>15</v>
      </c>
      <c r="C47" s="31">
        <v>7660</v>
      </c>
    </row>
    <row r="48" spans="1:3" ht="15" thickBot="1" x14ac:dyDescent="0.4">
      <c r="A48" s="27" t="s">
        <v>28</v>
      </c>
      <c r="B48" s="37" t="s">
        <v>28</v>
      </c>
      <c r="C48" s="31">
        <v>321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2244</v>
      </c>
    </row>
    <row r="51" spans="1:3" ht="15" thickBot="1" x14ac:dyDescent="0.4">
      <c r="A51" s="27" t="s">
        <v>9</v>
      </c>
      <c r="B51" s="37" t="s">
        <v>9</v>
      </c>
      <c r="C51" s="31">
        <v>1627</v>
      </c>
    </row>
    <row r="52" spans="1:3" ht="15" thickBot="1" x14ac:dyDescent="0.4">
      <c r="B52" s="37" t="s">
        <v>56</v>
      </c>
      <c r="C52" s="31">
        <v>124</v>
      </c>
    </row>
    <row r="53" spans="1:3" ht="15" thickBot="1" x14ac:dyDescent="0.4">
      <c r="A53" s="27" t="s">
        <v>22</v>
      </c>
      <c r="B53" s="37" t="s">
        <v>22</v>
      </c>
      <c r="C53" s="31">
        <v>961</v>
      </c>
    </row>
    <row r="54" spans="1:3" ht="15" thickBot="1" x14ac:dyDescent="0.4">
      <c r="A54" s="27" t="s">
        <v>55</v>
      </c>
      <c r="B54" s="46" t="s">
        <v>55</v>
      </c>
      <c r="C54" s="32">
        <v>27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19EC4F87-2408-48A8-97A2-26237192126F}"/>
    <hyperlink ref="B11" r:id="rId2" display="https://www.worldometers.info/coronavirus/usa/florida/" xr:uid="{33B03F84-000C-4AE9-AB66-CE5713B87993}"/>
    <hyperlink ref="B47" r:id="rId3" display="https://www.worldometers.info/coronavirus/usa/texas/" xr:uid="{6A15F604-870E-4C72-84F1-837C29B3C4E1}"/>
    <hyperlink ref="B35" r:id="rId4" display="https://www.worldometers.info/coronavirus/usa/new-york/" xr:uid="{955B9860-35AD-4480-9EAC-0434E3BE33F9}"/>
    <hyperlink ref="B12" r:id="rId5" display="https://www.worldometers.info/coronavirus/usa/georgia/" xr:uid="{54FF8A63-5F40-419A-98F4-0E367369D80E}"/>
    <hyperlink ref="B33" r:id="rId6" display="https://www.worldometers.info/coronavirus/usa/new-jersey/" xr:uid="{42FB50CE-4D26-475E-93A3-192087B7F094}"/>
    <hyperlink ref="B16" r:id="rId7" display="https://www.worldometers.info/coronavirus/usa/illinois/" xr:uid="{26663DAE-0C72-41BE-AF1B-23E93D8B78D8}"/>
    <hyperlink ref="B4" r:id="rId8" display="https://www.worldometers.info/coronavirus/usa/arizona/" xr:uid="{6DFB9601-5074-407B-9070-F3BD44EB5175}"/>
    <hyperlink ref="B36" r:id="rId9" display="https://www.worldometers.info/coronavirus/usa/north-carolina/" xr:uid="{8A9A197D-BF5D-47C3-9943-167804998B6F}"/>
    <hyperlink ref="B21" r:id="rId10" display="https://www.worldometers.info/coronavirus/usa/louisiana/" xr:uid="{9189C2B2-C4C2-4463-9F25-FB9E46CA1FAD}"/>
    <hyperlink ref="B41" r:id="rId11" display="https://www.worldometers.info/coronavirus/usa/pennsylvania/" xr:uid="{7791BA37-A940-4895-9696-5428CB3F47C7}"/>
    <hyperlink ref="B24" r:id="rId12" display="https://www.worldometers.info/coronavirus/usa/massachusetts/" xr:uid="{0C5095CA-6C71-47E4-8B23-8283EF2D9608}"/>
    <hyperlink ref="B46" r:id="rId13" display="https://www.worldometers.info/coronavirus/usa/tennessee/" xr:uid="{97B76686-F421-4C2E-ABEE-B7C5188BD7A7}"/>
    <hyperlink ref="B38" r:id="rId14" display="https://www.worldometers.info/coronavirus/usa/ohio/" xr:uid="{1E9650C8-AACD-4BC0-88B7-085662C8816B}"/>
    <hyperlink ref="B50" r:id="rId15" display="https://www.worldometers.info/coronavirus/usa/virginia/" xr:uid="{2C75E315-F9C4-47F9-851F-3BEF67774771}"/>
    <hyperlink ref="B44" r:id="rId16" display="https://www.worldometers.info/coronavirus/usa/south-carolina/" xr:uid="{662225B7-D83B-4AA4-AD9A-2BB1DC319CA0}"/>
    <hyperlink ref="B2" r:id="rId17" display="https://www.worldometers.info/coronavirus/usa/alabama/" xr:uid="{B61093BC-F215-4D57-AB32-F7BD32EB0E3F}"/>
    <hyperlink ref="B25" r:id="rId18" display="https://www.worldometers.info/coronavirus/usa/michigan/" xr:uid="{2F828E63-6E8F-44A8-90E0-169F8FFAD999}"/>
    <hyperlink ref="B23" r:id="rId19" display="https://www.worldometers.info/coronavirus/usa/maryland/" xr:uid="{594080D0-4606-45A1-8CBD-DFC79F3E371D}"/>
    <hyperlink ref="B17" r:id="rId20" display="https://www.worldometers.info/coronavirus/usa/indiana/" xr:uid="{ECF4CC04-492E-4BCC-8E96-9F1DB1ADB0B4}"/>
    <hyperlink ref="B27" r:id="rId21" display="https://www.worldometers.info/coronavirus/usa/mississippi/" xr:uid="{FD71A5AD-D128-49C0-A306-329DC7BE19B5}"/>
    <hyperlink ref="B51" r:id="rId22" display="https://www.worldometers.info/coronavirus/usa/washington/" xr:uid="{852E81F0-93A5-41D0-80F7-2F07F16BBF93}"/>
    <hyperlink ref="B26" r:id="rId23" display="https://www.worldometers.info/coronavirus/usa/minnesota/" xr:uid="{8A054945-F904-4EB2-AA8A-3A3466C33B5A}"/>
    <hyperlink ref="B53" r:id="rId24" display="https://www.worldometers.info/coronavirus/usa/wisconsin/" xr:uid="{6A79EACC-6BED-4C99-9F34-5CACB3EA3C8F}"/>
    <hyperlink ref="B28" r:id="rId25" display="https://www.worldometers.info/coronavirus/usa/missouri/" xr:uid="{26835DE7-BE42-4311-A52D-3665CBCEE9DC}"/>
    <hyperlink ref="B31" r:id="rId26" display="https://www.worldometers.info/coronavirus/usa/nevada/" xr:uid="{0C7C11B0-26E8-4BC1-98ED-7350C8D58A91}"/>
    <hyperlink ref="B8" r:id="rId27" display="https://www.worldometers.info/coronavirus/usa/connecticut/" xr:uid="{76A73CBA-7B81-4E5D-9573-CE772420AA1A}"/>
    <hyperlink ref="B7" r:id="rId28" display="https://www.worldometers.info/coronavirus/usa/colorado/" xr:uid="{B508F9FA-1286-4325-B458-0F8FECAA465D}"/>
    <hyperlink ref="B18" r:id="rId29" display="https://www.worldometers.info/coronavirus/usa/iowa/" xr:uid="{DEF6E579-AFD1-4022-90F6-D84C4F0003AE}"/>
    <hyperlink ref="B5" r:id="rId30" display="https://www.worldometers.info/coronavirus/usa/arkansas/" xr:uid="{6232FEDC-86AC-4496-AE41-CA6166128EA9}"/>
    <hyperlink ref="B48" r:id="rId31" display="https://www.worldometers.info/coronavirus/usa/utah/" xr:uid="{F9EA5D36-759D-43B8-8CD2-F3D9343934BE}"/>
    <hyperlink ref="B39" r:id="rId32" display="https://www.worldometers.info/coronavirus/usa/oklahoma/" xr:uid="{19DB47B4-EDB1-46A1-B540-1018A6B57B78}"/>
    <hyperlink ref="B20" r:id="rId33" display="https://www.worldometers.info/coronavirus/usa/kentucky/" xr:uid="{0B439023-139E-4FE1-8AFE-79C2A55EECF4}"/>
    <hyperlink ref="B19" r:id="rId34" display="https://www.worldometers.info/coronavirus/usa/kansas/" xr:uid="{5EA6AF77-508B-4F45-882F-048234871682}"/>
    <hyperlink ref="B30" r:id="rId35" display="https://www.worldometers.info/coronavirus/usa/nebraska/" xr:uid="{D58E783C-CF51-4193-8C7E-5B6ED69B25C3}"/>
    <hyperlink ref="B15" r:id="rId36" display="https://www.worldometers.info/coronavirus/usa/idaho/" xr:uid="{FA52DB17-8699-4D5B-9C98-F7654FD3916B}"/>
    <hyperlink ref="B34" r:id="rId37" display="https://www.worldometers.info/coronavirus/usa/new-mexico/" xr:uid="{412C1834-82DC-474D-A7ED-613E3E3D6051}"/>
    <hyperlink ref="B40" r:id="rId38" display="https://www.worldometers.info/coronavirus/usa/oregon/" xr:uid="{C2CF71B7-AE5F-4FA1-8854-720B7E1A954F}"/>
    <hyperlink ref="B43" r:id="rId39" display="https://www.worldometers.info/coronavirus/usa/rhode-island/" xr:uid="{2C668E43-F33A-4BEB-9617-1B3E5BD3A5FE}"/>
    <hyperlink ref="B9" r:id="rId40" display="https://www.worldometers.info/coronavirus/usa/delaware/" xr:uid="{FB88E7EA-8C8F-4514-8F93-EDB1BBB73F48}"/>
    <hyperlink ref="B10" r:id="rId41" display="https://www.worldometers.info/coronavirus/usa/district-of-columbia/" xr:uid="{19746EE4-FC2D-4F32-AED3-E26289863A73}"/>
    <hyperlink ref="B45" r:id="rId42" display="https://www.worldometers.info/coronavirus/usa/south-dakota/" xr:uid="{4A9AA8BF-2B94-4EDB-9469-93950EE8E2D0}"/>
    <hyperlink ref="B52" r:id="rId43" display="https://www.worldometers.info/coronavirus/usa/west-virginia/" xr:uid="{8208B1E8-6F1B-4C8D-85C5-A9BE4AB255B0}"/>
    <hyperlink ref="B37" r:id="rId44" display="https://www.worldometers.info/coronavirus/usa/north-dakota/" xr:uid="{D4174051-B1A3-4C37-AFE8-B1F5A3C786B3}"/>
    <hyperlink ref="B32" r:id="rId45" display="https://www.worldometers.info/coronavirus/usa/new-hampshire/" xr:uid="{951AF100-4685-4EDB-8C7D-FB06B0C0DF97}"/>
    <hyperlink ref="B29" r:id="rId46" display="https://www.worldometers.info/coronavirus/usa/montana/" xr:uid="{23F346B7-3615-429F-B141-5FD042C3C633}"/>
    <hyperlink ref="B22" r:id="rId47" display="https://www.worldometers.info/coronavirus/usa/maine/" xr:uid="{DD1A8E0D-6CB2-4652-9A53-3D3B75E0E949}"/>
    <hyperlink ref="B3" r:id="rId48" display="https://www.worldometers.info/coronavirus/usa/alaska/" xr:uid="{9871F2CB-3CD7-4FC0-A063-F7DE507EBB30}"/>
    <hyperlink ref="B54" r:id="rId49" display="https://www.worldometers.info/coronavirus/usa/wyoming/" xr:uid="{969E04C5-2A71-41C1-8B68-37027DCCE911}"/>
    <hyperlink ref="B14" r:id="rId50" display="https://www.worldometers.info/coronavirus/usa/hawaii/" xr:uid="{56B3E5F7-6091-476F-8CD1-426E73D8297A}"/>
    <hyperlink ref="B49" r:id="rId51" display="https://www.worldometers.info/coronavirus/usa/vermont/" xr:uid="{EDD9B217-E73D-4862-BB56-D870C7011BE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2020-08-05T10:21:32Z</dcterms:modified>
</cp:coreProperties>
</file>