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5" documentId="8_{F3C6251F-FEC2-4C14-9192-5A25F269C1DC}" xr6:coauthVersionLast="45" xr6:coauthVersionMax="45" xr10:uidLastSave="{A587E5F9-1478-4412-A29F-8C7FE5310C40}"/>
  <bookViews>
    <workbookView xWindow="3660" yWindow="-21300" windowWidth="23310" windowHeight="2010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0" i="3" l="1"/>
  <c r="N27" i="3"/>
  <c r="N4" i="3"/>
  <c r="N54" i="3"/>
  <c r="N26" i="3"/>
  <c r="N18" i="3"/>
  <c r="N14" i="3"/>
  <c r="N47" i="3"/>
  <c r="N37" i="3"/>
  <c r="N30" i="3"/>
  <c r="N10" i="3"/>
  <c r="N12" i="3"/>
  <c r="N15" i="3"/>
  <c r="N48" i="3"/>
  <c r="N43" i="3"/>
  <c r="N9" i="3"/>
  <c r="N50" i="3"/>
  <c r="N51" i="3"/>
  <c r="N35" i="3"/>
  <c r="N11" i="3"/>
  <c r="N55" i="3"/>
  <c r="N28" i="3"/>
  <c r="N42" i="3"/>
  <c r="N53" i="3"/>
  <c r="N32" i="3"/>
  <c r="N45" i="3"/>
  <c r="N7" i="3"/>
  <c r="N44" i="3"/>
  <c r="N39" i="3"/>
  <c r="N6" i="3"/>
  <c r="N33" i="3"/>
  <c r="N34" i="3"/>
  <c r="N38" i="3"/>
  <c r="N36" i="3"/>
  <c r="N5" i="3"/>
  <c r="N17" i="3"/>
  <c r="N23" i="3"/>
  <c r="N2" i="3"/>
  <c r="N46" i="3"/>
  <c r="N21" i="3"/>
  <c r="N13" i="3"/>
  <c r="N24" i="3"/>
  <c r="N16" i="3"/>
  <c r="N8" i="3"/>
  <c r="N19" i="3"/>
  <c r="N56" i="3"/>
  <c r="N22" i="3"/>
  <c r="N31" i="3"/>
  <c r="N40" i="3"/>
  <c r="N25" i="3"/>
  <c r="N41" i="3"/>
  <c r="N3" i="3"/>
  <c r="N49" i="3"/>
  <c r="N29" i="3"/>
  <c r="N52" i="3"/>
  <c r="O46" i="3" l="1"/>
  <c r="P46" i="3"/>
  <c r="P15" i="3" l="1"/>
  <c r="P36" i="3"/>
  <c r="P47" i="3"/>
  <c r="P28" i="3"/>
  <c r="P12" i="3"/>
  <c r="P14" i="3"/>
  <c r="P38" i="3"/>
  <c r="P13" i="3"/>
  <c r="P50" i="3"/>
  <c r="P34" i="3"/>
  <c r="P31" i="3"/>
  <c r="P19" i="3"/>
  <c r="P6" i="3"/>
  <c r="P54" i="3"/>
  <c r="P52" i="3"/>
  <c r="P43" i="3"/>
  <c r="P39" i="3"/>
  <c r="P35" i="3"/>
  <c r="P24" i="3"/>
  <c r="P21" i="3"/>
  <c r="P55" i="3"/>
  <c r="P30" i="3"/>
  <c r="P32" i="3"/>
  <c r="P2" i="3"/>
  <c r="P49" i="3"/>
  <c r="P48" i="3"/>
  <c r="P40" i="3"/>
  <c r="P53" i="3"/>
  <c r="P45" i="3"/>
  <c r="P18" i="3"/>
  <c r="P33" i="3"/>
  <c r="P3" i="3"/>
  <c r="P7" i="3"/>
  <c r="P8" i="3"/>
  <c r="P17" i="3"/>
  <c r="P41" i="3"/>
  <c r="P25" i="3"/>
  <c r="P4" i="3"/>
  <c r="P29" i="3"/>
  <c r="P20" i="3"/>
  <c r="P23" i="3"/>
  <c r="P10" i="3"/>
  <c r="P42" i="3"/>
  <c r="P44" i="3"/>
  <c r="P9" i="3"/>
  <c r="P37" i="3"/>
  <c r="P11" i="3"/>
  <c r="P56" i="3"/>
  <c r="P27" i="3"/>
  <c r="P16" i="3"/>
  <c r="P26" i="3"/>
  <c r="P22" i="3"/>
  <c r="P51" i="3"/>
  <c r="P5" i="3"/>
  <c r="O8" i="3"/>
  <c r="Q47" i="3" l="1"/>
  <c r="Q30" i="3"/>
  <c r="Q54" i="3"/>
  <c r="Q38" i="3"/>
  <c r="Q6" i="3"/>
  <c r="Q8" i="3"/>
  <c r="Q28" i="3"/>
  <c r="Q46" i="3"/>
  <c r="Q44" i="3"/>
  <c r="Q20" i="3"/>
  <c r="Q49" i="3"/>
  <c r="Q16" i="3"/>
  <c r="Q5" i="3"/>
  <c r="Q56" i="3"/>
  <c r="Q3" i="3"/>
  <c r="Q27" i="3"/>
  <c r="Q53" i="3"/>
  <c r="Q23" i="3"/>
  <c r="Q31" i="3"/>
  <c r="Q45" i="3"/>
  <c r="Q52" i="3"/>
  <c r="Q7" i="3"/>
  <c r="Q40" i="3"/>
  <c r="Q13" i="3"/>
  <c r="Q43" i="3"/>
  <c r="Q33" i="3"/>
  <c r="Q39" i="3"/>
  <c r="Q21" i="3"/>
  <c r="Q18" i="3"/>
  <c r="Q24" i="3"/>
  <c r="Q32" i="3"/>
  <c r="Q12" i="3"/>
  <c r="Q19" i="3"/>
  <c r="Q15" i="3"/>
  <c r="Q41" i="3"/>
  <c r="Q11" i="3"/>
  <c r="Q14" i="3"/>
  <c r="Q35" i="3"/>
  <c r="Q48" i="3"/>
  <c r="Q42" i="3"/>
  <c r="Q50" i="3"/>
  <c r="Q36" i="3"/>
  <c r="Q10" i="3"/>
  <c r="Q25" i="3"/>
  <c r="Q26" i="3"/>
  <c r="Q29" i="3"/>
  <c r="Q9" i="3"/>
  <c r="Q34" i="3"/>
  <c r="Q22" i="3"/>
  <c r="Q4" i="3"/>
  <c r="Q51" i="3"/>
  <c r="Q37" i="3"/>
  <c r="Q2" i="3"/>
  <c r="Q17" i="3"/>
  <c r="Q55" i="3" l="1"/>
  <c r="O6" i="3" l="1"/>
  <c r="O56" i="3"/>
  <c r="O45" i="3"/>
  <c r="O10" i="3"/>
  <c r="O15" i="3"/>
  <c r="O40" i="3"/>
  <c r="O11" i="3"/>
  <c r="O29" i="3"/>
  <c r="O18" i="3"/>
  <c r="O55" i="3"/>
  <c r="O19" i="3"/>
  <c r="O51" i="3"/>
  <c r="O13" i="3"/>
  <c r="O28" i="3"/>
  <c r="O38" i="3"/>
  <c r="O54" i="3"/>
  <c r="O50" i="3"/>
  <c r="O7" i="3"/>
  <c r="O14" i="3"/>
  <c r="O33" i="3"/>
  <c r="O17" i="3"/>
  <c r="O48" i="3"/>
  <c r="O21" i="3"/>
  <c r="O47" i="3"/>
  <c r="O22" i="3"/>
  <c r="O23" i="3"/>
  <c r="O53" i="3"/>
  <c r="O44" i="3"/>
  <c r="O16" i="3"/>
  <c r="O49" i="3"/>
  <c r="O43" i="3"/>
  <c r="O30" i="3"/>
  <c r="O37" i="3"/>
  <c r="O35" i="3"/>
  <c r="O31" i="3"/>
  <c r="O2" i="3"/>
  <c r="O4" i="3"/>
  <c r="O26" i="3"/>
  <c r="O12" i="3"/>
  <c r="O52" i="3"/>
  <c r="O34" i="3"/>
  <c r="O24" i="3"/>
  <c r="O36" i="3"/>
  <c r="O25" i="3"/>
  <c r="O42" i="3"/>
  <c r="O20" i="3"/>
  <c r="O5" i="3"/>
  <c r="O9" i="3"/>
  <c r="O27" i="3"/>
  <c r="O32" i="3"/>
  <c r="O3" i="3"/>
  <c r="O39" i="3"/>
  <c r="O41" i="3"/>
  <c r="Y2" i="1" l="1"/>
</calcChain>
</file>

<file path=xl/sharedStrings.xml><?xml version="1.0" encoding="utf-8"?>
<sst xmlns="http://schemas.openxmlformats.org/spreadsheetml/2006/main" count="326" uniqueCount="105">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</sst>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4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right" vertical="top" wrapText="1"/>
    </xf>
    <xf numFmtId="0" fontId="14" fillId="5" borderId="3" xfId="0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arkansas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arkansas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arkansas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arkansas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9"/>
  <sheetViews>
    <sheetView topLeftCell="A12" workbookViewId="0">
      <selection activeCell="M5" sqref="B5:M59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60" t="s">
        <v>68</v>
      </c>
      <c r="Q1" s="60"/>
      <c r="R1" s="60"/>
      <c r="S1" s="4">
        <v>1.4999999999999999E-2</v>
      </c>
      <c r="T1" s="4"/>
      <c r="U1" s="61" t="s">
        <v>77</v>
      </c>
      <c r="V1" s="61"/>
      <c r="W1" s="61"/>
      <c r="X1" s="61"/>
      <c r="Y1" s="61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102</v>
      </c>
      <c r="H3" s="8" t="s">
        <v>6</v>
      </c>
      <c r="I3" s="8" t="s">
        <v>79</v>
      </c>
      <c r="J3" s="8" t="s">
        <v>81</v>
      </c>
      <c r="K3" s="8" t="s">
        <v>2</v>
      </c>
      <c r="L3" s="8" t="s">
        <v>83</v>
      </c>
      <c r="M3" s="9" t="s">
        <v>103</v>
      </c>
      <c r="N3" s="9"/>
      <c r="O3" s="9"/>
      <c r="P3" s="22"/>
      <c r="Q3" s="9" t="s">
        <v>84</v>
      </c>
      <c r="R3" s="9" t="s">
        <v>58</v>
      </c>
      <c r="S3" s="9" t="s">
        <v>60</v>
      </c>
      <c r="T3" s="9"/>
      <c r="U3" s="18" t="s">
        <v>69</v>
      </c>
      <c r="V3" s="18" t="s">
        <v>71</v>
      </c>
      <c r="W3" s="18" t="s">
        <v>73</v>
      </c>
      <c r="X3" s="18" t="s">
        <v>75</v>
      </c>
      <c r="Y3" s="18" t="s">
        <v>76</v>
      </c>
      <c r="Z3" s="18" t="s">
        <v>76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78</v>
      </c>
      <c r="H4" s="11" t="s">
        <v>3</v>
      </c>
      <c r="I4" s="11" t="s">
        <v>80</v>
      </c>
      <c r="J4" s="11" t="s">
        <v>80</v>
      </c>
      <c r="K4" s="11" t="s">
        <v>82</v>
      </c>
      <c r="L4" s="11" t="s">
        <v>80</v>
      </c>
      <c r="M4" s="9"/>
      <c r="N4" s="9"/>
      <c r="O4" s="9"/>
      <c r="P4" s="22"/>
      <c r="Q4" s="9" t="s">
        <v>85</v>
      </c>
      <c r="R4" s="9" t="s">
        <v>59</v>
      </c>
      <c r="S4" s="9" t="s">
        <v>61</v>
      </c>
      <c r="T4" s="9"/>
      <c r="U4" s="18" t="s">
        <v>70</v>
      </c>
      <c r="V4" s="18" t="s">
        <v>72</v>
      </c>
      <c r="W4" s="18" t="s">
        <v>74</v>
      </c>
      <c r="X4" s="18" t="s">
        <v>74</v>
      </c>
      <c r="Y4" s="18" t="s">
        <v>5</v>
      </c>
      <c r="Z4" s="18" t="s">
        <v>78</v>
      </c>
    </row>
    <row r="5" spans="1:26" ht="15" thickBot="1" x14ac:dyDescent="0.4">
      <c r="A5" s="43">
        <v>1</v>
      </c>
      <c r="B5" s="41" t="s">
        <v>10</v>
      </c>
      <c r="C5" s="1">
        <v>783957</v>
      </c>
      <c r="D5" s="62">
        <v>300</v>
      </c>
      <c r="E5" s="1">
        <v>14987</v>
      </c>
      <c r="F5" s="2"/>
      <c r="G5" s="1">
        <v>395387</v>
      </c>
      <c r="H5" s="1">
        <v>373583</v>
      </c>
      <c r="I5" s="1">
        <v>19841</v>
      </c>
      <c r="J5" s="2">
        <v>379</v>
      </c>
      <c r="K5" s="1">
        <v>13343886</v>
      </c>
      <c r="L5" s="1">
        <v>337715</v>
      </c>
      <c r="M5" s="1">
        <v>39512223</v>
      </c>
      <c r="N5" s="5"/>
      <c r="O5" s="6"/>
      <c r="P5" s="6"/>
    </row>
    <row r="6" spans="1:26" ht="15" thickBot="1" x14ac:dyDescent="0.4">
      <c r="A6" s="43">
        <v>2</v>
      </c>
      <c r="B6" s="41" t="s">
        <v>15</v>
      </c>
      <c r="C6" s="1">
        <v>720281</v>
      </c>
      <c r="D6" s="2"/>
      <c r="E6" s="1">
        <v>15172</v>
      </c>
      <c r="F6" s="2"/>
      <c r="G6" s="1">
        <v>622439</v>
      </c>
      <c r="H6" s="1">
        <v>82670</v>
      </c>
      <c r="I6" s="1">
        <v>24841</v>
      </c>
      <c r="J6" s="2">
        <v>523</v>
      </c>
      <c r="K6" s="1">
        <v>6009343</v>
      </c>
      <c r="L6" s="1">
        <v>207248</v>
      </c>
      <c r="M6" s="1">
        <v>28995881</v>
      </c>
      <c r="N6" s="5"/>
      <c r="O6" s="6"/>
      <c r="P6" s="6"/>
    </row>
    <row r="7" spans="1:26" ht="15" thickBot="1" x14ac:dyDescent="0.4">
      <c r="A7" s="43">
        <v>3</v>
      </c>
      <c r="B7" s="41" t="s">
        <v>13</v>
      </c>
      <c r="C7" s="1">
        <v>681233</v>
      </c>
      <c r="D7" s="2"/>
      <c r="E7" s="1">
        <v>13292</v>
      </c>
      <c r="F7" s="2"/>
      <c r="G7" s="1">
        <v>201744</v>
      </c>
      <c r="H7" s="1">
        <v>466197</v>
      </c>
      <c r="I7" s="1">
        <v>31718</v>
      </c>
      <c r="J7" s="2">
        <v>619</v>
      </c>
      <c r="K7" s="1">
        <v>5075633</v>
      </c>
      <c r="L7" s="1">
        <v>236321</v>
      </c>
      <c r="M7" s="1">
        <v>21477737</v>
      </c>
      <c r="N7" s="5"/>
      <c r="O7" s="6"/>
      <c r="P7" s="6"/>
    </row>
    <row r="8" spans="1:26" ht="15" thickBot="1" x14ac:dyDescent="0.4">
      <c r="A8" s="43">
        <v>4</v>
      </c>
      <c r="B8" s="41" t="s">
        <v>7</v>
      </c>
      <c r="C8" s="1">
        <v>482821</v>
      </c>
      <c r="D8" s="2"/>
      <c r="E8" s="1">
        <v>33170</v>
      </c>
      <c r="F8" s="2"/>
      <c r="G8" s="1">
        <v>386087</v>
      </c>
      <c r="H8" s="1">
        <v>63564</v>
      </c>
      <c r="I8" s="1">
        <v>24819</v>
      </c>
      <c r="J8" s="1">
        <v>1705</v>
      </c>
      <c r="K8" s="1">
        <v>9822091</v>
      </c>
      <c r="L8" s="1">
        <v>504899</v>
      </c>
      <c r="M8" s="1">
        <v>19453561</v>
      </c>
      <c r="N8" s="5"/>
      <c r="O8" s="6"/>
      <c r="P8" s="6"/>
    </row>
    <row r="9" spans="1:26" ht="15" thickBot="1" x14ac:dyDescent="0.4">
      <c r="A9" s="43">
        <v>5</v>
      </c>
      <c r="B9" s="41" t="s">
        <v>16</v>
      </c>
      <c r="C9" s="1">
        <v>305021</v>
      </c>
      <c r="D9" s="2"/>
      <c r="E9" s="1">
        <v>6599</v>
      </c>
      <c r="F9" s="2"/>
      <c r="G9" s="1">
        <v>69863</v>
      </c>
      <c r="H9" s="1">
        <v>228559</v>
      </c>
      <c r="I9" s="1">
        <v>28728</v>
      </c>
      <c r="J9" s="2">
        <v>622</v>
      </c>
      <c r="K9" s="1">
        <v>3029859</v>
      </c>
      <c r="L9" s="1">
        <v>285367</v>
      </c>
      <c r="M9" s="1">
        <v>10617423</v>
      </c>
      <c r="N9" s="6"/>
      <c r="O9" s="6"/>
      <c r="P9" s="6"/>
    </row>
    <row r="10" spans="1:26" ht="15" thickBot="1" x14ac:dyDescent="0.4">
      <c r="A10" s="43">
        <v>6</v>
      </c>
      <c r="B10" s="41" t="s">
        <v>12</v>
      </c>
      <c r="C10" s="1">
        <v>275054</v>
      </c>
      <c r="D10" s="2"/>
      <c r="E10" s="1">
        <v>8672</v>
      </c>
      <c r="F10" s="2"/>
      <c r="G10" s="1">
        <v>202464</v>
      </c>
      <c r="H10" s="1">
        <v>63918</v>
      </c>
      <c r="I10" s="1">
        <v>21706</v>
      </c>
      <c r="J10" s="2">
        <v>684</v>
      </c>
      <c r="K10" s="1">
        <v>5057142</v>
      </c>
      <c r="L10" s="1">
        <v>399086</v>
      </c>
      <c r="M10" s="1">
        <v>12671821</v>
      </c>
      <c r="N10" s="5"/>
      <c r="O10" s="6"/>
      <c r="P10" s="6"/>
    </row>
    <row r="11" spans="1:26" ht="15" thickBot="1" x14ac:dyDescent="0.4">
      <c r="A11" s="43">
        <v>7</v>
      </c>
      <c r="B11" s="41" t="s">
        <v>33</v>
      </c>
      <c r="C11" s="1">
        <v>213551</v>
      </c>
      <c r="D11" s="2"/>
      <c r="E11" s="1">
        <v>5467</v>
      </c>
      <c r="F11" s="2"/>
      <c r="G11" s="1">
        <v>33668</v>
      </c>
      <c r="H11" s="1">
        <v>174416</v>
      </c>
      <c r="I11" s="1">
        <v>29339</v>
      </c>
      <c r="J11" s="2">
        <v>751</v>
      </c>
      <c r="K11" s="1">
        <v>1650793</v>
      </c>
      <c r="L11" s="1">
        <v>226797</v>
      </c>
      <c r="M11" s="1">
        <v>7278717</v>
      </c>
      <c r="N11" s="6"/>
      <c r="O11" s="6"/>
      <c r="P11" s="6"/>
    </row>
    <row r="12" spans="1:26" ht="15" thickBot="1" x14ac:dyDescent="0.4">
      <c r="A12" s="43">
        <v>8</v>
      </c>
      <c r="B12" s="41" t="s">
        <v>8</v>
      </c>
      <c r="C12" s="1">
        <v>202845</v>
      </c>
      <c r="D12" s="2"/>
      <c r="E12" s="1">
        <v>16187</v>
      </c>
      <c r="F12" s="2"/>
      <c r="G12" s="1">
        <v>167337</v>
      </c>
      <c r="H12" s="1">
        <v>19321</v>
      </c>
      <c r="I12" s="1">
        <v>22837</v>
      </c>
      <c r="J12" s="1">
        <v>1822</v>
      </c>
      <c r="K12" s="1">
        <v>3291916</v>
      </c>
      <c r="L12" s="1">
        <v>370620</v>
      </c>
      <c r="M12" s="1">
        <v>8882190</v>
      </c>
      <c r="N12" s="5"/>
      <c r="O12" s="6"/>
      <c r="P12" s="6"/>
    </row>
    <row r="13" spans="1:26" ht="15" thickBot="1" x14ac:dyDescent="0.4">
      <c r="A13" s="43">
        <v>9</v>
      </c>
      <c r="B13" s="41" t="s">
        <v>24</v>
      </c>
      <c r="C13" s="1">
        <v>192248</v>
      </c>
      <c r="D13" s="2"/>
      <c r="E13" s="1">
        <v>3235</v>
      </c>
      <c r="F13" s="2"/>
      <c r="G13" s="1">
        <v>167257</v>
      </c>
      <c r="H13" s="1">
        <v>21756</v>
      </c>
      <c r="I13" s="1">
        <v>18330</v>
      </c>
      <c r="J13" s="2">
        <v>308</v>
      </c>
      <c r="K13" s="1">
        <v>2771020</v>
      </c>
      <c r="L13" s="1">
        <v>264207</v>
      </c>
      <c r="M13" s="1">
        <v>10488084</v>
      </c>
      <c r="N13" s="5"/>
      <c r="O13" s="6"/>
      <c r="P13" s="6"/>
    </row>
    <row r="14" spans="1:26" ht="15" thickBot="1" x14ac:dyDescent="0.4">
      <c r="A14" s="43">
        <v>10</v>
      </c>
      <c r="B14" s="41" t="s">
        <v>20</v>
      </c>
      <c r="C14" s="1">
        <v>181439</v>
      </c>
      <c r="D14" s="2"/>
      <c r="E14" s="1">
        <v>2216</v>
      </c>
      <c r="F14" s="2"/>
      <c r="G14" s="1">
        <v>164982</v>
      </c>
      <c r="H14" s="1">
        <v>14241</v>
      </c>
      <c r="I14" s="1">
        <v>26568</v>
      </c>
      <c r="J14" s="2">
        <v>324</v>
      </c>
      <c r="K14" s="1">
        <v>2621091</v>
      </c>
      <c r="L14" s="1">
        <v>383808</v>
      </c>
      <c r="M14" s="1">
        <v>6829174</v>
      </c>
      <c r="N14" s="5"/>
      <c r="O14" s="6"/>
      <c r="P14" s="6"/>
    </row>
    <row r="15" spans="1:26" ht="15" thickBot="1" x14ac:dyDescent="0.4">
      <c r="A15" s="43">
        <v>11</v>
      </c>
      <c r="B15" s="41" t="s">
        <v>14</v>
      </c>
      <c r="C15" s="1">
        <v>160283</v>
      </c>
      <c r="D15" s="2"/>
      <c r="E15" s="1">
        <v>5340</v>
      </c>
      <c r="F15" s="2"/>
      <c r="G15" s="1">
        <v>145570</v>
      </c>
      <c r="H15" s="1">
        <v>9373</v>
      </c>
      <c r="I15" s="1">
        <v>34478</v>
      </c>
      <c r="J15" s="1">
        <v>1149</v>
      </c>
      <c r="K15" s="1">
        <v>2145947</v>
      </c>
      <c r="L15" s="1">
        <v>461614</v>
      </c>
      <c r="M15" s="1">
        <v>4648794</v>
      </c>
      <c r="N15" s="5"/>
      <c r="O15" s="6"/>
      <c r="P15" s="6"/>
    </row>
    <row r="16" spans="1:26" ht="15" thickBot="1" x14ac:dyDescent="0.4">
      <c r="A16" s="43">
        <v>12</v>
      </c>
      <c r="B16" s="41" t="s">
        <v>19</v>
      </c>
      <c r="C16" s="1">
        <v>154261</v>
      </c>
      <c r="D16" s="2"/>
      <c r="E16" s="1">
        <v>8044</v>
      </c>
      <c r="F16" s="2"/>
      <c r="G16" s="1">
        <v>122872</v>
      </c>
      <c r="H16" s="1">
        <v>23345</v>
      </c>
      <c r="I16" s="1">
        <v>12050</v>
      </c>
      <c r="J16" s="2">
        <v>628</v>
      </c>
      <c r="K16" s="1">
        <v>1900353</v>
      </c>
      <c r="L16" s="1">
        <v>148442</v>
      </c>
      <c r="M16" s="1">
        <v>12801989</v>
      </c>
      <c r="N16" s="5"/>
      <c r="O16" s="6"/>
      <c r="P16" s="6"/>
    </row>
    <row r="17" spans="1:16" ht="15" thickBot="1" x14ac:dyDescent="0.4">
      <c r="A17" s="43">
        <v>13</v>
      </c>
      <c r="B17" s="41" t="s">
        <v>36</v>
      </c>
      <c r="C17" s="1">
        <v>144164</v>
      </c>
      <c r="D17" s="2"/>
      <c r="E17" s="1">
        <v>2437</v>
      </c>
      <c r="F17" s="2"/>
      <c r="G17" s="1">
        <v>61232</v>
      </c>
      <c r="H17" s="1">
        <v>80495</v>
      </c>
      <c r="I17" s="1">
        <v>29402</v>
      </c>
      <c r="J17" s="2">
        <v>497</v>
      </c>
      <c r="K17" s="1">
        <v>1105219</v>
      </c>
      <c r="L17" s="1">
        <v>225408</v>
      </c>
      <c r="M17" s="1">
        <v>4903185</v>
      </c>
      <c r="N17" s="6"/>
      <c r="O17" s="6"/>
      <c r="P17" s="6"/>
    </row>
    <row r="18" spans="1:16" ht="15" thickBot="1" x14ac:dyDescent="0.4">
      <c r="A18" s="43">
        <v>14</v>
      </c>
      <c r="B18" s="41" t="s">
        <v>21</v>
      </c>
      <c r="C18" s="1">
        <v>143733</v>
      </c>
      <c r="D18" s="2"/>
      <c r="E18" s="1">
        <v>4622</v>
      </c>
      <c r="F18" s="2"/>
      <c r="G18" s="1">
        <v>121911</v>
      </c>
      <c r="H18" s="1">
        <v>17200</v>
      </c>
      <c r="I18" s="1">
        <v>12296</v>
      </c>
      <c r="J18" s="2">
        <v>395</v>
      </c>
      <c r="K18" s="1">
        <v>2780948</v>
      </c>
      <c r="L18" s="1">
        <v>237910</v>
      </c>
      <c r="M18" s="1">
        <v>11689100</v>
      </c>
      <c r="N18" s="5"/>
      <c r="O18" s="6"/>
      <c r="P18" s="6"/>
    </row>
    <row r="19" spans="1:16" ht="15" thickBot="1" x14ac:dyDescent="0.4">
      <c r="A19" s="43">
        <v>15</v>
      </c>
      <c r="B19" s="41" t="s">
        <v>29</v>
      </c>
      <c r="C19" s="1">
        <v>139655</v>
      </c>
      <c r="D19" s="2"/>
      <c r="E19" s="1">
        <v>2990</v>
      </c>
      <c r="F19" s="2"/>
      <c r="G19" s="1">
        <v>16848</v>
      </c>
      <c r="H19" s="1">
        <v>119817</v>
      </c>
      <c r="I19" s="1">
        <v>16362</v>
      </c>
      <c r="J19" s="2">
        <v>350</v>
      </c>
      <c r="K19" s="1">
        <v>2007323</v>
      </c>
      <c r="L19" s="1">
        <v>235173</v>
      </c>
      <c r="M19" s="1">
        <v>8535519</v>
      </c>
      <c r="N19" s="5"/>
      <c r="O19" s="6"/>
      <c r="P19" s="6"/>
    </row>
    <row r="20" spans="1:16" ht="15" thickBot="1" x14ac:dyDescent="0.4">
      <c r="A20" s="43">
        <v>16</v>
      </c>
      <c r="B20" s="41" t="s">
        <v>25</v>
      </c>
      <c r="C20" s="1">
        <v>137240</v>
      </c>
      <c r="D20" s="2"/>
      <c r="E20" s="1">
        <v>3188</v>
      </c>
      <c r="F20" s="2"/>
      <c r="G20" s="1">
        <v>65349</v>
      </c>
      <c r="H20" s="1">
        <v>68703</v>
      </c>
      <c r="I20" s="1">
        <v>26655</v>
      </c>
      <c r="J20" s="2">
        <v>619</v>
      </c>
      <c r="K20" s="1">
        <v>1218911</v>
      </c>
      <c r="L20" s="1">
        <v>236741</v>
      </c>
      <c r="M20" s="1">
        <v>5148714</v>
      </c>
      <c r="N20" s="5"/>
      <c r="O20" s="6"/>
      <c r="P20" s="6"/>
    </row>
    <row r="21" spans="1:16" ht="15" thickBot="1" x14ac:dyDescent="0.4">
      <c r="A21" s="43">
        <v>17</v>
      </c>
      <c r="B21" s="41" t="s">
        <v>11</v>
      </c>
      <c r="C21" s="1">
        <v>128087</v>
      </c>
      <c r="D21" s="2"/>
      <c r="E21" s="1">
        <v>6969</v>
      </c>
      <c r="F21" s="2"/>
      <c r="G21" s="1">
        <v>90216</v>
      </c>
      <c r="H21" s="1">
        <v>30902</v>
      </c>
      <c r="I21" s="1">
        <v>12826</v>
      </c>
      <c r="J21" s="2">
        <v>698</v>
      </c>
      <c r="K21" s="1">
        <v>3637568</v>
      </c>
      <c r="L21" s="1">
        <v>364236</v>
      </c>
      <c r="M21" s="1">
        <v>9986857</v>
      </c>
      <c r="N21" s="5"/>
      <c r="O21" s="6"/>
      <c r="P21" s="6"/>
    </row>
    <row r="22" spans="1:16" ht="15" thickBot="1" x14ac:dyDescent="0.4">
      <c r="A22" s="43">
        <v>18</v>
      </c>
      <c r="B22" s="41" t="s">
        <v>17</v>
      </c>
      <c r="C22" s="1">
        <v>127181</v>
      </c>
      <c r="D22" s="2"/>
      <c r="E22" s="1">
        <v>9295</v>
      </c>
      <c r="F22" s="2"/>
      <c r="G22" s="1">
        <v>109397</v>
      </c>
      <c r="H22" s="1">
        <v>8489</v>
      </c>
      <c r="I22" s="1">
        <v>18452</v>
      </c>
      <c r="J22" s="1">
        <v>1349</v>
      </c>
      <c r="K22" s="1">
        <v>2302455</v>
      </c>
      <c r="L22" s="1">
        <v>334052</v>
      </c>
      <c r="M22" s="1">
        <v>6892503</v>
      </c>
      <c r="N22" s="6"/>
      <c r="O22" s="6"/>
      <c r="P22" s="5"/>
    </row>
    <row r="23" spans="1:16" ht="15" thickBot="1" x14ac:dyDescent="0.4">
      <c r="A23" s="43">
        <v>19</v>
      </c>
      <c r="B23" s="41" t="s">
        <v>26</v>
      </c>
      <c r="C23" s="1">
        <v>119744</v>
      </c>
      <c r="D23" s="2"/>
      <c r="E23" s="1">
        <v>3876</v>
      </c>
      <c r="F23" s="2"/>
      <c r="G23" s="1">
        <v>7374</v>
      </c>
      <c r="H23" s="1">
        <v>108494</v>
      </c>
      <c r="I23" s="1">
        <v>19807</v>
      </c>
      <c r="J23" s="2">
        <v>641</v>
      </c>
      <c r="K23" s="1">
        <v>2361383</v>
      </c>
      <c r="L23" s="1">
        <v>390590</v>
      </c>
      <c r="M23" s="1">
        <v>6045680</v>
      </c>
      <c r="N23" s="6"/>
      <c r="O23" s="6"/>
      <c r="P23" s="5"/>
    </row>
    <row r="24" spans="1:16" ht="15" thickBot="1" x14ac:dyDescent="0.4">
      <c r="A24" s="43">
        <v>20</v>
      </c>
      <c r="B24" s="41" t="s">
        <v>35</v>
      </c>
      <c r="C24" s="1">
        <v>114298</v>
      </c>
      <c r="D24" s="62">
        <v>955</v>
      </c>
      <c r="E24" s="1">
        <v>1948</v>
      </c>
      <c r="F24" s="63">
        <v>15</v>
      </c>
      <c r="G24" s="1">
        <v>17238</v>
      </c>
      <c r="H24" s="1">
        <v>95112</v>
      </c>
      <c r="I24" s="1">
        <v>18623</v>
      </c>
      <c r="J24" s="2">
        <v>317</v>
      </c>
      <c r="K24" s="1">
        <v>1274966</v>
      </c>
      <c r="L24" s="1">
        <v>207736</v>
      </c>
      <c r="M24" s="1">
        <v>6137428</v>
      </c>
      <c r="N24" s="5"/>
      <c r="O24" s="6"/>
      <c r="P24" s="5"/>
    </row>
    <row r="25" spans="1:16" ht="15" thickBot="1" x14ac:dyDescent="0.4">
      <c r="A25" s="43">
        <v>21</v>
      </c>
      <c r="B25" s="41" t="s">
        <v>27</v>
      </c>
      <c r="C25" s="1">
        <v>110759</v>
      </c>
      <c r="D25" s="2"/>
      <c r="E25" s="1">
        <v>3503</v>
      </c>
      <c r="F25" s="2"/>
      <c r="G25" s="1">
        <v>86260</v>
      </c>
      <c r="H25" s="1">
        <v>20996</v>
      </c>
      <c r="I25" s="1">
        <v>16452</v>
      </c>
      <c r="J25" s="2">
        <v>520</v>
      </c>
      <c r="K25" s="1">
        <v>1844301</v>
      </c>
      <c r="L25" s="1">
        <v>273951</v>
      </c>
      <c r="M25" s="1">
        <v>6732219</v>
      </c>
      <c r="N25" s="5"/>
      <c r="O25" s="6"/>
      <c r="P25" s="34"/>
    </row>
    <row r="26" spans="1:16" ht="15" thickBot="1" x14ac:dyDescent="0.4">
      <c r="A26" s="43">
        <v>22</v>
      </c>
      <c r="B26" s="41" t="s">
        <v>22</v>
      </c>
      <c r="C26" s="1">
        <v>99562</v>
      </c>
      <c r="D26" s="2"/>
      <c r="E26" s="1">
        <v>1241</v>
      </c>
      <c r="F26" s="2"/>
      <c r="G26" s="1">
        <v>83184</v>
      </c>
      <c r="H26" s="1">
        <v>15137</v>
      </c>
      <c r="I26" s="1">
        <v>17100</v>
      </c>
      <c r="J26" s="2">
        <v>213</v>
      </c>
      <c r="K26" s="1">
        <v>1425009</v>
      </c>
      <c r="L26" s="1">
        <v>244745</v>
      </c>
      <c r="M26" s="1">
        <v>5822434</v>
      </c>
      <c r="N26" s="5"/>
      <c r="O26" s="6"/>
    </row>
    <row r="27" spans="1:16" ht="15" thickBot="1" x14ac:dyDescent="0.4">
      <c r="A27" s="43">
        <v>23</v>
      </c>
      <c r="B27" s="41" t="s">
        <v>30</v>
      </c>
      <c r="C27" s="1">
        <v>93087</v>
      </c>
      <c r="D27" s="2"/>
      <c r="E27" s="1">
        <v>2809</v>
      </c>
      <c r="F27" s="2"/>
      <c r="G27" s="1">
        <v>78971</v>
      </c>
      <c r="H27" s="1">
        <v>11307</v>
      </c>
      <c r="I27" s="1">
        <v>31278</v>
      </c>
      <c r="J27" s="2">
        <v>944</v>
      </c>
      <c r="K27" s="1">
        <v>782374</v>
      </c>
      <c r="L27" s="1">
        <v>262881</v>
      </c>
      <c r="M27" s="1">
        <v>2976149</v>
      </c>
      <c r="N27" s="5"/>
      <c r="O27" s="6"/>
    </row>
    <row r="28" spans="1:16" ht="15" thickBot="1" x14ac:dyDescent="0.4">
      <c r="A28" s="43">
        <v>24</v>
      </c>
      <c r="B28" s="41" t="s">
        <v>32</v>
      </c>
      <c r="C28" s="1">
        <v>88721</v>
      </c>
      <c r="D28" s="2"/>
      <c r="E28" s="1">
        <v>2015</v>
      </c>
      <c r="F28" s="2"/>
      <c r="G28" s="1">
        <v>80407</v>
      </c>
      <c r="H28" s="1">
        <v>6299</v>
      </c>
      <c r="I28" s="1">
        <v>15732</v>
      </c>
      <c r="J28" s="2">
        <v>357</v>
      </c>
      <c r="K28" s="1">
        <v>1815774</v>
      </c>
      <c r="L28" s="1">
        <v>321967</v>
      </c>
      <c r="M28" s="1">
        <v>5639632</v>
      </c>
      <c r="N28" s="5"/>
      <c r="O28" s="6"/>
    </row>
    <row r="29" spans="1:16" ht="15" thickBot="1" x14ac:dyDescent="0.4">
      <c r="A29" s="43">
        <v>25</v>
      </c>
      <c r="B29" s="41" t="s">
        <v>9</v>
      </c>
      <c r="C29" s="1">
        <v>84685</v>
      </c>
      <c r="D29" s="2"/>
      <c r="E29" s="1">
        <v>2037</v>
      </c>
      <c r="F29" s="2"/>
      <c r="G29" s="1">
        <v>39707</v>
      </c>
      <c r="H29" s="1">
        <v>42941</v>
      </c>
      <c r="I29" s="1">
        <v>11121</v>
      </c>
      <c r="J29" s="2">
        <v>268</v>
      </c>
      <c r="K29" s="1">
        <v>1723040</v>
      </c>
      <c r="L29" s="1">
        <v>226272</v>
      </c>
      <c r="M29" s="1">
        <v>7614893</v>
      </c>
      <c r="N29" s="5"/>
      <c r="O29" s="6"/>
    </row>
    <row r="30" spans="1:16" ht="15" thickBot="1" x14ac:dyDescent="0.4">
      <c r="A30" s="43">
        <v>26</v>
      </c>
      <c r="B30" s="41" t="s">
        <v>41</v>
      </c>
      <c r="C30" s="1">
        <v>79785</v>
      </c>
      <c r="D30" s="62">
        <v>242</v>
      </c>
      <c r="E30" s="1">
        <v>1265</v>
      </c>
      <c r="F30" s="63">
        <v>1</v>
      </c>
      <c r="G30" s="1">
        <v>57511</v>
      </c>
      <c r="H30" s="1">
        <v>21009</v>
      </c>
      <c r="I30" s="1">
        <v>25288</v>
      </c>
      <c r="J30" s="2">
        <v>401</v>
      </c>
      <c r="K30" s="1">
        <v>735874</v>
      </c>
      <c r="L30" s="1">
        <v>233235</v>
      </c>
      <c r="M30" s="1">
        <v>3155070</v>
      </c>
      <c r="N30" s="5"/>
      <c r="O30" s="6"/>
    </row>
    <row r="31" spans="1:16" ht="15" thickBot="1" x14ac:dyDescent="0.4">
      <c r="A31" s="43">
        <v>27</v>
      </c>
      <c r="B31" s="41" t="s">
        <v>46</v>
      </c>
      <c r="C31" s="1">
        <v>75804</v>
      </c>
      <c r="D31" s="2"/>
      <c r="E31" s="2">
        <v>943</v>
      </c>
      <c r="F31" s="2"/>
      <c r="G31" s="1">
        <v>63960</v>
      </c>
      <c r="H31" s="1">
        <v>10901</v>
      </c>
      <c r="I31" s="1">
        <v>19157</v>
      </c>
      <c r="J31" s="2">
        <v>238</v>
      </c>
      <c r="K31" s="1">
        <v>1084302</v>
      </c>
      <c r="L31" s="1">
        <v>274023</v>
      </c>
      <c r="M31" s="1">
        <v>3956971</v>
      </c>
      <c r="N31" s="5"/>
      <c r="O31" s="6"/>
    </row>
    <row r="32" spans="1:16" ht="15" thickBot="1" x14ac:dyDescent="0.4">
      <c r="A32" s="43">
        <v>28</v>
      </c>
      <c r="B32" s="41" t="s">
        <v>31</v>
      </c>
      <c r="C32" s="1">
        <v>75419</v>
      </c>
      <c r="D32" s="2"/>
      <c r="E32" s="1">
        <v>1528</v>
      </c>
      <c r="F32" s="2"/>
      <c r="G32" s="1">
        <v>47019</v>
      </c>
      <c r="H32" s="1">
        <v>26872</v>
      </c>
      <c r="I32" s="1">
        <v>24485</v>
      </c>
      <c r="J32" s="2">
        <v>496</v>
      </c>
      <c r="K32" s="1">
        <v>975887</v>
      </c>
      <c r="L32" s="1">
        <v>316830</v>
      </c>
      <c r="M32" s="1">
        <v>3080156</v>
      </c>
      <c r="N32" s="5"/>
      <c r="O32" s="6"/>
    </row>
    <row r="33" spans="1:15" ht="15" thickBot="1" x14ac:dyDescent="0.4">
      <c r="A33" s="43">
        <v>29</v>
      </c>
      <c r="B33" s="41" t="s">
        <v>34</v>
      </c>
      <c r="C33" s="1">
        <v>75160</v>
      </c>
      <c r="D33" s="2"/>
      <c r="E33" s="1">
        <v>1181</v>
      </c>
      <c r="F33" s="2"/>
      <c r="G33" s="1">
        <v>67418</v>
      </c>
      <c r="H33" s="1">
        <v>6561</v>
      </c>
      <c r="I33" s="1">
        <v>24906</v>
      </c>
      <c r="J33" s="2">
        <v>391</v>
      </c>
      <c r="K33" s="1">
        <v>885735</v>
      </c>
      <c r="L33" s="1">
        <v>293503</v>
      </c>
      <c r="M33" s="1">
        <v>3017804</v>
      </c>
      <c r="N33" s="5"/>
      <c r="O33" s="6"/>
    </row>
    <row r="34" spans="1:15" ht="15" thickBot="1" x14ac:dyDescent="0.4">
      <c r="A34" s="43">
        <v>30</v>
      </c>
      <c r="B34" s="41" t="s">
        <v>18</v>
      </c>
      <c r="C34" s="1">
        <v>64356</v>
      </c>
      <c r="D34" s="2"/>
      <c r="E34" s="1">
        <v>2013</v>
      </c>
      <c r="F34" s="2"/>
      <c r="G34" s="1">
        <v>28838</v>
      </c>
      <c r="H34" s="1">
        <v>33505</v>
      </c>
      <c r="I34" s="1">
        <v>11175</v>
      </c>
      <c r="J34" s="2">
        <v>350</v>
      </c>
      <c r="K34" s="1">
        <v>821128</v>
      </c>
      <c r="L34" s="1">
        <v>142588</v>
      </c>
      <c r="M34" s="1">
        <v>5758736</v>
      </c>
      <c r="N34" s="6"/>
      <c r="O34" s="6"/>
    </row>
    <row r="35" spans="1:15" ht="15" thickBot="1" x14ac:dyDescent="0.4">
      <c r="A35" s="43">
        <v>31</v>
      </c>
      <c r="B35" s="41" t="s">
        <v>28</v>
      </c>
      <c r="C35" s="1">
        <v>62852</v>
      </c>
      <c r="D35" s="2"/>
      <c r="E35" s="2">
        <v>440</v>
      </c>
      <c r="F35" s="2"/>
      <c r="G35" s="1">
        <v>50957</v>
      </c>
      <c r="H35" s="1">
        <v>11455</v>
      </c>
      <c r="I35" s="1">
        <v>19605</v>
      </c>
      <c r="J35" s="2">
        <v>137</v>
      </c>
      <c r="K35" s="1">
        <v>956500</v>
      </c>
      <c r="L35" s="1">
        <v>298351</v>
      </c>
      <c r="M35" s="1">
        <v>3205958</v>
      </c>
      <c r="N35" s="6"/>
      <c r="O35" s="6"/>
    </row>
    <row r="36" spans="1:15" ht="15" thickBot="1" x14ac:dyDescent="0.4">
      <c r="A36" s="43">
        <v>32</v>
      </c>
      <c r="B36" s="41" t="s">
        <v>38</v>
      </c>
      <c r="C36" s="1">
        <v>61106</v>
      </c>
      <c r="D36" s="2"/>
      <c r="E36" s="1">
        <v>1108</v>
      </c>
      <c r="F36" s="2"/>
      <c r="G36" s="1">
        <v>11237</v>
      </c>
      <c r="H36" s="1">
        <v>48761</v>
      </c>
      <c r="I36" s="1">
        <v>13677</v>
      </c>
      <c r="J36" s="2">
        <v>248</v>
      </c>
      <c r="K36" s="1">
        <v>1118855</v>
      </c>
      <c r="L36" s="1">
        <v>250434</v>
      </c>
      <c r="M36" s="1">
        <v>4467673</v>
      </c>
      <c r="N36" s="5"/>
      <c r="O36" s="6"/>
    </row>
    <row r="37" spans="1:15" ht="15" thickBot="1" x14ac:dyDescent="0.4">
      <c r="A37" s="43">
        <v>33</v>
      </c>
      <c r="B37" s="41" t="s">
        <v>23</v>
      </c>
      <c r="C37" s="1">
        <v>55527</v>
      </c>
      <c r="D37" s="2"/>
      <c r="E37" s="1">
        <v>4492</v>
      </c>
      <c r="F37" s="2"/>
      <c r="G37" s="1">
        <v>41287</v>
      </c>
      <c r="H37" s="1">
        <v>9748</v>
      </c>
      <c r="I37" s="1">
        <v>15574</v>
      </c>
      <c r="J37" s="1">
        <v>1260</v>
      </c>
      <c r="K37" s="1">
        <v>1419839</v>
      </c>
      <c r="L37" s="1">
        <v>398240</v>
      </c>
      <c r="M37" s="1">
        <v>3565287</v>
      </c>
      <c r="N37" s="5"/>
      <c r="O37" s="6"/>
    </row>
    <row r="38" spans="1:15" ht="15" thickBot="1" x14ac:dyDescent="0.4">
      <c r="A38" s="43">
        <v>34</v>
      </c>
      <c r="B38" s="41" t="s">
        <v>45</v>
      </c>
      <c r="C38" s="1">
        <v>53418</v>
      </c>
      <c r="D38" s="62">
        <v>1</v>
      </c>
      <c r="E38" s="2">
        <v>596</v>
      </c>
      <c r="F38" s="2"/>
      <c r="G38" s="1">
        <v>38103</v>
      </c>
      <c r="H38" s="1">
        <v>14719</v>
      </c>
      <c r="I38" s="1">
        <v>18336</v>
      </c>
      <c r="J38" s="2">
        <v>205</v>
      </c>
      <c r="K38" s="1">
        <v>474749</v>
      </c>
      <c r="L38" s="1">
        <v>162958</v>
      </c>
      <c r="M38" s="1">
        <v>2913314</v>
      </c>
      <c r="N38" s="5"/>
      <c r="O38" s="6"/>
    </row>
    <row r="39" spans="1:15" ht="15" thickBot="1" x14ac:dyDescent="0.4">
      <c r="A39" s="43">
        <v>35</v>
      </c>
      <c r="B39" s="41" t="s">
        <v>50</v>
      </c>
      <c r="C39" s="1">
        <v>40797</v>
      </c>
      <c r="D39" s="2"/>
      <c r="E39" s="2">
        <v>442</v>
      </c>
      <c r="F39" s="2"/>
      <c r="G39" s="1">
        <v>30509</v>
      </c>
      <c r="H39" s="1">
        <v>9846</v>
      </c>
      <c r="I39" s="1">
        <v>21090</v>
      </c>
      <c r="J39" s="2">
        <v>228</v>
      </c>
      <c r="K39" s="1">
        <v>423653</v>
      </c>
      <c r="L39" s="1">
        <v>219009</v>
      </c>
      <c r="M39" s="1">
        <v>1934408</v>
      </c>
      <c r="N39" s="5"/>
      <c r="O39" s="6"/>
    </row>
    <row r="40" spans="1:15" ht="15" thickBot="1" x14ac:dyDescent="0.4">
      <c r="A40" s="43">
        <v>36</v>
      </c>
      <c r="B40" s="41" t="s">
        <v>49</v>
      </c>
      <c r="C40" s="1">
        <v>37247</v>
      </c>
      <c r="D40" s="2"/>
      <c r="E40" s="2">
        <v>441</v>
      </c>
      <c r="F40" s="2"/>
      <c r="G40" s="1">
        <v>20105</v>
      </c>
      <c r="H40" s="1">
        <v>16701</v>
      </c>
      <c r="I40" s="1">
        <v>20843</v>
      </c>
      <c r="J40" s="2">
        <v>247</v>
      </c>
      <c r="K40" s="1">
        <v>286830</v>
      </c>
      <c r="L40" s="1">
        <v>160503</v>
      </c>
      <c r="M40" s="1">
        <v>1787065</v>
      </c>
      <c r="N40" s="5"/>
      <c r="O40" s="6"/>
    </row>
    <row r="41" spans="1:15" ht="15" thickBot="1" x14ac:dyDescent="0.4">
      <c r="A41" s="43">
        <v>37</v>
      </c>
      <c r="B41" s="41" t="s">
        <v>37</v>
      </c>
      <c r="C41" s="1">
        <v>30599</v>
      </c>
      <c r="D41" s="2"/>
      <c r="E41" s="2">
        <v>525</v>
      </c>
      <c r="F41" s="2"/>
      <c r="G41" s="1">
        <v>5391</v>
      </c>
      <c r="H41" s="1">
        <v>24683</v>
      </c>
      <c r="I41" s="1">
        <v>7255</v>
      </c>
      <c r="J41" s="2">
        <v>124</v>
      </c>
      <c r="K41" s="1">
        <v>633910</v>
      </c>
      <c r="L41" s="1">
        <v>150296</v>
      </c>
      <c r="M41" s="1">
        <v>4217737</v>
      </c>
      <c r="N41" s="5"/>
      <c r="O41" s="6"/>
    </row>
    <row r="42" spans="1:15" ht="15" thickBot="1" x14ac:dyDescent="0.4">
      <c r="A42" s="43">
        <v>38</v>
      </c>
      <c r="B42" s="41" t="s">
        <v>44</v>
      </c>
      <c r="C42" s="1">
        <v>27512</v>
      </c>
      <c r="D42" s="2"/>
      <c r="E42" s="2">
        <v>847</v>
      </c>
      <c r="F42" s="2"/>
      <c r="G42" s="1">
        <v>15342</v>
      </c>
      <c r="H42" s="1">
        <v>11323</v>
      </c>
      <c r="I42" s="1">
        <v>13121</v>
      </c>
      <c r="J42" s="2">
        <v>404</v>
      </c>
      <c r="K42" s="1">
        <v>857456</v>
      </c>
      <c r="L42" s="1">
        <v>408930</v>
      </c>
      <c r="M42" s="1">
        <v>2096829</v>
      </c>
      <c r="N42" s="5"/>
      <c r="O42" s="6"/>
    </row>
    <row r="43" spans="1:15" ht="15" thickBot="1" x14ac:dyDescent="0.4">
      <c r="A43" s="43">
        <v>39</v>
      </c>
      <c r="B43" s="41" t="s">
        <v>40</v>
      </c>
      <c r="C43" s="1">
        <v>23620</v>
      </c>
      <c r="D43" s="2"/>
      <c r="E43" s="1">
        <v>1088</v>
      </c>
      <c r="F43" s="2"/>
      <c r="G43" s="1">
        <v>2244</v>
      </c>
      <c r="H43" s="1">
        <v>20288</v>
      </c>
      <c r="I43" s="1">
        <v>22296</v>
      </c>
      <c r="J43" s="1">
        <v>1027</v>
      </c>
      <c r="K43" s="1">
        <v>675108</v>
      </c>
      <c r="L43" s="1">
        <v>637279</v>
      </c>
      <c r="M43" s="1">
        <v>1059361</v>
      </c>
      <c r="N43" s="6"/>
      <c r="O43" s="6"/>
    </row>
    <row r="44" spans="1:15" ht="15" thickBot="1" x14ac:dyDescent="0.4">
      <c r="A44" s="43">
        <v>40</v>
      </c>
      <c r="B44" s="41" t="s">
        <v>43</v>
      </c>
      <c r="C44" s="1">
        <v>19449</v>
      </c>
      <c r="D44" s="2"/>
      <c r="E44" s="2">
        <v>621</v>
      </c>
      <c r="F44" s="2"/>
      <c r="G44" s="1">
        <v>10257</v>
      </c>
      <c r="H44" s="1">
        <v>8571</v>
      </c>
      <c r="I44" s="1">
        <v>19973</v>
      </c>
      <c r="J44" s="2">
        <v>638</v>
      </c>
      <c r="K44" s="1">
        <v>269711</v>
      </c>
      <c r="L44" s="1">
        <v>276978</v>
      </c>
      <c r="M44" s="1">
        <v>973764</v>
      </c>
      <c r="N44" s="6"/>
      <c r="O44" s="6"/>
    </row>
    <row r="45" spans="1:15" ht="15" thickBot="1" x14ac:dyDescent="0.4">
      <c r="A45" s="43">
        <v>41</v>
      </c>
      <c r="B45" s="41" t="s">
        <v>54</v>
      </c>
      <c r="C45" s="1">
        <v>18444</v>
      </c>
      <c r="D45" s="2"/>
      <c r="E45" s="2">
        <v>200</v>
      </c>
      <c r="F45" s="2"/>
      <c r="G45" s="1">
        <v>15298</v>
      </c>
      <c r="H45" s="1">
        <v>2946</v>
      </c>
      <c r="I45" s="1">
        <v>20849</v>
      </c>
      <c r="J45" s="2">
        <v>226</v>
      </c>
      <c r="K45" s="1">
        <v>175221</v>
      </c>
      <c r="L45" s="1">
        <v>198066</v>
      </c>
      <c r="M45" s="1">
        <v>884659</v>
      </c>
      <c r="N45" s="6"/>
      <c r="O45" s="6"/>
    </row>
    <row r="46" spans="1:15" ht="15" thickBot="1" x14ac:dyDescent="0.4">
      <c r="A46" s="43">
        <v>42</v>
      </c>
      <c r="B46" s="41" t="s">
        <v>53</v>
      </c>
      <c r="C46" s="1">
        <v>17607</v>
      </c>
      <c r="D46" s="2"/>
      <c r="E46" s="2">
        <v>192</v>
      </c>
      <c r="F46" s="2"/>
      <c r="G46" s="1">
        <v>14319</v>
      </c>
      <c r="H46" s="1">
        <v>3096</v>
      </c>
      <c r="I46" s="1">
        <v>23104</v>
      </c>
      <c r="J46" s="2">
        <v>252</v>
      </c>
      <c r="K46" s="1">
        <v>226502</v>
      </c>
      <c r="L46" s="1">
        <v>297223</v>
      </c>
      <c r="M46" s="1">
        <v>762062</v>
      </c>
      <c r="N46" s="5"/>
      <c r="O46" s="6"/>
    </row>
    <row r="47" spans="1:15" ht="15" thickBot="1" x14ac:dyDescent="0.4">
      <c r="A47" s="43">
        <v>43</v>
      </c>
      <c r="B47" s="41" t="s">
        <v>63</v>
      </c>
      <c r="C47" s="1">
        <v>14902</v>
      </c>
      <c r="D47" s="2"/>
      <c r="E47" s="2">
        <v>619</v>
      </c>
      <c r="F47" s="2"/>
      <c r="G47" s="1">
        <v>11823</v>
      </c>
      <c r="H47" s="1">
        <v>2460</v>
      </c>
      <c r="I47" s="1">
        <v>21115</v>
      </c>
      <c r="J47" s="2">
        <v>877</v>
      </c>
      <c r="K47" s="1">
        <v>350877</v>
      </c>
      <c r="L47" s="1">
        <v>497170</v>
      </c>
      <c r="M47" s="1">
        <v>705749</v>
      </c>
      <c r="N47" s="6"/>
      <c r="O47" s="6"/>
    </row>
    <row r="48" spans="1:15" ht="15" thickBot="1" x14ac:dyDescent="0.4">
      <c r="A48" s="43">
        <v>44</v>
      </c>
      <c r="B48" s="41" t="s">
        <v>56</v>
      </c>
      <c r="C48" s="1">
        <v>13874</v>
      </c>
      <c r="D48" s="2"/>
      <c r="E48" s="2">
        <v>308</v>
      </c>
      <c r="F48" s="2"/>
      <c r="G48" s="1">
        <v>10155</v>
      </c>
      <c r="H48" s="1">
        <v>3411</v>
      </c>
      <c r="I48" s="1">
        <v>7742</v>
      </c>
      <c r="J48" s="2">
        <v>172</v>
      </c>
      <c r="K48" s="1">
        <v>509154</v>
      </c>
      <c r="L48" s="1">
        <v>284103</v>
      </c>
      <c r="M48" s="1">
        <v>1792147</v>
      </c>
      <c r="N48" s="6"/>
      <c r="O48" s="6"/>
    </row>
    <row r="49" spans="1:15" ht="15" thickBot="1" x14ac:dyDescent="0.4">
      <c r="A49" s="43">
        <v>45</v>
      </c>
      <c r="B49" s="41" t="s">
        <v>47</v>
      </c>
      <c r="C49" s="1">
        <v>11326</v>
      </c>
      <c r="D49" s="2"/>
      <c r="E49" s="2">
        <v>120</v>
      </c>
      <c r="F49" s="2"/>
      <c r="G49" s="1">
        <v>4622</v>
      </c>
      <c r="H49" s="1">
        <v>6584</v>
      </c>
      <c r="I49" s="1">
        <v>7999</v>
      </c>
      <c r="J49" s="2">
        <v>85</v>
      </c>
      <c r="K49" s="1">
        <v>381571</v>
      </c>
      <c r="L49" s="1">
        <v>269495</v>
      </c>
      <c r="M49" s="1">
        <v>1415872</v>
      </c>
      <c r="N49" s="5"/>
      <c r="O49" s="6"/>
    </row>
    <row r="50" spans="1:15" ht="15" thickBot="1" x14ac:dyDescent="0.4">
      <c r="A50" s="43">
        <v>46</v>
      </c>
      <c r="B50" s="41" t="s">
        <v>51</v>
      </c>
      <c r="C50" s="1">
        <v>10163</v>
      </c>
      <c r="D50" s="2"/>
      <c r="E50" s="2">
        <v>156</v>
      </c>
      <c r="F50" s="2"/>
      <c r="G50" s="1">
        <v>7553</v>
      </c>
      <c r="H50" s="1">
        <v>2454</v>
      </c>
      <c r="I50" s="1">
        <v>9509</v>
      </c>
      <c r="J50" s="2">
        <v>146</v>
      </c>
      <c r="K50" s="1">
        <v>300840</v>
      </c>
      <c r="L50" s="1">
        <v>281480</v>
      </c>
      <c r="M50" s="1">
        <v>1068778</v>
      </c>
      <c r="N50" s="5"/>
      <c r="O50" s="6"/>
    </row>
    <row r="51" spans="1:15" ht="15" thickBot="1" x14ac:dyDescent="0.4">
      <c r="A51" s="43">
        <v>47</v>
      </c>
      <c r="B51" s="41" t="s">
        <v>42</v>
      </c>
      <c r="C51" s="1">
        <v>7920</v>
      </c>
      <c r="D51" s="2"/>
      <c r="E51" s="2">
        <v>438</v>
      </c>
      <c r="F51" s="2"/>
      <c r="G51" s="1">
        <v>7164</v>
      </c>
      <c r="H51" s="2">
        <v>318</v>
      </c>
      <c r="I51" s="1">
        <v>5825</v>
      </c>
      <c r="J51" s="2">
        <v>322</v>
      </c>
      <c r="K51" s="1">
        <v>269436</v>
      </c>
      <c r="L51" s="1">
        <v>198157</v>
      </c>
      <c r="M51" s="1">
        <v>1359711</v>
      </c>
      <c r="N51" s="6"/>
      <c r="O51" s="6"/>
    </row>
    <row r="52" spans="1:15" ht="15" thickBot="1" x14ac:dyDescent="0.4">
      <c r="A52" s="43">
        <v>48</v>
      </c>
      <c r="B52" s="41" t="s">
        <v>52</v>
      </c>
      <c r="C52" s="1">
        <v>6743</v>
      </c>
      <c r="D52" s="2"/>
      <c r="E52" s="2">
        <v>45</v>
      </c>
      <c r="F52" s="2"/>
      <c r="G52" s="1">
        <v>2226</v>
      </c>
      <c r="H52" s="1">
        <v>4472</v>
      </c>
      <c r="I52" s="1">
        <v>9217</v>
      </c>
      <c r="J52" s="2">
        <v>62</v>
      </c>
      <c r="K52" s="1">
        <v>422850</v>
      </c>
      <c r="L52" s="1">
        <v>578023</v>
      </c>
      <c r="M52" s="1">
        <v>731545</v>
      </c>
      <c r="N52" s="6"/>
      <c r="O52" s="6"/>
    </row>
    <row r="53" spans="1:15" ht="15" thickBot="1" x14ac:dyDescent="0.4">
      <c r="A53" s="43">
        <v>49</v>
      </c>
      <c r="B53" s="41" t="s">
        <v>39</v>
      </c>
      <c r="C53" s="1">
        <v>5035</v>
      </c>
      <c r="D53" s="2"/>
      <c r="E53" s="2">
        <v>139</v>
      </c>
      <c r="F53" s="2"/>
      <c r="G53" s="1">
        <v>4346</v>
      </c>
      <c r="H53" s="2">
        <v>550</v>
      </c>
      <c r="I53" s="1">
        <v>3746</v>
      </c>
      <c r="J53" s="2">
        <v>103</v>
      </c>
      <c r="K53" s="1">
        <v>380838</v>
      </c>
      <c r="L53" s="1">
        <v>283317</v>
      </c>
      <c r="M53" s="1">
        <v>1344212</v>
      </c>
      <c r="N53" s="5"/>
      <c r="O53" s="6"/>
    </row>
    <row r="54" spans="1:15" ht="15" thickBot="1" x14ac:dyDescent="0.4">
      <c r="A54" s="43">
        <v>50</v>
      </c>
      <c r="B54" s="41" t="s">
        <v>55</v>
      </c>
      <c r="C54" s="1">
        <v>4780</v>
      </c>
      <c r="D54" s="2"/>
      <c r="E54" s="2">
        <v>49</v>
      </c>
      <c r="F54" s="2"/>
      <c r="G54" s="1">
        <v>4092</v>
      </c>
      <c r="H54" s="2">
        <v>639</v>
      </c>
      <c r="I54" s="1">
        <v>8259</v>
      </c>
      <c r="J54" s="2">
        <v>85</v>
      </c>
      <c r="K54" s="1">
        <v>141795</v>
      </c>
      <c r="L54" s="1">
        <v>244998</v>
      </c>
      <c r="M54" s="1">
        <v>578759</v>
      </c>
      <c r="N54" s="5"/>
      <c r="O54" s="6"/>
    </row>
    <row r="55" spans="1:15" ht="15" thickBot="1" x14ac:dyDescent="0.4">
      <c r="A55" s="43">
        <v>51</v>
      </c>
      <c r="B55" s="41" t="s">
        <v>48</v>
      </c>
      <c r="C55" s="1">
        <v>1710</v>
      </c>
      <c r="D55" s="2"/>
      <c r="E55" s="2">
        <v>58</v>
      </c>
      <c r="F55" s="2"/>
      <c r="G55" s="1">
        <v>1541</v>
      </c>
      <c r="H55" s="2">
        <v>111</v>
      </c>
      <c r="I55" s="1">
        <v>2740</v>
      </c>
      <c r="J55" s="2">
        <v>93</v>
      </c>
      <c r="K55" s="1">
        <v>154800</v>
      </c>
      <c r="L55" s="1">
        <v>248081</v>
      </c>
      <c r="M55" s="1">
        <v>623989</v>
      </c>
      <c r="N55" s="6"/>
      <c r="O55" s="6"/>
    </row>
    <row r="56" spans="1:15" ht="15" thickBot="1" x14ac:dyDescent="0.4">
      <c r="A56" s="43">
        <v>62</v>
      </c>
      <c r="B56" s="42" t="s">
        <v>64</v>
      </c>
      <c r="C56" s="1">
        <v>2074</v>
      </c>
      <c r="D56" s="2"/>
      <c r="E56" s="2">
        <v>31</v>
      </c>
      <c r="F56" s="2"/>
      <c r="G56" s="1">
        <v>1450</v>
      </c>
      <c r="H56" s="2">
        <v>593</v>
      </c>
      <c r="I56" s="2"/>
      <c r="J56" s="2"/>
      <c r="K56" s="1">
        <v>45823</v>
      </c>
      <c r="L56" s="2"/>
      <c r="M56" s="2"/>
      <c r="N56" s="6"/>
      <c r="O56" s="5"/>
    </row>
    <row r="57" spans="1:15" ht="15" thickBot="1" x14ac:dyDescent="0.4">
      <c r="A57" s="43">
        <v>63</v>
      </c>
      <c r="B57" s="42" t="s">
        <v>67</v>
      </c>
      <c r="C57" s="2">
        <v>68</v>
      </c>
      <c r="D57" s="2"/>
      <c r="E57" s="2">
        <v>2</v>
      </c>
      <c r="F57" s="2"/>
      <c r="G57" s="2">
        <v>29</v>
      </c>
      <c r="H57" s="2">
        <v>37</v>
      </c>
      <c r="I57" s="2"/>
      <c r="J57" s="2"/>
      <c r="K57" s="1">
        <v>18915</v>
      </c>
      <c r="L57" s="2"/>
      <c r="M57" s="2"/>
      <c r="N57" s="5"/>
      <c r="O57" s="5"/>
    </row>
    <row r="58" spans="1:15" ht="15" thickBot="1" x14ac:dyDescent="0.4">
      <c r="A58" s="43">
        <v>64</v>
      </c>
      <c r="B58" s="42" t="s">
        <v>65</v>
      </c>
      <c r="C58" s="1">
        <v>40993</v>
      </c>
      <c r="D58" s="2"/>
      <c r="E58" s="2">
        <v>605</v>
      </c>
      <c r="F58" s="2"/>
      <c r="G58" s="1">
        <v>2267</v>
      </c>
      <c r="H58" s="1">
        <v>38121</v>
      </c>
      <c r="I58" s="1">
        <v>12103</v>
      </c>
      <c r="J58" s="2">
        <v>179</v>
      </c>
      <c r="K58" s="1">
        <v>464073</v>
      </c>
      <c r="L58" s="1">
        <v>137018</v>
      </c>
      <c r="M58" s="1">
        <v>3386941</v>
      </c>
      <c r="N58" s="5"/>
      <c r="O58" s="5"/>
    </row>
    <row r="59" spans="1:15" ht="21.5" thickBot="1" x14ac:dyDescent="0.4">
      <c r="A59" s="54">
        <v>65</v>
      </c>
      <c r="B59" s="55" t="s">
        <v>66</v>
      </c>
      <c r="C59" s="56">
        <v>1242</v>
      </c>
      <c r="D59" s="57"/>
      <c r="E59" s="57">
        <v>19</v>
      </c>
      <c r="F59" s="57"/>
      <c r="G59" s="56">
        <v>1174</v>
      </c>
      <c r="H59" s="57">
        <v>49</v>
      </c>
      <c r="I59" s="57"/>
      <c r="J59" s="57"/>
      <c r="K59" s="56">
        <v>18980</v>
      </c>
      <c r="L59" s="57"/>
      <c r="M59" s="57"/>
      <c r="N59" s="58"/>
      <c r="O59" s="34"/>
    </row>
  </sheetData>
  <mergeCells count="2">
    <mergeCell ref="P1:R1"/>
    <mergeCell ref="U1:Y1"/>
  </mergeCells>
  <hyperlinks>
    <hyperlink ref="B5" r:id="rId1" display="https://www.worldometers.info/coronavirus/usa/california/" xr:uid="{0F205CE8-EB60-40F8-A1D7-9F316F025346}"/>
    <hyperlink ref="B6" r:id="rId2" display="https://www.worldometers.info/coronavirus/usa/texas/" xr:uid="{E58125FC-DA3D-492C-B354-7A320C9F889F}"/>
    <hyperlink ref="B7" r:id="rId3" display="https://www.worldometers.info/coronavirus/usa/florida/" xr:uid="{EFEA2C76-927E-4550-A128-F70BE98EE789}"/>
    <hyperlink ref="B8" r:id="rId4" display="https://www.worldometers.info/coronavirus/usa/new-york/" xr:uid="{C0E22023-E0B5-4549-A12A-C22997ADB113}"/>
    <hyperlink ref="B9" r:id="rId5" display="https://www.worldometers.info/coronavirus/usa/georgia/" xr:uid="{A086545F-8422-47E0-A3D2-AE360269454C}"/>
    <hyperlink ref="B10" r:id="rId6" display="https://www.worldometers.info/coronavirus/usa/illinois/" xr:uid="{1437BAAA-3C36-4FCD-9739-2C3D75AB103A}"/>
    <hyperlink ref="B11" r:id="rId7" display="https://www.worldometers.info/coronavirus/usa/arizona/" xr:uid="{2C19C668-6EF1-4A75-810E-593C034482B3}"/>
    <hyperlink ref="B12" r:id="rId8" display="https://www.worldometers.info/coronavirus/usa/new-jersey/" xr:uid="{A58B2E0E-D4AE-4125-A384-B8AB98C46F21}"/>
    <hyperlink ref="B13" r:id="rId9" display="https://www.worldometers.info/coronavirus/usa/north-carolina/" xr:uid="{03A0FF9E-A739-48E6-BB63-FD8C3AA7F010}"/>
    <hyperlink ref="B14" r:id="rId10" display="https://www.worldometers.info/coronavirus/usa/tennessee/" xr:uid="{B67E0993-5C8A-46EC-BE3E-395C9355CFC7}"/>
    <hyperlink ref="B15" r:id="rId11" display="https://www.worldometers.info/coronavirus/usa/louisiana/" xr:uid="{B7C0FD75-FB09-41E0-B87A-AE26047E7AD8}"/>
    <hyperlink ref="B16" r:id="rId12" display="https://www.worldometers.info/coronavirus/usa/pennsylvania/" xr:uid="{852B5342-0C2F-4477-A316-91BA6F043221}"/>
    <hyperlink ref="B17" r:id="rId13" display="https://www.worldometers.info/coronavirus/usa/alabama/" xr:uid="{D01745FA-880E-473A-B553-86A6923C1002}"/>
    <hyperlink ref="B18" r:id="rId14" display="https://www.worldometers.info/coronavirus/usa/ohio/" xr:uid="{2261E695-D2C5-4130-A66E-3231CE5C3800}"/>
    <hyperlink ref="B19" r:id="rId15" display="https://www.worldometers.info/coronavirus/usa/virginia/" xr:uid="{F6063C43-DB4B-4096-BFA0-15D6335DCEEF}"/>
    <hyperlink ref="B20" r:id="rId16" display="https://www.worldometers.info/coronavirus/usa/south-carolina/" xr:uid="{20F0220C-A9C1-4AB9-A77F-9A80D91807D9}"/>
    <hyperlink ref="B21" r:id="rId17" display="https://www.worldometers.info/coronavirus/usa/michigan/" xr:uid="{9015CF8A-020C-43C4-BD8B-264F0E5503FA}"/>
    <hyperlink ref="B22" r:id="rId18" display="https://www.worldometers.info/coronavirus/usa/massachusetts/" xr:uid="{16448CEC-E99A-4D79-9078-4DFFBDBF0A72}"/>
    <hyperlink ref="B23" r:id="rId19" display="https://www.worldometers.info/coronavirus/usa/maryland/" xr:uid="{517255DF-DDB0-475D-9025-5CBBB7B0F187}"/>
    <hyperlink ref="B24" r:id="rId20" display="https://www.worldometers.info/coronavirus/usa/missouri/" xr:uid="{55979B33-7C1D-4F10-AE62-B6D975E010D0}"/>
    <hyperlink ref="B25" r:id="rId21" display="https://www.worldometers.info/coronavirus/usa/indiana/" xr:uid="{2383F43F-B662-49EF-A57D-8878732BA0FB}"/>
    <hyperlink ref="B26" r:id="rId22" display="https://www.worldometers.info/coronavirus/usa/wisconsin/" xr:uid="{B4C22777-A204-4301-BC19-75BC9BB3CA5F}"/>
    <hyperlink ref="B27" r:id="rId23" display="https://www.worldometers.info/coronavirus/usa/mississippi/" xr:uid="{AF778E08-8D54-473D-9A9C-0438DB46D6EC}"/>
    <hyperlink ref="B28" r:id="rId24" display="https://www.worldometers.info/coronavirus/usa/minnesota/" xr:uid="{D21CC9BD-AE77-4A59-96E1-EA2D3C98B75D}"/>
    <hyperlink ref="B29" r:id="rId25" display="https://www.worldometers.info/coronavirus/usa/washington/" xr:uid="{6220DBDC-A9B6-4561-AFBD-C5FAEAFC94B1}"/>
    <hyperlink ref="B30" r:id="rId26" display="https://www.worldometers.info/coronavirus/usa/iowa/" xr:uid="{003AD40B-ED93-4DEB-A1C8-7329F71FF9A6}"/>
    <hyperlink ref="B31" r:id="rId27" display="https://www.worldometers.info/coronavirus/usa/oklahoma/" xr:uid="{4D61826A-6E57-49CE-B800-E15C03384FAE}"/>
    <hyperlink ref="B32" r:id="rId28" display="https://www.worldometers.info/coronavirus/usa/nevada/" xr:uid="{49E5D090-1A29-4C58-98F8-8E7EFD6B65C6}"/>
    <hyperlink ref="B33" r:id="rId29" display="https://www.worldometers.info/coronavirus/usa/arkansas/" xr:uid="{F754C5FE-2816-4347-B36B-23A14736E861}"/>
    <hyperlink ref="B34" r:id="rId30" display="https://www.worldometers.info/coronavirus/usa/colorado/" xr:uid="{70D93DEE-6460-4B8E-B6EA-02BCBD2FF608}"/>
    <hyperlink ref="B35" r:id="rId31" display="https://www.worldometers.info/coronavirus/usa/utah/" xr:uid="{B10E0AE7-A806-4B0A-8951-10415BE788CA}"/>
    <hyperlink ref="B36" r:id="rId32" display="https://www.worldometers.info/coronavirus/usa/kentucky/" xr:uid="{36E75E8B-5D37-45CE-9ACA-BBB8CA942528}"/>
    <hyperlink ref="B37" r:id="rId33" display="https://www.worldometers.info/coronavirus/usa/connecticut/" xr:uid="{1ECAF112-C014-4F2C-93F2-A40CE3006352}"/>
    <hyperlink ref="B38" r:id="rId34" display="https://www.worldometers.info/coronavirus/usa/kansas/" xr:uid="{BD864A6B-F79D-4A81-AA6F-67EECFF24401}"/>
    <hyperlink ref="B39" r:id="rId35" display="https://www.worldometers.info/coronavirus/usa/nebraska/" xr:uid="{1462072F-E3E1-4987-84D5-6307443D3AA4}"/>
    <hyperlink ref="B40" r:id="rId36" display="https://www.worldometers.info/coronavirus/usa/idaho/" xr:uid="{30235505-4497-4A53-BDB3-A505B3C7017A}"/>
    <hyperlink ref="B41" r:id="rId37" display="https://www.worldometers.info/coronavirus/usa/oregon/" xr:uid="{0C1D8654-D358-4623-99B1-F753243066D3}"/>
    <hyperlink ref="B42" r:id="rId38" display="https://www.worldometers.info/coronavirus/usa/new-mexico/" xr:uid="{2E41A946-B6C4-4668-B1FC-13059F74A5A8}"/>
    <hyperlink ref="B43" r:id="rId39" display="https://www.worldometers.info/coronavirus/usa/rhode-island/" xr:uid="{727F84AE-BE73-4B2C-8F66-90193D00307F}"/>
    <hyperlink ref="B44" r:id="rId40" display="https://www.worldometers.info/coronavirus/usa/delaware/" xr:uid="{181087C7-227E-4AEC-ADF4-AF7F479BE394}"/>
    <hyperlink ref="B45" r:id="rId41" display="https://www.worldometers.info/coronavirus/usa/south-dakota/" xr:uid="{306D8F15-D666-4BC6-A586-612B469CAA73}"/>
    <hyperlink ref="B46" r:id="rId42" display="https://www.worldometers.info/coronavirus/usa/north-dakota/" xr:uid="{CC0F1631-9493-46CC-9B9C-7A017B829A88}"/>
    <hyperlink ref="B47" r:id="rId43" display="https://www.worldometers.info/coronavirus/usa/district-of-columbia/" xr:uid="{234AF107-9871-4C07-A8A6-D02C264841CF}"/>
    <hyperlink ref="B48" r:id="rId44" display="https://www.worldometers.info/coronavirus/usa/west-virginia/" xr:uid="{9EF7236F-3257-41E3-970F-F56513C1B7F7}"/>
    <hyperlink ref="B49" r:id="rId45" display="https://www.worldometers.info/coronavirus/usa/hawaii/" xr:uid="{01713D43-D5C6-4FC3-A71D-420202BEDF05}"/>
    <hyperlink ref="B50" r:id="rId46" display="https://www.worldometers.info/coronavirus/usa/montana/" xr:uid="{1DC75500-E9E6-4572-AAEB-87071495F3E5}"/>
    <hyperlink ref="B51" r:id="rId47" display="https://www.worldometers.info/coronavirus/usa/new-hampshire/" xr:uid="{5674201A-A52D-4161-8238-8BB005B27EC3}"/>
    <hyperlink ref="B52" r:id="rId48" display="https://www.worldometers.info/coronavirus/usa/alaska/" xr:uid="{7348CAD9-B90E-4F0C-9A12-BA299AE8DA31}"/>
    <hyperlink ref="B53" r:id="rId49" display="https://www.worldometers.info/coronavirus/usa/maine/" xr:uid="{07821354-ACA5-4D72-98E5-54F3B15024EF}"/>
    <hyperlink ref="B54" r:id="rId50" display="https://www.worldometers.info/coronavirus/usa/wyoming/" xr:uid="{070A1CF7-3A4B-4760-A2A6-977B1178B616}"/>
    <hyperlink ref="B55" r:id="rId51" display="https://www.worldometers.info/coronavirus/usa/vermont/" xr:uid="{934308FB-CF08-44F6-BC15-DE4C557A6B8E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6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104</v>
      </c>
      <c r="G1" s="24" t="s">
        <v>89</v>
      </c>
      <c r="H1" s="24" t="s">
        <v>88</v>
      </c>
      <c r="I1" s="24" t="s">
        <v>94</v>
      </c>
      <c r="J1" s="24" t="s">
        <v>87</v>
      </c>
      <c r="K1" s="24" t="s">
        <v>86</v>
      </c>
      <c r="L1" s="24" t="s">
        <v>103</v>
      </c>
      <c r="M1" s="24"/>
      <c r="N1" s="24" t="s">
        <v>98</v>
      </c>
      <c r="O1" s="24" t="s">
        <v>99</v>
      </c>
      <c r="P1" s="24" t="s">
        <v>100</v>
      </c>
      <c r="Q1" s="24" t="s">
        <v>101</v>
      </c>
    </row>
    <row r="2" spans="1:17" ht="15" thickBot="1" x14ac:dyDescent="0.35">
      <c r="A2" s="41" t="s">
        <v>36</v>
      </c>
      <c r="B2" s="1">
        <v>144164</v>
      </c>
      <c r="C2" s="2"/>
      <c r="D2" s="1">
        <v>2437</v>
      </c>
      <c r="E2" s="2"/>
      <c r="F2" s="1">
        <v>61232</v>
      </c>
      <c r="G2" s="1">
        <v>80495</v>
      </c>
      <c r="H2" s="1">
        <v>29402</v>
      </c>
      <c r="I2" s="2">
        <v>497</v>
      </c>
      <c r="J2" s="1">
        <v>1105219</v>
      </c>
      <c r="K2" s="1">
        <v>225408</v>
      </c>
      <c r="L2" s="1">
        <v>4903185</v>
      </c>
      <c r="M2" s="44"/>
      <c r="N2" s="37">
        <f>IFERROR(B2/J2,0)</f>
        <v>0.13043930659896363</v>
      </c>
      <c r="O2" s="38">
        <f>IFERROR(I2/H2,0)</f>
        <v>1.6903611999183728E-2</v>
      </c>
      <c r="P2" s="36">
        <f>D2*250</f>
        <v>609250</v>
      </c>
      <c r="Q2" s="39">
        <f>ABS(P2-B2)/B2</f>
        <v>3.2260897311395356</v>
      </c>
    </row>
    <row r="3" spans="1:17" ht="15" thickBot="1" x14ac:dyDescent="0.35">
      <c r="A3" s="41" t="s">
        <v>52</v>
      </c>
      <c r="B3" s="1">
        <v>6743</v>
      </c>
      <c r="C3" s="2"/>
      <c r="D3" s="2">
        <v>45</v>
      </c>
      <c r="E3" s="2"/>
      <c r="F3" s="1">
        <v>2226</v>
      </c>
      <c r="G3" s="1">
        <v>4472</v>
      </c>
      <c r="H3" s="1">
        <v>9217</v>
      </c>
      <c r="I3" s="2">
        <v>62</v>
      </c>
      <c r="J3" s="1">
        <v>422850</v>
      </c>
      <c r="K3" s="1">
        <v>578023</v>
      </c>
      <c r="L3" s="1">
        <v>731545</v>
      </c>
      <c r="M3" s="45"/>
      <c r="N3" s="37">
        <f>IFERROR(B3/J3,0)</f>
        <v>1.5946553151235662E-2</v>
      </c>
      <c r="O3" s="38">
        <f>IFERROR(I3/H3,0)</f>
        <v>6.7267006618205493E-3</v>
      </c>
      <c r="P3" s="36">
        <f>D3*250</f>
        <v>11250</v>
      </c>
      <c r="Q3" s="39">
        <f>ABS(P3-B3)/B3</f>
        <v>0.6683968559988136</v>
      </c>
    </row>
    <row r="4" spans="1:17" ht="15" thickBot="1" x14ac:dyDescent="0.35">
      <c r="A4" s="41" t="s">
        <v>33</v>
      </c>
      <c r="B4" s="1">
        <v>213551</v>
      </c>
      <c r="C4" s="2"/>
      <c r="D4" s="1">
        <v>5467</v>
      </c>
      <c r="E4" s="2"/>
      <c r="F4" s="1">
        <v>33668</v>
      </c>
      <c r="G4" s="1">
        <v>174416</v>
      </c>
      <c r="H4" s="1">
        <v>29339</v>
      </c>
      <c r="I4" s="2">
        <v>751</v>
      </c>
      <c r="J4" s="1">
        <v>1650793</v>
      </c>
      <c r="K4" s="1">
        <v>226797</v>
      </c>
      <c r="L4" s="1">
        <v>7278717</v>
      </c>
      <c r="M4" s="44"/>
      <c r="N4" s="37">
        <f>IFERROR(B4/J4,0)</f>
        <v>0.12936267599874726</v>
      </c>
      <c r="O4" s="38">
        <f>IFERROR(I4/H4,0)</f>
        <v>2.5597327788949863E-2</v>
      </c>
      <c r="P4" s="36">
        <f>D4*250</f>
        <v>1366750</v>
      </c>
      <c r="Q4" s="39">
        <f>ABS(P4-B4)/B4</f>
        <v>5.4001105122429767</v>
      </c>
    </row>
    <row r="5" spans="1:17" ht="12.5" customHeight="1" thickBot="1" x14ac:dyDescent="0.35">
      <c r="A5" s="41" t="s">
        <v>34</v>
      </c>
      <c r="B5" s="1">
        <v>75160</v>
      </c>
      <c r="C5" s="2"/>
      <c r="D5" s="1">
        <v>1181</v>
      </c>
      <c r="E5" s="2"/>
      <c r="F5" s="1">
        <v>67418</v>
      </c>
      <c r="G5" s="1">
        <v>6561</v>
      </c>
      <c r="H5" s="1">
        <v>24906</v>
      </c>
      <c r="I5" s="2">
        <v>391</v>
      </c>
      <c r="J5" s="1">
        <v>885735</v>
      </c>
      <c r="K5" s="1">
        <v>293503</v>
      </c>
      <c r="L5" s="1">
        <v>3017804</v>
      </c>
      <c r="M5" s="44"/>
      <c r="N5" s="37">
        <f>IFERROR(B5/J5,0)</f>
        <v>8.4856079978774687E-2</v>
      </c>
      <c r="O5" s="38">
        <f>IFERROR(I5/H5,0)</f>
        <v>1.5699028346583151E-2</v>
      </c>
      <c r="P5" s="36">
        <f>D5*250</f>
        <v>295250</v>
      </c>
      <c r="Q5" s="39">
        <f>ABS(P5-B5)/B5</f>
        <v>2.9282863225119744</v>
      </c>
    </row>
    <row r="6" spans="1:17" ht="15" thickBot="1" x14ac:dyDescent="0.35">
      <c r="A6" s="41" t="s">
        <v>10</v>
      </c>
      <c r="B6" s="1">
        <v>783957</v>
      </c>
      <c r="C6" s="62">
        <v>300</v>
      </c>
      <c r="D6" s="1">
        <v>14987</v>
      </c>
      <c r="E6" s="2"/>
      <c r="F6" s="1">
        <v>395387</v>
      </c>
      <c r="G6" s="1">
        <v>373583</v>
      </c>
      <c r="H6" s="1">
        <v>19841</v>
      </c>
      <c r="I6" s="2">
        <v>379</v>
      </c>
      <c r="J6" s="1">
        <v>13343886</v>
      </c>
      <c r="K6" s="1">
        <v>337715</v>
      </c>
      <c r="L6" s="1">
        <v>39512223</v>
      </c>
      <c r="M6" s="44"/>
      <c r="N6" s="37">
        <f>IFERROR(B6/J6,0)</f>
        <v>5.8750277093194594E-2</v>
      </c>
      <c r="O6" s="38">
        <f>IFERROR(I6/H6,0)</f>
        <v>1.9101859785293079E-2</v>
      </c>
      <c r="P6" s="36">
        <f>D6*250</f>
        <v>3746750</v>
      </c>
      <c r="Q6" s="39">
        <f>ABS(P6-B6)/B6</f>
        <v>3.7792799860196413</v>
      </c>
    </row>
    <row r="7" spans="1:17" ht="15" thickBot="1" x14ac:dyDescent="0.35">
      <c r="A7" s="41" t="s">
        <v>18</v>
      </c>
      <c r="B7" s="1">
        <v>64356</v>
      </c>
      <c r="C7" s="2"/>
      <c r="D7" s="1">
        <v>2013</v>
      </c>
      <c r="E7" s="2"/>
      <c r="F7" s="1">
        <v>28838</v>
      </c>
      <c r="G7" s="1">
        <v>33505</v>
      </c>
      <c r="H7" s="1">
        <v>11175</v>
      </c>
      <c r="I7" s="2">
        <v>350</v>
      </c>
      <c r="J7" s="1">
        <v>821128</v>
      </c>
      <c r="K7" s="1">
        <v>142588</v>
      </c>
      <c r="L7" s="1">
        <v>5758736</v>
      </c>
      <c r="M7" s="44"/>
      <c r="N7" s="37">
        <f>IFERROR(B7/J7,0)</f>
        <v>7.8375113258834186E-2</v>
      </c>
      <c r="O7" s="38">
        <f>IFERROR(I7/H7,0)</f>
        <v>3.1319910514541388E-2</v>
      </c>
      <c r="P7" s="36">
        <f>D7*250</f>
        <v>503250</v>
      </c>
      <c r="Q7" s="39">
        <f>ABS(P7-B7)/B7</f>
        <v>6.819783703151221</v>
      </c>
    </row>
    <row r="8" spans="1:17" ht="15" thickBot="1" x14ac:dyDescent="0.35">
      <c r="A8" s="41" t="s">
        <v>23</v>
      </c>
      <c r="B8" s="1">
        <v>55527</v>
      </c>
      <c r="C8" s="2"/>
      <c r="D8" s="1">
        <v>4492</v>
      </c>
      <c r="E8" s="2"/>
      <c r="F8" s="1">
        <v>41287</v>
      </c>
      <c r="G8" s="1">
        <v>9748</v>
      </c>
      <c r="H8" s="1">
        <v>15574</v>
      </c>
      <c r="I8" s="1">
        <v>1260</v>
      </c>
      <c r="J8" s="1">
        <v>1419839</v>
      </c>
      <c r="K8" s="1">
        <v>398240</v>
      </c>
      <c r="L8" s="1">
        <v>3565287</v>
      </c>
      <c r="M8" s="44"/>
      <c r="N8" s="37">
        <f>IFERROR(B8/J8,0)</f>
        <v>3.9107955197737208E-2</v>
      </c>
      <c r="O8" s="38">
        <f>IFERROR(I8/H8,0)</f>
        <v>8.0904070887376403E-2</v>
      </c>
      <c r="P8" s="36">
        <f>D8*250</f>
        <v>1123000</v>
      </c>
      <c r="Q8" s="39">
        <f>ABS(P8-B8)/B8</f>
        <v>19.224395339204349</v>
      </c>
    </row>
    <row r="9" spans="1:17" ht="15" thickBot="1" x14ac:dyDescent="0.35">
      <c r="A9" s="41" t="s">
        <v>43</v>
      </c>
      <c r="B9" s="1">
        <v>19449</v>
      </c>
      <c r="C9" s="2"/>
      <c r="D9" s="2">
        <v>621</v>
      </c>
      <c r="E9" s="2"/>
      <c r="F9" s="1">
        <v>10257</v>
      </c>
      <c r="G9" s="1">
        <v>8571</v>
      </c>
      <c r="H9" s="1">
        <v>19973</v>
      </c>
      <c r="I9" s="2">
        <v>638</v>
      </c>
      <c r="J9" s="1">
        <v>269711</v>
      </c>
      <c r="K9" s="1">
        <v>276978</v>
      </c>
      <c r="L9" s="1">
        <v>973764</v>
      </c>
      <c r="M9" s="44"/>
      <c r="N9" s="37">
        <f>IFERROR(B9/J9,0)</f>
        <v>7.2110518295508894E-2</v>
      </c>
      <c r="O9" s="38">
        <f>IFERROR(I9/H9,0)</f>
        <v>3.1943123216342059E-2</v>
      </c>
      <c r="P9" s="36">
        <f>D9*250</f>
        <v>155250</v>
      </c>
      <c r="Q9" s="39">
        <f>ABS(P9-B9)/B9</f>
        <v>6.9824155483572419</v>
      </c>
    </row>
    <row r="10" spans="1:17" ht="15" thickBot="1" x14ac:dyDescent="0.35">
      <c r="A10" s="41" t="s">
        <v>63</v>
      </c>
      <c r="B10" s="1">
        <v>14902</v>
      </c>
      <c r="C10" s="2"/>
      <c r="D10" s="2">
        <v>619</v>
      </c>
      <c r="E10" s="2"/>
      <c r="F10" s="1">
        <v>11823</v>
      </c>
      <c r="G10" s="1">
        <v>2460</v>
      </c>
      <c r="H10" s="1">
        <v>21115</v>
      </c>
      <c r="I10" s="2">
        <v>877</v>
      </c>
      <c r="J10" s="1">
        <v>350877</v>
      </c>
      <c r="K10" s="1">
        <v>497170</v>
      </c>
      <c r="L10" s="1">
        <v>705749</v>
      </c>
      <c r="M10" s="44"/>
      <c r="N10" s="37">
        <f>IFERROR(B10/J10,0)</f>
        <v>4.2470723358897851E-2</v>
      </c>
      <c r="O10" s="38">
        <f>IFERROR(I10/H10,0)</f>
        <v>4.1534454179493252E-2</v>
      </c>
      <c r="P10" s="36">
        <f>D10*250</f>
        <v>154750</v>
      </c>
      <c r="Q10" s="39">
        <f>ABS(P10-B10)/B10</f>
        <v>9.3845121460206684</v>
      </c>
    </row>
    <row r="11" spans="1:17" ht="15" thickBot="1" x14ac:dyDescent="0.35">
      <c r="A11" s="41" t="s">
        <v>13</v>
      </c>
      <c r="B11" s="1">
        <v>681233</v>
      </c>
      <c r="C11" s="2"/>
      <c r="D11" s="1">
        <v>13292</v>
      </c>
      <c r="E11" s="2"/>
      <c r="F11" s="1">
        <v>201744</v>
      </c>
      <c r="G11" s="1">
        <v>466197</v>
      </c>
      <c r="H11" s="1">
        <v>31718</v>
      </c>
      <c r="I11" s="2">
        <v>619</v>
      </c>
      <c r="J11" s="1">
        <v>5075633</v>
      </c>
      <c r="K11" s="1">
        <v>236321</v>
      </c>
      <c r="L11" s="1">
        <v>21477737</v>
      </c>
      <c r="M11" s="44"/>
      <c r="N11" s="37">
        <f>IFERROR(B11/J11,0)</f>
        <v>0.13421636276696916</v>
      </c>
      <c r="O11" s="38">
        <f>IFERROR(I11/H11,0)</f>
        <v>1.9515732391701873E-2</v>
      </c>
      <c r="P11" s="36">
        <f>D11*250</f>
        <v>3323000</v>
      </c>
      <c r="Q11" s="39">
        <f>ABS(P11-B11)/B11</f>
        <v>3.8779198893770559</v>
      </c>
    </row>
    <row r="12" spans="1:17" ht="15" thickBot="1" x14ac:dyDescent="0.35">
      <c r="A12" s="41" t="s">
        <v>16</v>
      </c>
      <c r="B12" s="1">
        <v>305021</v>
      </c>
      <c r="C12" s="2"/>
      <c r="D12" s="1">
        <v>6599</v>
      </c>
      <c r="E12" s="2"/>
      <c r="F12" s="1">
        <v>69863</v>
      </c>
      <c r="G12" s="1">
        <v>228559</v>
      </c>
      <c r="H12" s="1">
        <v>28728</v>
      </c>
      <c r="I12" s="2">
        <v>622</v>
      </c>
      <c r="J12" s="1">
        <v>3029859</v>
      </c>
      <c r="K12" s="1">
        <v>285367</v>
      </c>
      <c r="L12" s="1">
        <v>10617423</v>
      </c>
      <c r="M12" s="44"/>
      <c r="N12" s="37">
        <f>IFERROR(B12/J12,0)</f>
        <v>0.10067168142147868</v>
      </c>
      <c r="O12" s="38">
        <f>IFERROR(I12/H12,0)</f>
        <v>2.1651350598719019E-2</v>
      </c>
      <c r="P12" s="36">
        <f>D12*250</f>
        <v>1649750</v>
      </c>
      <c r="Q12" s="39">
        <f>ABS(P12-B12)/B12</f>
        <v>4.4086439950036231</v>
      </c>
    </row>
    <row r="13" spans="1:17" ht="13.5" thickBot="1" x14ac:dyDescent="0.35">
      <c r="A13" s="42" t="s">
        <v>64</v>
      </c>
      <c r="B13" s="1">
        <v>2074</v>
      </c>
      <c r="C13" s="2"/>
      <c r="D13" s="2">
        <v>31</v>
      </c>
      <c r="E13" s="2"/>
      <c r="F13" s="1">
        <v>1450</v>
      </c>
      <c r="G13" s="2">
        <v>593</v>
      </c>
      <c r="H13" s="2"/>
      <c r="I13" s="2"/>
      <c r="J13" s="1">
        <v>45823</v>
      </c>
      <c r="K13" s="2"/>
      <c r="L13" s="2"/>
      <c r="M13" s="44"/>
      <c r="N13" s="37">
        <f>IFERROR(B13/J13,0)</f>
        <v>4.5261113414660763E-2</v>
      </c>
      <c r="O13" s="38">
        <f>IFERROR(I13/H13,0)</f>
        <v>0</v>
      </c>
      <c r="P13" s="36">
        <f>D13*250</f>
        <v>7750</v>
      </c>
      <c r="Q13" s="39">
        <f>ABS(P13-B13)/B13</f>
        <v>2.7367405978784958</v>
      </c>
    </row>
    <row r="14" spans="1:17" ht="15" thickBot="1" x14ac:dyDescent="0.35">
      <c r="A14" s="41" t="s">
        <v>47</v>
      </c>
      <c r="B14" s="1">
        <v>11326</v>
      </c>
      <c r="C14" s="2"/>
      <c r="D14" s="2">
        <v>120</v>
      </c>
      <c r="E14" s="2"/>
      <c r="F14" s="1">
        <v>4622</v>
      </c>
      <c r="G14" s="1">
        <v>6584</v>
      </c>
      <c r="H14" s="1">
        <v>7999</v>
      </c>
      <c r="I14" s="2">
        <v>85</v>
      </c>
      <c r="J14" s="1">
        <v>381571</v>
      </c>
      <c r="K14" s="1">
        <v>269495</v>
      </c>
      <c r="L14" s="1">
        <v>1415872</v>
      </c>
      <c r="M14" s="44"/>
      <c r="N14" s="37">
        <f>IFERROR(B14/J14,0)</f>
        <v>2.9682549250336112E-2</v>
      </c>
      <c r="O14" s="38">
        <f>IFERROR(I14/H14,0)</f>
        <v>1.062632829103638E-2</v>
      </c>
      <c r="P14" s="36">
        <f>D14*250</f>
        <v>30000</v>
      </c>
      <c r="Q14" s="39">
        <f>ABS(P14-B14)/B14</f>
        <v>1.6487727352993113</v>
      </c>
    </row>
    <row r="15" spans="1:17" ht="15" thickBot="1" x14ac:dyDescent="0.35">
      <c r="A15" s="41" t="s">
        <v>49</v>
      </c>
      <c r="B15" s="1">
        <v>37247</v>
      </c>
      <c r="C15" s="2"/>
      <c r="D15" s="2">
        <v>441</v>
      </c>
      <c r="E15" s="2"/>
      <c r="F15" s="1">
        <v>20105</v>
      </c>
      <c r="G15" s="1">
        <v>16701</v>
      </c>
      <c r="H15" s="1">
        <v>20843</v>
      </c>
      <c r="I15" s="2">
        <v>247</v>
      </c>
      <c r="J15" s="1">
        <v>286830</v>
      </c>
      <c r="K15" s="1">
        <v>160503</v>
      </c>
      <c r="L15" s="1">
        <v>1787065</v>
      </c>
      <c r="M15" s="44"/>
      <c r="N15" s="37">
        <f>IFERROR(B15/J15,0)</f>
        <v>0.12985740682634314</v>
      </c>
      <c r="O15" s="38">
        <f>IFERROR(I15/H15,0)</f>
        <v>1.1850501367365542E-2</v>
      </c>
      <c r="P15" s="36">
        <f>D15*250</f>
        <v>110250</v>
      </c>
      <c r="Q15" s="39">
        <f>ABS(P15-B15)/B15</f>
        <v>1.9599699304641984</v>
      </c>
    </row>
    <row r="16" spans="1:17" ht="15" thickBot="1" x14ac:dyDescent="0.35">
      <c r="A16" s="41" t="s">
        <v>12</v>
      </c>
      <c r="B16" s="1">
        <v>275054</v>
      </c>
      <c r="C16" s="2"/>
      <c r="D16" s="1">
        <v>8672</v>
      </c>
      <c r="E16" s="2"/>
      <c r="F16" s="1">
        <v>202464</v>
      </c>
      <c r="G16" s="1">
        <v>63918</v>
      </c>
      <c r="H16" s="1">
        <v>21706</v>
      </c>
      <c r="I16" s="2">
        <v>684</v>
      </c>
      <c r="J16" s="1">
        <v>5057142</v>
      </c>
      <c r="K16" s="1">
        <v>399086</v>
      </c>
      <c r="L16" s="1">
        <v>12671821</v>
      </c>
      <c r="M16" s="44"/>
      <c r="N16" s="37">
        <f>IFERROR(B16/J16,0)</f>
        <v>5.4389218258059591E-2</v>
      </c>
      <c r="O16" s="38">
        <f>IFERROR(I16/H16,0)</f>
        <v>3.1512024325071407E-2</v>
      </c>
      <c r="P16" s="36">
        <f>D16*250</f>
        <v>2168000</v>
      </c>
      <c r="Q16" s="39">
        <f>ABS(P16-B16)/B16</f>
        <v>6.8820886080551453</v>
      </c>
    </row>
    <row r="17" spans="1:17" ht="15" thickBot="1" x14ac:dyDescent="0.35">
      <c r="A17" s="41" t="s">
        <v>27</v>
      </c>
      <c r="B17" s="1">
        <v>110759</v>
      </c>
      <c r="C17" s="2"/>
      <c r="D17" s="1">
        <v>3503</v>
      </c>
      <c r="E17" s="2"/>
      <c r="F17" s="1">
        <v>86260</v>
      </c>
      <c r="G17" s="1">
        <v>20996</v>
      </c>
      <c r="H17" s="1">
        <v>16452</v>
      </c>
      <c r="I17" s="2">
        <v>520</v>
      </c>
      <c r="J17" s="1">
        <v>1844301</v>
      </c>
      <c r="K17" s="1">
        <v>273951</v>
      </c>
      <c r="L17" s="1">
        <v>6732219</v>
      </c>
      <c r="M17" s="44"/>
      <c r="N17" s="37">
        <f>IFERROR(B17/J17,0)</f>
        <v>6.0054730762494846E-2</v>
      </c>
      <c r="O17" s="38">
        <f>IFERROR(I17/H17,0)</f>
        <v>3.1607099440797475E-2</v>
      </c>
      <c r="P17" s="36">
        <f>D17*250</f>
        <v>875750</v>
      </c>
      <c r="Q17" s="39">
        <f>ABS(P17-B17)/B17</f>
        <v>6.9068066703383018</v>
      </c>
    </row>
    <row r="18" spans="1:17" ht="15" thickBot="1" x14ac:dyDescent="0.35">
      <c r="A18" s="41" t="s">
        <v>41</v>
      </c>
      <c r="B18" s="1">
        <v>79785</v>
      </c>
      <c r="C18" s="62">
        <v>242</v>
      </c>
      <c r="D18" s="1">
        <v>1265</v>
      </c>
      <c r="E18" s="63">
        <v>1</v>
      </c>
      <c r="F18" s="1">
        <v>57511</v>
      </c>
      <c r="G18" s="1">
        <v>21009</v>
      </c>
      <c r="H18" s="1">
        <v>25288</v>
      </c>
      <c r="I18" s="2">
        <v>401</v>
      </c>
      <c r="J18" s="1">
        <v>735874</v>
      </c>
      <c r="K18" s="1">
        <v>233235</v>
      </c>
      <c r="L18" s="1">
        <v>3155070</v>
      </c>
      <c r="M18" s="44"/>
      <c r="N18" s="37">
        <f>IFERROR(B18/J18,0)</f>
        <v>0.10842209399978801</v>
      </c>
      <c r="O18" s="38">
        <f>IFERROR(I18/H18,0)</f>
        <v>1.5857323631762101E-2</v>
      </c>
      <c r="P18" s="36">
        <f>D18*250</f>
        <v>316250</v>
      </c>
      <c r="Q18" s="39">
        <f>ABS(P18-B18)/B18</f>
        <v>2.9637776524409349</v>
      </c>
    </row>
    <row r="19" spans="1:17" ht="15" thickBot="1" x14ac:dyDescent="0.35">
      <c r="A19" s="41" t="s">
        <v>45</v>
      </c>
      <c r="B19" s="1">
        <v>53418</v>
      </c>
      <c r="C19" s="62">
        <v>1</v>
      </c>
      <c r="D19" s="2">
        <v>596</v>
      </c>
      <c r="E19" s="2"/>
      <c r="F19" s="1">
        <v>38103</v>
      </c>
      <c r="G19" s="1">
        <v>14719</v>
      </c>
      <c r="H19" s="1">
        <v>18336</v>
      </c>
      <c r="I19" s="2">
        <v>205</v>
      </c>
      <c r="J19" s="1">
        <v>474749</v>
      </c>
      <c r="K19" s="1">
        <v>162958</v>
      </c>
      <c r="L19" s="1">
        <v>2913314</v>
      </c>
      <c r="M19" s="44"/>
      <c r="N19" s="37">
        <f>IFERROR(B19/J19,0)</f>
        <v>0.11251840446214736</v>
      </c>
      <c r="O19" s="38">
        <f>IFERROR(I19/H19,0)</f>
        <v>1.118019197207679E-2</v>
      </c>
      <c r="P19" s="36">
        <f>D19*250</f>
        <v>149000</v>
      </c>
      <c r="Q19" s="39">
        <f>ABS(P19-B19)/B19</f>
        <v>1.789321951402149</v>
      </c>
    </row>
    <row r="20" spans="1:17" ht="15" thickBot="1" x14ac:dyDescent="0.35">
      <c r="A20" s="41" t="s">
        <v>38</v>
      </c>
      <c r="B20" s="1">
        <v>61106</v>
      </c>
      <c r="C20" s="2"/>
      <c r="D20" s="1">
        <v>1108</v>
      </c>
      <c r="E20" s="2"/>
      <c r="F20" s="1">
        <v>11237</v>
      </c>
      <c r="G20" s="1">
        <v>48761</v>
      </c>
      <c r="H20" s="1">
        <v>13677</v>
      </c>
      <c r="I20" s="2">
        <v>248</v>
      </c>
      <c r="J20" s="1">
        <v>1118855</v>
      </c>
      <c r="K20" s="1">
        <v>250434</v>
      </c>
      <c r="L20" s="1">
        <v>4467673</v>
      </c>
      <c r="M20" s="44"/>
      <c r="N20" s="37">
        <f>IFERROR(B20/J20,0)</f>
        <v>5.4614762413360086E-2</v>
      </c>
      <c r="O20" s="38">
        <f>IFERROR(I20/H20,0)</f>
        <v>1.8132631425020106E-2</v>
      </c>
      <c r="P20" s="36">
        <f>D20*250</f>
        <v>277000</v>
      </c>
      <c r="Q20" s="39">
        <f>ABS(P20-B20)/B20</f>
        <v>3.5331064052629855</v>
      </c>
    </row>
    <row r="21" spans="1:17" ht="15" thickBot="1" x14ac:dyDescent="0.35">
      <c r="A21" s="41" t="s">
        <v>14</v>
      </c>
      <c r="B21" s="1">
        <v>160283</v>
      </c>
      <c r="C21" s="2"/>
      <c r="D21" s="1">
        <v>5340</v>
      </c>
      <c r="E21" s="2"/>
      <c r="F21" s="1">
        <v>145570</v>
      </c>
      <c r="G21" s="1">
        <v>9373</v>
      </c>
      <c r="H21" s="1">
        <v>34478</v>
      </c>
      <c r="I21" s="1">
        <v>1149</v>
      </c>
      <c r="J21" s="1">
        <v>2145947</v>
      </c>
      <c r="K21" s="1">
        <v>461614</v>
      </c>
      <c r="L21" s="1">
        <v>4648794</v>
      </c>
      <c r="M21" s="44"/>
      <c r="N21" s="37">
        <f>IFERROR(B21/J21,0)</f>
        <v>7.4691033841935525E-2</v>
      </c>
      <c r="O21" s="38">
        <f>IFERROR(I21/H21,0)</f>
        <v>3.3325598932652703E-2</v>
      </c>
      <c r="P21" s="36">
        <f>D21*250</f>
        <v>1335000</v>
      </c>
      <c r="Q21" s="39">
        <f>ABS(P21-B21)/B21</f>
        <v>7.3290180493252564</v>
      </c>
    </row>
    <row r="22" spans="1:17" ht="15" thickBot="1" x14ac:dyDescent="0.35">
      <c r="A22" s="41" t="s">
        <v>39</v>
      </c>
      <c r="B22" s="1">
        <v>5035</v>
      </c>
      <c r="C22" s="2"/>
      <c r="D22" s="2">
        <v>139</v>
      </c>
      <c r="E22" s="2"/>
      <c r="F22" s="1">
        <v>4346</v>
      </c>
      <c r="G22" s="2">
        <v>550</v>
      </c>
      <c r="H22" s="1">
        <v>3746</v>
      </c>
      <c r="I22" s="2">
        <v>103</v>
      </c>
      <c r="J22" s="1">
        <v>380838</v>
      </c>
      <c r="K22" s="1">
        <v>283317</v>
      </c>
      <c r="L22" s="1">
        <v>1344212</v>
      </c>
      <c r="M22" s="44"/>
      <c r="N22" s="37">
        <f>IFERROR(B22/J22,0)</f>
        <v>1.3220844558578713E-2</v>
      </c>
      <c r="O22" s="38">
        <f>IFERROR(I22/H22,0)</f>
        <v>2.7495995728777364E-2</v>
      </c>
      <c r="P22" s="36">
        <f>D22*250</f>
        <v>34750</v>
      </c>
      <c r="Q22" s="39">
        <f>ABS(P22-B22)/B22</f>
        <v>5.9016881827209531</v>
      </c>
    </row>
    <row r="23" spans="1:17" ht="15" thickBot="1" x14ac:dyDescent="0.35">
      <c r="A23" s="41" t="s">
        <v>26</v>
      </c>
      <c r="B23" s="1">
        <v>119744</v>
      </c>
      <c r="C23" s="2"/>
      <c r="D23" s="1">
        <v>3876</v>
      </c>
      <c r="E23" s="2"/>
      <c r="F23" s="1">
        <v>7374</v>
      </c>
      <c r="G23" s="1">
        <v>108494</v>
      </c>
      <c r="H23" s="1">
        <v>19807</v>
      </c>
      <c r="I23" s="2">
        <v>641</v>
      </c>
      <c r="J23" s="1">
        <v>2361383</v>
      </c>
      <c r="K23" s="1">
        <v>390590</v>
      </c>
      <c r="L23" s="1">
        <v>6045680</v>
      </c>
      <c r="M23" s="44"/>
      <c r="N23" s="37">
        <f>IFERROR(B23/J23,0)</f>
        <v>5.0709266561163521E-2</v>
      </c>
      <c r="O23" s="38">
        <f>IFERROR(I23/H23,0)</f>
        <v>3.2362296157923964E-2</v>
      </c>
      <c r="P23" s="36">
        <f>D23*250</f>
        <v>969000</v>
      </c>
      <c r="Q23" s="39">
        <f>ABS(P23-B23)/B23</f>
        <v>7.092263495456975</v>
      </c>
    </row>
    <row r="24" spans="1:17" ht="15" thickBot="1" x14ac:dyDescent="0.35">
      <c r="A24" s="41" t="s">
        <v>17</v>
      </c>
      <c r="B24" s="1">
        <v>127181</v>
      </c>
      <c r="C24" s="2"/>
      <c r="D24" s="1">
        <v>9295</v>
      </c>
      <c r="E24" s="2"/>
      <c r="F24" s="1">
        <v>109397</v>
      </c>
      <c r="G24" s="1">
        <v>8489</v>
      </c>
      <c r="H24" s="1">
        <v>18452</v>
      </c>
      <c r="I24" s="1">
        <v>1349</v>
      </c>
      <c r="J24" s="1">
        <v>2302455</v>
      </c>
      <c r="K24" s="1">
        <v>334052</v>
      </c>
      <c r="L24" s="1">
        <v>6892503</v>
      </c>
      <c r="M24" s="44"/>
      <c r="N24" s="37">
        <f>IFERROR(B24/J24,0)</f>
        <v>5.52371273271356E-2</v>
      </c>
      <c r="O24" s="38">
        <f>IFERROR(I24/H24,0)</f>
        <v>7.3108606113158461E-2</v>
      </c>
      <c r="P24" s="36">
        <f>D24*250</f>
        <v>2323750</v>
      </c>
      <c r="Q24" s="39">
        <f>ABS(P24-B24)/B24</f>
        <v>17.271204032048811</v>
      </c>
    </row>
    <row r="25" spans="1:17" ht="15" thickBot="1" x14ac:dyDescent="0.35">
      <c r="A25" s="41" t="s">
        <v>11</v>
      </c>
      <c r="B25" s="1">
        <v>128087</v>
      </c>
      <c r="C25" s="2"/>
      <c r="D25" s="1">
        <v>6969</v>
      </c>
      <c r="E25" s="2"/>
      <c r="F25" s="1">
        <v>90216</v>
      </c>
      <c r="G25" s="1">
        <v>30902</v>
      </c>
      <c r="H25" s="1">
        <v>12826</v>
      </c>
      <c r="I25" s="2">
        <v>698</v>
      </c>
      <c r="J25" s="1">
        <v>3637568</v>
      </c>
      <c r="K25" s="1">
        <v>364236</v>
      </c>
      <c r="L25" s="1">
        <v>9986857</v>
      </c>
      <c r="M25" s="44"/>
      <c r="N25" s="37">
        <f>IFERROR(B25/J25,0)</f>
        <v>3.5212262698594225E-2</v>
      </c>
      <c r="O25" s="38">
        <f>IFERROR(I25/H25,0)</f>
        <v>5.442070793700296E-2</v>
      </c>
      <c r="P25" s="36">
        <f>D25*250</f>
        <v>1742250</v>
      </c>
      <c r="Q25" s="39">
        <f>ABS(P25-B25)/B25</f>
        <v>12.602082959238642</v>
      </c>
    </row>
    <row r="26" spans="1:17" ht="15" thickBot="1" x14ac:dyDescent="0.35">
      <c r="A26" s="41" t="s">
        <v>32</v>
      </c>
      <c r="B26" s="1">
        <v>88721</v>
      </c>
      <c r="C26" s="2"/>
      <c r="D26" s="1">
        <v>2015</v>
      </c>
      <c r="E26" s="2"/>
      <c r="F26" s="1">
        <v>80407</v>
      </c>
      <c r="G26" s="1">
        <v>6299</v>
      </c>
      <c r="H26" s="1">
        <v>15732</v>
      </c>
      <c r="I26" s="2">
        <v>357</v>
      </c>
      <c r="J26" s="1">
        <v>1815774</v>
      </c>
      <c r="K26" s="1">
        <v>321967</v>
      </c>
      <c r="L26" s="1">
        <v>5639632</v>
      </c>
      <c r="M26" s="44"/>
      <c r="N26" s="37">
        <f>IFERROR(B26/J26,0)</f>
        <v>4.8861256962595565E-2</v>
      </c>
      <c r="O26" s="38">
        <f>IFERROR(I26/H26,0)</f>
        <v>2.2692601067887109E-2</v>
      </c>
      <c r="P26" s="36">
        <f>D26*250</f>
        <v>503750</v>
      </c>
      <c r="Q26" s="39">
        <f>ABS(P26-B26)/B26</f>
        <v>4.6779116556395897</v>
      </c>
    </row>
    <row r="27" spans="1:17" ht="15" thickBot="1" x14ac:dyDescent="0.35">
      <c r="A27" s="41" t="s">
        <v>30</v>
      </c>
      <c r="B27" s="1">
        <v>93087</v>
      </c>
      <c r="C27" s="2"/>
      <c r="D27" s="1">
        <v>2809</v>
      </c>
      <c r="E27" s="2"/>
      <c r="F27" s="1">
        <v>78971</v>
      </c>
      <c r="G27" s="1">
        <v>11307</v>
      </c>
      <c r="H27" s="1">
        <v>31278</v>
      </c>
      <c r="I27" s="2">
        <v>944</v>
      </c>
      <c r="J27" s="1">
        <v>782374</v>
      </c>
      <c r="K27" s="1">
        <v>262881</v>
      </c>
      <c r="L27" s="1">
        <v>2976149</v>
      </c>
      <c r="M27" s="44"/>
      <c r="N27" s="37">
        <f>IFERROR(B27/J27,0)</f>
        <v>0.11898018083423018</v>
      </c>
      <c r="O27" s="38">
        <f>IFERROR(I27/H27,0)</f>
        <v>3.0180957861755866E-2</v>
      </c>
      <c r="P27" s="36">
        <f>D27*250</f>
        <v>702250</v>
      </c>
      <c r="Q27" s="39">
        <f>ABS(P27-B27)/B27</f>
        <v>6.5440179616917504</v>
      </c>
    </row>
    <row r="28" spans="1:17" ht="15" thickBot="1" x14ac:dyDescent="0.35">
      <c r="A28" s="41" t="s">
        <v>35</v>
      </c>
      <c r="B28" s="1">
        <v>114298</v>
      </c>
      <c r="C28" s="62">
        <v>955</v>
      </c>
      <c r="D28" s="1">
        <v>1948</v>
      </c>
      <c r="E28" s="63">
        <v>15</v>
      </c>
      <c r="F28" s="1">
        <v>17238</v>
      </c>
      <c r="G28" s="1">
        <v>95112</v>
      </c>
      <c r="H28" s="1">
        <v>18623</v>
      </c>
      <c r="I28" s="2">
        <v>317</v>
      </c>
      <c r="J28" s="1">
        <v>1274966</v>
      </c>
      <c r="K28" s="1">
        <v>207736</v>
      </c>
      <c r="L28" s="1">
        <v>6137428</v>
      </c>
      <c r="M28" s="44"/>
      <c r="N28" s="37">
        <f>IFERROR(B28/J28,0)</f>
        <v>8.964788080623326E-2</v>
      </c>
      <c r="O28" s="38">
        <f>IFERROR(I28/H28,0)</f>
        <v>1.7021962089888848E-2</v>
      </c>
      <c r="P28" s="36">
        <f>D28*250</f>
        <v>487000</v>
      </c>
      <c r="Q28" s="39">
        <f>ABS(P28-B28)/B28</f>
        <v>3.2607919648637771</v>
      </c>
    </row>
    <row r="29" spans="1:17" ht="15" thickBot="1" x14ac:dyDescent="0.35">
      <c r="A29" s="41" t="s">
        <v>51</v>
      </c>
      <c r="B29" s="1">
        <v>10163</v>
      </c>
      <c r="C29" s="2"/>
      <c r="D29" s="2">
        <v>156</v>
      </c>
      <c r="E29" s="2"/>
      <c r="F29" s="1">
        <v>7553</v>
      </c>
      <c r="G29" s="1">
        <v>2454</v>
      </c>
      <c r="H29" s="1">
        <v>9509</v>
      </c>
      <c r="I29" s="2">
        <v>146</v>
      </c>
      <c r="J29" s="1">
        <v>300840</v>
      </c>
      <c r="K29" s="1">
        <v>281480</v>
      </c>
      <c r="L29" s="1">
        <v>1068778</v>
      </c>
      <c r="M29" s="44"/>
      <c r="N29" s="37">
        <f>IFERROR(B29/J29,0)</f>
        <v>3.3782076851482518E-2</v>
      </c>
      <c r="O29" s="38">
        <f>IFERROR(I29/H29,0)</f>
        <v>1.5353875276054264E-2</v>
      </c>
      <c r="P29" s="36">
        <f>D29*250</f>
        <v>39000</v>
      </c>
      <c r="Q29" s="39">
        <f>ABS(P29-B29)/B29</f>
        <v>2.8374495719767787</v>
      </c>
    </row>
    <row r="30" spans="1:17" ht="15" thickBot="1" x14ac:dyDescent="0.35">
      <c r="A30" s="41" t="s">
        <v>50</v>
      </c>
      <c r="B30" s="1">
        <v>40797</v>
      </c>
      <c r="C30" s="2"/>
      <c r="D30" s="2">
        <v>442</v>
      </c>
      <c r="E30" s="2"/>
      <c r="F30" s="1">
        <v>30509</v>
      </c>
      <c r="G30" s="1">
        <v>9846</v>
      </c>
      <c r="H30" s="1">
        <v>21090</v>
      </c>
      <c r="I30" s="2">
        <v>228</v>
      </c>
      <c r="J30" s="1">
        <v>423653</v>
      </c>
      <c r="K30" s="1">
        <v>219009</v>
      </c>
      <c r="L30" s="1">
        <v>1934408</v>
      </c>
      <c r="M30" s="44"/>
      <c r="N30" s="37">
        <f>IFERROR(B30/J30,0)</f>
        <v>9.6298149664938049E-2</v>
      </c>
      <c r="O30" s="38">
        <f>IFERROR(I30/H30,0)</f>
        <v>1.0810810810810811E-2</v>
      </c>
      <c r="P30" s="36">
        <f>D30*250</f>
        <v>110500</v>
      </c>
      <c r="Q30" s="39">
        <f>ABS(P30-B30)/B30</f>
        <v>1.7085324901340786</v>
      </c>
    </row>
    <row r="31" spans="1:17" ht="15" thickBot="1" x14ac:dyDescent="0.35">
      <c r="A31" s="41" t="s">
        <v>31</v>
      </c>
      <c r="B31" s="1">
        <v>75419</v>
      </c>
      <c r="C31" s="2"/>
      <c r="D31" s="1">
        <v>1528</v>
      </c>
      <c r="E31" s="2"/>
      <c r="F31" s="1">
        <v>47019</v>
      </c>
      <c r="G31" s="1">
        <v>26872</v>
      </c>
      <c r="H31" s="1">
        <v>24485</v>
      </c>
      <c r="I31" s="2">
        <v>496</v>
      </c>
      <c r="J31" s="1">
        <v>975887</v>
      </c>
      <c r="K31" s="1">
        <v>316830</v>
      </c>
      <c r="L31" s="1">
        <v>3080156</v>
      </c>
      <c r="M31" s="44"/>
      <c r="N31" s="37">
        <f>IFERROR(B31/J31,0)</f>
        <v>7.7282513241799508E-2</v>
      </c>
      <c r="O31" s="38">
        <f>IFERROR(I31/H31,0)</f>
        <v>2.0257300387992647E-2</v>
      </c>
      <c r="P31" s="36">
        <f>D31*250</f>
        <v>382000</v>
      </c>
      <c r="Q31" s="39">
        <f>ABS(P31-B31)/B31</f>
        <v>4.0650366618491365</v>
      </c>
    </row>
    <row r="32" spans="1:17" ht="15" thickBot="1" x14ac:dyDescent="0.35">
      <c r="A32" s="41" t="s">
        <v>42</v>
      </c>
      <c r="B32" s="1">
        <v>7920</v>
      </c>
      <c r="C32" s="2"/>
      <c r="D32" s="2">
        <v>438</v>
      </c>
      <c r="E32" s="2"/>
      <c r="F32" s="1">
        <v>7164</v>
      </c>
      <c r="G32" s="2">
        <v>318</v>
      </c>
      <c r="H32" s="1">
        <v>5825</v>
      </c>
      <c r="I32" s="2">
        <v>322</v>
      </c>
      <c r="J32" s="1">
        <v>269436</v>
      </c>
      <c r="K32" s="1">
        <v>198157</v>
      </c>
      <c r="L32" s="1">
        <v>1359711</v>
      </c>
      <c r="M32" s="44"/>
      <c r="N32" s="37">
        <f>IFERROR(B32/J32,0)</f>
        <v>2.9394735670066362E-2</v>
      </c>
      <c r="O32" s="38">
        <f>IFERROR(I32/H32,0)</f>
        <v>5.5278969957081543E-2</v>
      </c>
      <c r="P32" s="36">
        <f>D32*250</f>
        <v>109500</v>
      </c>
      <c r="Q32" s="39">
        <f>ABS(P32-B32)/B32</f>
        <v>12.825757575757576</v>
      </c>
    </row>
    <row r="33" spans="1:17" ht="15" thickBot="1" x14ac:dyDescent="0.35">
      <c r="A33" s="41" t="s">
        <v>8</v>
      </c>
      <c r="B33" s="1">
        <v>202845</v>
      </c>
      <c r="C33" s="2"/>
      <c r="D33" s="1">
        <v>16187</v>
      </c>
      <c r="E33" s="2"/>
      <c r="F33" s="1">
        <v>167337</v>
      </c>
      <c r="G33" s="1">
        <v>19321</v>
      </c>
      <c r="H33" s="1">
        <v>22837</v>
      </c>
      <c r="I33" s="1">
        <v>1822</v>
      </c>
      <c r="J33" s="1">
        <v>3291916</v>
      </c>
      <c r="K33" s="1">
        <v>370620</v>
      </c>
      <c r="L33" s="1">
        <v>8882190</v>
      </c>
      <c r="M33" s="44"/>
      <c r="N33" s="37">
        <f>IFERROR(B33/J33,0)</f>
        <v>6.16191300142531E-2</v>
      </c>
      <c r="O33" s="38">
        <f>IFERROR(I33/H33,0)</f>
        <v>7.9782808600078817E-2</v>
      </c>
      <c r="P33" s="36">
        <f>D33*250</f>
        <v>4046750</v>
      </c>
      <c r="Q33" s="39">
        <f>ABS(P33-B33)/B33</f>
        <v>18.949961793487638</v>
      </c>
    </row>
    <row r="34" spans="1:17" ht="15" thickBot="1" x14ac:dyDescent="0.35">
      <c r="A34" s="41" t="s">
        <v>44</v>
      </c>
      <c r="B34" s="1">
        <v>27512</v>
      </c>
      <c r="C34" s="2"/>
      <c r="D34" s="2">
        <v>847</v>
      </c>
      <c r="E34" s="2"/>
      <c r="F34" s="1">
        <v>15342</v>
      </c>
      <c r="G34" s="1">
        <v>11323</v>
      </c>
      <c r="H34" s="1">
        <v>13121</v>
      </c>
      <c r="I34" s="2">
        <v>404</v>
      </c>
      <c r="J34" s="1">
        <v>857456</v>
      </c>
      <c r="K34" s="1">
        <v>408930</v>
      </c>
      <c r="L34" s="1">
        <v>2096829</v>
      </c>
      <c r="M34" s="44"/>
      <c r="N34" s="37">
        <f>IFERROR(B34/J34,0)</f>
        <v>3.2085611389972193E-2</v>
      </c>
      <c r="O34" s="38">
        <f>IFERROR(I34/H34,0)</f>
        <v>3.0790336102431218E-2</v>
      </c>
      <c r="P34" s="36">
        <f>D34*250</f>
        <v>211750</v>
      </c>
      <c r="Q34" s="39">
        <f>ABS(P34-B34)/B34</f>
        <v>6.6966414655423092</v>
      </c>
    </row>
    <row r="35" spans="1:17" ht="15" thickBot="1" x14ac:dyDescent="0.35">
      <c r="A35" s="41" t="s">
        <v>7</v>
      </c>
      <c r="B35" s="1">
        <v>482821</v>
      </c>
      <c r="C35" s="2"/>
      <c r="D35" s="1">
        <v>33170</v>
      </c>
      <c r="E35" s="2"/>
      <c r="F35" s="1">
        <v>386087</v>
      </c>
      <c r="G35" s="1">
        <v>63564</v>
      </c>
      <c r="H35" s="1">
        <v>24819</v>
      </c>
      <c r="I35" s="1">
        <v>1705</v>
      </c>
      <c r="J35" s="1">
        <v>9822091</v>
      </c>
      <c r="K35" s="1">
        <v>504899</v>
      </c>
      <c r="L35" s="1">
        <v>19453561</v>
      </c>
      <c r="M35" s="44"/>
      <c r="N35" s="37">
        <f>IFERROR(B35/J35,0)</f>
        <v>4.9156640882272423E-2</v>
      </c>
      <c r="O35" s="38">
        <f>IFERROR(I35/H35,0)</f>
        <v>6.8697368951206733E-2</v>
      </c>
      <c r="P35" s="36">
        <f>D35*250</f>
        <v>8292500</v>
      </c>
      <c r="Q35" s="39">
        <f>ABS(P35-B35)/B35</f>
        <v>16.175102160013754</v>
      </c>
    </row>
    <row r="36" spans="1:17" ht="15" thickBot="1" x14ac:dyDescent="0.35">
      <c r="A36" s="41" t="s">
        <v>24</v>
      </c>
      <c r="B36" s="1">
        <v>192248</v>
      </c>
      <c r="C36" s="2"/>
      <c r="D36" s="1">
        <v>3235</v>
      </c>
      <c r="E36" s="2"/>
      <c r="F36" s="1">
        <v>167257</v>
      </c>
      <c r="G36" s="1">
        <v>21756</v>
      </c>
      <c r="H36" s="1">
        <v>18330</v>
      </c>
      <c r="I36" s="2">
        <v>308</v>
      </c>
      <c r="J36" s="1">
        <v>2771020</v>
      </c>
      <c r="K36" s="1">
        <v>264207</v>
      </c>
      <c r="L36" s="1">
        <v>10488084</v>
      </c>
      <c r="M36" s="44"/>
      <c r="N36" s="37">
        <f>IFERROR(B36/J36,0)</f>
        <v>6.9378062951548525E-2</v>
      </c>
      <c r="O36" s="38">
        <f>IFERROR(I36/H36,0)</f>
        <v>1.6803055100927441E-2</v>
      </c>
      <c r="P36" s="36">
        <f>D36*250</f>
        <v>808750</v>
      </c>
      <c r="Q36" s="39">
        <f>ABS(P36-B36)/B36</f>
        <v>3.2068057925179976</v>
      </c>
    </row>
    <row r="37" spans="1:17" ht="15" thickBot="1" x14ac:dyDescent="0.35">
      <c r="A37" s="41" t="s">
        <v>53</v>
      </c>
      <c r="B37" s="1">
        <v>17607</v>
      </c>
      <c r="C37" s="2"/>
      <c r="D37" s="2">
        <v>192</v>
      </c>
      <c r="E37" s="2"/>
      <c r="F37" s="1">
        <v>14319</v>
      </c>
      <c r="G37" s="1">
        <v>3096</v>
      </c>
      <c r="H37" s="1">
        <v>23104</v>
      </c>
      <c r="I37" s="2">
        <v>252</v>
      </c>
      <c r="J37" s="1">
        <v>226502</v>
      </c>
      <c r="K37" s="1">
        <v>297223</v>
      </c>
      <c r="L37" s="1">
        <v>762062</v>
      </c>
      <c r="M37" s="44"/>
      <c r="N37" s="37">
        <f>IFERROR(B37/J37,0)</f>
        <v>7.7734412941166078E-2</v>
      </c>
      <c r="O37" s="38">
        <f>IFERROR(I37/H37,0)</f>
        <v>1.0907202216066482E-2</v>
      </c>
      <c r="P37" s="36">
        <f>D37*250</f>
        <v>48000</v>
      </c>
      <c r="Q37" s="39">
        <f>ABS(P37-B37)/B37</f>
        <v>1.7261884477764526</v>
      </c>
    </row>
    <row r="38" spans="1:17" ht="13.5" thickBot="1" x14ac:dyDescent="0.35">
      <c r="A38" s="42" t="s">
        <v>67</v>
      </c>
      <c r="B38" s="2">
        <v>68</v>
      </c>
      <c r="C38" s="2"/>
      <c r="D38" s="2">
        <v>2</v>
      </c>
      <c r="E38" s="2"/>
      <c r="F38" s="2">
        <v>29</v>
      </c>
      <c r="G38" s="2">
        <v>37</v>
      </c>
      <c r="H38" s="2"/>
      <c r="I38" s="2"/>
      <c r="J38" s="1">
        <v>18915</v>
      </c>
      <c r="K38" s="2"/>
      <c r="L38" s="2"/>
      <c r="M38" s="44"/>
      <c r="N38" s="37">
        <f>IFERROR(B38/J38,0)</f>
        <v>3.5950303991541103E-3</v>
      </c>
      <c r="O38" s="38">
        <f>IFERROR(I38/H38,0)</f>
        <v>0</v>
      </c>
      <c r="P38" s="36">
        <f>D38*250</f>
        <v>500</v>
      </c>
      <c r="Q38" s="39">
        <f>ABS(P38-B38)/B38</f>
        <v>6.3529411764705879</v>
      </c>
    </row>
    <row r="39" spans="1:17" ht="15" thickBot="1" x14ac:dyDescent="0.35">
      <c r="A39" s="41" t="s">
        <v>21</v>
      </c>
      <c r="B39" s="1">
        <v>143733</v>
      </c>
      <c r="C39" s="2"/>
      <c r="D39" s="1">
        <v>4622</v>
      </c>
      <c r="E39" s="2"/>
      <c r="F39" s="1">
        <v>121911</v>
      </c>
      <c r="G39" s="1">
        <v>17200</v>
      </c>
      <c r="H39" s="1">
        <v>12296</v>
      </c>
      <c r="I39" s="2">
        <v>395</v>
      </c>
      <c r="J39" s="1">
        <v>2780948</v>
      </c>
      <c r="K39" s="1">
        <v>237910</v>
      </c>
      <c r="L39" s="1">
        <v>11689100</v>
      </c>
      <c r="M39" s="44"/>
      <c r="N39" s="37">
        <f>IFERROR(B39/J39,0)</f>
        <v>5.1684893065242501E-2</v>
      </c>
      <c r="O39" s="38">
        <f>IFERROR(I39/H39,0)</f>
        <v>3.2124268054651919E-2</v>
      </c>
      <c r="P39" s="36">
        <f>D39*250</f>
        <v>1155500</v>
      </c>
      <c r="Q39" s="39">
        <f>ABS(P39-B39)/B39</f>
        <v>7.0392115937189095</v>
      </c>
    </row>
    <row r="40" spans="1:17" ht="15" thickBot="1" x14ac:dyDescent="0.35">
      <c r="A40" s="41" t="s">
        <v>46</v>
      </c>
      <c r="B40" s="1">
        <v>75804</v>
      </c>
      <c r="C40" s="2"/>
      <c r="D40" s="2">
        <v>943</v>
      </c>
      <c r="E40" s="2"/>
      <c r="F40" s="1">
        <v>63960</v>
      </c>
      <c r="G40" s="1">
        <v>10901</v>
      </c>
      <c r="H40" s="1">
        <v>19157</v>
      </c>
      <c r="I40" s="2">
        <v>238</v>
      </c>
      <c r="J40" s="1">
        <v>1084302</v>
      </c>
      <c r="K40" s="1">
        <v>274023</v>
      </c>
      <c r="L40" s="1">
        <v>3956971</v>
      </c>
      <c r="M40" s="44"/>
      <c r="N40" s="37">
        <f>IFERROR(B40/J40,0)</f>
        <v>6.9910412412777984E-2</v>
      </c>
      <c r="O40" s="38">
        <f>IFERROR(I40/H40,0)</f>
        <v>1.2423657148822884E-2</v>
      </c>
      <c r="P40" s="36">
        <f>D40*250</f>
        <v>235750</v>
      </c>
      <c r="Q40" s="39">
        <f>ABS(P40-B40)/B40</f>
        <v>2.1099941955569625</v>
      </c>
    </row>
    <row r="41" spans="1:17" ht="15" thickBot="1" x14ac:dyDescent="0.35">
      <c r="A41" s="41" t="s">
        <v>37</v>
      </c>
      <c r="B41" s="1">
        <v>30599</v>
      </c>
      <c r="C41" s="2"/>
      <c r="D41" s="2">
        <v>525</v>
      </c>
      <c r="E41" s="2"/>
      <c r="F41" s="1">
        <v>5391</v>
      </c>
      <c r="G41" s="1">
        <v>24683</v>
      </c>
      <c r="H41" s="1">
        <v>7255</v>
      </c>
      <c r="I41" s="2">
        <v>124</v>
      </c>
      <c r="J41" s="1">
        <v>633910</v>
      </c>
      <c r="K41" s="1">
        <v>150296</v>
      </c>
      <c r="L41" s="1">
        <v>4217737</v>
      </c>
      <c r="M41" s="44"/>
      <c r="N41" s="37">
        <f>IFERROR(B41/J41,0)</f>
        <v>4.8270259185057819E-2</v>
      </c>
      <c r="O41" s="38">
        <f>IFERROR(I41/H41,0)</f>
        <v>1.7091660923501034E-2</v>
      </c>
      <c r="P41" s="36">
        <f>D41*250</f>
        <v>131250</v>
      </c>
      <c r="Q41" s="39">
        <f>ABS(P41-B41)/B41</f>
        <v>3.2893558613026568</v>
      </c>
    </row>
    <row r="42" spans="1:17" ht="15" thickBot="1" x14ac:dyDescent="0.35">
      <c r="A42" s="41" t="s">
        <v>19</v>
      </c>
      <c r="B42" s="1">
        <v>154261</v>
      </c>
      <c r="C42" s="2"/>
      <c r="D42" s="1">
        <v>8044</v>
      </c>
      <c r="E42" s="2"/>
      <c r="F42" s="1">
        <v>122872</v>
      </c>
      <c r="G42" s="1">
        <v>23345</v>
      </c>
      <c r="H42" s="1">
        <v>12050</v>
      </c>
      <c r="I42" s="2">
        <v>628</v>
      </c>
      <c r="J42" s="1">
        <v>1900353</v>
      </c>
      <c r="K42" s="1">
        <v>148442</v>
      </c>
      <c r="L42" s="1">
        <v>12801989</v>
      </c>
      <c r="M42" s="44"/>
      <c r="N42" s="37">
        <f>IFERROR(B42/J42,0)</f>
        <v>8.1174918554605388E-2</v>
      </c>
      <c r="O42" s="38">
        <f>IFERROR(I42/H42,0)</f>
        <v>5.2116182572614106E-2</v>
      </c>
      <c r="P42" s="36">
        <f>D42*250</f>
        <v>2011000</v>
      </c>
      <c r="Q42" s="39">
        <f>ABS(P42-B42)/B42</f>
        <v>12.036347488995922</v>
      </c>
    </row>
    <row r="43" spans="1:17" ht="13.5" thickBot="1" x14ac:dyDescent="0.35">
      <c r="A43" s="42" t="s">
        <v>65</v>
      </c>
      <c r="B43" s="1">
        <v>40993</v>
      </c>
      <c r="C43" s="2"/>
      <c r="D43" s="2">
        <v>605</v>
      </c>
      <c r="E43" s="2"/>
      <c r="F43" s="1">
        <v>2267</v>
      </c>
      <c r="G43" s="1">
        <v>38121</v>
      </c>
      <c r="H43" s="1">
        <v>12103</v>
      </c>
      <c r="I43" s="2">
        <v>179</v>
      </c>
      <c r="J43" s="1">
        <v>464073</v>
      </c>
      <c r="K43" s="1">
        <v>137018</v>
      </c>
      <c r="L43" s="1">
        <v>3386941</v>
      </c>
      <c r="M43" s="44"/>
      <c r="N43" s="37">
        <f>IFERROR(B43/J43,0)</f>
        <v>8.8333085527492444E-2</v>
      </c>
      <c r="O43" s="38">
        <f>IFERROR(I43/H43,0)</f>
        <v>1.478972155663885E-2</v>
      </c>
      <c r="P43" s="36">
        <f>D43*250</f>
        <v>151250</v>
      </c>
      <c r="Q43" s="39">
        <f>ABS(P43-B43)/B43</f>
        <v>2.6896543312272829</v>
      </c>
    </row>
    <row r="44" spans="1:17" ht="15" thickBot="1" x14ac:dyDescent="0.35">
      <c r="A44" s="41" t="s">
        <v>40</v>
      </c>
      <c r="B44" s="1">
        <v>23620</v>
      </c>
      <c r="C44" s="2"/>
      <c r="D44" s="1">
        <v>1088</v>
      </c>
      <c r="E44" s="2"/>
      <c r="F44" s="1">
        <v>2244</v>
      </c>
      <c r="G44" s="1">
        <v>20288</v>
      </c>
      <c r="H44" s="1">
        <v>22296</v>
      </c>
      <c r="I44" s="1">
        <v>1027</v>
      </c>
      <c r="J44" s="1">
        <v>675108</v>
      </c>
      <c r="K44" s="1">
        <v>637279</v>
      </c>
      <c r="L44" s="1">
        <v>1059361</v>
      </c>
      <c r="M44" s="44"/>
      <c r="N44" s="37">
        <f>IFERROR(B44/J44,0)</f>
        <v>3.4986994673444842E-2</v>
      </c>
      <c r="O44" s="38">
        <f>IFERROR(I44/H44,0)</f>
        <v>4.6062073914603513E-2</v>
      </c>
      <c r="P44" s="36">
        <f>D44*250</f>
        <v>272000</v>
      </c>
      <c r="Q44" s="39">
        <f>ABS(P44-B44)/B44</f>
        <v>10.515664690939882</v>
      </c>
    </row>
    <row r="45" spans="1:17" ht="15" thickBot="1" x14ac:dyDescent="0.35">
      <c r="A45" s="41" t="s">
        <v>25</v>
      </c>
      <c r="B45" s="1">
        <v>137240</v>
      </c>
      <c r="C45" s="2"/>
      <c r="D45" s="1">
        <v>3188</v>
      </c>
      <c r="E45" s="2"/>
      <c r="F45" s="1">
        <v>65349</v>
      </c>
      <c r="G45" s="1">
        <v>68703</v>
      </c>
      <c r="H45" s="1">
        <v>26655</v>
      </c>
      <c r="I45" s="2">
        <v>619</v>
      </c>
      <c r="J45" s="1">
        <v>1218911</v>
      </c>
      <c r="K45" s="1">
        <v>236741</v>
      </c>
      <c r="L45" s="1">
        <v>5148714</v>
      </c>
      <c r="M45" s="44"/>
      <c r="N45" s="37">
        <f>IFERROR(B45/J45,0)</f>
        <v>0.11259230575489104</v>
      </c>
      <c r="O45" s="38">
        <f>IFERROR(I45/H45,0)</f>
        <v>2.3222659913712248E-2</v>
      </c>
      <c r="P45" s="36">
        <f>D45*250</f>
        <v>797000</v>
      </c>
      <c r="Q45" s="39">
        <f>ABS(P45-B45)/B45</f>
        <v>4.8073447974351504</v>
      </c>
    </row>
    <row r="46" spans="1:17" ht="15" thickBot="1" x14ac:dyDescent="0.35">
      <c r="A46" s="41" t="s">
        <v>54</v>
      </c>
      <c r="B46" s="1">
        <v>18444</v>
      </c>
      <c r="C46" s="2"/>
      <c r="D46" s="2">
        <v>200</v>
      </c>
      <c r="E46" s="2"/>
      <c r="F46" s="1">
        <v>15298</v>
      </c>
      <c r="G46" s="1">
        <v>2946</v>
      </c>
      <c r="H46" s="1">
        <v>20849</v>
      </c>
      <c r="I46" s="2">
        <v>226</v>
      </c>
      <c r="J46" s="1">
        <v>175221</v>
      </c>
      <c r="K46" s="1">
        <v>198066</v>
      </c>
      <c r="L46" s="1">
        <v>884659</v>
      </c>
      <c r="M46" s="44"/>
      <c r="N46" s="37">
        <f>IFERROR(B46/J46,0)</f>
        <v>0.10526135565942439</v>
      </c>
      <c r="O46" s="38">
        <f>IFERROR(I46/H46,0)</f>
        <v>1.0839848433977648E-2</v>
      </c>
      <c r="P46" s="36">
        <f>D46*250</f>
        <v>50000</v>
      </c>
      <c r="Q46" s="39">
        <f>ABS(P46-B46)/B46</f>
        <v>1.7109086965950986</v>
      </c>
    </row>
    <row r="47" spans="1:17" ht="15" thickBot="1" x14ac:dyDescent="0.35">
      <c r="A47" s="41" t="s">
        <v>20</v>
      </c>
      <c r="B47" s="1">
        <v>181439</v>
      </c>
      <c r="C47" s="2"/>
      <c r="D47" s="1">
        <v>2216</v>
      </c>
      <c r="E47" s="2"/>
      <c r="F47" s="1">
        <v>164982</v>
      </c>
      <c r="G47" s="1">
        <v>14241</v>
      </c>
      <c r="H47" s="1">
        <v>26568</v>
      </c>
      <c r="I47" s="2">
        <v>324</v>
      </c>
      <c r="J47" s="1">
        <v>2621091</v>
      </c>
      <c r="K47" s="1">
        <v>383808</v>
      </c>
      <c r="L47" s="1">
        <v>6829174</v>
      </c>
      <c r="M47" s="44"/>
      <c r="N47" s="37">
        <f>IFERROR(B47/J47,0)</f>
        <v>6.9222701539168235E-2</v>
      </c>
      <c r="O47" s="38">
        <f>IFERROR(I47/H47,0)</f>
        <v>1.2195121951219513E-2</v>
      </c>
      <c r="P47" s="36">
        <f>D47*250</f>
        <v>554000</v>
      </c>
      <c r="Q47" s="39">
        <f>ABS(P47-B47)/B47</f>
        <v>2.0533677985438632</v>
      </c>
    </row>
    <row r="48" spans="1:17" ht="15" thickBot="1" x14ac:dyDescent="0.35">
      <c r="A48" s="41" t="s">
        <v>15</v>
      </c>
      <c r="B48" s="1">
        <v>720281</v>
      </c>
      <c r="C48" s="2"/>
      <c r="D48" s="1">
        <v>15172</v>
      </c>
      <c r="E48" s="2"/>
      <c r="F48" s="1">
        <v>622439</v>
      </c>
      <c r="G48" s="1">
        <v>82670</v>
      </c>
      <c r="H48" s="1">
        <v>24841</v>
      </c>
      <c r="I48" s="2">
        <v>523</v>
      </c>
      <c r="J48" s="1">
        <v>6009343</v>
      </c>
      <c r="K48" s="1">
        <v>207248</v>
      </c>
      <c r="L48" s="1">
        <v>28995881</v>
      </c>
      <c r="M48" s="44"/>
      <c r="N48" s="37">
        <f>IFERROR(B48/J48,0)</f>
        <v>0.11986019103918681</v>
      </c>
      <c r="O48" s="38">
        <f>IFERROR(I48/H48,0)</f>
        <v>2.1053902821947586E-2</v>
      </c>
      <c r="P48" s="36">
        <f>D48*250</f>
        <v>3793000</v>
      </c>
      <c r="Q48" s="39">
        <f>ABS(P48-B48)/B48</f>
        <v>4.26600035264015</v>
      </c>
    </row>
    <row r="49" spans="1:17" ht="13.5" thickBot="1" x14ac:dyDescent="0.35">
      <c r="A49" s="51" t="s">
        <v>66</v>
      </c>
      <c r="B49" s="52">
        <v>1242</v>
      </c>
      <c r="C49" s="53"/>
      <c r="D49" s="53">
        <v>19</v>
      </c>
      <c r="E49" s="53"/>
      <c r="F49" s="52">
        <v>1174</v>
      </c>
      <c r="G49" s="53">
        <v>49</v>
      </c>
      <c r="H49" s="53"/>
      <c r="I49" s="53"/>
      <c r="J49" s="52">
        <v>18980</v>
      </c>
      <c r="K49" s="53"/>
      <c r="L49" s="53"/>
      <c r="M49" s="45"/>
      <c r="N49" s="37">
        <f>IFERROR(B49/J49,0)</f>
        <v>6.5437302423603794E-2</v>
      </c>
      <c r="O49" s="38">
        <f>IFERROR(I49/H49,0)</f>
        <v>0</v>
      </c>
      <c r="P49" s="36">
        <f>D49*250</f>
        <v>4750</v>
      </c>
      <c r="Q49" s="39">
        <f>ABS(P49-B49)/B49</f>
        <v>2.8244766505636072</v>
      </c>
    </row>
    <row r="50" spans="1:17" ht="15" thickBot="1" x14ac:dyDescent="0.35">
      <c r="A50" s="41" t="s">
        <v>28</v>
      </c>
      <c r="B50" s="1">
        <v>62852</v>
      </c>
      <c r="C50" s="2"/>
      <c r="D50" s="2">
        <v>440</v>
      </c>
      <c r="E50" s="2"/>
      <c r="F50" s="1">
        <v>50957</v>
      </c>
      <c r="G50" s="1">
        <v>11455</v>
      </c>
      <c r="H50" s="1">
        <v>19605</v>
      </c>
      <c r="I50" s="2">
        <v>137</v>
      </c>
      <c r="J50" s="1">
        <v>956500</v>
      </c>
      <c r="K50" s="1">
        <v>298351</v>
      </c>
      <c r="L50" s="1">
        <v>3205958</v>
      </c>
      <c r="M50" s="44"/>
      <c r="N50" s="37">
        <f>IFERROR(B50/J50,0)</f>
        <v>6.5710402509147933E-2</v>
      </c>
      <c r="O50" s="38">
        <f>IFERROR(I50/H50,0)</f>
        <v>6.9880132619229785E-3</v>
      </c>
      <c r="P50" s="36">
        <f>D50*250</f>
        <v>110000</v>
      </c>
      <c r="Q50" s="39">
        <f>ABS(P50-B50)/B50</f>
        <v>0.75014319353401637</v>
      </c>
    </row>
    <row r="51" spans="1:17" ht="15" thickBot="1" x14ac:dyDescent="0.35">
      <c r="A51" s="41" t="s">
        <v>48</v>
      </c>
      <c r="B51" s="1">
        <v>1710</v>
      </c>
      <c r="C51" s="2"/>
      <c r="D51" s="2">
        <v>58</v>
      </c>
      <c r="E51" s="2"/>
      <c r="F51" s="1">
        <v>1541</v>
      </c>
      <c r="G51" s="2">
        <v>111</v>
      </c>
      <c r="H51" s="1">
        <v>2740</v>
      </c>
      <c r="I51" s="2">
        <v>93</v>
      </c>
      <c r="J51" s="1">
        <v>154800</v>
      </c>
      <c r="K51" s="1">
        <v>248081</v>
      </c>
      <c r="L51" s="1">
        <v>623989</v>
      </c>
      <c r="M51" s="44"/>
      <c r="N51" s="37">
        <f>IFERROR(B51/J51,0)</f>
        <v>1.1046511627906977E-2</v>
      </c>
      <c r="O51" s="38">
        <f>IFERROR(I51/H51,0)</f>
        <v>3.3941605839416057E-2</v>
      </c>
      <c r="P51" s="36">
        <f>D51*250</f>
        <v>14500</v>
      </c>
      <c r="Q51" s="39">
        <f>ABS(P51-B51)/B51</f>
        <v>7.4795321637426904</v>
      </c>
    </row>
    <row r="52" spans="1:17" ht="15" thickBot="1" x14ac:dyDescent="0.35">
      <c r="A52" s="41" t="s">
        <v>29</v>
      </c>
      <c r="B52" s="1">
        <v>139655</v>
      </c>
      <c r="C52" s="2"/>
      <c r="D52" s="1">
        <v>2990</v>
      </c>
      <c r="E52" s="2"/>
      <c r="F52" s="1">
        <v>16848</v>
      </c>
      <c r="G52" s="1">
        <v>119817</v>
      </c>
      <c r="H52" s="1">
        <v>16362</v>
      </c>
      <c r="I52" s="2">
        <v>350</v>
      </c>
      <c r="J52" s="1">
        <v>2007323</v>
      </c>
      <c r="K52" s="1">
        <v>235173</v>
      </c>
      <c r="L52" s="1">
        <v>8535519</v>
      </c>
      <c r="M52" s="46"/>
      <c r="N52" s="37">
        <f>IFERROR(B52/J52,0)</f>
        <v>6.9572759341670468E-2</v>
      </c>
      <c r="O52" s="38">
        <f>IFERROR(I52/H52,0)</f>
        <v>2.1391027991688058E-2</v>
      </c>
      <c r="P52" s="36">
        <f>D52*250</f>
        <v>747500</v>
      </c>
      <c r="Q52" s="39">
        <f>ABS(P52-B52)/B52</f>
        <v>4.3524757437972141</v>
      </c>
    </row>
    <row r="53" spans="1:17" ht="15" thickBot="1" x14ac:dyDescent="0.35">
      <c r="A53" s="41" t="s">
        <v>9</v>
      </c>
      <c r="B53" s="1">
        <v>84685</v>
      </c>
      <c r="C53" s="2"/>
      <c r="D53" s="1">
        <v>2037</v>
      </c>
      <c r="E53" s="2"/>
      <c r="F53" s="1">
        <v>39707</v>
      </c>
      <c r="G53" s="1">
        <v>42941</v>
      </c>
      <c r="H53" s="1">
        <v>11121</v>
      </c>
      <c r="I53" s="2">
        <v>268</v>
      </c>
      <c r="J53" s="1">
        <v>1723040</v>
      </c>
      <c r="K53" s="1">
        <v>226272</v>
      </c>
      <c r="L53" s="1">
        <v>7614893</v>
      </c>
      <c r="M53" s="44"/>
      <c r="N53" s="37">
        <f>IFERROR(B53/J53,0)</f>
        <v>4.9148597827096296E-2</v>
      </c>
      <c r="O53" s="38">
        <f>IFERROR(I53/H53,0)</f>
        <v>2.4098552288463269E-2</v>
      </c>
      <c r="P53" s="36">
        <f>D53*250</f>
        <v>509250</v>
      </c>
      <c r="Q53" s="39">
        <f>ABS(P53-B53)/B53</f>
        <v>5.0134616520044872</v>
      </c>
    </row>
    <row r="54" spans="1:17" ht="15" thickBot="1" x14ac:dyDescent="0.35">
      <c r="A54" s="41" t="s">
        <v>56</v>
      </c>
      <c r="B54" s="1">
        <v>13874</v>
      </c>
      <c r="C54" s="2"/>
      <c r="D54" s="2">
        <v>308</v>
      </c>
      <c r="E54" s="2"/>
      <c r="F54" s="1">
        <v>10155</v>
      </c>
      <c r="G54" s="1">
        <v>3411</v>
      </c>
      <c r="H54" s="1">
        <v>7742</v>
      </c>
      <c r="I54" s="2">
        <v>172</v>
      </c>
      <c r="J54" s="1">
        <v>509154</v>
      </c>
      <c r="K54" s="1">
        <v>284103</v>
      </c>
      <c r="L54" s="1">
        <v>1792147</v>
      </c>
      <c r="M54" s="44"/>
      <c r="N54" s="37">
        <f>IFERROR(B54/J54,0)</f>
        <v>2.72491230551071E-2</v>
      </c>
      <c r="O54" s="38">
        <f>IFERROR(I54/H54,0)</f>
        <v>2.2216481529320591E-2</v>
      </c>
      <c r="P54" s="36">
        <f>D54*250</f>
        <v>77000</v>
      </c>
      <c r="Q54" s="39">
        <f>ABS(P54-B54)/B54</f>
        <v>4.5499495459132193</v>
      </c>
    </row>
    <row r="55" spans="1:17" ht="15" thickBot="1" x14ac:dyDescent="0.35">
      <c r="A55" s="41" t="s">
        <v>22</v>
      </c>
      <c r="B55" s="1">
        <v>99562</v>
      </c>
      <c r="C55" s="2"/>
      <c r="D55" s="1">
        <v>1241</v>
      </c>
      <c r="E55" s="2"/>
      <c r="F55" s="1">
        <v>83184</v>
      </c>
      <c r="G55" s="1">
        <v>15137</v>
      </c>
      <c r="H55" s="1">
        <v>17100</v>
      </c>
      <c r="I55" s="2">
        <v>213</v>
      </c>
      <c r="J55" s="1">
        <v>1425009</v>
      </c>
      <c r="K55" s="1">
        <v>244745</v>
      </c>
      <c r="L55" s="1">
        <v>5822434</v>
      </c>
      <c r="M55" s="44"/>
      <c r="N55" s="37">
        <f>IFERROR(B55/J55,0)</f>
        <v>6.9867628906203405E-2</v>
      </c>
      <c r="O55" s="38">
        <f>IFERROR(I55/H55,0)</f>
        <v>1.2456140350877193E-2</v>
      </c>
      <c r="P55" s="36">
        <f>D55*250</f>
        <v>310250</v>
      </c>
      <c r="Q55" s="39">
        <f>ABS(P55-B55)/B55</f>
        <v>2.1161487314437237</v>
      </c>
    </row>
    <row r="56" spans="1:17" ht="15" thickBot="1" x14ac:dyDescent="0.35">
      <c r="A56" s="49" t="s">
        <v>55</v>
      </c>
      <c r="B56" s="29">
        <v>4780</v>
      </c>
      <c r="C56" s="13"/>
      <c r="D56" s="13">
        <v>49</v>
      </c>
      <c r="E56" s="13"/>
      <c r="F56" s="29">
        <v>4092</v>
      </c>
      <c r="G56" s="13">
        <v>639</v>
      </c>
      <c r="H56" s="29">
        <v>8259</v>
      </c>
      <c r="I56" s="13">
        <v>85</v>
      </c>
      <c r="J56" s="29">
        <v>141795</v>
      </c>
      <c r="K56" s="29">
        <v>244998</v>
      </c>
      <c r="L56" s="29">
        <v>578759</v>
      </c>
      <c r="M56" s="44"/>
      <c r="N56" s="37">
        <f>IFERROR(B56/J56,0)</f>
        <v>3.3710638597975955E-2</v>
      </c>
      <c r="O56" s="38">
        <f>IFERROR(I56/H56,0)</f>
        <v>1.0291802881704807E-2</v>
      </c>
      <c r="P56" s="36">
        <f>D56*250</f>
        <v>12250</v>
      </c>
      <c r="Q56" s="39">
        <f>ABS(P56-B56)/B56</f>
        <v>1.5627615062761506</v>
      </c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7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2"/>
      <c r="I58" s="2"/>
      <c r="J58" s="1"/>
      <c r="K58" s="1"/>
      <c r="L58" s="5"/>
      <c r="M58" s="47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7"/>
      <c r="N59" s="28"/>
    </row>
    <row r="60" spans="1:17" ht="13.5" thickBot="1" x14ac:dyDescent="0.35">
      <c r="A60" s="3"/>
      <c r="B60" s="1"/>
      <c r="C60" s="2"/>
      <c r="D60" s="2"/>
      <c r="E60" s="2"/>
      <c r="F60" s="2"/>
      <c r="G60" s="1"/>
      <c r="H60" s="1"/>
      <c r="I60" s="2"/>
      <c r="J60" s="1"/>
      <c r="K60" s="1"/>
      <c r="L60" s="5"/>
      <c r="M60" s="47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8"/>
      <c r="N61" s="28"/>
    </row>
    <row r="62" spans="1:17" ht="15" thickBot="1" x14ac:dyDescent="0.35">
      <c r="A62" s="3"/>
      <c r="B62" s="2"/>
      <c r="C62" s="2"/>
      <c r="D62" s="2"/>
      <c r="E62" s="2"/>
      <c r="F62" s="2"/>
      <c r="G62" s="2"/>
      <c r="H62" s="2"/>
      <c r="I62" s="2"/>
      <c r="J62" s="1"/>
      <c r="K62" s="1"/>
      <c r="L62" s="6"/>
      <c r="M62" s="48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7"/>
    </row>
    <row r="64" spans="1:17" ht="13.5" thickBot="1" x14ac:dyDescent="0.35">
      <c r="A64" s="3"/>
      <c r="B64" s="1"/>
      <c r="C64" s="2"/>
      <c r="D64" s="2"/>
      <c r="E64" s="2"/>
      <c r="F64" s="2"/>
      <c r="G64" s="1"/>
      <c r="H64" s="2"/>
      <c r="I64" s="2"/>
      <c r="J64" s="1"/>
      <c r="K64" s="1"/>
      <c r="L64" s="5"/>
      <c r="M64" s="47"/>
      <c r="N64" s="28"/>
    </row>
    <row r="65" spans="1:14" ht="13.5" thickBot="1" x14ac:dyDescent="0.35">
      <c r="A65" s="3"/>
      <c r="B65" s="2"/>
      <c r="C65" s="2"/>
      <c r="D65" s="2"/>
      <c r="E65" s="2"/>
      <c r="F65" s="2"/>
      <c r="G65" s="2"/>
      <c r="H65" s="2"/>
      <c r="I65" s="2"/>
      <c r="J65" s="1"/>
      <c r="K65" s="1"/>
      <c r="L65" s="5"/>
      <c r="M65" s="47"/>
      <c r="N65" s="28"/>
    </row>
    <row r="66" spans="1:14" ht="13.5" thickBot="1" x14ac:dyDescent="0.35">
      <c r="A66" s="12"/>
      <c r="B66" s="13"/>
      <c r="C66" s="13"/>
      <c r="D66" s="13"/>
      <c r="E66" s="13"/>
      <c r="F66" s="13"/>
      <c r="G66" s="13"/>
      <c r="H66" s="13"/>
      <c r="I66" s="13"/>
      <c r="J66" s="29"/>
      <c r="K66" s="29"/>
      <c r="L66" s="30"/>
      <c r="M66" s="47"/>
    </row>
  </sheetData>
  <autoFilter ref="A1:Q66" xr:uid="{12D28914-9960-424B-9191-A9DEC2EE988A}">
    <sortState xmlns:xlrd2="http://schemas.microsoft.com/office/spreadsheetml/2017/richdata2" ref="A2:Q66">
      <sortCondition ref="A1:A66"/>
    </sortState>
  </autoFilter>
  <conditionalFormatting sqref="N2:N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90BB442B-0EFA-4A40-9D1C-2FB7D896CFDC}"/>
    <hyperlink ref="A48" r:id="rId2" display="https://www.worldometers.info/coronavirus/usa/texas/" xr:uid="{027FE896-10A5-4FF3-B611-E29A492F29AE}"/>
    <hyperlink ref="A11" r:id="rId3" display="https://www.worldometers.info/coronavirus/usa/florida/" xr:uid="{48E81E87-9C17-435C-B8B0-17D221DA74E0}"/>
    <hyperlink ref="A35" r:id="rId4" display="https://www.worldometers.info/coronavirus/usa/new-york/" xr:uid="{FEF251AA-93DF-448D-867E-11CB7C216D79}"/>
    <hyperlink ref="A12" r:id="rId5" display="https://www.worldometers.info/coronavirus/usa/georgia/" xr:uid="{53D7D32D-03EF-4BF8-97F5-CEF609C6DA1A}"/>
    <hyperlink ref="A16" r:id="rId6" display="https://www.worldometers.info/coronavirus/usa/illinois/" xr:uid="{69FB468C-7090-4CE6-A76D-DF1621092BCC}"/>
    <hyperlink ref="A4" r:id="rId7" display="https://www.worldometers.info/coronavirus/usa/arizona/" xr:uid="{17A7C0D8-D84A-4DBF-9B34-D66AC9328D99}"/>
    <hyperlink ref="A33" r:id="rId8" display="https://www.worldometers.info/coronavirus/usa/new-jersey/" xr:uid="{FC2FA493-D35B-4662-988A-0BF2471BFC7D}"/>
    <hyperlink ref="A36" r:id="rId9" display="https://www.worldometers.info/coronavirus/usa/north-carolina/" xr:uid="{B3FEDE9C-A1E9-4F25-B5A2-A4B6C88C31E2}"/>
    <hyperlink ref="A47" r:id="rId10" display="https://www.worldometers.info/coronavirus/usa/tennessee/" xr:uid="{09C39BF1-51A7-4A67-9C81-3FB7D99636EC}"/>
    <hyperlink ref="A21" r:id="rId11" display="https://www.worldometers.info/coronavirus/usa/louisiana/" xr:uid="{EFD0A0A7-703E-4F4F-AE97-AF780C702FBC}"/>
    <hyperlink ref="A42" r:id="rId12" display="https://www.worldometers.info/coronavirus/usa/pennsylvania/" xr:uid="{D7EAD3AD-6A78-4FF2-A220-9FEAB13EB975}"/>
    <hyperlink ref="A2" r:id="rId13" display="https://www.worldometers.info/coronavirus/usa/alabama/" xr:uid="{1489F34F-43A8-4AD7-A2BA-B56C4628F72C}"/>
    <hyperlink ref="A39" r:id="rId14" display="https://www.worldometers.info/coronavirus/usa/ohio/" xr:uid="{4E390635-3815-49D6-B167-89AA00CB7839}"/>
    <hyperlink ref="A52" r:id="rId15" display="https://www.worldometers.info/coronavirus/usa/virginia/" xr:uid="{78A6259D-6259-4A7F-961A-4E8DA70AB29F}"/>
    <hyperlink ref="A45" r:id="rId16" display="https://www.worldometers.info/coronavirus/usa/south-carolina/" xr:uid="{98F9C9C4-9F26-4CC1-B15D-7680B0DD5476}"/>
    <hyperlink ref="A25" r:id="rId17" display="https://www.worldometers.info/coronavirus/usa/michigan/" xr:uid="{ED3041EA-04B4-4DAB-A140-13F08704F277}"/>
    <hyperlink ref="A24" r:id="rId18" display="https://www.worldometers.info/coronavirus/usa/massachusetts/" xr:uid="{7726FE30-25C5-4974-91BE-AE8131585836}"/>
    <hyperlink ref="A23" r:id="rId19" display="https://www.worldometers.info/coronavirus/usa/maryland/" xr:uid="{58A32EC0-5CC5-4F61-B0E4-AB4034B14F8B}"/>
    <hyperlink ref="A28" r:id="rId20" display="https://www.worldometers.info/coronavirus/usa/missouri/" xr:uid="{36939CFC-15FD-4FA4-859A-4DC0D1368C64}"/>
    <hyperlink ref="A17" r:id="rId21" display="https://www.worldometers.info/coronavirus/usa/indiana/" xr:uid="{60A98AB8-9563-407D-9D12-8C795E36F594}"/>
    <hyperlink ref="A55" r:id="rId22" display="https://www.worldometers.info/coronavirus/usa/wisconsin/" xr:uid="{BAB64404-4D2B-4DCC-ADCD-5B18213887FE}"/>
    <hyperlink ref="A27" r:id="rId23" display="https://www.worldometers.info/coronavirus/usa/mississippi/" xr:uid="{54262F57-3CD8-4651-9962-2B15DCC817B3}"/>
    <hyperlink ref="A26" r:id="rId24" display="https://www.worldometers.info/coronavirus/usa/minnesota/" xr:uid="{88E1096C-91E7-4272-9854-A13B84FA5E72}"/>
    <hyperlink ref="A53" r:id="rId25" display="https://www.worldometers.info/coronavirus/usa/washington/" xr:uid="{77A8E555-BDEA-40B6-A390-344A59BD3B27}"/>
    <hyperlink ref="A18" r:id="rId26" display="https://www.worldometers.info/coronavirus/usa/iowa/" xr:uid="{CDB99EE7-21B1-4D0C-9794-D25F86E78ACC}"/>
    <hyperlink ref="A40" r:id="rId27" display="https://www.worldometers.info/coronavirus/usa/oklahoma/" xr:uid="{AC579464-2190-4A45-AF04-DD0C23386219}"/>
    <hyperlink ref="A31" r:id="rId28" display="https://www.worldometers.info/coronavirus/usa/nevada/" xr:uid="{5F34F2E8-D282-429F-B7AA-B8771BACACA4}"/>
    <hyperlink ref="A5" r:id="rId29" display="https://www.worldometers.info/coronavirus/usa/arkansas/" xr:uid="{07529C37-F3DA-46F9-A0B6-FFFBBBA0B0E0}"/>
    <hyperlink ref="A7" r:id="rId30" display="https://www.worldometers.info/coronavirus/usa/colorado/" xr:uid="{FCE9F5AB-A20D-40F2-ACD3-D7F22FA32D33}"/>
    <hyperlink ref="A50" r:id="rId31" display="https://www.worldometers.info/coronavirus/usa/utah/" xr:uid="{9780D06E-E18D-43D9-9DE1-3AF8947E771F}"/>
    <hyperlink ref="A20" r:id="rId32" display="https://www.worldometers.info/coronavirus/usa/kentucky/" xr:uid="{BD307AF1-3117-4677-95F0-E8F06845C074}"/>
    <hyperlink ref="A8" r:id="rId33" display="https://www.worldometers.info/coronavirus/usa/connecticut/" xr:uid="{281000E3-0ADD-4FCB-89C3-BC3D7521454C}"/>
    <hyperlink ref="A19" r:id="rId34" display="https://www.worldometers.info/coronavirus/usa/kansas/" xr:uid="{2EA23D8F-7978-45AA-8D98-FB56737DE92F}"/>
    <hyperlink ref="A30" r:id="rId35" display="https://www.worldometers.info/coronavirus/usa/nebraska/" xr:uid="{5CAE01C7-5863-4B31-BE48-DB55D21915C8}"/>
    <hyperlink ref="A15" r:id="rId36" display="https://www.worldometers.info/coronavirus/usa/idaho/" xr:uid="{FC464CF4-9241-4A11-8960-673692128DE1}"/>
    <hyperlink ref="A41" r:id="rId37" display="https://www.worldometers.info/coronavirus/usa/oregon/" xr:uid="{465454E7-0D0F-4413-8D18-CFDA638A033C}"/>
    <hyperlink ref="A34" r:id="rId38" display="https://www.worldometers.info/coronavirus/usa/new-mexico/" xr:uid="{73162B83-C611-422A-9CDE-1CEA0DF42FBB}"/>
    <hyperlink ref="A44" r:id="rId39" display="https://www.worldometers.info/coronavirus/usa/rhode-island/" xr:uid="{FE7EA4FC-CA46-4153-A735-44A06419F2C4}"/>
    <hyperlink ref="A9" r:id="rId40" display="https://www.worldometers.info/coronavirus/usa/delaware/" xr:uid="{E1E73914-D5B4-4F62-9803-391E06EA1012}"/>
    <hyperlink ref="A46" r:id="rId41" display="https://www.worldometers.info/coronavirus/usa/south-dakota/" xr:uid="{5327D1B8-1B97-41EC-AD2A-D298598C5521}"/>
    <hyperlink ref="A37" r:id="rId42" display="https://www.worldometers.info/coronavirus/usa/north-dakota/" xr:uid="{252B5847-3A1A-4613-AD55-55F6C7A23E19}"/>
    <hyperlink ref="A10" r:id="rId43" display="https://www.worldometers.info/coronavirus/usa/district-of-columbia/" xr:uid="{BBB94D6D-50EC-432C-967E-D4EF419C312B}"/>
    <hyperlink ref="A54" r:id="rId44" display="https://www.worldometers.info/coronavirus/usa/west-virginia/" xr:uid="{19484DCF-A268-4904-A8AF-CBB53C9B635F}"/>
    <hyperlink ref="A14" r:id="rId45" display="https://www.worldometers.info/coronavirus/usa/hawaii/" xr:uid="{850F7E76-D575-40C2-90AE-7CC24A5C1634}"/>
    <hyperlink ref="A29" r:id="rId46" display="https://www.worldometers.info/coronavirus/usa/montana/" xr:uid="{E652DFD0-AEC3-4588-ACED-15102D15D43E}"/>
    <hyperlink ref="A32" r:id="rId47" display="https://www.worldometers.info/coronavirus/usa/new-hampshire/" xr:uid="{2B0DCC0B-7C88-43B4-823D-17B504A6D017}"/>
    <hyperlink ref="A3" r:id="rId48" display="https://www.worldometers.info/coronavirus/usa/alaska/" xr:uid="{EABC7E11-D189-4257-AB5A-F64E98077737}"/>
    <hyperlink ref="A22" r:id="rId49" display="https://www.worldometers.info/coronavirus/usa/maine/" xr:uid="{E3940757-2207-4C0C-BFE3-A7FD7FADE1B5}"/>
    <hyperlink ref="A56" r:id="rId50" display="https://www.worldometers.info/coronavirus/usa/wyoming/" xr:uid="{BDB56B59-64E3-468C-93B3-5A33031578F3}"/>
    <hyperlink ref="A51" r:id="rId51" display="https://www.worldometers.info/coronavirus/usa/vermont/" xr:uid="{9A22F7B2-F833-4AD0-AB14-6E6928F67692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0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2437</v>
      </c>
    </row>
    <row r="3" spans="1:2" ht="15" thickBot="1" x14ac:dyDescent="0.4">
      <c r="A3" s="41" t="s">
        <v>52</v>
      </c>
      <c r="B3" s="31">
        <v>45</v>
      </c>
    </row>
    <row r="4" spans="1:2" ht="15" thickBot="1" x14ac:dyDescent="0.4">
      <c r="A4" s="41" t="s">
        <v>33</v>
      </c>
      <c r="B4" s="31">
        <v>5467</v>
      </c>
    </row>
    <row r="5" spans="1:2" ht="15" thickBot="1" x14ac:dyDescent="0.4">
      <c r="A5" s="41" t="s">
        <v>34</v>
      </c>
      <c r="B5" s="31">
        <v>1181</v>
      </c>
    </row>
    <row r="6" spans="1:2" ht="15" thickBot="1" x14ac:dyDescent="0.4">
      <c r="A6" s="41" t="s">
        <v>10</v>
      </c>
      <c r="B6" s="31">
        <v>14987</v>
      </c>
    </row>
    <row r="7" spans="1:2" ht="15" thickBot="1" x14ac:dyDescent="0.4">
      <c r="A7" s="41" t="s">
        <v>18</v>
      </c>
      <c r="B7" s="31">
        <v>2013</v>
      </c>
    </row>
    <row r="8" spans="1:2" ht="15" thickBot="1" x14ac:dyDescent="0.4">
      <c r="A8" s="41" t="s">
        <v>23</v>
      </c>
      <c r="B8" s="31">
        <v>4492</v>
      </c>
    </row>
    <row r="9" spans="1:2" ht="15" thickBot="1" x14ac:dyDescent="0.4">
      <c r="A9" s="41" t="s">
        <v>43</v>
      </c>
      <c r="B9" s="31">
        <v>621</v>
      </c>
    </row>
    <row r="10" spans="1:2" ht="29.5" thickBot="1" x14ac:dyDescent="0.4">
      <c r="A10" s="41" t="s">
        <v>63</v>
      </c>
      <c r="B10" s="31">
        <v>619</v>
      </c>
    </row>
    <row r="11" spans="1:2" ht="15" thickBot="1" x14ac:dyDescent="0.4">
      <c r="A11" s="41" t="s">
        <v>13</v>
      </c>
      <c r="B11" s="31">
        <v>13292</v>
      </c>
    </row>
    <row r="12" spans="1:2" ht="15" thickBot="1" x14ac:dyDescent="0.4">
      <c r="A12" s="41" t="s">
        <v>16</v>
      </c>
      <c r="B12" s="31">
        <v>6599</v>
      </c>
    </row>
    <row r="13" spans="1:2" ht="15" thickBot="1" x14ac:dyDescent="0.4">
      <c r="A13" s="42" t="s">
        <v>64</v>
      </c>
      <c r="B13" s="31">
        <v>31</v>
      </c>
    </row>
    <row r="14" spans="1:2" ht="15" thickBot="1" x14ac:dyDescent="0.4">
      <c r="A14" s="41" t="s">
        <v>47</v>
      </c>
      <c r="B14" s="31">
        <v>120</v>
      </c>
    </row>
    <row r="15" spans="1:2" ht="15" thickBot="1" x14ac:dyDescent="0.4">
      <c r="A15" s="41" t="s">
        <v>49</v>
      </c>
      <c r="B15" s="31">
        <v>441</v>
      </c>
    </row>
    <row r="16" spans="1:2" ht="15" thickBot="1" x14ac:dyDescent="0.4">
      <c r="A16" s="41" t="s">
        <v>12</v>
      </c>
      <c r="B16" s="31">
        <v>8672</v>
      </c>
    </row>
    <row r="17" spans="1:2" ht="15" thickBot="1" x14ac:dyDescent="0.4">
      <c r="A17" s="41" t="s">
        <v>27</v>
      </c>
      <c r="B17" s="31">
        <v>3503</v>
      </c>
    </row>
    <row r="18" spans="1:2" ht="15" thickBot="1" x14ac:dyDescent="0.4">
      <c r="A18" s="41" t="s">
        <v>41</v>
      </c>
      <c r="B18" s="31">
        <v>1265</v>
      </c>
    </row>
    <row r="19" spans="1:2" ht="15" thickBot="1" x14ac:dyDescent="0.4">
      <c r="A19" s="41" t="s">
        <v>45</v>
      </c>
      <c r="B19" s="31">
        <v>596</v>
      </c>
    </row>
    <row r="20" spans="1:2" ht="15" thickBot="1" x14ac:dyDescent="0.4">
      <c r="A20" s="41" t="s">
        <v>38</v>
      </c>
      <c r="B20" s="31">
        <v>1108</v>
      </c>
    </row>
    <row r="21" spans="1:2" ht="15" thickBot="1" x14ac:dyDescent="0.4">
      <c r="A21" s="41" t="s">
        <v>14</v>
      </c>
      <c r="B21" s="31">
        <v>5340</v>
      </c>
    </row>
    <row r="22" spans="1:2" ht="15" thickBot="1" x14ac:dyDescent="0.4">
      <c r="A22" s="41" t="s">
        <v>39</v>
      </c>
      <c r="B22" s="31">
        <v>139</v>
      </c>
    </row>
    <row r="23" spans="1:2" ht="15" thickBot="1" x14ac:dyDescent="0.4">
      <c r="A23" s="41" t="s">
        <v>26</v>
      </c>
      <c r="B23" s="31">
        <v>3876</v>
      </c>
    </row>
    <row r="24" spans="1:2" ht="15" thickBot="1" x14ac:dyDescent="0.4">
      <c r="A24" s="41" t="s">
        <v>17</v>
      </c>
      <c r="B24" s="31">
        <v>9295</v>
      </c>
    </row>
    <row r="25" spans="1:2" ht="15" thickBot="1" x14ac:dyDescent="0.4">
      <c r="A25" s="41" t="s">
        <v>11</v>
      </c>
      <c r="B25" s="31">
        <v>6969</v>
      </c>
    </row>
    <row r="26" spans="1:2" ht="15" thickBot="1" x14ac:dyDescent="0.4">
      <c r="A26" s="41" t="s">
        <v>32</v>
      </c>
      <c r="B26" s="31">
        <v>2015</v>
      </c>
    </row>
    <row r="27" spans="1:2" ht="15" thickBot="1" x14ac:dyDescent="0.4">
      <c r="A27" s="41" t="s">
        <v>30</v>
      </c>
      <c r="B27" s="31">
        <v>2809</v>
      </c>
    </row>
    <row r="28" spans="1:2" ht="15" thickBot="1" x14ac:dyDescent="0.4">
      <c r="A28" s="41" t="s">
        <v>35</v>
      </c>
      <c r="B28" s="31">
        <v>1948</v>
      </c>
    </row>
    <row r="29" spans="1:2" ht="15" thickBot="1" x14ac:dyDescent="0.4">
      <c r="A29" s="41" t="s">
        <v>51</v>
      </c>
      <c r="B29" s="31">
        <v>156</v>
      </c>
    </row>
    <row r="30" spans="1:2" ht="15" thickBot="1" x14ac:dyDescent="0.4">
      <c r="A30" s="41" t="s">
        <v>50</v>
      </c>
      <c r="B30" s="31">
        <v>442</v>
      </c>
    </row>
    <row r="31" spans="1:2" ht="15" thickBot="1" x14ac:dyDescent="0.4">
      <c r="A31" s="41" t="s">
        <v>31</v>
      </c>
      <c r="B31" s="31">
        <v>1528</v>
      </c>
    </row>
    <row r="32" spans="1:2" ht="29.5" thickBot="1" x14ac:dyDescent="0.4">
      <c r="A32" s="41" t="s">
        <v>42</v>
      </c>
      <c r="B32" s="31">
        <v>438</v>
      </c>
    </row>
    <row r="33" spans="1:2" ht="15" thickBot="1" x14ac:dyDescent="0.4">
      <c r="A33" s="41" t="s">
        <v>8</v>
      </c>
      <c r="B33" s="31">
        <v>16187</v>
      </c>
    </row>
    <row r="34" spans="1:2" ht="15" thickBot="1" x14ac:dyDescent="0.4">
      <c r="A34" s="41" t="s">
        <v>44</v>
      </c>
      <c r="B34" s="31">
        <v>847</v>
      </c>
    </row>
    <row r="35" spans="1:2" ht="15" thickBot="1" x14ac:dyDescent="0.4">
      <c r="A35" s="41" t="s">
        <v>7</v>
      </c>
      <c r="B35" s="31">
        <v>33170</v>
      </c>
    </row>
    <row r="36" spans="1:2" ht="15" thickBot="1" x14ac:dyDescent="0.4">
      <c r="A36" s="41" t="s">
        <v>24</v>
      </c>
      <c r="B36" s="31">
        <v>3235</v>
      </c>
    </row>
    <row r="37" spans="1:2" ht="15" thickBot="1" x14ac:dyDescent="0.4">
      <c r="A37" s="41" t="s">
        <v>53</v>
      </c>
      <c r="B37" s="31">
        <v>192</v>
      </c>
    </row>
    <row r="38" spans="1:2" ht="21.5" thickBot="1" x14ac:dyDescent="0.4">
      <c r="A38" s="42" t="s">
        <v>67</v>
      </c>
      <c r="B38" s="31">
        <v>2</v>
      </c>
    </row>
    <row r="39" spans="1:2" ht="15" thickBot="1" x14ac:dyDescent="0.4">
      <c r="A39" s="41" t="s">
        <v>21</v>
      </c>
      <c r="B39" s="31">
        <v>4622</v>
      </c>
    </row>
    <row r="40" spans="1:2" ht="15" thickBot="1" x14ac:dyDescent="0.4">
      <c r="A40" s="41" t="s">
        <v>46</v>
      </c>
      <c r="B40" s="31">
        <v>943</v>
      </c>
    </row>
    <row r="41" spans="1:2" ht="15" thickBot="1" x14ac:dyDescent="0.4">
      <c r="A41" s="41" t="s">
        <v>37</v>
      </c>
      <c r="B41" s="31">
        <v>525</v>
      </c>
    </row>
    <row r="42" spans="1:2" ht="15" thickBot="1" x14ac:dyDescent="0.4">
      <c r="A42" s="41" t="s">
        <v>19</v>
      </c>
      <c r="B42" s="31">
        <v>8044</v>
      </c>
    </row>
    <row r="43" spans="1:2" ht="15" thickBot="1" x14ac:dyDescent="0.4">
      <c r="A43" s="42" t="s">
        <v>65</v>
      </c>
      <c r="B43" s="31">
        <v>605</v>
      </c>
    </row>
    <row r="44" spans="1:2" ht="15" thickBot="1" x14ac:dyDescent="0.4">
      <c r="A44" s="41" t="s">
        <v>40</v>
      </c>
      <c r="B44" s="31">
        <v>1088</v>
      </c>
    </row>
    <row r="45" spans="1:2" ht="15" thickBot="1" x14ac:dyDescent="0.4">
      <c r="A45" s="41" t="s">
        <v>25</v>
      </c>
      <c r="B45" s="31">
        <v>3188</v>
      </c>
    </row>
    <row r="46" spans="1:2" ht="15" thickBot="1" x14ac:dyDescent="0.4">
      <c r="A46" s="41" t="s">
        <v>54</v>
      </c>
      <c r="B46" s="31">
        <v>200</v>
      </c>
    </row>
    <row r="47" spans="1:2" ht="15" thickBot="1" x14ac:dyDescent="0.4">
      <c r="A47" s="41" t="s">
        <v>20</v>
      </c>
      <c r="B47" s="31">
        <v>2216</v>
      </c>
    </row>
    <row r="48" spans="1:2" ht="15" thickBot="1" x14ac:dyDescent="0.4">
      <c r="A48" s="41" t="s">
        <v>15</v>
      </c>
      <c r="B48" s="31">
        <v>15172</v>
      </c>
    </row>
    <row r="49" spans="1:2" ht="21.5" thickBot="1" x14ac:dyDescent="0.4">
      <c r="A49" s="51" t="s">
        <v>66</v>
      </c>
      <c r="B49" s="59">
        <v>19</v>
      </c>
    </row>
    <row r="50" spans="1:2" ht="15" thickBot="1" x14ac:dyDescent="0.4">
      <c r="A50" s="41" t="s">
        <v>28</v>
      </c>
      <c r="B50" s="31">
        <v>440</v>
      </c>
    </row>
    <row r="51" spans="1:2" ht="15" thickBot="1" x14ac:dyDescent="0.4">
      <c r="A51" s="41" t="s">
        <v>48</v>
      </c>
      <c r="B51" s="31">
        <v>58</v>
      </c>
    </row>
    <row r="52" spans="1:2" ht="15" thickBot="1" x14ac:dyDescent="0.4">
      <c r="A52" s="41" t="s">
        <v>29</v>
      </c>
      <c r="B52" s="31">
        <v>2990</v>
      </c>
    </row>
    <row r="53" spans="1:2" ht="15" thickBot="1" x14ac:dyDescent="0.4">
      <c r="A53" s="41" t="s">
        <v>9</v>
      </c>
      <c r="B53" s="31">
        <v>2037</v>
      </c>
    </row>
    <row r="54" spans="1:2" ht="15" thickBot="1" x14ac:dyDescent="0.4">
      <c r="A54" s="41" t="s">
        <v>56</v>
      </c>
      <c r="B54" s="31">
        <v>308</v>
      </c>
    </row>
    <row r="55" spans="1:2" ht="15" thickBot="1" x14ac:dyDescent="0.4">
      <c r="A55" s="41" t="s">
        <v>22</v>
      </c>
      <c r="B55" s="31">
        <v>1241</v>
      </c>
    </row>
    <row r="56" spans="1:2" ht="15" thickBot="1" x14ac:dyDescent="0.4">
      <c r="A56" s="49" t="s">
        <v>55</v>
      </c>
      <c r="B56" s="50">
        <v>49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DF967BE4-068A-45E5-81F6-8E072509D31E}"/>
    <hyperlink ref="A48" r:id="rId2" display="https://www.worldometers.info/coronavirus/usa/texas/" xr:uid="{BB2D8023-F737-428D-80A8-8286C0E81DE4}"/>
    <hyperlink ref="A11" r:id="rId3" display="https://www.worldometers.info/coronavirus/usa/florida/" xr:uid="{A6259C8B-136E-40F5-A086-38E2E21F522A}"/>
    <hyperlink ref="A35" r:id="rId4" display="https://www.worldometers.info/coronavirus/usa/new-york/" xr:uid="{AA4C6C3A-95FA-44E7-B9F5-6791D4C9276C}"/>
    <hyperlink ref="A12" r:id="rId5" display="https://www.worldometers.info/coronavirus/usa/georgia/" xr:uid="{3F188A07-364B-40B5-A04C-F8CF942CD7E7}"/>
    <hyperlink ref="A16" r:id="rId6" display="https://www.worldometers.info/coronavirus/usa/illinois/" xr:uid="{409C6BC0-F895-4D0D-8CA8-C4E9F20CEE13}"/>
    <hyperlink ref="A4" r:id="rId7" display="https://www.worldometers.info/coronavirus/usa/arizona/" xr:uid="{1C229888-4833-41FD-B84A-D27A99192F98}"/>
    <hyperlink ref="A33" r:id="rId8" display="https://www.worldometers.info/coronavirus/usa/new-jersey/" xr:uid="{9E2E5DC8-C278-4759-9943-D093F6117BEE}"/>
    <hyperlink ref="A36" r:id="rId9" display="https://www.worldometers.info/coronavirus/usa/north-carolina/" xr:uid="{F3D2AEA2-743F-45DF-8CC3-5D17C2CB66EB}"/>
    <hyperlink ref="A47" r:id="rId10" display="https://www.worldometers.info/coronavirus/usa/tennessee/" xr:uid="{C7563F08-4F60-45E9-8CC3-555EF40A28C9}"/>
    <hyperlink ref="A21" r:id="rId11" display="https://www.worldometers.info/coronavirus/usa/louisiana/" xr:uid="{3CB1F09A-FCF2-4FDE-B027-A246B61E62E6}"/>
    <hyperlink ref="A42" r:id="rId12" display="https://www.worldometers.info/coronavirus/usa/pennsylvania/" xr:uid="{B4DCCC06-61D9-4E57-A26D-405488DBFB6B}"/>
    <hyperlink ref="A2" r:id="rId13" display="https://www.worldometers.info/coronavirus/usa/alabama/" xr:uid="{05FAAF1B-4A72-4DCC-8569-BD5E25970109}"/>
    <hyperlink ref="A39" r:id="rId14" display="https://www.worldometers.info/coronavirus/usa/ohio/" xr:uid="{AA57173A-0F79-4B9A-97E7-788848C90FCA}"/>
    <hyperlink ref="A52" r:id="rId15" display="https://www.worldometers.info/coronavirus/usa/virginia/" xr:uid="{7C7CDC3F-561C-4079-BB22-CCC6D7E85DD5}"/>
    <hyperlink ref="A45" r:id="rId16" display="https://www.worldometers.info/coronavirus/usa/south-carolina/" xr:uid="{4280C0CF-35FC-4EC8-85F4-66CB62CD5E9E}"/>
    <hyperlink ref="A25" r:id="rId17" display="https://www.worldometers.info/coronavirus/usa/michigan/" xr:uid="{8AD7F3CC-5EEF-4649-8590-50A5C4EA92DA}"/>
    <hyperlink ref="A24" r:id="rId18" display="https://www.worldometers.info/coronavirus/usa/massachusetts/" xr:uid="{4A6BF2DE-47DB-467A-B7F8-34A14E2F19A1}"/>
    <hyperlink ref="A23" r:id="rId19" display="https://www.worldometers.info/coronavirus/usa/maryland/" xr:uid="{D2B4153B-A03D-484C-BD7B-DA8815450F01}"/>
    <hyperlink ref="A28" r:id="rId20" display="https://www.worldometers.info/coronavirus/usa/missouri/" xr:uid="{56CC25F0-D39D-40B2-947D-39C6A8FA1053}"/>
    <hyperlink ref="A17" r:id="rId21" display="https://www.worldometers.info/coronavirus/usa/indiana/" xr:uid="{5B68A8DE-6BEF-4DD2-85F3-5C0A03D324A0}"/>
    <hyperlink ref="A55" r:id="rId22" display="https://www.worldometers.info/coronavirus/usa/wisconsin/" xr:uid="{F4050B32-6D60-44F2-B6CB-5AC949B3373C}"/>
    <hyperlink ref="A27" r:id="rId23" display="https://www.worldometers.info/coronavirus/usa/mississippi/" xr:uid="{021E569F-651A-4C25-89D0-276D7B3D66A7}"/>
    <hyperlink ref="A26" r:id="rId24" display="https://www.worldometers.info/coronavirus/usa/minnesota/" xr:uid="{30D14B2D-0454-462B-9264-AB6C27325A9F}"/>
    <hyperlink ref="A53" r:id="rId25" display="https://www.worldometers.info/coronavirus/usa/washington/" xr:uid="{57EF54A9-5050-45E6-BB3B-C1BC7A7463AA}"/>
    <hyperlink ref="A18" r:id="rId26" display="https://www.worldometers.info/coronavirus/usa/iowa/" xr:uid="{AC37FE12-A315-47E2-8834-10D82564F489}"/>
    <hyperlink ref="A40" r:id="rId27" display="https://www.worldometers.info/coronavirus/usa/oklahoma/" xr:uid="{8AC02367-6EF9-448A-8FB5-62BF45D45EF2}"/>
    <hyperlink ref="A31" r:id="rId28" display="https://www.worldometers.info/coronavirus/usa/nevada/" xr:uid="{603F24EC-001C-467D-A881-6F342B8D5BBD}"/>
    <hyperlink ref="A5" r:id="rId29" display="https://www.worldometers.info/coronavirus/usa/arkansas/" xr:uid="{1D434CE8-4BA0-406E-AAFB-B9EE8616E0A4}"/>
    <hyperlink ref="A7" r:id="rId30" display="https://www.worldometers.info/coronavirus/usa/colorado/" xr:uid="{A039460A-A657-434F-89EC-6ADA544068D5}"/>
    <hyperlink ref="A50" r:id="rId31" display="https://www.worldometers.info/coronavirus/usa/utah/" xr:uid="{DBE48E37-1A40-40E1-8B56-BC8E7A8AB541}"/>
    <hyperlink ref="A20" r:id="rId32" display="https://www.worldometers.info/coronavirus/usa/kentucky/" xr:uid="{CAE4EF91-0F92-4613-8F70-3C2EA9A681DE}"/>
    <hyperlink ref="A8" r:id="rId33" display="https://www.worldometers.info/coronavirus/usa/connecticut/" xr:uid="{58BD90DC-D7C4-4812-8D48-04D2713FE892}"/>
    <hyperlink ref="A19" r:id="rId34" display="https://www.worldometers.info/coronavirus/usa/kansas/" xr:uid="{00FE3C8E-2DD3-49DA-BF03-EDF354E41372}"/>
    <hyperlink ref="A30" r:id="rId35" display="https://www.worldometers.info/coronavirus/usa/nebraska/" xr:uid="{49CDAC8D-EF48-4397-87FF-E2DD2A02C946}"/>
    <hyperlink ref="A15" r:id="rId36" display="https://www.worldometers.info/coronavirus/usa/idaho/" xr:uid="{3F8DD9B0-0B79-458A-B66E-7190BA976216}"/>
    <hyperlink ref="A41" r:id="rId37" display="https://www.worldometers.info/coronavirus/usa/oregon/" xr:uid="{5CBB6FB8-26E2-497D-9419-BF56E8941DF9}"/>
    <hyperlink ref="A34" r:id="rId38" display="https://www.worldometers.info/coronavirus/usa/new-mexico/" xr:uid="{F5DA91CE-1037-40C3-907E-37BBCA0988D4}"/>
    <hyperlink ref="A44" r:id="rId39" display="https://www.worldometers.info/coronavirus/usa/rhode-island/" xr:uid="{D2DED06A-80A6-4157-9C0D-4BBA78AE920A}"/>
    <hyperlink ref="A9" r:id="rId40" display="https://www.worldometers.info/coronavirus/usa/delaware/" xr:uid="{C00CB214-0E95-44CA-B6A9-74C9F5EC9AF6}"/>
    <hyperlink ref="A46" r:id="rId41" display="https://www.worldometers.info/coronavirus/usa/south-dakota/" xr:uid="{725AEE3E-5EA5-4DB6-B046-1D7B5A1CA24D}"/>
    <hyperlink ref="A37" r:id="rId42" display="https://www.worldometers.info/coronavirus/usa/north-dakota/" xr:uid="{84B72B72-165B-426F-ADAD-CE56F7C9E1B8}"/>
    <hyperlink ref="A10" r:id="rId43" display="https://www.worldometers.info/coronavirus/usa/district-of-columbia/" xr:uid="{20868420-15AB-4E14-AD10-85C4F325449F}"/>
    <hyperlink ref="A54" r:id="rId44" display="https://www.worldometers.info/coronavirus/usa/west-virginia/" xr:uid="{B8C935BE-AF47-489D-B1AA-559C13F6B800}"/>
    <hyperlink ref="A14" r:id="rId45" display="https://www.worldometers.info/coronavirus/usa/hawaii/" xr:uid="{49A906C0-27AD-43DD-892A-A99DFC0480A9}"/>
    <hyperlink ref="A29" r:id="rId46" display="https://www.worldometers.info/coronavirus/usa/montana/" xr:uid="{805EA19B-7040-44E8-AE13-95CA9378AA7F}"/>
    <hyperlink ref="A32" r:id="rId47" display="https://www.worldometers.info/coronavirus/usa/new-hampshire/" xr:uid="{F436419C-AD36-43C9-9D02-9A3C2B4181FE}"/>
    <hyperlink ref="A3" r:id="rId48" display="https://www.worldometers.info/coronavirus/usa/alaska/" xr:uid="{CF4F193B-5462-49AC-879E-25CFE75BAF1D}"/>
    <hyperlink ref="A22" r:id="rId49" display="https://www.worldometers.info/coronavirus/usa/maine/" xr:uid="{8722E809-DCA6-4605-BADD-13BE8D2B615D}"/>
    <hyperlink ref="A56" r:id="rId50" display="https://www.worldometers.info/coronavirus/usa/wyoming/" xr:uid="{4D6CD8D4-B3DD-4476-AEE3-4988208A1358}"/>
    <hyperlink ref="A51" r:id="rId51" display="https://www.worldometers.info/coronavirus/usa/vermont/" xr:uid="{6BB77BD3-BBAE-4D8C-B578-340880D10E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97</v>
      </c>
      <c r="C1" s="32" t="s">
        <v>96</v>
      </c>
    </row>
    <row r="2" spans="1:3" ht="15" thickBot="1" x14ac:dyDescent="0.4">
      <c r="A2" s="27" t="s">
        <v>36</v>
      </c>
      <c r="B2" s="41" t="s">
        <v>36</v>
      </c>
      <c r="C2" s="31">
        <v>2437</v>
      </c>
    </row>
    <row r="3" spans="1:3" ht="15" thickBot="1" x14ac:dyDescent="0.4">
      <c r="B3" s="41" t="s">
        <v>52</v>
      </c>
      <c r="C3" s="31">
        <v>45</v>
      </c>
    </row>
    <row r="4" spans="1:3" ht="15" thickBot="1" x14ac:dyDescent="0.4">
      <c r="A4" s="27" t="s">
        <v>33</v>
      </c>
      <c r="B4" s="41" t="s">
        <v>33</v>
      </c>
      <c r="C4" s="31">
        <v>5467</v>
      </c>
    </row>
    <row r="5" spans="1:3" ht="15" thickBot="1" x14ac:dyDescent="0.4">
      <c r="A5" s="27" t="s">
        <v>34</v>
      </c>
      <c r="B5" s="41" t="s">
        <v>34</v>
      </c>
      <c r="C5" s="31">
        <v>1181</v>
      </c>
    </row>
    <row r="6" spans="1:3" ht="15" thickBot="1" x14ac:dyDescent="0.4">
      <c r="A6" s="27" t="s">
        <v>10</v>
      </c>
      <c r="B6" s="41" t="s">
        <v>10</v>
      </c>
      <c r="C6" s="31">
        <v>14987</v>
      </c>
    </row>
    <row r="7" spans="1:3" ht="15" thickBot="1" x14ac:dyDescent="0.4">
      <c r="A7" s="27" t="s">
        <v>18</v>
      </c>
      <c r="B7" s="41" t="s">
        <v>18</v>
      </c>
      <c r="C7" s="31">
        <v>2013</v>
      </c>
    </row>
    <row r="8" spans="1:3" ht="15" thickBot="1" x14ac:dyDescent="0.4">
      <c r="A8" s="27" t="s">
        <v>23</v>
      </c>
      <c r="B8" s="41" t="s">
        <v>23</v>
      </c>
      <c r="C8" s="31">
        <v>4492</v>
      </c>
    </row>
    <row r="9" spans="1:3" ht="15" thickBot="1" x14ac:dyDescent="0.4">
      <c r="A9" s="27" t="s">
        <v>43</v>
      </c>
      <c r="B9" s="41" t="s">
        <v>43</v>
      </c>
      <c r="C9" s="31">
        <v>621</v>
      </c>
    </row>
    <row r="10" spans="1:3" ht="29.5" thickBot="1" x14ac:dyDescent="0.4">
      <c r="A10" s="27" t="s">
        <v>95</v>
      </c>
      <c r="B10" s="41" t="s">
        <v>63</v>
      </c>
      <c r="C10" s="31">
        <v>619</v>
      </c>
    </row>
    <row r="11" spans="1:3" ht="15" thickBot="1" x14ac:dyDescent="0.4">
      <c r="A11" s="27" t="s">
        <v>13</v>
      </c>
      <c r="B11" s="41" t="s">
        <v>13</v>
      </c>
      <c r="C11" s="31">
        <v>13292</v>
      </c>
    </row>
    <row r="12" spans="1:3" ht="15" thickBot="1" x14ac:dyDescent="0.4">
      <c r="A12" s="27" t="s">
        <v>16</v>
      </c>
      <c r="B12" s="41" t="s">
        <v>16</v>
      </c>
      <c r="C12" s="31">
        <v>6599</v>
      </c>
    </row>
    <row r="13" spans="1:3" ht="13" thickBot="1" x14ac:dyDescent="0.4">
      <c r="A13" s="27" t="s">
        <v>64</v>
      </c>
      <c r="B13" s="42" t="s">
        <v>64</v>
      </c>
      <c r="C13" s="31">
        <v>31</v>
      </c>
    </row>
    <row r="14" spans="1:3" ht="15" thickBot="1" x14ac:dyDescent="0.4">
      <c r="B14" s="41" t="s">
        <v>47</v>
      </c>
      <c r="C14" s="31">
        <v>120</v>
      </c>
    </row>
    <row r="15" spans="1:3" ht="15" thickBot="1" x14ac:dyDescent="0.4">
      <c r="A15" s="27" t="s">
        <v>49</v>
      </c>
      <c r="B15" s="41" t="s">
        <v>49</v>
      </c>
      <c r="C15" s="31">
        <v>441</v>
      </c>
    </row>
    <row r="16" spans="1:3" ht="15" thickBot="1" x14ac:dyDescent="0.4">
      <c r="A16" s="27" t="s">
        <v>12</v>
      </c>
      <c r="B16" s="41" t="s">
        <v>12</v>
      </c>
      <c r="C16" s="31">
        <v>8672</v>
      </c>
    </row>
    <row r="17" spans="1:3" ht="15" thickBot="1" x14ac:dyDescent="0.4">
      <c r="A17" s="27" t="s">
        <v>27</v>
      </c>
      <c r="B17" s="41" t="s">
        <v>27</v>
      </c>
      <c r="C17" s="31">
        <v>3503</v>
      </c>
    </row>
    <row r="18" spans="1:3" ht="15" thickBot="1" x14ac:dyDescent="0.4">
      <c r="A18" s="27" t="s">
        <v>41</v>
      </c>
      <c r="B18" s="41" t="s">
        <v>41</v>
      </c>
      <c r="C18" s="31">
        <v>1265</v>
      </c>
    </row>
    <row r="19" spans="1:3" ht="15" thickBot="1" x14ac:dyDescent="0.4">
      <c r="A19" s="27" t="s">
        <v>45</v>
      </c>
      <c r="B19" s="41" t="s">
        <v>45</v>
      </c>
      <c r="C19" s="31">
        <v>596</v>
      </c>
    </row>
    <row r="20" spans="1:3" ht="15" thickBot="1" x14ac:dyDescent="0.4">
      <c r="A20" s="27" t="s">
        <v>38</v>
      </c>
      <c r="B20" s="41" t="s">
        <v>38</v>
      </c>
      <c r="C20" s="31">
        <v>1108</v>
      </c>
    </row>
    <row r="21" spans="1:3" ht="15" thickBot="1" x14ac:dyDescent="0.4">
      <c r="A21" s="27" t="s">
        <v>14</v>
      </c>
      <c r="B21" s="41" t="s">
        <v>14</v>
      </c>
      <c r="C21" s="31">
        <v>5340</v>
      </c>
    </row>
    <row r="22" spans="1:3" ht="15" thickBot="1" x14ac:dyDescent="0.4">
      <c r="B22" s="41" t="s">
        <v>39</v>
      </c>
      <c r="C22" s="31">
        <v>139</v>
      </c>
    </row>
    <row r="23" spans="1:3" ht="15" thickBot="1" x14ac:dyDescent="0.4">
      <c r="A23" s="27" t="s">
        <v>26</v>
      </c>
      <c r="B23" s="41" t="s">
        <v>26</v>
      </c>
      <c r="C23" s="31">
        <v>3876</v>
      </c>
    </row>
    <row r="24" spans="1:3" ht="15" thickBot="1" x14ac:dyDescent="0.4">
      <c r="A24" s="27" t="s">
        <v>17</v>
      </c>
      <c r="B24" s="41" t="s">
        <v>17</v>
      </c>
      <c r="C24" s="31">
        <v>9295</v>
      </c>
    </row>
    <row r="25" spans="1:3" ht="15" thickBot="1" x14ac:dyDescent="0.4">
      <c r="A25" s="27" t="s">
        <v>11</v>
      </c>
      <c r="B25" s="41" t="s">
        <v>11</v>
      </c>
      <c r="C25" s="31">
        <v>6969</v>
      </c>
    </row>
    <row r="26" spans="1:3" ht="15" thickBot="1" x14ac:dyDescent="0.4">
      <c r="A26" s="27" t="s">
        <v>32</v>
      </c>
      <c r="B26" s="41" t="s">
        <v>32</v>
      </c>
      <c r="C26" s="31">
        <v>2015</v>
      </c>
    </row>
    <row r="27" spans="1:3" ht="15" thickBot="1" x14ac:dyDescent="0.4">
      <c r="A27" s="27" t="s">
        <v>30</v>
      </c>
      <c r="B27" s="41" t="s">
        <v>30</v>
      </c>
      <c r="C27" s="31">
        <v>2809</v>
      </c>
    </row>
    <row r="28" spans="1:3" ht="15" thickBot="1" x14ac:dyDescent="0.4">
      <c r="A28" s="27" t="s">
        <v>35</v>
      </c>
      <c r="B28" s="41" t="s">
        <v>35</v>
      </c>
      <c r="C28" s="31">
        <v>1948</v>
      </c>
    </row>
    <row r="29" spans="1:3" ht="15" thickBot="1" x14ac:dyDescent="0.4">
      <c r="B29" s="41" t="s">
        <v>51</v>
      </c>
      <c r="C29" s="31">
        <v>156</v>
      </c>
    </row>
    <row r="30" spans="1:3" ht="15" thickBot="1" x14ac:dyDescent="0.4">
      <c r="B30" s="41" t="s">
        <v>50</v>
      </c>
      <c r="C30" s="31">
        <v>442</v>
      </c>
    </row>
    <row r="31" spans="1:3" ht="15" thickBot="1" x14ac:dyDescent="0.4">
      <c r="A31" s="27" t="s">
        <v>31</v>
      </c>
      <c r="B31" s="41" t="s">
        <v>31</v>
      </c>
      <c r="C31" s="31">
        <v>1528</v>
      </c>
    </row>
    <row r="32" spans="1:3" ht="15" thickBot="1" x14ac:dyDescent="0.4">
      <c r="A32" s="27" t="s">
        <v>42</v>
      </c>
      <c r="B32" s="41" t="s">
        <v>42</v>
      </c>
      <c r="C32" s="31">
        <v>438</v>
      </c>
    </row>
    <row r="33" spans="1:3" ht="15" thickBot="1" x14ac:dyDescent="0.4">
      <c r="A33" s="27" t="s">
        <v>8</v>
      </c>
      <c r="B33" s="41" t="s">
        <v>8</v>
      </c>
      <c r="C33" s="31">
        <v>16187</v>
      </c>
    </row>
    <row r="34" spans="1:3" ht="15" thickBot="1" x14ac:dyDescent="0.4">
      <c r="A34" s="27" t="s">
        <v>44</v>
      </c>
      <c r="B34" s="41" t="s">
        <v>44</v>
      </c>
      <c r="C34" s="31">
        <v>847</v>
      </c>
    </row>
    <row r="35" spans="1:3" ht="15" thickBot="1" x14ac:dyDescent="0.4">
      <c r="A35" s="27" t="s">
        <v>7</v>
      </c>
      <c r="B35" s="41" t="s">
        <v>7</v>
      </c>
      <c r="C35" s="31">
        <v>33170</v>
      </c>
    </row>
    <row r="36" spans="1:3" ht="15" thickBot="1" x14ac:dyDescent="0.4">
      <c r="A36" s="27" t="s">
        <v>24</v>
      </c>
      <c r="B36" s="41" t="s">
        <v>24</v>
      </c>
      <c r="C36" s="31">
        <v>3235</v>
      </c>
    </row>
    <row r="37" spans="1:3" ht="15" thickBot="1" x14ac:dyDescent="0.4">
      <c r="B37" s="41" t="s">
        <v>53</v>
      </c>
      <c r="C37" s="31">
        <v>192</v>
      </c>
    </row>
    <row r="38" spans="1:3" ht="15" thickBot="1" x14ac:dyDescent="0.4">
      <c r="A38" s="27" t="s">
        <v>21</v>
      </c>
      <c r="B38" s="41" t="s">
        <v>21</v>
      </c>
      <c r="C38" s="31">
        <v>4622</v>
      </c>
    </row>
    <row r="39" spans="1:3" ht="15" thickBot="1" x14ac:dyDescent="0.4">
      <c r="A39" s="27" t="s">
        <v>46</v>
      </c>
      <c r="B39" s="41" t="s">
        <v>46</v>
      </c>
      <c r="C39" s="31">
        <v>943</v>
      </c>
    </row>
    <row r="40" spans="1:3" ht="15" thickBot="1" x14ac:dyDescent="0.4">
      <c r="A40" s="27" t="s">
        <v>37</v>
      </c>
      <c r="B40" s="41" t="s">
        <v>37</v>
      </c>
      <c r="C40" s="31">
        <v>525</v>
      </c>
    </row>
    <row r="41" spans="1:3" ht="15" thickBot="1" x14ac:dyDescent="0.4">
      <c r="A41" s="27" t="s">
        <v>19</v>
      </c>
      <c r="B41" s="41" t="s">
        <v>19</v>
      </c>
      <c r="C41" s="31">
        <v>8044</v>
      </c>
    </row>
    <row r="42" spans="1:3" ht="13" thickBot="1" x14ac:dyDescent="0.4">
      <c r="A42" s="27" t="s">
        <v>65</v>
      </c>
      <c r="B42" s="42" t="s">
        <v>65</v>
      </c>
      <c r="C42" s="31">
        <v>605</v>
      </c>
    </row>
    <row r="43" spans="1:3" ht="15" thickBot="1" x14ac:dyDescent="0.4">
      <c r="B43" s="41" t="s">
        <v>40</v>
      </c>
      <c r="C43" s="31">
        <v>1088</v>
      </c>
    </row>
    <row r="44" spans="1:3" ht="15" thickBot="1" x14ac:dyDescent="0.4">
      <c r="A44" s="27" t="s">
        <v>25</v>
      </c>
      <c r="B44" s="41" t="s">
        <v>25</v>
      </c>
      <c r="C44" s="31">
        <v>3188</v>
      </c>
    </row>
    <row r="45" spans="1:3" ht="15" thickBot="1" x14ac:dyDescent="0.4">
      <c r="A45" s="27" t="s">
        <v>54</v>
      </c>
      <c r="B45" s="41" t="s">
        <v>54</v>
      </c>
      <c r="C45" s="31">
        <v>200</v>
      </c>
    </row>
    <row r="46" spans="1:3" ht="15" thickBot="1" x14ac:dyDescent="0.4">
      <c r="A46" s="27" t="s">
        <v>20</v>
      </c>
      <c r="B46" s="41" t="s">
        <v>20</v>
      </c>
      <c r="C46" s="31">
        <v>2216</v>
      </c>
    </row>
    <row r="47" spans="1:3" ht="15" thickBot="1" x14ac:dyDescent="0.4">
      <c r="A47" s="27" t="s">
        <v>15</v>
      </c>
      <c r="B47" s="41" t="s">
        <v>15</v>
      </c>
      <c r="C47" s="31">
        <v>15172</v>
      </c>
    </row>
    <row r="48" spans="1:3" ht="15" thickBot="1" x14ac:dyDescent="0.4">
      <c r="A48" s="27" t="s">
        <v>28</v>
      </c>
      <c r="B48" s="41" t="s">
        <v>28</v>
      </c>
      <c r="C48" s="31">
        <v>440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2990</v>
      </c>
    </row>
    <row r="51" spans="1:3" ht="15" thickBot="1" x14ac:dyDescent="0.4">
      <c r="A51" s="27" t="s">
        <v>9</v>
      </c>
      <c r="B51" s="41" t="s">
        <v>9</v>
      </c>
      <c r="C51" s="31">
        <v>2037</v>
      </c>
    </row>
    <row r="52" spans="1:3" ht="15" thickBot="1" x14ac:dyDescent="0.4">
      <c r="B52" s="41" t="s">
        <v>56</v>
      </c>
      <c r="C52" s="31">
        <v>308</v>
      </c>
    </row>
    <row r="53" spans="1:3" ht="15" thickBot="1" x14ac:dyDescent="0.4">
      <c r="A53" s="27" t="s">
        <v>22</v>
      </c>
      <c r="B53" s="41" t="s">
        <v>22</v>
      </c>
      <c r="C53" s="31">
        <v>1241</v>
      </c>
    </row>
    <row r="54" spans="1:3" ht="15" thickBot="1" x14ac:dyDescent="0.4">
      <c r="A54" s="27" t="s">
        <v>55</v>
      </c>
      <c r="B54" s="49" t="s">
        <v>55</v>
      </c>
      <c r="C54" s="50">
        <v>49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C62971F6-8502-4390-B26B-B4F8CA6A2EC4}"/>
    <hyperlink ref="B47" r:id="rId2" display="https://www.worldometers.info/coronavirus/usa/texas/" xr:uid="{3C13F1DD-DCE2-43BB-80EF-697ED9FD6A40}"/>
    <hyperlink ref="B11" r:id="rId3" display="https://www.worldometers.info/coronavirus/usa/florida/" xr:uid="{595EB971-0C8E-4296-AA00-F303DBD4449D}"/>
    <hyperlink ref="B35" r:id="rId4" display="https://www.worldometers.info/coronavirus/usa/new-york/" xr:uid="{E79FF54E-FBA3-4C63-960A-5BE5C5F3669E}"/>
    <hyperlink ref="B12" r:id="rId5" display="https://www.worldometers.info/coronavirus/usa/georgia/" xr:uid="{CFDA74DC-8F43-4DA4-87E6-726F115BFC02}"/>
    <hyperlink ref="B16" r:id="rId6" display="https://www.worldometers.info/coronavirus/usa/illinois/" xr:uid="{1C6AF68F-3503-4A36-A3E4-89484D80C737}"/>
    <hyperlink ref="B4" r:id="rId7" display="https://www.worldometers.info/coronavirus/usa/arizona/" xr:uid="{4FA5659E-B922-4FB5-B23E-C35B075150FF}"/>
    <hyperlink ref="B33" r:id="rId8" display="https://www.worldometers.info/coronavirus/usa/new-jersey/" xr:uid="{48031985-A059-45C4-B7BF-19AE6F694089}"/>
    <hyperlink ref="B36" r:id="rId9" display="https://www.worldometers.info/coronavirus/usa/north-carolina/" xr:uid="{A81550BD-FF00-4256-8969-FD2BFCC7CFFC}"/>
    <hyperlink ref="B46" r:id="rId10" display="https://www.worldometers.info/coronavirus/usa/tennessee/" xr:uid="{31B8107E-83F8-4A36-B466-514F7DCD28B8}"/>
    <hyperlink ref="B21" r:id="rId11" display="https://www.worldometers.info/coronavirus/usa/louisiana/" xr:uid="{4FC9D349-42C3-45B1-8A41-18F879C26100}"/>
    <hyperlink ref="B41" r:id="rId12" display="https://www.worldometers.info/coronavirus/usa/pennsylvania/" xr:uid="{32605CB8-B033-42F2-8735-6A932F192C19}"/>
    <hyperlink ref="B2" r:id="rId13" display="https://www.worldometers.info/coronavirus/usa/alabama/" xr:uid="{FFED10A2-BCB0-48C4-B168-B2F708D6AC34}"/>
    <hyperlink ref="B38" r:id="rId14" display="https://www.worldometers.info/coronavirus/usa/ohio/" xr:uid="{A8D790CE-66E1-4B7C-AC81-BC82D2487F71}"/>
    <hyperlink ref="B50" r:id="rId15" display="https://www.worldometers.info/coronavirus/usa/virginia/" xr:uid="{0CCACF9D-23D4-417E-A746-536F3A49F636}"/>
    <hyperlink ref="B44" r:id="rId16" display="https://www.worldometers.info/coronavirus/usa/south-carolina/" xr:uid="{C46EC027-E0B2-43A1-A6B4-3B3C07995990}"/>
    <hyperlink ref="B25" r:id="rId17" display="https://www.worldometers.info/coronavirus/usa/michigan/" xr:uid="{D5FF06F4-9B93-459A-945F-AB473B6E0FA7}"/>
    <hyperlink ref="B24" r:id="rId18" display="https://www.worldometers.info/coronavirus/usa/massachusetts/" xr:uid="{685F2235-A8C7-4C07-8F48-7F18CE420CE4}"/>
    <hyperlink ref="B23" r:id="rId19" display="https://www.worldometers.info/coronavirus/usa/maryland/" xr:uid="{E1DCB128-5B38-4194-9402-1DFF152E5BA9}"/>
    <hyperlink ref="B28" r:id="rId20" display="https://www.worldometers.info/coronavirus/usa/missouri/" xr:uid="{A5049399-75D1-459A-BF9C-0FABC535F275}"/>
    <hyperlink ref="B17" r:id="rId21" display="https://www.worldometers.info/coronavirus/usa/indiana/" xr:uid="{62FFDD8E-0418-4DF4-A4D1-6E9FC1E33617}"/>
    <hyperlink ref="B53" r:id="rId22" display="https://www.worldometers.info/coronavirus/usa/wisconsin/" xr:uid="{22AE9206-FEF2-4675-81CD-DFC0DD4E4F4A}"/>
    <hyperlink ref="B27" r:id="rId23" display="https://www.worldometers.info/coronavirus/usa/mississippi/" xr:uid="{6319DC7E-D6E1-4395-9186-0D0607E1CE17}"/>
    <hyperlink ref="B26" r:id="rId24" display="https://www.worldometers.info/coronavirus/usa/minnesota/" xr:uid="{0FA54DF3-AF92-4254-AC95-D56A6F982126}"/>
    <hyperlink ref="B51" r:id="rId25" display="https://www.worldometers.info/coronavirus/usa/washington/" xr:uid="{536D00BC-BD95-476E-9671-902B127A3413}"/>
    <hyperlink ref="B18" r:id="rId26" display="https://www.worldometers.info/coronavirus/usa/iowa/" xr:uid="{ED8E3DCD-C47B-4C75-9E04-83E36DFA9DF8}"/>
    <hyperlink ref="B39" r:id="rId27" display="https://www.worldometers.info/coronavirus/usa/oklahoma/" xr:uid="{DED0EB6B-E266-47F6-8936-ACFF42AF3DCA}"/>
    <hyperlink ref="B31" r:id="rId28" display="https://www.worldometers.info/coronavirus/usa/nevada/" xr:uid="{7F5197A2-AAD1-45C3-A081-E1C3921044ED}"/>
    <hyperlink ref="B5" r:id="rId29" display="https://www.worldometers.info/coronavirus/usa/arkansas/" xr:uid="{D77D1569-558B-4EAA-95A2-13377BF5683C}"/>
    <hyperlink ref="B7" r:id="rId30" display="https://www.worldometers.info/coronavirus/usa/colorado/" xr:uid="{0EEFE6B1-567E-49CF-8FF9-BA1EA33443EB}"/>
    <hyperlink ref="B48" r:id="rId31" display="https://www.worldometers.info/coronavirus/usa/utah/" xr:uid="{FBFBC2D9-162B-4D57-B105-AFD6C3EA8206}"/>
    <hyperlink ref="B20" r:id="rId32" display="https://www.worldometers.info/coronavirus/usa/kentucky/" xr:uid="{AAA57E30-F572-45EE-9CA3-961BB6E098CA}"/>
    <hyperlink ref="B8" r:id="rId33" display="https://www.worldometers.info/coronavirus/usa/connecticut/" xr:uid="{D466C0CB-509E-436D-A251-7B476A479EE1}"/>
    <hyperlink ref="B19" r:id="rId34" display="https://www.worldometers.info/coronavirus/usa/kansas/" xr:uid="{22661771-DDA5-4619-90E1-79DD8A203CD2}"/>
    <hyperlink ref="B30" r:id="rId35" display="https://www.worldometers.info/coronavirus/usa/nebraska/" xr:uid="{C4914A7B-30AF-4354-8F59-F8B22283A1D4}"/>
    <hyperlink ref="B15" r:id="rId36" display="https://www.worldometers.info/coronavirus/usa/idaho/" xr:uid="{EED0CB7B-2B7C-48F9-BA3C-13C2CDC377EF}"/>
    <hyperlink ref="B40" r:id="rId37" display="https://www.worldometers.info/coronavirus/usa/oregon/" xr:uid="{5D1CBD47-4718-4564-B939-695BF7356253}"/>
    <hyperlink ref="B34" r:id="rId38" display="https://www.worldometers.info/coronavirus/usa/new-mexico/" xr:uid="{6878FFE3-11EA-46B7-B497-935BAC22AEF1}"/>
    <hyperlink ref="B43" r:id="rId39" display="https://www.worldometers.info/coronavirus/usa/rhode-island/" xr:uid="{B8AC55B4-5327-4E0A-A4BB-C4B830936161}"/>
    <hyperlink ref="B9" r:id="rId40" display="https://www.worldometers.info/coronavirus/usa/delaware/" xr:uid="{1263EEF2-16F8-4D0A-97D4-EDD76A739150}"/>
    <hyperlink ref="B45" r:id="rId41" display="https://www.worldometers.info/coronavirus/usa/south-dakota/" xr:uid="{7AE9E33F-E76A-4BFF-AAE9-A5788F3C5FB4}"/>
    <hyperlink ref="B37" r:id="rId42" display="https://www.worldometers.info/coronavirus/usa/north-dakota/" xr:uid="{7F3243F6-D538-471A-9299-E62254ACAE8C}"/>
    <hyperlink ref="B10" r:id="rId43" display="https://www.worldometers.info/coronavirus/usa/district-of-columbia/" xr:uid="{F1DDE78C-8DC0-47F3-9ECE-FDCAD76D9663}"/>
    <hyperlink ref="B52" r:id="rId44" display="https://www.worldometers.info/coronavirus/usa/west-virginia/" xr:uid="{845E203F-0FCC-4218-897A-8A1DFDA31FB6}"/>
    <hyperlink ref="B14" r:id="rId45" display="https://www.worldometers.info/coronavirus/usa/hawaii/" xr:uid="{32A5AA04-2404-4195-B9A0-EE6B1FAE6B7E}"/>
    <hyperlink ref="B29" r:id="rId46" display="https://www.worldometers.info/coronavirus/usa/montana/" xr:uid="{265514C0-98F7-46BB-988A-8954A941FD8F}"/>
    <hyperlink ref="B32" r:id="rId47" display="https://www.worldometers.info/coronavirus/usa/new-hampshire/" xr:uid="{16D29FC8-FF3C-489A-A25A-E5C5F1D13D29}"/>
    <hyperlink ref="B3" r:id="rId48" display="https://www.worldometers.info/coronavirus/usa/alaska/" xr:uid="{020F4B2B-B76A-4412-AA2E-06A5E2C4CD11}"/>
    <hyperlink ref="B22" r:id="rId49" display="https://www.worldometers.info/coronavirus/usa/maine/" xr:uid="{BEEEABE9-EC1A-47A4-BA17-DDC8C574D228}"/>
    <hyperlink ref="B54" r:id="rId50" display="https://www.worldometers.info/coronavirus/usa/wyoming/" xr:uid="{5F277D36-C051-47BA-8327-3D1886259618}"/>
    <hyperlink ref="B49" r:id="rId51" display="https://www.worldometers.info/coronavirus/usa/vermont/" xr:uid="{A82FD95A-6012-4E3F-A608-6A5CAD5D7609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2020-09-20T11:43:26Z</dcterms:modified>
</cp:coreProperties>
</file>