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80A7560F-34DA-49E5-A052-5F32F78F2853}" xr6:coauthVersionLast="45" xr6:coauthVersionMax="45" xr10:uidLastSave="{696FB3BF-CA86-4C15-B99C-AD363DEB78F5}"/>
  <bookViews>
    <workbookView xWindow="3885" yWindow="-21090" windowWidth="26220" windowHeight="2011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4" i="3" l="1"/>
  <c r="N50" i="3"/>
  <c r="N26" i="3"/>
  <c r="N53" i="3"/>
  <c r="N55" i="3"/>
  <c r="N25" i="3"/>
  <c r="N40" i="3"/>
  <c r="N44" i="3"/>
  <c r="N4" i="3"/>
  <c r="N29" i="3"/>
  <c r="N41" i="3"/>
  <c r="N38" i="3"/>
  <c r="N5" i="3"/>
  <c r="N35" i="3"/>
  <c r="N36" i="3"/>
  <c r="N49" i="3"/>
  <c r="N19" i="3"/>
  <c r="N11" i="3"/>
  <c r="N9" i="3"/>
  <c r="N20" i="3"/>
  <c r="N45" i="3"/>
  <c r="N8" i="3"/>
  <c r="N10" i="3"/>
  <c r="N16" i="3"/>
  <c r="N32" i="3"/>
  <c r="N7" i="3"/>
  <c r="N51" i="3"/>
  <c r="N37" i="3"/>
  <c r="N47" i="3"/>
  <c r="N31" i="3"/>
  <c r="N33" i="3"/>
  <c r="N17" i="3"/>
  <c r="N27" i="3"/>
  <c r="N52" i="3"/>
  <c r="N21" i="3"/>
  <c r="N3" i="3"/>
  <c r="N18" i="3"/>
  <c r="N2" i="3"/>
  <c r="N23" i="3"/>
  <c r="N22" i="3"/>
  <c r="N15" i="3"/>
  <c r="N34" i="3"/>
  <c r="N13" i="3"/>
  <c r="N28" i="3"/>
  <c r="N42" i="3"/>
  <c r="N43" i="3"/>
  <c r="N39" i="3"/>
  <c r="N6" i="3"/>
  <c r="N48" i="3"/>
  <c r="N46" i="3"/>
  <c r="N12" i="3"/>
  <c r="N24" i="3"/>
  <c r="N30" i="3"/>
  <c r="N14" i="3"/>
  <c r="O23" i="3" l="1"/>
  <c r="P23" i="3"/>
  <c r="P5" i="3" l="1"/>
  <c r="P52" i="3"/>
  <c r="P44" i="3"/>
  <c r="P8" i="3"/>
  <c r="P38" i="3"/>
  <c r="P40" i="3"/>
  <c r="P27" i="3"/>
  <c r="P15" i="3"/>
  <c r="P19" i="3"/>
  <c r="P17" i="3"/>
  <c r="P6" i="3"/>
  <c r="P42" i="3"/>
  <c r="P31" i="3"/>
  <c r="P53" i="3"/>
  <c r="P36" i="3"/>
  <c r="P47" i="3"/>
  <c r="P9" i="3"/>
  <c r="P34" i="3"/>
  <c r="P22" i="3"/>
  <c r="P45" i="3"/>
  <c r="P29" i="3"/>
  <c r="P32" i="3"/>
  <c r="P2" i="3"/>
  <c r="P30" i="3"/>
  <c r="P35" i="3"/>
  <c r="P48" i="3"/>
  <c r="P16" i="3"/>
  <c r="P7" i="3"/>
  <c r="P25" i="3"/>
  <c r="P33" i="3"/>
  <c r="P24" i="3"/>
  <c r="P51" i="3"/>
  <c r="P28" i="3"/>
  <c r="P3" i="3"/>
  <c r="P12" i="3"/>
  <c r="P46" i="3"/>
  <c r="P26" i="3"/>
  <c r="P14" i="3"/>
  <c r="P54" i="3"/>
  <c r="P18" i="3"/>
  <c r="P41" i="3"/>
  <c r="P10" i="3"/>
  <c r="P37" i="3"/>
  <c r="P49" i="3"/>
  <c r="P4" i="3"/>
  <c r="P20" i="3"/>
  <c r="P43" i="3"/>
  <c r="P50" i="3"/>
  <c r="P13" i="3"/>
  <c r="P55" i="3"/>
  <c r="P39" i="3"/>
  <c r="P11" i="3"/>
  <c r="P21" i="3"/>
  <c r="O28" i="3"/>
  <c r="Q44" i="3" l="1"/>
  <c r="Q29" i="3"/>
  <c r="Q53" i="3"/>
  <c r="Q27" i="3"/>
  <c r="Q31" i="3"/>
  <c r="Q28" i="3"/>
  <c r="Q8" i="3"/>
  <c r="Q23" i="3"/>
  <c r="Q37" i="3"/>
  <c r="Q54" i="3"/>
  <c r="Q30" i="3"/>
  <c r="Q13" i="3"/>
  <c r="Q21" i="3"/>
  <c r="Q43" i="3"/>
  <c r="Q24" i="3"/>
  <c r="Q50" i="3"/>
  <c r="Q16" i="3"/>
  <c r="Q18" i="3"/>
  <c r="Q6" i="3"/>
  <c r="Q7" i="3"/>
  <c r="Q51" i="3"/>
  <c r="Q48" i="3"/>
  <c r="Q15" i="3"/>
  <c r="Q36" i="3"/>
  <c r="Q33" i="3"/>
  <c r="Q47" i="3"/>
  <c r="Q22" i="3"/>
  <c r="Q25" i="3"/>
  <c r="Q34" i="3"/>
  <c r="Q32" i="3"/>
  <c r="Q38" i="3"/>
  <c r="Q42" i="3"/>
  <c r="Q5" i="3"/>
  <c r="Q12" i="3"/>
  <c r="Q20" i="3"/>
  <c r="Q40" i="3"/>
  <c r="Q9" i="3"/>
  <c r="Q35" i="3"/>
  <c r="Q10" i="3"/>
  <c r="Q19" i="3"/>
  <c r="Q52" i="3"/>
  <c r="Q41" i="3"/>
  <c r="Q46" i="3"/>
  <c r="Q55" i="3"/>
  <c r="Q14" i="3"/>
  <c r="Q49" i="3"/>
  <c r="Q17" i="3"/>
  <c r="Q39" i="3"/>
  <c r="Q26" i="3"/>
  <c r="Q11" i="3"/>
  <c r="Q4" i="3"/>
  <c r="Q2" i="3"/>
  <c r="Q3" i="3"/>
  <c r="Q45" i="3" l="1"/>
  <c r="O31" i="3" l="1"/>
  <c r="O43" i="3"/>
  <c r="O7" i="3"/>
  <c r="O41" i="3"/>
  <c r="O5" i="3"/>
  <c r="O48" i="3"/>
  <c r="O20" i="3"/>
  <c r="O14" i="3"/>
  <c r="O25" i="3"/>
  <c r="O45" i="3"/>
  <c r="O42" i="3"/>
  <c r="O11" i="3"/>
  <c r="O15" i="3"/>
  <c r="O8" i="3"/>
  <c r="O27" i="3"/>
  <c r="O53" i="3"/>
  <c r="O19" i="3"/>
  <c r="O51" i="3"/>
  <c r="O40" i="3"/>
  <c r="O33" i="3"/>
  <c r="O3" i="3"/>
  <c r="O35" i="3"/>
  <c r="O22" i="3"/>
  <c r="O44" i="3"/>
  <c r="O39" i="3"/>
  <c r="O18" i="3"/>
  <c r="O16" i="3"/>
  <c r="O37" i="3"/>
  <c r="O13" i="3"/>
  <c r="O30" i="3"/>
  <c r="O36" i="3"/>
  <c r="O29" i="3"/>
  <c r="O4" i="3"/>
  <c r="O9" i="3"/>
  <c r="O6" i="3"/>
  <c r="O2" i="3"/>
  <c r="O26" i="3"/>
  <c r="O55" i="3"/>
  <c r="O38" i="3"/>
  <c r="O17" i="3"/>
  <c r="O34" i="3"/>
  <c r="O52" i="3"/>
  <c r="O46" i="3"/>
  <c r="O10" i="3"/>
  <c r="O54" i="3"/>
  <c r="O21" i="3"/>
  <c r="O49" i="3"/>
  <c r="O50" i="3"/>
  <c r="O32" i="3"/>
  <c r="O24" i="3"/>
  <c r="O47" i="3"/>
  <c r="O12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<sst xmlns="http://schemas.openxmlformats.org/spreadsheetml/2006/main" count="331" uniqueCount="105">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</sst>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ind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ind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ind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ind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1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2" t="s">
        <v>67</v>
      </c>
      <c r="Q1" s="52"/>
      <c r="R1" s="52"/>
      <c r="S1" s="4">
        <v>1.4999999999999999E-2</v>
      </c>
      <c r="T1" s="4"/>
      <c r="U1" s="53" t="s">
        <v>76</v>
      </c>
      <c r="V1" s="53"/>
      <c r="W1" s="53"/>
      <c r="X1" s="53"/>
      <c r="Y1" s="53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988325</v>
      </c>
      <c r="D5" s="2"/>
      <c r="E5" s="1">
        <v>18904</v>
      </c>
      <c r="F5" s="2"/>
      <c r="G5" s="1">
        <v>815653</v>
      </c>
      <c r="H5" s="1">
        <v>153768</v>
      </c>
      <c r="I5" s="1">
        <v>34085</v>
      </c>
      <c r="J5" s="2">
        <v>652</v>
      </c>
      <c r="K5" s="1">
        <v>9268311</v>
      </c>
      <c r="L5" s="1">
        <v>319642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952701</v>
      </c>
      <c r="D6" s="2"/>
      <c r="E6" s="1">
        <v>17816</v>
      </c>
      <c r="F6" s="2"/>
      <c r="G6" s="1">
        <v>488182</v>
      </c>
      <c r="H6" s="1">
        <v>446703</v>
      </c>
      <c r="I6" s="1">
        <v>24112</v>
      </c>
      <c r="J6" s="2">
        <v>451</v>
      </c>
      <c r="K6" s="1">
        <v>19181012</v>
      </c>
      <c r="L6" s="1">
        <v>485445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821123</v>
      </c>
      <c r="D7" s="2"/>
      <c r="E7" s="1">
        <v>16922</v>
      </c>
      <c r="F7" s="2"/>
      <c r="G7" s="1">
        <v>584390</v>
      </c>
      <c r="H7" s="1">
        <v>219811</v>
      </c>
      <c r="I7" s="1">
        <v>38231</v>
      </c>
      <c r="J7" s="2">
        <v>788</v>
      </c>
      <c r="K7" s="1">
        <v>10236958</v>
      </c>
      <c r="L7" s="1">
        <v>476631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552654</v>
      </c>
      <c r="D8" s="2"/>
      <c r="E8" s="1">
        <v>33743</v>
      </c>
      <c r="F8" s="2"/>
      <c r="G8" s="1">
        <v>422568</v>
      </c>
      <c r="H8" s="1">
        <v>96343</v>
      </c>
      <c r="I8" s="1">
        <v>28409</v>
      </c>
      <c r="J8" s="1">
        <v>1735</v>
      </c>
      <c r="K8" s="1">
        <v>15034157</v>
      </c>
      <c r="L8" s="1">
        <v>772823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443815</v>
      </c>
      <c r="D9" s="2"/>
      <c r="E9" s="1">
        <v>10216</v>
      </c>
      <c r="F9" s="2"/>
      <c r="G9" s="1">
        <v>288556</v>
      </c>
      <c r="H9" s="1">
        <v>145043</v>
      </c>
      <c r="I9" s="1">
        <v>35024</v>
      </c>
      <c r="J9" s="2">
        <v>806</v>
      </c>
      <c r="K9" s="1">
        <v>8030713</v>
      </c>
      <c r="L9" s="1">
        <v>633746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397281</v>
      </c>
      <c r="D10" s="2"/>
      <c r="E10" s="1">
        <v>8522</v>
      </c>
      <c r="F10" s="2"/>
      <c r="G10" s="1">
        <v>234671</v>
      </c>
      <c r="H10" s="1">
        <v>154088</v>
      </c>
      <c r="I10" s="1">
        <v>37418</v>
      </c>
      <c r="J10" s="2">
        <v>803</v>
      </c>
      <c r="K10" s="1">
        <v>3981406</v>
      </c>
      <c r="L10" s="1">
        <v>374988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24</v>
      </c>
      <c r="C11" s="1">
        <v>282802</v>
      </c>
      <c r="D11" s="2"/>
      <c r="E11" s="1">
        <v>4507</v>
      </c>
      <c r="F11" s="2"/>
      <c r="G11" s="1">
        <v>246318</v>
      </c>
      <c r="H11" s="1">
        <v>31977</v>
      </c>
      <c r="I11" s="1">
        <v>26964</v>
      </c>
      <c r="J11" s="2">
        <v>430</v>
      </c>
      <c r="K11" s="1">
        <v>4172131</v>
      </c>
      <c r="L11" s="1">
        <v>397797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269802</v>
      </c>
      <c r="D12" s="2"/>
      <c r="E12" s="1">
        <v>3478</v>
      </c>
      <c r="F12" s="2"/>
      <c r="G12" s="1">
        <v>240587</v>
      </c>
      <c r="H12" s="1">
        <v>25737</v>
      </c>
      <c r="I12" s="1">
        <v>39507</v>
      </c>
      <c r="J12" s="2">
        <v>509</v>
      </c>
      <c r="K12" s="1">
        <v>3744640</v>
      </c>
      <c r="L12" s="1">
        <v>548330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8</v>
      </c>
      <c r="C13" s="1">
        <v>250730</v>
      </c>
      <c r="D13" s="2"/>
      <c r="E13" s="1">
        <v>16521</v>
      </c>
      <c r="F13" s="2"/>
      <c r="G13" s="1">
        <v>182733</v>
      </c>
      <c r="H13" s="1">
        <v>51476</v>
      </c>
      <c r="I13" s="1">
        <v>28228</v>
      </c>
      <c r="J13" s="1">
        <v>1860</v>
      </c>
      <c r="K13" s="1">
        <v>4766659</v>
      </c>
      <c r="L13" s="1">
        <v>536654</v>
      </c>
      <c r="M13" s="1">
        <v>8882190</v>
      </c>
      <c r="N13" s="5"/>
      <c r="O13" s="6"/>
    </row>
    <row r="14" spans="1:26" ht="15" thickBot="1" x14ac:dyDescent="0.4">
      <c r="A14" s="41">
        <v>10</v>
      </c>
      <c r="B14" s="39" t="s">
        <v>33</v>
      </c>
      <c r="C14" s="1">
        <v>250633</v>
      </c>
      <c r="D14" s="2"/>
      <c r="E14" s="1">
        <v>6059</v>
      </c>
      <c r="F14" s="2"/>
      <c r="G14" s="1">
        <v>42039</v>
      </c>
      <c r="H14" s="1">
        <v>202535</v>
      </c>
      <c r="I14" s="1">
        <v>34434</v>
      </c>
      <c r="J14" s="2">
        <v>832</v>
      </c>
      <c r="K14" s="1">
        <v>2134217</v>
      </c>
      <c r="L14" s="1">
        <v>293213</v>
      </c>
      <c r="M14" s="1">
        <v>7278717</v>
      </c>
      <c r="N14" s="6"/>
      <c r="O14" s="6"/>
    </row>
    <row r="15" spans="1:26" ht="15" thickBot="1" x14ac:dyDescent="0.4">
      <c r="A15" s="41">
        <v>11</v>
      </c>
      <c r="B15" s="39" t="s">
        <v>22</v>
      </c>
      <c r="C15" s="1">
        <v>244002</v>
      </c>
      <c r="D15" s="2"/>
      <c r="E15" s="1">
        <v>2156</v>
      </c>
      <c r="F15" s="2"/>
      <c r="G15" s="1">
        <v>189331</v>
      </c>
      <c r="H15" s="1">
        <v>52515</v>
      </c>
      <c r="I15" s="1">
        <v>41907</v>
      </c>
      <c r="J15" s="2">
        <v>370</v>
      </c>
      <c r="K15" s="1">
        <v>2116297</v>
      </c>
      <c r="L15" s="1">
        <v>363473</v>
      </c>
      <c r="M15" s="1">
        <v>5822434</v>
      </c>
      <c r="N15" s="5"/>
      <c r="O15" s="6"/>
    </row>
    <row r="16" spans="1:26" ht="15" thickBot="1" x14ac:dyDescent="0.4">
      <c r="A16" s="41">
        <v>12</v>
      </c>
      <c r="B16" s="39" t="s">
        <v>21</v>
      </c>
      <c r="C16" s="1">
        <v>230222</v>
      </c>
      <c r="D16" s="2"/>
      <c r="E16" s="1">
        <v>5474</v>
      </c>
      <c r="F16" s="2"/>
      <c r="G16" s="1">
        <v>176415</v>
      </c>
      <c r="H16" s="1">
        <v>48333</v>
      </c>
      <c r="I16" s="1">
        <v>19695</v>
      </c>
      <c r="J16" s="2">
        <v>468</v>
      </c>
      <c r="K16" s="1">
        <v>4631236</v>
      </c>
      <c r="L16" s="1">
        <v>396201</v>
      </c>
      <c r="M16" s="1">
        <v>11689100</v>
      </c>
      <c r="N16" s="5"/>
      <c r="O16" s="6"/>
    </row>
    <row r="17" spans="1:15" ht="15" thickBot="1" x14ac:dyDescent="0.4">
      <c r="A17" s="41">
        <v>13</v>
      </c>
      <c r="B17" s="39" t="s">
        <v>19</v>
      </c>
      <c r="C17" s="1">
        <v>222883</v>
      </c>
      <c r="D17" s="2"/>
      <c r="E17" s="1">
        <v>8973</v>
      </c>
      <c r="F17" s="2"/>
      <c r="G17" s="1">
        <v>163249</v>
      </c>
      <c r="H17" s="1">
        <v>50661</v>
      </c>
      <c r="I17" s="1">
        <v>17410</v>
      </c>
      <c r="J17" s="2">
        <v>701</v>
      </c>
      <c r="K17" s="1">
        <v>2834124</v>
      </c>
      <c r="L17" s="1">
        <v>221382</v>
      </c>
      <c r="M17" s="1">
        <v>12801989</v>
      </c>
      <c r="N17" s="5"/>
      <c r="O17" s="6"/>
    </row>
    <row r="18" spans="1:15" ht="15" thickBot="1" x14ac:dyDescent="0.4">
      <c r="A18" s="41">
        <v>14</v>
      </c>
      <c r="B18" s="39" t="s">
        <v>11</v>
      </c>
      <c r="C18" s="1">
        <v>212160</v>
      </c>
      <c r="D18" s="2"/>
      <c r="E18" s="1">
        <v>7782</v>
      </c>
      <c r="F18" s="2"/>
      <c r="G18" s="1">
        <v>121093</v>
      </c>
      <c r="H18" s="1">
        <v>83285</v>
      </c>
      <c r="I18" s="1">
        <v>21244</v>
      </c>
      <c r="J18" s="2">
        <v>779</v>
      </c>
      <c r="K18" s="1">
        <v>5469281</v>
      </c>
      <c r="L18" s="1">
        <v>547648</v>
      </c>
      <c r="M18" s="1">
        <v>9986857</v>
      </c>
      <c r="N18" s="5"/>
      <c r="O18" s="6"/>
    </row>
    <row r="19" spans="1:15" ht="15" thickBot="1" x14ac:dyDescent="0.4">
      <c r="A19" s="41">
        <v>15</v>
      </c>
      <c r="B19" s="39" t="s">
        <v>35</v>
      </c>
      <c r="C19" s="1">
        <v>202875</v>
      </c>
      <c r="D19" s="2"/>
      <c r="E19" s="1">
        <v>3243</v>
      </c>
      <c r="F19" s="2"/>
      <c r="G19" s="1">
        <v>55465</v>
      </c>
      <c r="H19" s="1">
        <v>144167</v>
      </c>
      <c r="I19" s="1">
        <v>33055</v>
      </c>
      <c r="J19" s="2">
        <v>528</v>
      </c>
      <c r="K19" s="1">
        <v>2739274</v>
      </c>
      <c r="L19" s="1">
        <v>446323</v>
      </c>
      <c r="M19" s="1">
        <v>6137428</v>
      </c>
      <c r="N19" s="5"/>
      <c r="O19" s="6"/>
    </row>
    <row r="20" spans="1:15" ht="15" thickBot="1" x14ac:dyDescent="0.4">
      <c r="A20" s="41">
        <v>16</v>
      </c>
      <c r="B20" s="39" t="s">
        <v>36</v>
      </c>
      <c r="C20" s="1">
        <v>197777</v>
      </c>
      <c r="D20" s="2"/>
      <c r="E20" s="1">
        <v>3006</v>
      </c>
      <c r="F20" s="2"/>
      <c r="G20" s="1">
        <v>84471</v>
      </c>
      <c r="H20" s="1">
        <v>110300</v>
      </c>
      <c r="I20" s="1">
        <v>40336</v>
      </c>
      <c r="J20" s="2">
        <v>613</v>
      </c>
      <c r="K20" s="1">
        <v>1436868</v>
      </c>
      <c r="L20" s="1">
        <v>293048</v>
      </c>
      <c r="M20" s="1">
        <v>4903185</v>
      </c>
      <c r="N20" s="6"/>
      <c r="O20" s="6"/>
    </row>
    <row r="21" spans="1:15" ht="15" thickBot="1" x14ac:dyDescent="0.4">
      <c r="A21" s="41">
        <v>17</v>
      </c>
      <c r="B21" s="39" t="s">
        <v>27</v>
      </c>
      <c r="C21" s="1">
        <v>191764</v>
      </c>
      <c r="D21" s="2"/>
      <c r="E21" s="1">
        <v>4464</v>
      </c>
      <c r="F21" s="2"/>
      <c r="G21" s="1">
        <v>127143</v>
      </c>
      <c r="H21" s="1">
        <v>60157</v>
      </c>
      <c r="I21" s="1">
        <v>28485</v>
      </c>
      <c r="J21" s="2">
        <v>663</v>
      </c>
      <c r="K21" s="1">
        <v>3032762</v>
      </c>
      <c r="L21" s="1">
        <v>450485</v>
      </c>
      <c r="M21" s="1">
        <v>6732219</v>
      </c>
      <c r="N21" s="5"/>
      <c r="O21" s="6"/>
    </row>
    <row r="22" spans="1:15" ht="15" thickBot="1" x14ac:dyDescent="0.4">
      <c r="A22" s="41">
        <v>18</v>
      </c>
      <c r="B22" s="39" t="s">
        <v>29</v>
      </c>
      <c r="C22" s="1">
        <v>185836</v>
      </c>
      <c r="D22" s="2"/>
      <c r="E22" s="1">
        <v>3677</v>
      </c>
      <c r="F22" s="2"/>
      <c r="G22" s="1">
        <v>20372</v>
      </c>
      <c r="H22" s="1">
        <v>161787</v>
      </c>
      <c r="I22" s="1">
        <v>21772</v>
      </c>
      <c r="J22" s="2">
        <v>431</v>
      </c>
      <c r="K22" s="1">
        <v>2913563</v>
      </c>
      <c r="L22" s="1">
        <v>341346</v>
      </c>
      <c r="M22" s="1">
        <v>8535519</v>
      </c>
      <c r="N22" s="5"/>
      <c r="O22" s="6"/>
    </row>
    <row r="23" spans="1:15" ht="15" thickBot="1" x14ac:dyDescent="0.4">
      <c r="A23" s="41">
        <v>19</v>
      </c>
      <c r="B23" s="39" t="s">
        <v>14</v>
      </c>
      <c r="C23" s="1">
        <v>185144</v>
      </c>
      <c r="D23" s="2"/>
      <c r="E23" s="1">
        <v>5975</v>
      </c>
      <c r="F23" s="2"/>
      <c r="G23" s="1">
        <v>172210</v>
      </c>
      <c r="H23" s="1">
        <v>6959</v>
      </c>
      <c r="I23" s="1">
        <v>39826</v>
      </c>
      <c r="J23" s="1">
        <v>1285</v>
      </c>
      <c r="K23" s="1">
        <v>2820899</v>
      </c>
      <c r="L23" s="1">
        <v>606802</v>
      </c>
      <c r="M23" s="1">
        <v>4648794</v>
      </c>
      <c r="N23" s="5"/>
      <c r="O23" s="6"/>
    </row>
    <row r="24" spans="1:15" ht="15" thickBot="1" x14ac:dyDescent="0.4">
      <c r="A24" s="41">
        <v>20</v>
      </c>
      <c r="B24" s="39" t="s">
        <v>25</v>
      </c>
      <c r="C24" s="1">
        <v>180870</v>
      </c>
      <c r="D24" s="2"/>
      <c r="E24" s="1">
        <v>3985</v>
      </c>
      <c r="F24" s="2"/>
      <c r="G24" s="1">
        <v>93534</v>
      </c>
      <c r="H24" s="1">
        <v>83351</v>
      </c>
      <c r="I24" s="1">
        <v>35129</v>
      </c>
      <c r="J24" s="2">
        <v>774</v>
      </c>
      <c r="K24" s="1">
        <v>2067352</v>
      </c>
      <c r="L24" s="1">
        <v>401528</v>
      </c>
      <c r="M24" s="1">
        <v>5148714</v>
      </c>
      <c r="N24" s="5"/>
      <c r="O24" s="6"/>
    </row>
    <row r="25" spans="1:15" ht="15" thickBot="1" x14ac:dyDescent="0.4">
      <c r="A25" s="41">
        <v>21</v>
      </c>
      <c r="B25" s="39" t="s">
        <v>17</v>
      </c>
      <c r="C25" s="1">
        <v>163299</v>
      </c>
      <c r="D25" s="2"/>
      <c r="E25" s="1">
        <v>10062</v>
      </c>
      <c r="F25" s="2"/>
      <c r="G25" s="1">
        <v>135782</v>
      </c>
      <c r="H25" s="1">
        <v>17455</v>
      </c>
      <c r="I25" s="1">
        <v>23692</v>
      </c>
      <c r="J25" s="1">
        <v>1460</v>
      </c>
      <c r="K25" s="1">
        <v>6374952</v>
      </c>
      <c r="L25" s="1">
        <v>924911</v>
      </c>
      <c r="M25" s="1">
        <v>6892503</v>
      </c>
      <c r="N25" s="6"/>
      <c r="O25" s="6"/>
    </row>
    <row r="26" spans="1:15" ht="15" thickBot="1" x14ac:dyDescent="0.4">
      <c r="A26" s="41">
        <v>22</v>
      </c>
      <c r="B26" s="39" t="s">
        <v>32</v>
      </c>
      <c r="C26" s="1">
        <v>160923</v>
      </c>
      <c r="D26" s="2"/>
      <c r="E26" s="1">
        <v>2584</v>
      </c>
      <c r="F26" s="2"/>
      <c r="G26" s="1">
        <v>136457</v>
      </c>
      <c r="H26" s="1">
        <v>21882</v>
      </c>
      <c r="I26" s="1">
        <v>28534</v>
      </c>
      <c r="J26" s="2">
        <v>458</v>
      </c>
      <c r="K26" s="1">
        <v>2949591</v>
      </c>
      <c r="L26" s="1">
        <v>523011</v>
      </c>
      <c r="M26" s="1">
        <v>5639632</v>
      </c>
      <c r="N26" s="5"/>
      <c r="O26" s="6"/>
    </row>
    <row r="27" spans="1:15" ht="15" thickBot="1" x14ac:dyDescent="0.4">
      <c r="A27" s="41">
        <v>23</v>
      </c>
      <c r="B27" s="39" t="s">
        <v>26</v>
      </c>
      <c r="C27" s="1">
        <v>148766</v>
      </c>
      <c r="D27" s="2"/>
      <c r="E27" s="1">
        <v>4172</v>
      </c>
      <c r="F27" s="2"/>
      <c r="G27" s="1">
        <v>8235</v>
      </c>
      <c r="H27" s="1">
        <v>136359</v>
      </c>
      <c r="I27" s="1">
        <v>24607</v>
      </c>
      <c r="J27" s="2">
        <v>690</v>
      </c>
      <c r="K27" s="1">
        <v>3524387</v>
      </c>
      <c r="L27" s="1">
        <v>582960</v>
      </c>
      <c r="M27" s="1">
        <v>6045680</v>
      </c>
      <c r="N27" s="6"/>
      <c r="O27" s="6"/>
    </row>
    <row r="28" spans="1:15" ht="15" thickBot="1" x14ac:dyDescent="0.4">
      <c r="A28" s="41">
        <v>24</v>
      </c>
      <c r="B28" s="39" t="s">
        <v>41</v>
      </c>
      <c r="C28" s="1">
        <v>137909</v>
      </c>
      <c r="D28" s="51">
        <v>1019</v>
      </c>
      <c r="E28" s="1">
        <v>1801</v>
      </c>
      <c r="F28" s="50">
        <v>13</v>
      </c>
      <c r="G28" s="1">
        <v>97928</v>
      </c>
      <c r="H28" s="1">
        <v>38180</v>
      </c>
      <c r="I28" s="1">
        <v>43710</v>
      </c>
      <c r="J28" s="2">
        <v>571</v>
      </c>
      <c r="K28" s="1">
        <v>998923</v>
      </c>
      <c r="L28" s="1">
        <v>316609</v>
      </c>
      <c r="M28" s="1">
        <v>3155070</v>
      </c>
      <c r="N28" s="5"/>
      <c r="O28" s="6"/>
    </row>
    <row r="29" spans="1:15" ht="15" thickBot="1" x14ac:dyDescent="0.4">
      <c r="A29" s="41">
        <v>25</v>
      </c>
      <c r="B29" s="39" t="s">
        <v>46</v>
      </c>
      <c r="C29" s="1">
        <v>127772</v>
      </c>
      <c r="D29" s="2"/>
      <c r="E29" s="1">
        <v>1392</v>
      </c>
      <c r="F29" s="2"/>
      <c r="G29" s="1">
        <v>110453</v>
      </c>
      <c r="H29" s="1">
        <v>15927</v>
      </c>
      <c r="I29" s="1">
        <v>32290</v>
      </c>
      <c r="J29" s="2">
        <v>352</v>
      </c>
      <c r="K29" s="1">
        <v>1688812</v>
      </c>
      <c r="L29" s="1">
        <v>426794</v>
      </c>
      <c r="M29" s="1">
        <v>3956971</v>
      </c>
      <c r="N29" s="5"/>
      <c r="O29" s="6"/>
    </row>
    <row r="30" spans="1:15" ht="15" thickBot="1" x14ac:dyDescent="0.4">
      <c r="A30" s="41">
        <v>26</v>
      </c>
      <c r="B30" s="39" t="s">
        <v>30</v>
      </c>
      <c r="C30" s="1">
        <v>122275</v>
      </c>
      <c r="D30" s="2"/>
      <c r="E30" s="1">
        <v>3397</v>
      </c>
      <c r="F30" s="2"/>
      <c r="G30" s="1">
        <v>105839</v>
      </c>
      <c r="H30" s="1">
        <v>13039</v>
      </c>
      <c r="I30" s="1">
        <v>41085</v>
      </c>
      <c r="J30" s="1">
        <v>1141</v>
      </c>
      <c r="K30" s="1">
        <v>1095352</v>
      </c>
      <c r="L30" s="1">
        <v>368043</v>
      </c>
      <c r="M30" s="1">
        <v>2976149</v>
      </c>
      <c r="N30" s="5"/>
      <c r="O30" s="6"/>
    </row>
    <row r="31" spans="1:15" ht="15" thickBot="1" x14ac:dyDescent="0.4">
      <c r="A31" s="41">
        <v>27</v>
      </c>
      <c r="B31" s="39" t="s">
        <v>28</v>
      </c>
      <c r="C31" s="1">
        <v>121485</v>
      </c>
      <c r="D31" s="2"/>
      <c r="E31" s="2">
        <v>625</v>
      </c>
      <c r="F31" s="2"/>
      <c r="G31" s="1">
        <v>88347</v>
      </c>
      <c r="H31" s="1">
        <v>32513</v>
      </c>
      <c r="I31" s="1">
        <v>37894</v>
      </c>
      <c r="J31" s="2">
        <v>195</v>
      </c>
      <c r="K31" s="1">
        <v>1527499</v>
      </c>
      <c r="L31" s="1">
        <v>476456</v>
      </c>
      <c r="M31" s="1">
        <v>3205958</v>
      </c>
      <c r="N31" s="6"/>
      <c r="O31" s="6"/>
    </row>
    <row r="32" spans="1:15" ht="15" thickBot="1" x14ac:dyDescent="0.4">
      <c r="A32" s="41">
        <v>28</v>
      </c>
      <c r="B32" s="39" t="s">
        <v>18</v>
      </c>
      <c r="C32" s="1">
        <v>117637</v>
      </c>
      <c r="D32" s="2"/>
      <c r="E32" s="1">
        <v>2333</v>
      </c>
      <c r="F32" s="2"/>
      <c r="G32" s="1">
        <v>47526</v>
      </c>
      <c r="H32" s="1">
        <v>67778</v>
      </c>
      <c r="I32" s="1">
        <v>20428</v>
      </c>
      <c r="J32" s="2">
        <v>405</v>
      </c>
      <c r="K32" s="1">
        <v>1272494</v>
      </c>
      <c r="L32" s="1">
        <v>220968</v>
      </c>
      <c r="M32" s="1">
        <v>5758736</v>
      </c>
      <c r="N32" s="6"/>
      <c r="O32" s="6"/>
    </row>
    <row r="33" spans="1:15" ht="15" thickBot="1" x14ac:dyDescent="0.4">
      <c r="A33" s="41">
        <v>29</v>
      </c>
      <c r="B33" s="39" t="s">
        <v>34</v>
      </c>
      <c r="C33" s="1">
        <v>115812</v>
      </c>
      <c r="D33" s="2"/>
      <c r="E33" s="1">
        <v>2026</v>
      </c>
      <c r="F33" s="2"/>
      <c r="G33" s="1">
        <v>103762</v>
      </c>
      <c r="H33" s="1">
        <v>10024</v>
      </c>
      <c r="I33" s="1">
        <v>38376</v>
      </c>
      <c r="J33" s="2">
        <v>671</v>
      </c>
      <c r="K33" s="1">
        <v>1448268</v>
      </c>
      <c r="L33" s="1">
        <v>479908</v>
      </c>
      <c r="M33" s="1">
        <v>3017804</v>
      </c>
      <c r="N33" s="5"/>
      <c r="O33" s="6"/>
    </row>
    <row r="34" spans="1:15" ht="15" thickBot="1" x14ac:dyDescent="0.4">
      <c r="A34" s="41">
        <v>30</v>
      </c>
      <c r="B34" s="39" t="s">
        <v>9</v>
      </c>
      <c r="C34" s="1">
        <v>115452</v>
      </c>
      <c r="D34" s="2"/>
      <c r="E34" s="1">
        <v>2426</v>
      </c>
      <c r="F34" s="2"/>
      <c r="G34" s="1">
        <v>52628</v>
      </c>
      <c r="H34" s="1">
        <v>60398</v>
      </c>
      <c r="I34" s="1">
        <v>15161</v>
      </c>
      <c r="J34" s="2">
        <v>319</v>
      </c>
      <c r="K34" s="1">
        <v>2519494</v>
      </c>
      <c r="L34" s="1">
        <v>330864</v>
      </c>
      <c r="M34" s="1">
        <v>7614893</v>
      </c>
      <c r="N34" s="5"/>
      <c r="O34" s="6"/>
    </row>
    <row r="35" spans="1:15" ht="15" thickBot="1" x14ac:dyDescent="0.4">
      <c r="A35" s="41">
        <v>31</v>
      </c>
      <c r="B35" s="39" t="s">
        <v>38</v>
      </c>
      <c r="C35" s="1">
        <v>113009</v>
      </c>
      <c r="D35" s="2"/>
      <c r="E35" s="1">
        <v>1514</v>
      </c>
      <c r="F35" s="2"/>
      <c r="G35" s="1">
        <v>19667</v>
      </c>
      <c r="H35" s="1">
        <v>91828</v>
      </c>
      <c r="I35" s="1">
        <v>25295</v>
      </c>
      <c r="J35" s="2">
        <v>339</v>
      </c>
      <c r="K35" s="1">
        <v>2136109</v>
      </c>
      <c r="L35" s="1">
        <v>478126</v>
      </c>
      <c r="M35" s="1">
        <v>4467673</v>
      </c>
      <c r="N35" s="5"/>
      <c r="O35" s="6"/>
    </row>
    <row r="36" spans="1:15" ht="15" thickBot="1" x14ac:dyDescent="0.4">
      <c r="A36" s="41">
        <v>32</v>
      </c>
      <c r="B36" s="39" t="s">
        <v>31</v>
      </c>
      <c r="C36" s="1">
        <v>104093</v>
      </c>
      <c r="D36" s="2"/>
      <c r="E36" s="1">
        <v>1814</v>
      </c>
      <c r="F36" s="2"/>
      <c r="G36" s="1">
        <v>72440</v>
      </c>
      <c r="H36" s="1">
        <v>29839</v>
      </c>
      <c r="I36" s="1">
        <v>33795</v>
      </c>
      <c r="J36" s="2">
        <v>589</v>
      </c>
      <c r="K36" s="1">
        <v>1286206</v>
      </c>
      <c r="L36" s="1">
        <v>417578</v>
      </c>
      <c r="M36" s="1">
        <v>3080156</v>
      </c>
      <c r="N36" s="5"/>
      <c r="O36" s="6"/>
    </row>
    <row r="37" spans="1:15" ht="15" thickBot="1" x14ac:dyDescent="0.4">
      <c r="A37" s="41">
        <v>33</v>
      </c>
      <c r="B37" s="39" t="s">
        <v>45</v>
      </c>
      <c r="C37" s="1">
        <v>93331</v>
      </c>
      <c r="D37" s="2"/>
      <c r="E37" s="1">
        <v>1087</v>
      </c>
      <c r="F37" s="2"/>
      <c r="G37" s="1">
        <v>65956</v>
      </c>
      <c r="H37" s="1">
        <v>26288</v>
      </c>
      <c r="I37" s="1">
        <v>32036</v>
      </c>
      <c r="J37" s="2">
        <v>373</v>
      </c>
      <c r="K37" s="1">
        <v>663680</v>
      </c>
      <c r="L37" s="1">
        <v>227809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75888</v>
      </c>
      <c r="D38" s="2"/>
      <c r="E38" s="2">
        <v>669</v>
      </c>
      <c r="F38" s="2"/>
      <c r="G38" s="1">
        <v>45772</v>
      </c>
      <c r="H38" s="1">
        <v>29447</v>
      </c>
      <c r="I38" s="1">
        <v>39231</v>
      </c>
      <c r="J38" s="2">
        <v>346</v>
      </c>
      <c r="K38" s="1">
        <v>608623</v>
      </c>
      <c r="L38" s="1">
        <v>314630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75373</v>
      </c>
      <c r="D39" s="2"/>
      <c r="E39" s="1">
        <v>4645</v>
      </c>
      <c r="F39" s="2"/>
      <c r="G39" s="1">
        <v>45357</v>
      </c>
      <c r="H39" s="1">
        <v>25371</v>
      </c>
      <c r="I39" s="1">
        <v>21141</v>
      </c>
      <c r="J39" s="1">
        <v>1303</v>
      </c>
      <c r="K39" s="1">
        <v>2397742</v>
      </c>
      <c r="L39" s="1">
        <v>672524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68314</v>
      </c>
      <c r="D40" s="2"/>
      <c r="E40" s="2">
        <v>664</v>
      </c>
      <c r="F40" s="2"/>
      <c r="G40" s="1">
        <v>31210</v>
      </c>
      <c r="H40" s="1">
        <v>36440</v>
      </c>
      <c r="I40" s="1">
        <v>38227</v>
      </c>
      <c r="J40" s="2">
        <v>372</v>
      </c>
      <c r="K40" s="1">
        <v>539021</v>
      </c>
      <c r="L40" s="1">
        <v>301624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44</v>
      </c>
      <c r="C41" s="1">
        <v>50251</v>
      </c>
      <c r="D41" s="2"/>
      <c r="E41" s="1">
        <v>1059</v>
      </c>
      <c r="F41" s="2"/>
      <c r="G41" s="1">
        <v>22274</v>
      </c>
      <c r="H41" s="1">
        <v>26918</v>
      </c>
      <c r="I41" s="1">
        <v>23965</v>
      </c>
      <c r="J41" s="2">
        <v>505</v>
      </c>
      <c r="K41" s="1">
        <v>1218805</v>
      </c>
      <c r="L41" s="1">
        <v>581261</v>
      </c>
      <c r="M41" s="1">
        <v>2096829</v>
      </c>
      <c r="N41" s="5"/>
      <c r="O41" s="6"/>
    </row>
    <row r="42" spans="1:15" ht="15" thickBot="1" x14ac:dyDescent="0.4">
      <c r="A42" s="41">
        <v>38</v>
      </c>
      <c r="B42" s="39" t="s">
        <v>54</v>
      </c>
      <c r="C42" s="1">
        <v>49791</v>
      </c>
      <c r="D42" s="2"/>
      <c r="E42" s="2">
        <v>460</v>
      </c>
      <c r="F42" s="2"/>
      <c r="G42" s="1">
        <v>35423</v>
      </c>
      <c r="H42" s="1">
        <v>13908</v>
      </c>
      <c r="I42" s="1">
        <v>56283</v>
      </c>
      <c r="J42" s="2">
        <v>520</v>
      </c>
      <c r="K42" s="1">
        <v>266796</v>
      </c>
      <c r="L42" s="1">
        <v>301581</v>
      </c>
      <c r="M42" s="1">
        <v>884659</v>
      </c>
      <c r="N42" s="6"/>
      <c r="O42" s="6"/>
    </row>
    <row r="43" spans="1:15" ht="15" thickBot="1" x14ac:dyDescent="0.4">
      <c r="A43" s="41">
        <v>39</v>
      </c>
      <c r="B43" s="39" t="s">
        <v>53</v>
      </c>
      <c r="C43" s="1">
        <v>48301</v>
      </c>
      <c r="D43" s="2"/>
      <c r="E43" s="2">
        <v>567</v>
      </c>
      <c r="F43" s="2"/>
      <c r="G43" s="1">
        <v>39163</v>
      </c>
      <c r="H43" s="1">
        <v>8571</v>
      </c>
      <c r="I43" s="1">
        <v>63382</v>
      </c>
      <c r="J43" s="2">
        <v>744</v>
      </c>
      <c r="K43" s="1">
        <v>301081</v>
      </c>
      <c r="L43" s="1">
        <v>395087</v>
      </c>
      <c r="M43" s="1">
        <v>762062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47049</v>
      </c>
      <c r="D44" s="2"/>
      <c r="E44" s="2">
        <v>705</v>
      </c>
      <c r="F44" s="2"/>
      <c r="G44" s="2" t="s">
        <v>104</v>
      </c>
      <c r="H44" s="2" t="s">
        <v>104</v>
      </c>
      <c r="I44" s="1">
        <v>11155</v>
      </c>
      <c r="J44" s="2">
        <v>167</v>
      </c>
      <c r="K44" s="1">
        <v>880531</v>
      </c>
      <c r="L44" s="1">
        <v>208769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35955</v>
      </c>
      <c r="D45" s="2"/>
      <c r="E45" s="2">
        <v>404</v>
      </c>
      <c r="F45" s="2"/>
      <c r="G45" s="1">
        <v>22146</v>
      </c>
      <c r="H45" s="1">
        <v>13405</v>
      </c>
      <c r="I45" s="1">
        <v>33641</v>
      </c>
      <c r="J45" s="2">
        <v>378</v>
      </c>
      <c r="K45" s="1">
        <v>517288</v>
      </c>
      <c r="L45" s="1">
        <v>483999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35122</v>
      </c>
      <c r="D46" s="2"/>
      <c r="E46" s="1">
        <v>1214</v>
      </c>
      <c r="F46" s="2"/>
      <c r="G46" s="1">
        <v>2856</v>
      </c>
      <c r="H46" s="1">
        <v>31052</v>
      </c>
      <c r="I46" s="1">
        <v>33154</v>
      </c>
      <c r="J46" s="1">
        <v>1146</v>
      </c>
      <c r="K46" s="1">
        <v>1184359</v>
      </c>
      <c r="L46" s="1">
        <v>1117994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25987</v>
      </c>
      <c r="D47" s="2"/>
      <c r="E47" s="2">
        <v>472</v>
      </c>
      <c r="F47" s="2"/>
      <c r="G47" s="1">
        <v>19852</v>
      </c>
      <c r="H47" s="1">
        <v>5663</v>
      </c>
      <c r="I47" s="1">
        <v>14500</v>
      </c>
      <c r="J47" s="2">
        <v>263</v>
      </c>
      <c r="K47" s="1">
        <v>803971</v>
      </c>
      <c r="L47" s="1">
        <v>448608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25534</v>
      </c>
      <c r="D48" s="2"/>
      <c r="E48" s="2">
        <v>712</v>
      </c>
      <c r="F48" s="2"/>
      <c r="G48" s="1">
        <v>13598</v>
      </c>
      <c r="H48" s="1">
        <v>11224</v>
      </c>
      <c r="I48" s="1">
        <v>26222</v>
      </c>
      <c r="J48" s="2">
        <v>731</v>
      </c>
      <c r="K48" s="1">
        <v>356664</v>
      </c>
      <c r="L48" s="1">
        <v>366274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63</v>
      </c>
      <c r="C49" s="1">
        <v>17601</v>
      </c>
      <c r="D49" s="2"/>
      <c r="E49" s="2">
        <v>647</v>
      </c>
      <c r="F49" s="2"/>
      <c r="G49" s="1">
        <v>13601</v>
      </c>
      <c r="H49" s="1">
        <v>3353</v>
      </c>
      <c r="I49" s="1">
        <v>24939</v>
      </c>
      <c r="J49" s="2">
        <v>917</v>
      </c>
      <c r="K49" s="1">
        <v>537091</v>
      </c>
      <c r="L49" s="1">
        <v>761023</v>
      </c>
      <c r="M49" s="1">
        <v>705749</v>
      </c>
      <c r="N49" s="6"/>
      <c r="O49" s="6"/>
    </row>
    <row r="50" spans="1:15" ht="15" thickBot="1" x14ac:dyDescent="0.4">
      <c r="A50" s="41">
        <v>46</v>
      </c>
      <c r="B50" s="39" t="s">
        <v>52</v>
      </c>
      <c r="C50" s="1">
        <v>16764</v>
      </c>
      <c r="D50" s="2"/>
      <c r="E50" s="2">
        <v>84</v>
      </c>
      <c r="F50" s="2"/>
      <c r="G50" s="1">
        <v>6475</v>
      </c>
      <c r="H50" s="1">
        <v>10205</v>
      </c>
      <c r="I50" s="1">
        <v>22916</v>
      </c>
      <c r="J50" s="2">
        <v>115</v>
      </c>
      <c r="K50" s="1">
        <v>627758</v>
      </c>
      <c r="L50" s="1">
        <v>858126</v>
      </c>
      <c r="M50" s="1">
        <v>731545</v>
      </c>
      <c r="N50" s="6"/>
      <c r="O50" s="6"/>
    </row>
    <row r="51" spans="1:15" ht="15" thickBot="1" x14ac:dyDescent="0.4">
      <c r="A51" s="41">
        <v>47</v>
      </c>
      <c r="B51" s="39" t="s">
        <v>47</v>
      </c>
      <c r="C51" s="1">
        <v>15473</v>
      </c>
      <c r="D51" s="2"/>
      <c r="E51" s="2">
        <v>219</v>
      </c>
      <c r="F51" s="2"/>
      <c r="G51" s="1">
        <v>11958</v>
      </c>
      <c r="H51" s="1">
        <v>3296</v>
      </c>
      <c r="I51" s="1">
        <v>10928</v>
      </c>
      <c r="J51" s="2">
        <v>155</v>
      </c>
      <c r="K51" s="1">
        <v>547333</v>
      </c>
      <c r="L51" s="1">
        <v>386570</v>
      </c>
      <c r="M51" s="1">
        <v>1415872</v>
      </c>
      <c r="N51" s="5"/>
      <c r="O51" s="6"/>
    </row>
    <row r="52" spans="1:15" ht="15" thickBot="1" x14ac:dyDescent="0.4">
      <c r="A52" s="41">
        <v>48</v>
      </c>
      <c r="B52" s="39" t="s">
        <v>55</v>
      </c>
      <c r="C52" s="1">
        <v>15044</v>
      </c>
      <c r="D52" s="2"/>
      <c r="E52" s="2">
        <v>105</v>
      </c>
      <c r="F52" s="2"/>
      <c r="G52" s="1">
        <v>9501</v>
      </c>
      <c r="H52" s="1">
        <v>5438</v>
      </c>
      <c r="I52" s="1">
        <v>25994</v>
      </c>
      <c r="J52" s="2">
        <v>181</v>
      </c>
      <c r="K52" s="1">
        <v>264722</v>
      </c>
      <c r="L52" s="1">
        <v>457396</v>
      </c>
      <c r="M52" s="1">
        <v>578759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11563</v>
      </c>
      <c r="D53" s="2"/>
      <c r="E53" s="2">
        <v>484</v>
      </c>
      <c r="F53" s="2"/>
      <c r="G53" s="1">
        <v>9625</v>
      </c>
      <c r="H53" s="1">
        <v>1454</v>
      </c>
      <c r="I53" s="1">
        <v>8504</v>
      </c>
      <c r="J53" s="2">
        <v>356</v>
      </c>
      <c r="K53" s="1">
        <v>383407</v>
      </c>
      <c r="L53" s="1">
        <v>281977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7077</v>
      </c>
      <c r="D54" s="2"/>
      <c r="E54" s="2">
        <v>150</v>
      </c>
      <c r="F54" s="2"/>
      <c r="G54" s="1">
        <v>5686</v>
      </c>
      <c r="H54" s="1">
        <v>1241</v>
      </c>
      <c r="I54" s="1">
        <v>5265</v>
      </c>
      <c r="J54" s="2">
        <v>112</v>
      </c>
      <c r="K54" s="1">
        <v>668639</v>
      </c>
      <c r="L54" s="1">
        <v>497421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2267</v>
      </c>
      <c r="D55" s="2"/>
      <c r="E55" s="2">
        <v>58</v>
      </c>
      <c r="F55" s="2"/>
      <c r="G55" s="1">
        <v>1870</v>
      </c>
      <c r="H55" s="2">
        <v>339</v>
      </c>
      <c r="I55" s="1">
        <v>3633</v>
      </c>
      <c r="J55" s="2">
        <v>93</v>
      </c>
      <c r="K55" s="1">
        <v>191087</v>
      </c>
      <c r="L55" s="1">
        <v>306235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69020</v>
      </c>
      <c r="D56" s="2"/>
      <c r="E56" s="2">
        <v>850</v>
      </c>
      <c r="F56" s="2"/>
      <c r="G56" s="2" t="s">
        <v>104</v>
      </c>
      <c r="H56" s="2" t="s">
        <v>104</v>
      </c>
      <c r="I56" s="1">
        <v>20378</v>
      </c>
      <c r="J56" s="2">
        <v>251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4903</v>
      </c>
      <c r="D57" s="2"/>
      <c r="E57" s="2">
        <v>83</v>
      </c>
      <c r="F57" s="2"/>
      <c r="G57" s="1">
        <v>3228</v>
      </c>
      <c r="H57" s="1">
        <v>1592</v>
      </c>
      <c r="I57" s="2"/>
      <c r="J57" s="2"/>
      <c r="K57" s="1">
        <v>69756</v>
      </c>
      <c r="L57" s="2"/>
      <c r="M57" s="2"/>
      <c r="N57" s="5"/>
      <c r="O57" s="5"/>
    </row>
    <row r="58" spans="1:15" ht="21.5" thickBot="1" x14ac:dyDescent="0.4">
      <c r="A58" s="54">
        <v>54</v>
      </c>
      <c r="B58" s="55" t="s">
        <v>66</v>
      </c>
      <c r="C58" s="29">
        <v>1388</v>
      </c>
      <c r="D58" s="13"/>
      <c r="E58" s="13">
        <v>23</v>
      </c>
      <c r="F58" s="13"/>
      <c r="G58" s="29">
        <v>1329</v>
      </c>
      <c r="H58" s="13">
        <v>36</v>
      </c>
      <c r="I58" s="13"/>
      <c r="J58" s="13"/>
      <c r="K58" s="29">
        <v>24776</v>
      </c>
      <c r="L58" s="13"/>
      <c r="M58" s="13"/>
      <c r="N58" s="56"/>
      <c r="O58" s="32"/>
    </row>
  </sheetData>
  <mergeCells count="2">
    <mergeCell ref="P1:R1"/>
    <mergeCell ref="U1:Y1"/>
  </mergeCells>
  <hyperlinks>
    <hyperlink ref="B5" r:id="rId1" display="https://www.worldometers.info/coronavirus/usa/texas/" xr:uid="{537C5A07-E9FB-4096-A7F1-8EEA490EC9FF}"/>
    <hyperlink ref="B6" r:id="rId2" display="https://www.worldometers.info/coronavirus/usa/california/" xr:uid="{044EDB04-F424-4F4A-B707-B34AA4295106}"/>
    <hyperlink ref="B7" r:id="rId3" display="https://www.worldometers.info/coronavirus/usa/florida/" xr:uid="{9C0ADB6D-AB84-4EF9-9E45-5189B2F9CC18}"/>
    <hyperlink ref="B8" r:id="rId4" display="https://www.worldometers.info/coronavirus/usa/new-york/" xr:uid="{7C8BE990-3241-49B5-91F7-EB94A40AEEE4}"/>
    <hyperlink ref="B9" r:id="rId5" display="https://www.worldometers.info/coronavirus/usa/illinois/" xr:uid="{3CCC528B-9D25-4CB2-8AA5-EB3333F988E1}"/>
    <hyperlink ref="B10" r:id="rId6" display="https://www.worldometers.info/coronavirus/usa/georgia/" xr:uid="{CE8645C9-3AA4-4E89-ACD3-D7D70C15AE35}"/>
    <hyperlink ref="B11" r:id="rId7" display="https://www.worldometers.info/coronavirus/usa/north-carolina/" xr:uid="{D9176B95-F489-4D38-85E3-30161754A4DF}"/>
    <hyperlink ref="B12" r:id="rId8" display="https://www.worldometers.info/coronavirus/usa/tennessee/" xr:uid="{E39BB12F-10BB-4CA1-B17A-8B399438135D}"/>
    <hyperlink ref="B13" r:id="rId9" display="https://www.worldometers.info/coronavirus/usa/new-jersey/" xr:uid="{71680659-ADF6-41E4-A52D-67C4BF0E06D5}"/>
    <hyperlink ref="B14" r:id="rId10" display="https://www.worldometers.info/coronavirus/usa/arizona/" xr:uid="{E04CFE06-FBD3-4819-91F8-A9D013B5D06D}"/>
    <hyperlink ref="B15" r:id="rId11" display="https://www.worldometers.info/coronavirus/usa/wisconsin/" xr:uid="{57AF4C8C-84B1-4100-B408-D151C42A88AC}"/>
    <hyperlink ref="B16" r:id="rId12" display="https://www.worldometers.info/coronavirus/usa/ohio/" xr:uid="{D6D12A9E-BC01-4F19-810A-70F78F2CE68B}"/>
    <hyperlink ref="B17" r:id="rId13" display="https://www.worldometers.info/coronavirus/usa/pennsylvania/" xr:uid="{D06B3DF5-130F-4423-8EB6-44BCF482069E}"/>
    <hyperlink ref="B18" r:id="rId14" display="https://www.worldometers.info/coronavirus/usa/michigan/" xr:uid="{05874493-1B48-4DB6-AC1F-299372597F7E}"/>
    <hyperlink ref="B19" r:id="rId15" display="https://www.worldometers.info/coronavirus/usa/missouri/" xr:uid="{EB91F97B-1A7E-4B6D-B75D-DA90A136754F}"/>
    <hyperlink ref="B20" r:id="rId16" display="https://www.worldometers.info/coronavirus/usa/alabama/" xr:uid="{2C0544BE-CF94-42F0-B2A5-2227D48DECE6}"/>
    <hyperlink ref="B21" r:id="rId17" display="https://www.worldometers.info/coronavirus/usa/indiana/" xr:uid="{0CCAE49D-62CF-4A8B-81E3-0289ADEFA1CF}"/>
    <hyperlink ref="B22" r:id="rId18" display="https://www.worldometers.info/coronavirus/usa/virginia/" xr:uid="{5B9EC4A3-FD9D-4232-81A9-F4F1B520238D}"/>
    <hyperlink ref="B23" r:id="rId19" display="https://www.worldometers.info/coronavirus/usa/louisiana/" xr:uid="{53C1CAD8-4A99-4C80-ADEC-9995FE418702}"/>
    <hyperlink ref="B24" r:id="rId20" display="https://www.worldometers.info/coronavirus/usa/south-carolina/" xr:uid="{2A5D59E3-97A8-43B2-802A-79F73888C7A6}"/>
    <hyperlink ref="B25" r:id="rId21" display="https://www.worldometers.info/coronavirus/usa/massachusetts/" xr:uid="{93C19404-CD1C-49AD-B9C6-45469A9FC942}"/>
    <hyperlink ref="B26" r:id="rId22" display="https://www.worldometers.info/coronavirus/usa/minnesota/" xr:uid="{CB3D6AC7-7A83-465F-B1E0-3222281D6C1A}"/>
    <hyperlink ref="B27" r:id="rId23" display="https://www.worldometers.info/coronavirus/usa/maryland/" xr:uid="{6088A422-3E63-4741-A7CA-2A8D762A2322}"/>
    <hyperlink ref="B28" r:id="rId24" display="https://www.worldometers.info/coronavirus/usa/iowa/" xr:uid="{8958973B-B53C-4BA3-A505-BCE8A38DB4B9}"/>
    <hyperlink ref="B29" r:id="rId25" display="https://www.worldometers.info/coronavirus/usa/oklahoma/" xr:uid="{487559CC-DCCC-4C21-BBB1-5A76B6F88759}"/>
    <hyperlink ref="B30" r:id="rId26" display="https://www.worldometers.info/coronavirus/usa/mississippi/" xr:uid="{05380BD1-EC75-48F6-8443-C946E635269D}"/>
    <hyperlink ref="B31" r:id="rId27" display="https://www.worldometers.info/coronavirus/usa/utah/" xr:uid="{4DC180A7-CA5E-40FD-B76C-E2B4AFF7AA10}"/>
    <hyperlink ref="B32" r:id="rId28" display="https://www.worldometers.info/coronavirus/usa/colorado/" xr:uid="{4A3BDD11-E57B-40BE-B66A-8268B6826E27}"/>
    <hyperlink ref="B33" r:id="rId29" display="https://www.worldometers.info/coronavirus/usa/arkansas/" xr:uid="{11C34E6B-0C30-4AD2-A788-4EC09AA39ACB}"/>
    <hyperlink ref="B34" r:id="rId30" display="https://www.worldometers.info/coronavirus/usa/washington/" xr:uid="{91CD435F-C910-4809-83E2-18F13DA9BF10}"/>
    <hyperlink ref="B35" r:id="rId31" display="https://www.worldometers.info/coronavirus/usa/kentucky/" xr:uid="{23C4ECFB-9CD5-40C5-AD49-16D99F49F01B}"/>
    <hyperlink ref="B36" r:id="rId32" display="https://www.worldometers.info/coronavirus/usa/nevada/" xr:uid="{B75D0202-79A9-4B78-AB23-95CE55BACB80}"/>
    <hyperlink ref="B37" r:id="rId33" display="https://www.worldometers.info/coronavirus/usa/kansas/" xr:uid="{8E486686-4AC7-4231-9379-9C9DA2AA6712}"/>
    <hyperlink ref="B38" r:id="rId34" display="https://www.worldometers.info/coronavirus/usa/nebraska/" xr:uid="{60A1B0E1-486F-4ABF-87A8-41B352B1C10E}"/>
    <hyperlink ref="B39" r:id="rId35" display="https://www.worldometers.info/coronavirus/usa/connecticut/" xr:uid="{421FB8C6-78E8-4D3E-96A4-A3A6B2035574}"/>
    <hyperlink ref="B40" r:id="rId36" display="https://www.worldometers.info/coronavirus/usa/idaho/" xr:uid="{230FCD59-69DE-4005-BCAB-7F95100AF756}"/>
    <hyperlink ref="B41" r:id="rId37" display="https://www.worldometers.info/coronavirus/usa/new-mexico/" xr:uid="{E620E068-E909-4761-90D6-00B277A39F33}"/>
    <hyperlink ref="B42" r:id="rId38" display="https://www.worldometers.info/coronavirus/usa/south-dakota/" xr:uid="{FCBA583E-8980-4568-A849-F2D7DED751C2}"/>
    <hyperlink ref="B43" r:id="rId39" display="https://www.worldometers.info/coronavirus/usa/north-dakota/" xr:uid="{CCEB1934-7F05-4717-B736-D1EFA9740C4E}"/>
    <hyperlink ref="B44" r:id="rId40" display="https://www.worldometers.info/coronavirus/usa/oregon/" xr:uid="{5319FBE3-2550-4498-8618-E6FFB2B9E224}"/>
    <hyperlink ref="B45" r:id="rId41" display="https://www.worldometers.info/coronavirus/usa/montana/" xr:uid="{25F40996-576E-470B-8571-D28133450CF3}"/>
    <hyperlink ref="B46" r:id="rId42" display="https://www.worldometers.info/coronavirus/usa/rhode-island/" xr:uid="{4009ACBA-4106-45EA-B32A-7E1A87CFDCD6}"/>
    <hyperlink ref="B47" r:id="rId43" display="https://www.worldometers.info/coronavirus/usa/west-virginia/" xr:uid="{A086B412-45DD-47E5-959D-75DA5DAFFE43}"/>
    <hyperlink ref="B48" r:id="rId44" display="https://www.worldometers.info/coronavirus/usa/delaware/" xr:uid="{4E3BD80A-DF72-4743-8655-1E82B845543D}"/>
    <hyperlink ref="B49" r:id="rId45" display="https://www.worldometers.info/coronavirus/usa/district-of-columbia/" xr:uid="{58BCD228-FA99-4EEF-B432-9A4BFEFD4D07}"/>
    <hyperlink ref="B50" r:id="rId46" display="https://www.worldometers.info/coronavirus/usa/alaska/" xr:uid="{C4330720-907D-4965-AFDD-50DF37CAB7E0}"/>
    <hyperlink ref="B51" r:id="rId47" display="https://www.worldometers.info/coronavirus/usa/hawaii/" xr:uid="{5D948DF0-5290-42F6-9D36-46C706A84CF0}"/>
    <hyperlink ref="B52" r:id="rId48" display="https://www.worldometers.info/coronavirus/usa/wyoming/" xr:uid="{B8D4A18C-8A54-4230-BC92-086573CDFA5A}"/>
    <hyperlink ref="B53" r:id="rId49" display="https://www.worldometers.info/coronavirus/usa/new-hampshire/" xr:uid="{E219FB55-8D9E-47D0-A91E-B5D21399B88C}"/>
    <hyperlink ref="B54" r:id="rId50" display="https://www.worldometers.info/coronavirus/usa/maine/" xr:uid="{0C403F12-98BF-4501-8E26-51CEFF72C315}"/>
    <hyperlink ref="B55" r:id="rId51" display="https://www.worldometers.info/coronavirus/usa/vermont/" xr:uid="{2130095F-2021-4510-84B4-003B6D0A329F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197777</v>
      </c>
      <c r="C2" s="2"/>
      <c r="D2" s="1">
        <v>3006</v>
      </c>
      <c r="E2" s="2"/>
      <c r="F2" s="1">
        <v>84471</v>
      </c>
      <c r="G2" s="1">
        <v>110300</v>
      </c>
      <c r="H2" s="1">
        <v>40336</v>
      </c>
      <c r="I2" s="2">
        <v>613</v>
      </c>
      <c r="J2" s="1">
        <v>1436868</v>
      </c>
      <c r="K2" s="1">
        <v>293048</v>
      </c>
      <c r="L2" s="1">
        <v>4903185</v>
      </c>
      <c r="M2" s="42"/>
      <c r="N2" s="35">
        <f>IFERROR(B2/J2,0)</f>
        <v>0.13764451571055936</v>
      </c>
      <c r="O2" s="36">
        <f>IFERROR(I2/H2,0)</f>
        <v>1.5197342324474415E-2</v>
      </c>
      <c r="P2" s="34">
        <f>D2*250</f>
        <v>751500</v>
      </c>
      <c r="Q2" s="37">
        <f>ABS(P2-B2)/B2</f>
        <v>2.7997340438979252</v>
      </c>
    </row>
    <row r="3" spans="1:17" ht="15" thickBot="1" x14ac:dyDescent="0.35">
      <c r="A3" s="39" t="s">
        <v>52</v>
      </c>
      <c r="B3" s="1">
        <v>16764</v>
      </c>
      <c r="C3" s="2"/>
      <c r="D3" s="2">
        <v>84</v>
      </c>
      <c r="E3" s="2"/>
      <c r="F3" s="1">
        <v>6475</v>
      </c>
      <c r="G3" s="1">
        <v>10205</v>
      </c>
      <c r="H3" s="1">
        <v>22916</v>
      </c>
      <c r="I3" s="2">
        <v>115</v>
      </c>
      <c r="J3" s="1">
        <v>627758</v>
      </c>
      <c r="K3" s="1">
        <v>858126</v>
      </c>
      <c r="L3" s="1">
        <v>731545</v>
      </c>
      <c r="M3" s="42"/>
      <c r="N3" s="35">
        <f>IFERROR(B3/J3,0)</f>
        <v>2.6704558125902021E-2</v>
      </c>
      <c r="O3" s="36">
        <f>IFERROR(I3/H3,0)</f>
        <v>5.0183278058998082E-3</v>
      </c>
      <c r="P3" s="34">
        <f>D3*250</f>
        <v>21000</v>
      </c>
      <c r="Q3" s="37">
        <f>ABS(P3-B3)/B3</f>
        <v>0.25268432355046527</v>
      </c>
    </row>
    <row r="4" spans="1:17" ht="15" thickBot="1" x14ac:dyDescent="0.35">
      <c r="A4" s="39" t="s">
        <v>33</v>
      </c>
      <c r="B4" s="1">
        <v>250633</v>
      </c>
      <c r="C4" s="2"/>
      <c r="D4" s="1">
        <v>6059</v>
      </c>
      <c r="E4" s="2"/>
      <c r="F4" s="1">
        <v>42039</v>
      </c>
      <c r="G4" s="1">
        <v>202535</v>
      </c>
      <c r="H4" s="1">
        <v>34434</v>
      </c>
      <c r="I4" s="2">
        <v>832</v>
      </c>
      <c r="J4" s="1">
        <v>2134217</v>
      </c>
      <c r="K4" s="1">
        <v>293213</v>
      </c>
      <c r="L4" s="1">
        <v>7278717</v>
      </c>
      <c r="M4" s="42"/>
      <c r="N4" s="35">
        <f>IFERROR(B4/J4,0)</f>
        <v>0.11743557473302856</v>
      </c>
      <c r="O4" s="36">
        <f>IFERROR(I4/H4,0)</f>
        <v>2.4162165301736656E-2</v>
      </c>
      <c r="P4" s="34">
        <f>D4*250</f>
        <v>1514750</v>
      </c>
      <c r="Q4" s="37">
        <f>ABS(P4-B4)/B4</f>
        <v>5.0436973582888127</v>
      </c>
    </row>
    <row r="5" spans="1:17" ht="12.5" customHeight="1" thickBot="1" x14ac:dyDescent="0.35">
      <c r="A5" s="39" t="s">
        <v>34</v>
      </c>
      <c r="B5" s="1">
        <v>115812</v>
      </c>
      <c r="C5" s="2"/>
      <c r="D5" s="1">
        <v>2026</v>
      </c>
      <c r="E5" s="2"/>
      <c r="F5" s="1">
        <v>103762</v>
      </c>
      <c r="G5" s="1">
        <v>10024</v>
      </c>
      <c r="H5" s="1">
        <v>38376</v>
      </c>
      <c r="I5" s="2">
        <v>671</v>
      </c>
      <c r="J5" s="1">
        <v>1448268</v>
      </c>
      <c r="K5" s="1">
        <v>479908</v>
      </c>
      <c r="L5" s="1">
        <v>3017804</v>
      </c>
      <c r="M5" s="42"/>
      <c r="N5" s="35">
        <f>IFERROR(B5/J5,0)</f>
        <v>7.9965862671825927E-2</v>
      </c>
      <c r="O5" s="36">
        <f>IFERROR(I5/H5,0)</f>
        <v>1.7484886387325413E-2</v>
      </c>
      <c r="P5" s="34">
        <f>D5*250</f>
        <v>506500</v>
      </c>
      <c r="Q5" s="37">
        <f>ABS(P5-B5)/B5</f>
        <v>3.3734673436258764</v>
      </c>
    </row>
    <row r="6" spans="1:17" ht="15" thickBot="1" x14ac:dyDescent="0.35">
      <c r="A6" s="39" t="s">
        <v>10</v>
      </c>
      <c r="B6" s="1">
        <v>952701</v>
      </c>
      <c r="C6" s="2"/>
      <c r="D6" s="1">
        <v>17816</v>
      </c>
      <c r="E6" s="2"/>
      <c r="F6" s="1">
        <v>488182</v>
      </c>
      <c r="G6" s="1">
        <v>446703</v>
      </c>
      <c r="H6" s="1">
        <v>24112</v>
      </c>
      <c r="I6" s="2">
        <v>451</v>
      </c>
      <c r="J6" s="1">
        <v>19181012</v>
      </c>
      <c r="K6" s="1">
        <v>485445</v>
      </c>
      <c r="L6" s="1">
        <v>39512223</v>
      </c>
      <c r="M6" s="42"/>
      <c r="N6" s="35">
        <f>IFERROR(B6/J6,0)</f>
        <v>4.966896428613881E-2</v>
      </c>
      <c r="O6" s="36">
        <f>IFERROR(I6/H6,0)</f>
        <v>1.8704379562043797E-2</v>
      </c>
      <c r="P6" s="34">
        <f>D6*250</f>
        <v>4454000</v>
      </c>
      <c r="Q6" s="37">
        <f>ABS(P6-B6)/B6</f>
        <v>3.6751289229254507</v>
      </c>
    </row>
    <row r="7" spans="1:17" ht="15" thickBot="1" x14ac:dyDescent="0.35">
      <c r="A7" s="39" t="s">
        <v>18</v>
      </c>
      <c r="B7" s="1">
        <v>117637</v>
      </c>
      <c r="C7" s="2"/>
      <c r="D7" s="1">
        <v>2333</v>
      </c>
      <c r="E7" s="2"/>
      <c r="F7" s="1">
        <v>47526</v>
      </c>
      <c r="G7" s="1">
        <v>67778</v>
      </c>
      <c r="H7" s="1">
        <v>20428</v>
      </c>
      <c r="I7" s="2">
        <v>405</v>
      </c>
      <c r="J7" s="1">
        <v>1272494</v>
      </c>
      <c r="K7" s="1">
        <v>220968</v>
      </c>
      <c r="L7" s="1">
        <v>5758736</v>
      </c>
      <c r="M7" s="42"/>
      <c r="N7" s="35">
        <f>IFERROR(B7/J7,0)</f>
        <v>9.2446015462548353E-2</v>
      </c>
      <c r="O7" s="36">
        <f>IFERROR(I7/H7,0)</f>
        <v>1.9825729391031915E-2</v>
      </c>
      <c r="P7" s="34">
        <f>D7*250</f>
        <v>583250</v>
      </c>
      <c r="Q7" s="37">
        <f>ABS(P7-B7)/B7</f>
        <v>3.9580489131820769</v>
      </c>
    </row>
    <row r="8" spans="1:17" ht="15" thickBot="1" x14ac:dyDescent="0.35">
      <c r="A8" s="39" t="s">
        <v>23</v>
      </c>
      <c r="B8" s="1">
        <v>75373</v>
      </c>
      <c r="C8" s="2"/>
      <c r="D8" s="1">
        <v>4645</v>
      </c>
      <c r="E8" s="2"/>
      <c r="F8" s="1">
        <v>45357</v>
      </c>
      <c r="G8" s="1">
        <v>25371</v>
      </c>
      <c r="H8" s="1">
        <v>21141</v>
      </c>
      <c r="I8" s="1">
        <v>1303</v>
      </c>
      <c r="J8" s="1">
        <v>2397742</v>
      </c>
      <c r="K8" s="1">
        <v>672524</v>
      </c>
      <c r="L8" s="1">
        <v>3565287</v>
      </c>
      <c r="M8" s="42"/>
      <c r="N8" s="35">
        <f>IFERROR(B8/J8,0)</f>
        <v>3.143499175474259E-2</v>
      </c>
      <c r="O8" s="36">
        <f>IFERROR(I8/H8,0)</f>
        <v>6.163379215741923E-2</v>
      </c>
      <c r="P8" s="34">
        <f>D8*250</f>
        <v>1161250</v>
      </c>
      <c r="Q8" s="37">
        <f>ABS(P8-B8)/B8</f>
        <v>14.406710625820917</v>
      </c>
    </row>
    <row r="9" spans="1:17" ht="15" thickBot="1" x14ac:dyDescent="0.35">
      <c r="A9" s="39" t="s">
        <v>43</v>
      </c>
      <c r="B9" s="1">
        <v>25534</v>
      </c>
      <c r="C9" s="2"/>
      <c r="D9" s="2">
        <v>712</v>
      </c>
      <c r="E9" s="2"/>
      <c r="F9" s="1">
        <v>13598</v>
      </c>
      <c r="G9" s="1">
        <v>11224</v>
      </c>
      <c r="H9" s="1">
        <v>26222</v>
      </c>
      <c r="I9" s="2">
        <v>731</v>
      </c>
      <c r="J9" s="1">
        <v>356664</v>
      </c>
      <c r="K9" s="1">
        <v>366274</v>
      </c>
      <c r="L9" s="1">
        <v>973764</v>
      </c>
      <c r="M9" s="42"/>
      <c r="N9" s="35">
        <f>IFERROR(B9/J9,0)</f>
        <v>7.1591189466837138E-2</v>
      </c>
      <c r="O9" s="36">
        <f>IFERROR(I9/H9,0)</f>
        <v>2.7877354892838074E-2</v>
      </c>
      <c r="P9" s="34">
        <f>D9*250</f>
        <v>178000</v>
      </c>
      <c r="Q9" s="37">
        <f>ABS(P9-B9)/B9</f>
        <v>5.9710973603822355</v>
      </c>
    </row>
    <row r="10" spans="1:17" ht="15" thickBot="1" x14ac:dyDescent="0.35">
      <c r="A10" s="39" t="s">
        <v>63</v>
      </c>
      <c r="B10" s="1">
        <v>17601</v>
      </c>
      <c r="C10" s="2"/>
      <c r="D10" s="2">
        <v>647</v>
      </c>
      <c r="E10" s="2"/>
      <c r="F10" s="1">
        <v>13601</v>
      </c>
      <c r="G10" s="1">
        <v>3353</v>
      </c>
      <c r="H10" s="1">
        <v>24939</v>
      </c>
      <c r="I10" s="2">
        <v>917</v>
      </c>
      <c r="J10" s="1">
        <v>537091</v>
      </c>
      <c r="K10" s="1">
        <v>761023</v>
      </c>
      <c r="L10" s="1">
        <v>705749</v>
      </c>
      <c r="M10" s="42"/>
      <c r="N10" s="35">
        <f>IFERROR(B10/J10,0)</f>
        <v>3.2770982943300109E-2</v>
      </c>
      <c r="O10" s="36">
        <f>IFERROR(I10/H10,0)</f>
        <v>3.6769718112193754E-2</v>
      </c>
      <c r="P10" s="34">
        <f>D10*250</f>
        <v>161750</v>
      </c>
      <c r="Q10" s="37">
        <f>ABS(P10-B10)/B10</f>
        <v>8.1898187602977099</v>
      </c>
    </row>
    <row r="11" spans="1:17" ht="15" thickBot="1" x14ac:dyDescent="0.35">
      <c r="A11" s="39" t="s">
        <v>13</v>
      </c>
      <c r="B11" s="1">
        <v>821123</v>
      </c>
      <c r="C11" s="2"/>
      <c r="D11" s="1">
        <v>16922</v>
      </c>
      <c r="E11" s="2"/>
      <c r="F11" s="1">
        <v>584390</v>
      </c>
      <c r="G11" s="1">
        <v>219811</v>
      </c>
      <c r="H11" s="1">
        <v>38231</v>
      </c>
      <c r="I11" s="2">
        <v>788</v>
      </c>
      <c r="J11" s="1">
        <v>10236958</v>
      </c>
      <c r="K11" s="1">
        <v>476631</v>
      </c>
      <c r="L11" s="1">
        <v>21477737</v>
      </c>
      <c r="M11" s="42"/>
      <c r="N11" s="35">
        <f>IFERROR(B11/J11,0)</f>
        <v>8.0211621460203317E-2</v>
      </c>
      <c r="O11" s="36">
        <f>IFERROR(I11/H11,0)</f>
        <v>2.061154560435249E-2</v>
      </c>
      <c r="P11" s="34">
        <f>D11*250</f>
        <v>4230500</v>
      </c>
      <c r="Q11" s="37">
        <f>ABS(P11-B11)/B11</f>
        <v>4.152090490706021</v>
      </c>
    </row>
    <row r="12" spans="1:17" ht="15" thickBot="1" x14ac:dyDescent="0.35">
      <c r="A12" s="39" t="s">
        <v>16</v>
      </c>
      <c r="B12" s="1">
        <v>397281</v>
      </c>
      <c r="C12" s="2"/>
      <c r="D12" s="1">
        <v>8522</v>
      </c>
      <c r="E12" s="2"/>
      <c r="F12" s="1">
        <v>234671</v>
      </c>
      <c r="G12" s="1">
        <v>154088</v>
      </c>
      <c r="H12" s="1">
        <v>37418</v>
      </c>
      <c r="I12" s="2">
        <v>803</v>
      </c>
      <c r="J12" s="1">
        <v>3981406</v>
      </c>
      <c r="K12" s="1">
        <v>374988</v>
      </c>
      <c r="L12" s="1">
        <v>10617423</v>
      </c>
      <c r="M12" s="42"/>
      <c r="N12" s="35">
        <f>IFERROR(B12/J12,0)</f>
        <v>9.9784096371985168E-2</v>
      </c>
      <c r="O12" s="36">
        <f>IFERROR(I12/H12,0)</f>
        <v>2.1460259768026083E-2</v>
      </c>
      <c r="P12" s="34">
        <f>D12*250</f>
        <v>2130500</v>
      </c>
      <c r="Q12" s="37">
        <f>ABS(P12-B12)/B12</f>
        <v>4.3627029734621088</v>
      </c>
    </row>
    <row r="13" spans="1:17" ht="13.5" thickBot="1" x14ac:dyDescent="0.35">
      <c r="A13" s="40" t="s">
        <v>64</v>
      </c>
      <c r="B13" s="1">
        <v>4903</v>
      </c>
      <c r="C13" s="2"/>
      <c r="D13" s="2">
        <v>83</v>
      </c>
      <c r="E13" s="2"/>
      <c r="F13" s="1">
        <v>3228</v>
      </c>
      <c r="G13" s="1">
        <v>1592</v>
      </c>
      <c r="H13" s="2"/>
      <c r="I13" s="2"/>
      <c r="J13" s="1">
        <v>69756</v>
      </c>
      <c r="K13" s="2"/>
      <c r="L13" s="2"/>
      <c r="M13" s="42"/>
      <c r="N13" s="35">
        <f>IFERROR(B13/J13,0)</f>
        <v>7.0287860542462291E-2</v>
      </c>
      <c r="O13" s="36">
        <f>IFERROR(I13/H13,0)</f>
        <v>0</v>
      </c>
      <c r="P13" s="34">
        <f>D13*250</f>
        <v>20750</v>
      </c>
      <c r="Q13" s="37">
        <f>ABS(P13-B13)/B13</f>
        <v>3.2321027942076279</v>
      </c>
    </row>
    <row r="14" spans="1:17" ht="15" thickBot="1" x14ac:dyDescent="0.35">
      <c r="A14" s="39" t="s">
        <v>47</v>
      </c>
      <c r="B14" s="1">
        <v>15473</v>
      </c>
      <c r="C14" s="2"/>
      <c r="D14" s="2">
        <v>219</v>
      </c>
      <c r="E14" s="2"/>
      <c r="F14" s="1">
        <v>11958</v>
      </c>
      <c r="G14" s="1">
        <v>3296</v>
      </c>
      <c r="H14" s="1">
        <v>10928</v>
      </c>
      <c r="I14" s="2">
        <v>155</v>
      </c>
      <c r="J14" s="1">
        <v>547333</v>
      </c>
      <c r="K14" s="1">
        <v>386570</v>
      </c>
      <c r="L14" s="1">
        <v>1415872</v>
      </c>
      <c r="M14" s="42"/>
      <c r="N14" s="35">
        <f>IFERROR(B14/J14,0)</f>
        <v>2.8269810152137729E-2</v>
      </c>
      <c r="O14" s="36">
        <f>IFERROR(I14/H14,0)</f>
        <v>1.4183748169838946E-2</v>
      </c>
      <c r="P14" s="34">
        <f>D14*250</f>
        <v>54750</v>
      </c>
      <c r="Q14" s="37">
        <f>ABS(P14-B14)/B14</f>
        <v>2.5384217669488787</v>
      </c>
    </row>
    <row r="15" spans="1:17" ht="15" thickBot="1" x14ac:dyDescent="0.35">
      <c r="A15" s="39" t="s">
        <v>49</v>
      </c>
      <c r="B15" s="1">
        <v>68314</v>
      </c>
      <c r="C15" s="2"/>
      <c r="D15" s="2">
        <v>664</v>
      </c>
      <c r="E15" s="2"/>
      <c r="F15" s="1">
        <v>31210</v>
      </c>
      <c r="G15" s="1">
        <v>36440</v>
      </c>
      <c r="H15" s="1">
        <v>38227</v>
      </c>
      <c r="I15" s="2">
        <v>372</v>
      </c>
      <c r="J15" s="1">
        <v>539021</v>
      </c>
      <c r="K15" s="1">
        <v>301624</v>
      </c>
      <c r="L15" s="1">
        <v>1787065</v>
      </c>
      <c r="M15" s="42"/>
      <c r="N15" s="35">
        <f>IFERROR(B15/J15,0)</f>
        <v>0.12673717721573</v>
      </c>
      <c r="O15" s="36">
        <f>IFERROR(I15/H15,0)</f>
        <v>9.7313417218196571E-3</v>
      </c>
      <c r="P15" s="34">
        <f>D15*250</f>
        <v>166000</v>
      </c>
      <c r="Q15" s="37">
        <f>ABS(P15-B15)/B15</f>
        <v>1.4299557923705244</v>
      </c>
    </row>
    <row r="16" spans="1:17" ht="15" thickBot="1" x14ac:dyDescent="0.35">
      <c r="A16" s="39" t="s">
        <v>12</v>
      </c>
      <c r="B16" s="1">
        <v>443815</v>
      </c>
      <c r="C16" s="2"/>
      <c r="D16" s="1">
        <v>10216</v>
      </c>
      <c r="E16" s="2"/>
      <c r="F16" s="1">
        <v>288556</v>
      </c>
      <c r="G16" s="1">
        <v>145043</v>
      </c>
      <c r="H16" s="1">
        <v>35024</v>
      </c>
      <c r="I16" s="2">
        <v>806</v>
      </c>
      <c r="J16" s="1">
        <v>8030713</v>
      </c>
      <c r="K16" s="1">
        <v>633746</v>
      </c>
      <c r="L16" s="1">
        <v>12671821</v>
      </c>
      <c r="M16" s="42"/>
      <c r="N16" s="35">
        <f>IFERROR(B16/J16,0)</f>
        <v>5.5264706882190907E-2</v>
      </c>
      <c r="O16" s="36">
        <f>IFERROR(I16/H16,0)</f>
        <v>2.3012791228871631E-2</v>
      </c>
      <c r="P16" s="34">
        <f>D16*250</f>
        <v>2554000</v>
      </c>
      <c r="Q16" s="37">
        <f>ABS(P16-B16)/B16</f>
        <v>4.7546500230952082</v>
      </c>
    </row>
    <row r="17" spans="1:17" ht="15" thickBot="1" x14ac:dyDescent="0.35">
      <c r="A17" s="39" t="s">
        <v>27</v>
      </c>
      <c r="B17" s="1">
        <v>191764</v>
      </c>
      <c r="C17" s="2"/>
      <c r="D17" s="1">
        <v>4464</v>
      </c>
      <c r="E17" s="2"/>
      <c r="F17" s="1">
        <v>127143</v>
      </c>
      <c r="G17" s="1">
        <v>60157</v>
      </c>
      <c r="H17" s="1">
        <v>28485</v>
      </c>
      <c r="I17" s="2">
        <v>663</v>
      </c>
      <c r="J17" s="1">
        <v>3032762</v>
      </c>
      <c r="K17" s="1">
        <v>450485</v>
      </c>
      <c r="L17" s="1">
        <v>6732219</v>
      </c>
      <c r="M17" s="42"/>
      <c r="N17" s="35">
        <f>IFERROR(B17/J17,0)</f>
        <v>6.323081072632801E-2</v>
      </c>
      <c r="O17" s="36">
        <f>IFERROR(I17/H17,0)</f>
        <v>2.3275408109531333E-2</v>
      </c>
      <c r="P17" s="34">
        <f>D17*250</f>
        <v>1116000</v>
      </c>
      <c r="Q17" s="37">
        <f>ABS(P17-B17)/B17</f>
        <v>4.8196533238772661</v>
      </c>
    </row>
    <row r="18" spans="1:17" ht="15" thickBot="1" x14ac:dyDescent="0.35">
      <c r="A18" s="39" t="s">
        <v>41</v>
      </c>
      <c r="B18" s="1">
        <v>137909</v>
      </c>
      <c r="C18" s="51">
        <v>1019</v>
      </c>
      <c r="D18" s="1">
        <v>1801</v>
      </c>
      <c r="E18" s="50">
        <v>13</v>
      </c>
      <c r="F18" s="1">
        <v>97928</v>
      </c>
      <c r="G18" s="1">
        <v>38180</v>
      </c>
      <c r="H18" s="1">
        <v>43710</v>
      </c>
      <c r="I18" s="2">
        <v>571</v>
      </c>
      <c r="J18" s="1">
        <v>998923</v>
      </c>
      <c r="K18" s="1">
        <v>316609</v>
      </c>
      <c r="L18" s="1">
        <v>3155070</v>
      </c>
      <c r="M18" s="42"/>
      <c r="N18" s="35">
        <f>IFERROR(B18/J18,0)</f>
        <v>0.13805768813011612</v>
      </c>
      <c r="O18" s="36">
        <f>IFERROR(I18/H18,0)</f>
        <v>1.3063372226035232E-2</v>
      </c>
      <c r="P18" s="34">
        <f>D18*250</f>
        <v>450250</v>
      </c>
      <c r="Q18" s="37">
        <f>ABS(P18-B18)/B18</f>
        <v>2.2648340572406442</v>
      </c>
    </row>
    <row r="19" spans="1:17" ht="15" thickBot="1" x14ac:dyDescent="0.35">
      <c r="A19" s="39" t="s">
        <v>45</v>
      </c>
      <c r="B19" s="1">
        <v>93331</v>
      </c>
      <c r="C19" s="2"/>
      <c r="D19" s="1">
        <v>1087</v>
      </c>
      <c r="E19" s="2"/>
      <c r="F19" s="1">
        <v>65956</v>
      </c>
      <c r="G19" s="1">
        <v>26288</v>
      </c>
      <c r="H19" s="1">
        <v>32036</v>
      </c>
      <c r="I19" s="2">
        <v>373</v>
      </c>
      <c r="J19" s="1">
        <v>663680</v>
      </c>
      <c r="K19" s="1">
        <v>227809</v>
      </c>
      <c r="L19" s="1">
        <v>2913314</v>
      </c>
      <c r="M19" s="42"/>
      <c r="N19" s="35">
        <f>IFERROR(B19/J19,0)</f>
        <v>0.14062650675024108</v>
      </c>
      <c r="O19" s="36">
        <f>IFERROR(I19/H19,0)</f>
        <v>1.1643151454613559E-2</v>
      </c>
      <c r="P19" s="34">
        <f>D19*250</f>
        <v>271750</v>
      </c>
      <c r="Q19" s="37">
        <f>ABS(P19-B19)/B19</f>
        <v>1.9116799348555142</v>
      </c>
    </row>
    <row r="20" spans="1:17" ht="15" thickBot="1" x14ac:dyDescent="0.35">
      <c r="A20" s="39" t="s">
        <v>38</v>
      </c>
      <c r="B20" s="1">
        <v>113009</v>
      </c>
      <c r="C20" s="2"/>
      <c r="D20" s="1">
        <v>1514</v>
      </c>
      <c r="E20" s="2"/>
      <c r="F20" s="1">
        <v>19667</v>
      </c>
      <c r="G20" s="1">
        <v>91828</v>
      </c>
      <c r="H20" s="1">
        <v>25295</v>
      </c>
      <c r="I20" s="2">
        <v>339</v>
      </c>
      <c r="J20" s="1">
        <v>2136109</v>
      </c>
      <c r="K20" s="1">
        <v>478126</v>
      </c>
      <c r="L20" s="1">
        <v>4467673</v>
      </c>
      <c r="M20" s="42"/>
      <c r="N20" s="35">
        <f>IFERROR(B20/J20,0)</f>
        <v>5.2904135509938867E-2</v>
      </c>
      <c r="O20" s="36">
        <f>IFERROR(I20/H20,0)</f>
        <v>1.3401858074718324E-2</v>
      </c>
      <c r="P20" s="34">
        <f>D20*250</f>
        <v>378500</v>
      </c>
      <c r="Q20" s="37">
        <f>ABS(P20-B20)/B20</f>
        <v>2.3492907644523888</v>
      </c>
    </row>
    <row r="21" spans="1:17" ht="15" thickBot="1" x14ac:dyDescent="0.35">
      <c r="A21" s="39" t="s">
        <v>14</v>
      </c>
      <c r="B21" s="1">
        <v>185144</v>
      </c>
      <c r="C21" s="2"/>
      <c r="D21" s="1">
        <v>5975</v>
      </c>
      <c r="E21" s="2"/>
      <c r="F21" s="1">
        <v>172210</v>
      </c>
      <c r="G21" s="1">
        <v>6959</v>
      </c>
      <c r="H21" s="1">
        <v>39826</v>
      </c>
      <c r="I21" s="1">
        <v>1285</v>
      </c>
      <c r="J21" s="1">
        <v>2820899</v>
      </c>
      <c r="K21" s="1">
        <v>606802</v>
      </c>
      <c r="L21" s="1">
        <v>4648794</v>
      </c>
      <c r="M21" s="42"/>
      <c r="N21" s="35">
        <f>IFERROR(B21/J21,0)</f>
        <v>6.5632977288445984E-2</v>
      </c>
      <c r="O21" s="36">
        <f>IFERROR(I21/H21,0)</f>
        <v>3.2265354291166573E-2</v>
      </c>
      <c r="P21" s="34">
        <f>D21*250</f>
        <v>1493750</v>
      </c>
      <c r="Q21" s="37">
        <f>ABS(P21-B21)/B21</f>
        <v>7.0680443330596727</v>
      </c>
    </row>
    <row r="22" spans="1:17" ht="15" thickBot="1" x14ac:dyDescent="0.35">
      <c r="A22" s="39" t="s">
        <v>39</v>
      </c>
      <c r="B22" s="1">
        <v>7077</v>
      </c>
      <c r="C22" s="2"/>
      <c r="D22" s="2">
        <v>150</v>
      </c>
      <c r="E22" s="2"/>
      <c r="F22" s="1">
        <v>5686</v>
      </c>
      <c r="G22" s="1">
        <v>1241</v>
      </c>
      <c r="H22" s="1">
        <v>5265</v>
      </c>
      <c r="I22" s="2">
        <v>112</v>
      </c>
      <c r="J22" s="1">
        <v>668639</v>
      </c>
      <c r="K22" s="1">
        <v>497421</v>
      </c>
      <c r="L22" s="1">
        <v>1344212</v>
      </c>
      <c r="M22" s="42"/>
      <c r="N22" s="35">
        <f>IFERROR(B22/J22,0)</f>
        <v>1.0584186683696284E-2</v>
      </c>
      <c r="O22" s="36">
        <f>IFERROR(I22/H22,0)</f>
        <v>2.127255460588794E-2</v>
      </c>
      <c r="P22" s="34">
        <f>D22*250</f>
        <v>37500</v>
      </c>
      <c r="Q22" s="37">
        <f>ABS(P22-B22)/B22</f>
        <v>4.2988554472234002</v>
      </c>
    </row>
    <row r="23" spans="1:17" ht="15" thickBot="1" x14ac:dyDescent="0.35">
      <c r="A23" s="39" t="s">
        <v>26</v>
      </c>
      <c r="B23" s="1">
        <v>148766</v>
      </c>
      <c r="C23" s="2"/>
      <c r="D23" s="1">
        <v>4172</v>
      </c>
      <c r="E23" s="2"/>
      <c r="F23" s="1">
        <v>8235</v>
      </c>
      <c r="G23" s="1">
        <v>136359</v>
      </c>
      <c r="H23" s="1">
        <v>24607</v>
      </c>
      <c r="I23" s="2">
        <v>690</v>
      </c>
      <c r="J23" s="1">
        <v>3524387</v>
      </c>
      <c r="K23" s="1">
        <v>582960</v>
      </c>
      <c r="L23" s="1">
        <v>6045680</v>
      </c>
      <c r="M23" s="42"/>
      <c r="N23" s="35">
        <f>IFERROR(B23/J23,0)</f>
        <v>4.2210460996479675E-2</v>
      </c>
      <c r="O23" s="36">
        <f>IFERROR(I23/H23,0)</f>
        <v>2.8040801397976187E-2</v>
      </c>
      <c r="P23" s="34">
        <f>D23*250</f>
        <v>1043000</v>
      </c>
      <c r="Q23" s="37">
        <f>ABS(P23-B23)/B23</f>
        <v>6.0110105803745482</v>
      </c>
    </row>
    <row r="24" spans="1:17" ht="15" thickBot="1" x14ac:dyDescent="0.35">
      <c r="A24" s="39" t="s">
        <v>17</v>
      </c>
      <c r="B24" s="1">
        <v>163299</v>
      </c>
      <c r="C24" s="2"/>
      <c r="D24" s="1">
        <v>10062</v>
      </c>
      <c r="E24" s="2"/>
      <c r="F24" s="1">
        <v>135782</v>
      </c>
      <c r="G24" s="1">
        <v>17455</v>
      </c>
      <c r="H24" s="1">
        <v>23692</v>
      </c>
      <c r="I24" s="1">
        <v>1460</v>
      </c>
      <c r="J24" s="1">
        <v>6374952</v>
      </c>
      <c r="K24" s="1">
        <v>924911</v>
      </c>
      <c r="L24" s="1">
        <v>6892503</v>
      </c>
      <c r="M24" s="43"/>
      <c r="N24" s="35">
        <f>IFERROR(B24/J24,0)</f>
        <v>2.5615722283085427E-2</v>
      </c>
      <c r="O24" s="36">
        <f>IFERROR(I24/H24,0)</f>
        <v>6.1624176937362822E-2</v>
      </c>
      <c r="P24" s="34">
        <f>D24*250</f>
        <v>2515500</v>
      </c>
      <c r="Q24" s="37">
        <f>ABS(P24-B24)/B24</f>
        <v>14.404258446163173</v>
      </c>
    </row>
    <row r="25" spans="1:17" ht="15" thickBot="1" x14ac:dyDescent="0.35">
      <c r="A25" s="39" t="s">
        <v>11</v>
      </c>
      <c r="B25" s="1">
        <v>212160</v>
      </c>
      <c r="C25" s="2"/>
      <c r="D25" s="1">
        <v>7782</v>
      </c>
      <c r="E25" s="2"/>
      <c r="F25" s="1">
        <v>121093</v>
      </c>
      <c r="G25" s="1">
        <v>83285</v>
      </c>
      <c r="H25" s="1">
        <v>21244</v>
      </c>
      <c r="I25" s="2">
        <v>779</v>
      </c>
      <c r="J25" s="1">
        <v>5469281</v>
      </c>
      <c r="K25" s="1">
        <v>547648</v>
      </c>
      <c r="L25" s="1">
        <v>9986857</v>
      </c>
      <c r="M25" s="42"/>
      <c r="N25" s="35">
        <f>IFERROR(B25/J25,0)</f>
        <v>3.8791204913406353E-2</v>
      </c>
      <c r="O25" s="36">
        <f>IFERROR(I25/H25,0)</f>
        <v>3.6669177179438898E-2</v>
      </c>
      <c r="P25" s="34">
        <f>D25*250</f>
        <v>1945500</v>
      </c>
      <c r="Q25" s="37">
        <f>ABS(P25-B25)/B25</f>
        <v>8.1699660633484168</v>
      </c>
    </row>
    <row r="26" spans="1:17" ht="15" thickBot="1" x14ac:dyDescent="0.35">
      <c r="A26" s="39" t="s">
        <v>32</v>
      </c>
      <c r="B26" s="1">
        <v>160923</v>
      </c>
      <c r="C26" s="2"/>
      <c r="D26" s="1">
        <v>2584</v>
      </c>
      <c r="E26" s="2"/>
      <c r="F26" s="1">
        <v>136457</v>
      </c>
      <c r="G26" s="1">
        <v>21882</v>
      </c>
      <c r="H26" s="1">
        <v>28534</v>
      </c>
      <c r="I26" s="2">
        <v>458</v>
      </c>
      <c r="J26" s="1">
        <v>2949591</v>
      </c>
      <c r="K26" s="1">
        <v>523011</v>
      </c>
      <c r="L26" s="1">
        <v>5639632</v>
      </c>
      <c r="M26" s="42"/>
      <c r="N26" s="35">
        <f>IFERROR(B26/J26,0)</f>
        <v>5.4557733597641163E-2</v>
      </c>
      <c r="O26" s="36">
        <f>IFERROR(I26/H26,0)</f>
        <v>1.6051026845167168E-2</v>
      </c>
      <c r="P26" s="34">
        <f>D26*250</f>
        <v>646000</v>
      </c>
      <c r="Q26" s="37">
        <f>ABS(P26-B26)/B26</f>
        <v>3.0143422630699153</v>
      </c>
    </row>
    <row r="27" spans="1:17" ht="15" thickBot="1" x14ac:dyDescent="0.35">
      <c r="A27" s="39" t="s">
        <v>30</v>
      </c>
      <c r="B27" s="1">
        <v>122275</v>
      </c>
      <c r="C27" s="2"/>
      <c r="D27" s="1">
        <v>3397</v>
      </c>
      <c r="E27" s="2"/>
      <c r="F27" s="1">
        <v>105839</v>
      </c>
      <c r="G27" s="1">
        <v>13039</v>
      </c>
      <c r="H27" s="1">
        <v>41085</v>
      </c>
      <c r="I27" s="1">
        <v>1141</v>
      </c>
      <c r="J27" s="1">
        <v>1095352</v>
      </c>
      <c r="K27" s="1">
        <v>368043</v>
      </c>
      <c r="L27" s="1">
        <v>2976149</v>
      </c>
      <c r="M27" s="42"/>
      <c r="N27" s="35">
        <f>IFERROR(B27/J27,0)</f>
        <v>0.11163078170305071</v>
      </c>
      <c r="O27" s="36">
        <f>IFERROR(I27/H27,0)</f>
        <v>2.7771692831933797E-2</v>
      </c>
      <c r="P27" s="34">
        <f>D27*250</f>
        <v>849250</v>
      </c>
      <c r="Q27" s="37">
        <f>ABS(P27-B27)/B27</f>
        <v>5.9454099366182787</v>
      </c>
    </row>
    <row r="28" spans="1:17" ht="15" thickBot="1" x14ac:dyDescent="0.35">
      <c r="A28" s="39" t="s">
        <v>35</v>
      </c>
      <c r="B28" s="1">
        <v>202875</v>
      </c>
      <c r="C28" s="2"/>
      <c r="D28" s="1">
        <v>3243</v>
      </c>
      <c r="E28" s="2"/>
      <c r="F28" s="1">
        <v>55465</v>
      </c>
      <c r="G28" s="1">
        <v>144167</v>
      </c>
      <c r="H28" s="1">
        <v>33055</v>
      </c>
      <c r="I28" s="2">
        <v>528</v>
      </c>
      <c r="J28" s="1">
        <v>2739274</v>
      </c>
      <c r="K28" s="1">
        <v>446323</v>
      </c>
      <c r="L28" s="1">
        <v>6137428</v>
      </c>
      <c r="M28" s="42"/>
      <c r="N28" s="35">
        <f>IFERROR(B28/J28,0)</f>
        <v>7.4061594422463767E-2</v>
      </c>
      <c r="O28" s="36">
        <f>IFERROR(I28/H28,0)</f>
        <v>1.5973377703826955E-2</v>
      </c>
      <c r="P28" s="34">
        <f>D28*250</f>
        <v>810750</v>
      </c>
      <c r="Q28" s="37">
        <f>ABS(P28-B28)/B28</f>
        <v>2.9963031423290203</v>
      </c>
    </row>
    <row r="29" spans="1:17" ht="15" thickBot="1" x14ac:dyDescent="0.35">
      <c r="A29" s="39" t="s">
        <v>51</v>
      </c>
      <c r="B29" s="1">
        <v>35955</v>
      </c>
      <c r="C29" s="2"/>
      <c r="D29" s="2">
        <v>404</v>
      </c>
      <c r="E29" s="2"/>
      <c r="F29" s="1">
        <v>22146</v>
      </c>
      <c r="G29" s="1">
        <v>13405</v>
      </c>
      <c r="H29" s="1">
        <v>33641</v>
      </c>
      <c r="I29" s="2">
        <v>378</v>
      </c>
      <c r="J29" s="1">
        <v>517288</v>
      </c>
      <c r="K29" s="1">
        <v>483999</v>
      </c>
      <c r="L29" s="1">
        <v>1068778</v>
      </c>
      <c r="M29" s="42"/>
      <c r="N29" s="35">
        <f>IFERROR(B29/J29,0)</f>
        <v>6.950673512627395E-2</v>
      </c>
      <c r="O29" s="36">
        <f>IFERROR(I29/H29,0)</f>
        <v>1.1236289052049582E-2</v>
      </c>
      <c r="P29" s="34">
        <f>D29*250</f>
        <v>101000</v>
      </c>
      <c r="Q29" s="37">
        <f>ABS(P29-B29)/B29</f>
        <v>1.8090668891670143</v>
      </c>
    </row>
    <row r="30" spans="1:17" ht="15" thickBot="1" x14ac:dyDescent="0.35">
      <c r="A30" s="39" t="s">
        <v>50</v>
      </c>
      <c r="B30" s="1">
        <v>75888</v>
      </c>
      <c r="C30" s="2"/>
      <c r="D30" s="2">
        <v>669</v>
      </c>
      <c r="E30" s="2"/>
      <c r="F30" s="1">
        <v>45772</v>
      </c>
      <c r="G30" s="1">
        <v>29447</v>
      </c>
      <c r="H30" s="1">
        <v>39231</v>
      </c>
      <c r="I30" s="2">
        <v>346</v>
      </c>
      <c r="J30" s="1">
        <v>608623</v>
      </c>
      <c r="K30" s="1">
        <v>314630</v>
      </c>
      <c r="L30" s="1">
        <v>1934408</v>
      </c>
      <c r="M30" s="43"/>
      <c r="N30" s="35">
        <f>IFERROR(B30/J30,0)</f>
        <v>0.12468802526358681</v>
      </c>
      <c r="O30" s="36">
        <f>IFERROR(I30/H30,0)</f>
        <v>8.8195559633962931E-3</v>
      </c>
      <c r="P30" s="34">
        <f>D30*250</f>
        <v>167250</v>
      </c>
      <c r="Q30" s="37">
        <f>ABS(P30-B30)/B30</f>
        <v>1.2039057558507273</v>
      </c>
    </row>
    <row r="31" spans="1:17" ht="15" thickBot="1" x14ac:dyDescent="0.35">
      <c r="A31" s="39" t="s">
        <v>31</v>
      </c>
      <c r="B31" s="1">
        <v>104093</v>
      </c>
      <c r="C31" s="2"/>
      <c r="D31" s="1">
        <v>1814</v>
      </c>
      <c r="E31" s="2"/>
      <c r="F31" s="1">
        <v>72440</v>
      </c>
      <c r="G31" s="1">
        <v>29839</v>
      </c>
      <c r="H31" s="1">
        <v>33795</v>
      </c>
      <c r="I31" s="2">
        <v>589</v>
      </c>
      <c r="J31" s="1">
        <v>1286206</v>
      </c>
      <c r="K31" s="1">
        <v>417578</v>
      </c>
      <c r="L31" s="1">
        <v>3080156</v>
      </c>
      <c r="M31" s="42"/>
      <c r="N31" s="35">
        <f>IFERROR(B31/J31,0)</f>
        <v>8.0930270889733064E-2</v>
      </c>
      <c r="O31" s="36">
        <f>IFERROR(I31/H31,0)</f>
        <v>1.7428613700251516E-2</v>
      </c>
      <c r="P31" s="34">
        <f>D31*250</f>
        <v>453500</v>
      </c>
      <c r="Q31" s="37">
        <f>ABS(P31-B31)/B31</f>
        <v>3.3566810448349074</v>
      </c>
    </row>
    <row r="32" spans="1:17" ht="15" thickBot="1" x14ac:dyDescent="0.35">
      <c r="A32" s="39" t="s">
        <v>42</v>
      </c>
      <c r="B32" s="1">
        <v>11563</v>
      </c>
      <c r="C32" s="2"/>
      <c r="D32" s="2">
        <v>484</v>
      </c>
      <c r="E32" s="2"/>
      <c r="F32" s="1">
        <v>9625</v>
      </c>
      <c r="G32" s="1">
        <v>1454</v>
      </c>
      <c r="H32" s="1">
        <v>8504</v>
      </c>
      <c r="I32" s="2">
        <v>356</v>
      </c>
      <c r="J32" s="1">
        <v>383407</v>
      </c>
      <c r="K32" s="1">
        <v>281977</v>
      </c>
      <c r="L32" s="1">
        <v>1359711</v>
      </c>
      <c r="M32" s="42"/>
      <c r="N32" s="35">
        <f>IFERROR(B32/J32,0)</f>
        <v>3.0158552139110659E-2</v>
      </c>
      <c r="O32" s="36">
        <f>IFERROR(I32/H32,0)</f>
        <v>4.1862652869238008E-2</v>
      </c>
      <c r="P32" s="34">
        <f>D32*250</f>
        <v>121000</v>
      </c>
      <c r="Q32" s="37">
        <f>ABS(P32-B32)/B32</f>
        <v>9.4644123497362269</v>
      </c>
    </row>
    <row r="33" spans="1:17" ht="15" thickBot="1" x14ac:dyDescent="0.35">
      <c r="A33" s="39" t="s">
        <v>8</v>
      </c>
      <c r="B33" s="1">
        <v>250730</v>
      </c>
      <c r="C33" s="2"/>
      <c r="D33" s="1">
        <v>16521</v>
      </c>
      <c r="E33" s="2"/>
      <c r="F33" s="1">
        <v>182733</v>
      </c>
      <c r="G33" s="1">
        <v>51476</v>
      </c>
      <c r="H33" s="1">
        <v>28228</v>
      </c>
      <c r="I33" s="1">
        <v>1860</v>
      </c>
      <c r="J33" s="1">
        <v>4766659</v>
      </c>
      <c r="K33" s="1">
        <v>536654</v>
      </c>
      <c r="L33" s="1">
        <v>8882190</v>
      </c>
      <c r="M33" s="42"/>
      <c r="N33" s="35">
        <f>IFERROR(B33/J33,0)</f>
        <v>5.2600783903358726E-2</v>
      </c>
      <c r="O33" s="36">
        <f>IFERROR(I33/H33,0)</f>
        <v>6.5892022105710643E-2</v>
      </c>
      <c r="P33" s="34">
        <f>D33*250</f>
        <v>4130250</v>
      </c>
      <c r="Q33" s="37">
        <f>ABS(P33-B33)/B33</f>
        <v>15.47289913452718</v>
      </c>
    </row>
    <row r="34" spans="1:17" ht="15" thickBot="1" x14ac:dyDescent="0.35">
      <c r="A34" s="39" t="s">
        <v>44</v>
      </c>
      <c r="B34" s="1">
        <v>50251</v>
      </c>
      <c r="C34" s="2"/>
      <c r="D34" s="1">
        <v>1059</v>
      </c>
      <c r="E34" s="2"/>
      <c r="F34" s="1">
        <v>22274</v>
      </c>
      <c r="G34" s="1">
        <v>26918</v>
      </c>
      <c r="H34" s="1">
        <v>23965</v>
      </c>
      <c r="I34" s="2">
        <v>505</v>
      </c>
      <c r="J34" s="1">
        <v>1218805</v>
      </c>
      <c r="K34" s="1">
        <v>581261</v>
      </c>
      <c r="L34" s="1">
        <v>2096829</v>
      </c>
      <c r="M34" s="42"/>
      <c r="N34" s="35">
        <f>IFERROR(B34/J34,0)</f>
        <v>4.1229729119916639E-2</v>
      </c>
      <c r="O34" s="36">
        <f>IFERROR(I34/H34,0)</f>
        <v>2.1072397245983726E-2</v>
      </c>
      <c r="P34" s="34">
        <f>D34*250</f>
        <v>264750</v>
      </c>
      <c r="Q34" s="37">
        <f>ABS(P34-B34)/B34</f>
        <v>4.2685518696145355</v>
      </c>
    </row>
    <row r="35" spans="1:17" ht="15" thickBot="1" x14ac:dyDescent="0.35">
      <c r="A35" s="39" t="s">
        <v>7</v>
      </c>
      <c r="B35" s="1">
        <v>552654</v>
      </c>
      <c r="C35" s="2"/>
      <c r="D35" s="1">
        <v>33743</v>
      </c>
      <c r="E35" s="2"/>
      <c r="F35" s="1">
        <v>422568</v>
      </c>
      <c r="G35" s="1">
        <v>96343</v>
      </c>
      <c r="H35" s="1">
        <v>28409</v>
      </c>
      <c r="I35" s="1">
        <v>1735</v>
      </c>
      <c r="J35" s="1">
        <v>15034157</v>
      </c>
      <c r="K35" s="1">
        <v>772823</v>
      </c>
      <c r="L35" s="1">
        <v>19453561</v>
      </c>
      <c r="M35" s="42"/>
      <c r="N35" s="35">
        <f>IFERROR(B35/J35,0)</f>
        <v>3.6759892822723614E-2</v>
      </c>
      <c r="O35" s="36">
        <f>IFERROR(I35/H35,0)</f>
        <v>6.1072195431025378E-2</v>
      </c>
      <c r="P35" s="34">
        <f>D35*250</f>
        <v>8435750</v>
      </c>
      <c r="Q35" s="37">
        <f>ABS(P35-B35)/B35</f>
        <v>14.264071191016441</v>
      </c>
    </row>
    <row r="36" spans="1:17" ht="15" thickBot="1" x14ac:dyDescent="0.35">
      <c r="A36" s="39" t="s">
        <v>24</v>
      </c>
      <c r="B36" s="1">
        <v>282802</v>
      </c>
      <c r="C36" s="2"/>
      <c r="D36" s="1">
        <v>4507</v>
      </c>
      <c r="E36" s="2"/>
      <c r="F36" s="1">
        <v>246318</v>
      </c>
      <c r="G36" s="1">
        <v>31977</v>
      </c>
      <c r="H36" s="1">
        <v>26964</v>
      </c>
      <c r="I36" s="2">
        <v>430</v>
      </c>
      <c r="J36" s="1">
        <v>4172131</v>
      </c>
      <c r="K36" s="1">
        <v>397797</v>
      </c>
      <c r="L36" s="1">
        <v>10488084</v>
      </c>
      <c r="M36" s="42"/>
      <c r="N36" s="35">
        <f>IFERROR(B36/J36,0)</f>
        <v>6.7783585894115025E-2</v>
      </c>
      <c r="O36" s="36">
        <f>IFERROR(I36/H36,0)</f>
        <v>1.5947188844385105E-2</v>
      </c>
      <c r="P36" s="34">
        <f>D36*250</f>
        <v>1126750</v>
      </c>
      <c r="Q36" s="37">
        <f>ABS(P36-B36)/B36</f>
        <v>2.9842363208180989</v>
      </c>
    </row>
    <row r="37" spans="1:17" ht="15" thickBot="1" x14ac:dyDescent="0.35">
      <c r="A37" s="39" t="s">
        <v>53</v>
      </c>
      <c r="B37" s="1">
        <v>48301</v>
      </c>
      <c r="C37" s="2"/>
      <c r="D37" s="2">
        <v>567</v>
      </c>
      <c r="E37" s="2"/>
      <c r="F37" s="1">
        <v>39163</v>
      </c>
      <c r="G37" s="1">
        <v>8571</v>
      </c>
      <c r="H37" s="1">
        <v>63382</v>
      </c>
      <c r="I37" s="2">
        <v>744</v>
      </c>
      <c r="J37" s="1">
        <v>301081</v>
      </c>
      <c r="K37" s="1">
        <v>395087</v>
      </c>
      <c r="L37" s="1">
        <v>762062</v>
      </c>
      <c r="M37" s="42"/>
      <c r="N37" s="35">
        <f>IFERROR(B37/J37,0)</f>
        <v>0.16042526761901282</v>
      </c>
      <c r="O37" s="36">
        <f>IFERROR(I37/H37,0)</f>
        <v>1.1738348426998202E-2</v>
      </c>
      <c r="P37" s="34">
        <f>D37*250</f>
        <v>141750</v>
      </c>
      <c r="Q37" s="37">
        <f>ABS(P37-B37)/B37</f>
        <v>1.9347218484089357</v>
      </c>
    </row>
    <row r="38" spans="1:17" ht="15" thickBot="1" x14ac:dyDescent="0.35">
      <c r="A38" s="39" t="s">
        <v>21</v>
      </c>
      <c r="B38" s="1">
        <v>230222</v>
      </c>
      <c r="C38" s="2"/>
      <c r="D38" s="1">
        <v>5474</v>
      </c>
      <c r="E38" s="2"/>
      <c r="F38" s="1">
        <v>176415</v>
      </c>
      <c r="G38" s="1">
        <v>48333</v>
      </c>
      <c r="H38" s="1">
        <v>19695</v>
      </c>
      <c r="I38" s="2">
        <v>468</v>
      </c>
      <c r="J38" s="1">
        <v>4631236</v>
      </c>
      <c r="K38" s="1">
        <v>396201</v>
      </c>
      <c r="L38" s="1">
        <v>11689100</v>
      </c>
      <c r="M38" s="42"/>
      <c r="N38" s="35">
        <f>IFERROR(B38/J38,0)</f>
        <v>4.9710703578915001E-2</v>
      </c>
      <c r="O38" s="36">
        <f>IFERROR(I38/H38,0)</f>
        <v>2.3762376237623763E-2</v>
      </c>
      <c r="P38" s="34">
        <f>D38*250</f>
        <v>1368500</v>
      </c>
      <c r="Q38" s="37">
        <f>ABS(P38-B38)/B38</f>
        <v>4.9442624944618672</v>
      </c>
    </row>
    <row r="39" spans="1:17" ht="15" thickBot="1" x14ac:dyDescent="0.35">
      <c r="A39" s="39" t="s">
        <v>46</v>
      </c>
      <c r="B39" s="1">
        <v>127772</v>
      </c>
      <c r="C39" s="2"/>
      <c r="D39" s="1">
        <v>1392</v>
      </c>
      <c r="E39" s="2"/>
      <c r="F39" s="1">
        <v>110453</v>
      </c>
      <c r="G39" s="1">
        <v>15927</v>
      </c>
      <c r="H39" s="1">
        <v>32290</v>
      </c>
      <c r="I39" s="2">
        <v>352</v>
      </c>
      <c r="J39" s="1">
        <v>1688812</v>
      </c>
      <c r="K39" s="1">
        <v>426794</v>
      </c>
      <c r="L39" s="1">
        <v>3956971</v>
      </c>
      <c r="M39" s="42"/>
      <c r="N39" s="35">
        <f>IFERROR(B39/J39,0)</f>
        <v>7.5657918110482392E-2</v>
      </c>
      <c r="O39" s="36">
        <f>IFERROR(I39/H39,0)</f>
        <v>1.0901207804273769E-2</v>
      </c>
      <c r="P39" s="34">
        <f>D39*250</f>
        <v>348000</v>
      </c>
      <c r="Q39" s="37">
        <f>ABS(P39-B39)/B39</f>
        <v>1.7236014150205052</v>
      </c>
    </row>
    <row r="40" spans="1:17" ht="15" thickBot="1" x14ac:dyDescent="0.35">
      <c r="A40" s="39" t="s">
        <v>37</v>
      </c>
      <c r="B40" s="1">
        <v>47049</v>
      </c>
      <c r="C40" s="2"/>
      <c r="D40" s="2">
        <v>705</v>
      </c>
      <c r="E40" s="2"/>
      <c r="F40" s="2" t="s">
        <v>104</v>
      </c>
      <c r="G40" s="2" t="s">
        <v>104</v>
      </c>
      <c r="H40" s="1">
        <v>11155</v>
      </c>
      <c r="I40" s="2">
        <v>167</v>
      </c>
      <c r="J40" s="1">
        <v>880531</v>
      </c>
      <c r="K40" s="1">
        <v>208769</v>
      </c>
      <c r="L40" s="1">
        <v>4217737</v>
      </c>
      <c r="M40" s="42"/>
      <c r="N40" s="35">
        <f>IFERROR(B40/J40,0)</f>
        <v>5.3432531052285494E-2</v>
      </c>
      <c r="O40" s="36">
        <f>IFERROR(I40/H40,0)</f>
        <v>1.4970865082922457E-2</v>
      </c>
      <c r="P40" s="34">
        <f>D40*250</f>
        <v>176250</v>
      </c>
      <c r="Q40" s="37">
        <f>ABS(P40-B40)/B40</f>
        <v>2.7460944972262959</v>
      </c>
    </row>
    <row r="41" spans="1:17" ht="15" thickBot="1" x14ac:dyDescent="0.35">
      <c r="A41" s="39" t="s">
        <v>19</v>
      </c>
      <c r="B41" s="1">
        <v>222883</v>
      </c>
      <c r="C41" s="2"/>
      <c r="D41" s="1">
        <v>8973</v>
      </c>
      <c r="E41" s="2"/>
      <c r="F41" s="1">
        <v>163249</v>
      </c>
      <c r="G41" s="1">
        <v>50661</v>
      </c>
      <c r="H41" s="1">
        <v>17410</v>
      </c>
      <c r="I41" s="2">
        <v>701</v>
      </c>
      <c r="J41" s="1">
        <v>2834124</v>
      </c>
      <c r="K41" s="1">
        <v>221382</v>
      </c>
      <c r="L41" s="1">
        <v>12801989</v>
      </c>
      <c r="M41" s="42"/>
      <c r="N41" s="35">
        <f>IFERROR(B41/J41,0)</f>
        <v>7.8642642312051272E-2</v>
      </c>
      <c r="O41" s="36">
        <f>IFERROR(I41/H41,0)</f>
        <v>4.0264215967834575E-2</v>
      </c>
      <c r="P41" s="34">
        <f>D41*250</f>
        <v>2243250</v>
      </c>
      <c r="Q41" s="37">
        <f>ABS(P41-B41)/B41</f>
        <v>9.0646976216221073</v>
      </c>
    </row>
    <row r="42" spans="1:17" ht="13.5" thickBot="1" x14ac:dyDescent="0.35">
      <c r="A42" s="40" t="s">
        <v>65</v>
      </c>
      <c r="B42" s="1">
        <v>69020</v>
      </c>
      <c r="C42" s="2"/>
      <c r="D42" s="2">
        <v>850</v>
      </c>
      <c r="E42" s="2"/>
      <c r="F42" s="2" t="s">
        <v>104</v>
      </c>
      <c r="G42" s="2" t="s">
        <v>104</v>
      </c>
      <c r="H42" s="1">
        <v>20378</v>
      </c>
      <c r="I42" s="2">
        <v>251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0.14872660120282799</v>
      </c>
      <c r="O42" s="36">
        <f>IFERROR(I42/H42,0)</f>
        <v>1.2317204828736873E-2</v>
      </c>
      <c r="P42" s="34">
        <f>D42*250</f>
        <v>212500</v>
      </c>
      <c r="Q42" s="37">
        <f>ABS(P42-B42)/B42</f>
        <v>2.0788177339901477</v>
      </c>
    </row>
    <row r="43" spans="1:17" ht="15" thickBot="1" x14ac:dyDescent="0.35">
      <c r="A43" s="39" t="s">
        <v>40</v>
      </c>
      <c r="B43" s="1">
        <v>35122</v>
      </c>
      <c r="C43" s="2"/>
      <c r="D43" s="1">
        <v>1214</v>
      </c>
      <c r="E43" s="2"/>
      <c r="F43" s="1">
        <v>2856</v>
      </c>
      <c r="G43" s="1">
        <v>31052</v>
      </c>
      <c r="H43" s="1">
        <v>33154</v>
      </c>
      <c r="I43" s="1">
        <v>1146</v>
      </c>
      <c r="J43" s="1">
        <v>1184359</v>
      </c>
      <c r="K43" s="1">
        <v>1117994</v>
      </c>
      <c r="L43" s="1">
        <v>1059361</v>
      </c>
      <c r="M43" s="42"/>
      <c r="N43" s="35">
        <f>IFERROR(B43/J43,0)</f>
        <v>2.9654859717366103E-2</v>
      </c>
      <c r="O43" s="36">
        <f>IFERROR(I43/H43,0)</f>
        <v>3.4565964891114194E-2</v>
      </c>
      <c r="P43" s="34">
        <f>D43*250</f>
        <v>303500</v>
      </c>
      <c r="Q43" s="37">
        <f>ABS(P43-B43)/B43</f>
        <v>7.6413074426285519</v>
      </c>
    </row>
    <row r="44" spans="1:17" ht="15" thickBot="1" x14ac:dyDescent="0.35">
      <c r="A44" s="39" t="s">
        <v>25</v>
      </c>
      <c r="B44" s="1">
        <v>180870</v>
      </c>
      <c r="C44" s="2"/>
      <c r="D44" s="1">
        <v>3985</v>
      </c>
      <c r="E44" s="2"/>
      <c r="F44" s="1">
        <v>93534</v>
      </c>
      <c r="G44" s="1">
        <v>83351</v>
      </c>
      <c r="H44" s="1">
        <v>35129</v>
      </c>
      <c r="I44" s="2">
        <v>774</v>
      </c>
      <c r="J44" s="1">
        <v>2067352</v>
      </c>
      <c r="K44" s="1">
        <v>401528</v>
      </c>
      <c r="L44" s="1">
        <v>5148714</v>
      </c>
      <c r="M44" s="42"/>
      <c r="N44" s="35">
        <f>IFERROR(B44/J44,0)</f>
        <v>8.7488729543880289E-2</v>
      </c>
      <c r="O44" s="36">
        <f>IFERROR(I44/H44,0)</f>
        <v>2.2033078083634604E-2</v>
      </c>
      <c r="P44" s="34">
        <f>D44*250</f>
        <v>996250</v>
      </c>
      <c r="Q44" s="37">
        <f>ABS(P44-B44)/B44</f>
        <v>4.5080997401448553</v>
      </c>
    </row>
    <row r="45" spans="1:17" ht="15" thickBot="1" x14ac:dyDescent="0.35">
      <c r="A45" s="39" t="s">
        <v>54</v>
      </c>
      <c r="B45" s="1">
        <v>49791</v>
      </c>
      <c r="C45" s="2"/>
      <c r="D45" s="2">
        <v>460</v>
      </c>
      <c r="E45" s="2"/>
      <c r="F45" s="1">
        <v>35423</v>
      </c>
      <c r="G45" s="1">
        <v>13908</v>
      </c>
      <c r="H45" s="1">
        <v>56283</v>
      </c>
      <c r="I45" s="2">
        <v>520</v>
      </c>
      <c r="J45" s="1">
        <v>266796</v>
      </c>
      <c r="K45" s="1">
        <v>301581</v>
      </c>
      <c r="L45" s="1">
        <v>884659</v>
      </c>
      <c r="M45" s="42"/>
      <c r="N45" s="35">
        <f>IFERROR(B45/J45,0)</f>
        <v>0.18662573651778888</v>
      </c>
      <c r="O45" s="36">
        <f>IFERROR(I45/H45,0)</f>
        <v>9.2390242169038614E-3</v>
      </c>
      <c r="P45" s="34">
        <f>D45*250</f>
        <v>115000</v>
      </c>
      <c r="Q45" s="37">
        <f>ABS(P45-B45)/B45</f>
        <v>1.3096543552047559</v>
      </c>
    </row>
    <row r="46" spans="1:17" ht="15" thickBot="1" x14ac:dyDescent="0.35">
      <c r="A46" s="39" t="s">
        <v>20</v>
      </c>
      <c r="B46" s="1">
        <v>269802</v>
      </c>
      <c r="C46" s="2"/>
      <c r="D46" s="1">
        <v>3478</v>
      </c>
      <c r="E46" s="2"/>
      <c r="F46" s="1">
        <v>240587</v>
      </c>
      <c r="G46" s="1">
        <v>25737</v>
      </c>
      <c r="H46" s="1">
        <v>39507</v>
      </c>
      <c r="I46" s="2">
        <v>509</v>
      </c>
      <c r="J46" s="1">
        <v>3744640</v>
      </c>
      <c r="K46" s="1">
        <v>548330</v>
      </c>
      <c r="L46" s="1">
        <v>6829174</v>
      </c>
      <c r="M46" s="42"/>
      <c r="N46" s="35">
        <f>IFERROR(B46/J46,0)</f>
        <v>7.2050183729277045E-2</v>
      </c>
      <c r="O46" s="36">
        <f>IFERROR(I46/H46,0)</f>
        <v>1.2883792745589389E-2</v>
      </c>
      <c r="P46" s="34">
        <f>D46*250</f>
        <v>869500</v>
      </c>
      <c r="Q46" s="37">
        <f>ABS(P46-B46)/B46</f>
        <v>2.2227337084232142</v>
      </c>
    </row>
    <row r="47" spans="1:17" ht="15" thickBot="1" x14ac:dyDescent="0.35">
      <c r="A47" s="39" t="s">
        <v>15</v>
      </c>
      <c r="B47" s="1">
        <v>988325</v>
      </c>
      <c r="C47" s="2"/>
      <c r="D47" s="1">
        <v>18904</v>
      </c>
      <c r="E47" s="2"/>
      <c r="F47" s="1">
        <v>815653</v>
      </c>
      <c r="G47" s="1">
        <v>153768</v>
      </c>
      <c r="H47" s="1">
        <v>34085</v>
      </c>
      <c r="I47" s="2">
        <v>652</v>
      </c>
      <c r="J47" s="1">
        <v>9268311</v>
      </c>
      <c r="K47" s="1">
        <v>319642</v>
      </c>
      <c r="L47" s="1">
        <v>28995881</v>
      </c>
      <c r="M47" s="42"/>
      <c r="N47" s="35">
        <f>IFERROR(B47/J47,0)</f>
        <v>0.10663485504532595</v>
      </c>
      <c r="O47" s="36">
        <f>IFERROR(I47/H47,0)</f>
        <v>1.9128648965820741E-2</v>
      </c>
      <c r="P47" s="34">
        <f>D47*250</f>
        <v>4726000</v>
      </c>
      <c r="Q47" s="37">
        <f>ABS(P47-B47)/B47</f>
        <v>3.7818278400323782</v>
      </c>
    </row>
    <row r="48" spans="1:17" ht="13.5" thickBot="1" x14ac:dyDescent="0.35">
      <c r="A48" s="40" t="s">
        <v>66</v>
      </c>
      <c r="B48" s="1">
        <v>1388</v>
      </c>
      <c r="C48" s="2"/>
      <c r="D48" s="2">
        <v>23</v>
      </c>
      <c r="E48" s="2"/>
      <c r="F48" s="1">
        <v>1329</v>
      </c>
      <c r="G48" s="2">
        <v>36</v>
      </c>
      <c r="H48" s="2"/>
      <c r="I48" s="2"/>
      <c r="J48" s="1">
        <v>24776</v>
      </c>
      <c r="K48" s="2"/>
      <c r="L48" s="2"/>
      <c r="M48" s="42"/>
      <c r="N48" s="35">
        <f>IFERROR(B48/J48,0)</f>
        <v>5.6021956732321604E-2</v>
      </c>
      <c r="O48" s="36">
        <f>IFERROR(I48/H48,0)</f>
        <v>0</v>
      </c>
      <c r="P48" s="34">
        <f>D48*250</f>
        <v>5750</v>
      </c>
      <c r="Q48" s="37">
        <f>ABS(P48-B48)/B48</f>
        <v>3.1426512968299711</v>
      </c>
    </row>
    <row r="49" spans="1:17" ht="15" thickBot="1" x14ac:dyDescent="0.35">
      <c r="A49" s="39" t="s">
        <v>28</v>
      </c>
      <c r="B49" s="1">
        <v>121485</v>
      </c>
      <c r="C49" s="2"/>
      <c r="D49" s="2">
        <v>625</v>
      </c>
      <c r="E49" s="2"/>
      <c r="F49" s="1">
        <v>88347</v>
      </c>
      <c r="G49" s="1">
        <v>32513</v>
      </c>
      <c r="H49" s="1">
        <v>37894</v>
      </c>
      <c r="I49" s="2">
        <v>195</v>
      </c>
      <c r="J49" s="1">
        <v>1527499</v>
      </c>
      <c r="K49" s="1">
        <v>476456</v>
      </c>
      <c r="L49" s="1">
        <v>3205958</v>
      </c>
      <c r="M49" s="42"/>
      <c r="N49" s="35">
        <f>IFERROR(B49/J49,0)</f>
        <v>7.9531966960371167E-2</v>
      </c>
      <c r="O49" s="36">
        <f>IFERROR(I49/H49,0)</f>
        <v>5.145933393149311E-3</v>
      </c>
      <c r="P49" s="34">
        <f>D49*250</f>
        <v>156250</v>
      </c>
      <c r="Q49" s="37">
        <f>ABS(P49-B49)/B49</f>
        <v>0.28616701650409515</v>
      </c>
    </row>
    <row r="50" spans="1:17" ht="15" thickBot="1" x14ac:dyDescent="0.35">
      <c r="A50" s="39" t="s">
        <v>48</v>
      </c>
      <c r="B50" s="1">
        <v>2267</v>
      </c>
      <c r="C50" s="2"/>
      <c r="D50" s="2">
        <v>58</v>
      </c>
      <c r="E50" s="2"/>
      <c r="F50" s="1">
        <v>1870</v>
      </c>
      <c r="G50" s="2">
        <v>339</v>
      </c>
      <c r="H50" s="1">
        <v>3633</v>
      </c>
      <c r="I50" s="2">
        <v>93</v>
      </c>
      <c r="J50" s="1">
        <v>191087</v>
      </c>
      <c r="K50" s="1">
        <v>306235</v>
      </c>
      <c r="L50" s="1">
        <v>623989</v>
      </c>
      <c r="M50" s="42"/>
      <c r="N50" s="35">
        <f>IFERROR(B50/J50,0)</f>
        <v>1.1863706060590203E-2</v>
      </c>
      <c r="O50" s="36">
        <f>IFERROR(I50/H50,0)</f>
        <v>2.5598678777869529E-2</v>
      </c>
      <c r="P50" s="34">
        <f>D50*250</f>
        <v>14500</v>
      </c>
      <c r="Q50" s="37">
        <f>ABS(P50-B50)/B50</f>
        <v>5.3961182179091312</v>
      </c>
    </row>
    <row r="51" spans="1:17" ht="15" thickBot="1" x14ac:dyDescent="0.35">
      <c r="A51" s="39" t="s">
        <v>29</v>
      </c>
      <c r="B51" s="1">
        <v>185836</v>
      </c>
      <c r="C51" s="2"/>
      <c r="D51" s="1">
        <v>3677</v>
      </c>
      <c r="E51" s="2"/>
      <c r="F51" s="1">
        <v>20372</v>
      </c>
      <c r="G51" s="1">
        <v>161787</v>
      </c>
      <c r="H51" s="1">
        <v>21772</v>
      </c>
      <c r="I51" s="2">
        <v>431</v>
      </c>
      <c r="J51" s="1">
        <v>2913563</v>
      </c>
      <c r="K51" s="1">
        <v>341346</v>
      </c>
      <c r="L51" s="1">
        <v>8535519</v>
      </c>
      <c r="M51" s="42"/>
      <c r="N51" s="35">
        <f>IFERROR(B51/J51,0)</f>
        <v>6.3783072478611244E-2</v>
      </c>
      <c r="O51" s="36">
        <f>IFERROR(I51/H51,0)</f>
        <v>1.9796068344662871E-2</v>
      </c>
      <c r="P51" s="34">
        <f>D51*250</f>
        <v>919250</v>
      </c>
      <c r="Q51" s="37">
        <f>ABS(P51-B51)/B51</f>
        <v>3.9465657891904691</v>
      </c>
    </row>
    <row r="52" spans="1:17" ht="15" thickBot="1" x14ac:dyDescent="0.35">
      <c r="A52" s="39" t="s">
        <v>9</v>
      </c>
      <c r="B52" s="1">
        <v>115452</v>
      </c>
      <c r="C52" s="2"/>
      <c r="D52" s="1">
        <v>2426</v>
      </c>
      <c r="E52" s="2"/>
      <c r="F52" s="1">
        <v>52628</v>
      </c>
      <c r="G52" s="1">
        <v>60398</v>
      </c>
      <c r="H52" s="1">
        <v>15161</v>
      </c>
      <c r="I52" s="2">
        <v>319</v>
      </c>
      <c r="J52" s="1">
        <v>2519494</v>
      </c>
      <c r="K52" s="1">
        <v>330864</v>
      </c>
      <c r="L52" s="1">
        <v>7614893</v>
      </c>
      <c r="M52" s="42"/>
      <c r="N52" s="35">
        <f>IFERROR(B52/J52,0)</f>
        <v>4.5823486779488262E-2</v>
      </c>
      <c r="O52" s="36">
        <f>IFERROR(I52/H52,0)</f>
        <v>2.1040828441395685E-2</v>
      </c>
      <c r="P52" s="34">
        <f>D52*250</f>
        <v>606500</v>
      </c>
      <c r="Q52" s="37">
        <f>ABS(P52-B52)/B52</f>
        <v>4.2532654263243597</v>
      </c>
    </row>
    <row r="53" spans="1:17" ht="15" thickBot="1" x14ac:dyDescent="0.35">
      <c r="A53" s="39" t="s">
        <v>56</v>
      </c>
      <c r="B53" s="1">
        <v>25987</v>
      </c>
      <c r="C53" s="2"/>
      <c r="D53" s="2">
        <v>472</v>
      </c>
      <c r="E53" s="2"/>
      <c r="F53" s="1">
        <v>19852</v>
      </c>
      <c r="G53" s="1">
        <v>5663</v>
      </c>
      <c r="H53" s="1">
        <v>14500</v>
      </c>
      <c r="I53" s="2">
        <v>263</v>
      </c>
      <c r="J53" s="1">
        <v>803971</v>
      </c>
      <c r="K53" s="1">
        <v>448608</v>
      </c>
      <c r="L53" s="1">
        <v>1792147</v>
      </c>
      <c r="M53" s="42"/>
      <c r="N53" s="35">
        <f>IFERROR(B53/J53,0)</f>
        <v>3.2323305193844055E-2</v>
      </c>
      <c r="O53" s="36">
        <f>IFERROR(I53/H53,0)</f>
        <v>1.813793103448276E-2</v>
      </c>
      <c r="P53" s="34">
        <f>D53*250</f>
        <v>118000</v>
      </c>
      <c r="Q53" s="37">
        <f>ABS(P53-B53)/B53</f>
        <v>3.5407319044137453</v>
      </c>
    </row>
    <row r="54" spans="1:17" ht="15" thickBot="1" x14ac:dyDescent="0.35">
      <c r="A54" s="39" t="s">
        <v>22</v>
      </c>
      <c r="B54" s="1">
        <v>244002</v>
      </c>
      <c r="C54" s="2"/>
      <c r="D54" s="1">
        <v>2156</v>
      </c>
      <c r="E54" s="2"/>
      <c r="F54" s="1">
        <v>189331</v>
      </c>
      <c r="G54" s="1">
        <v>52515</v>
      </c>
      <c r="H54" s="1">
        <v>41907</v>
      </c>
      <c r="I54" s="2">
        <v>370</v>
      </c>
      <c r="J54" s="1">
        <v>2116297</v>
      </c>
      <c r="K54" s="1">
        <v>363473</v>
      </c>
      <c r="L54" s="1">
        <v>5822434</v>
      </c>
      <c r="M54" s="42"/>
      <c r="N54" s="35">
        <f>IFERROR(B54/J54,0)</f>
        <v>0.1152966714974316</v>
      </c>
      <c r="O54" s="36">
        <f>IFERROR(I54/H54,0)</f>
        <v>8.8290739017347943E-3</v>
      </c>
      <c r="P54" s="34">
        <f>D54*250</f>
        <v>539000</v>
      </c>
      <c r="Q54" s="37">
        <f>ABS(P54-B54)/B54</f>
        <v>1.2089982868992877</v>
      </c>
    </row>
    <row r="55" spans="1:17" ht="15" thickBot="1" x14ac:dyDescent="0.35">
      <c r="A55" s="46" t="s">
        <v>55</v>
      </c>
      <c r="B55" s="29">
        <v>15044</v>
      </c>
      <c r="C55" s="13"/>
      <c r="D55" s="13">
        <v>105</v>
      </c>
      <c r="E55" s="13"/>
      <c r="F55" s="29">
        <v>9501</v>
      </c>
      <c r="G55" s="29">
        <v>5438</v>
      </c>
      <c r="H55" s="29">
        <v>25994</v>
      </c>
      <c r="I55" s="13">
        <v>181</v>
      </c>
      <c r="J55" s="29">
        <v>264722</v>
      </c>
      <c r="K55" s="29">
        <v>457396</v>
      </c>
      <c r="L55" s="29">
        <v>578759</v>
      </c>
      <c r="M55" s="42"/>
      <c r="N55" s="35">
        <f>IFERROR(B55/J55,0)</f>
        <v>5.6829428608124746E-2</v>
      </c>
      <c r="O55" s="36">
        <f>IFERROR(I55/H55,0)</f>
        <v>6.9631453412325921E-3</v>
      </c>
      <c r="P55" s="34">
        <f>D55*250</f>
        <v>26250</v>
      </c>
      <c r="Q55" s="37">
        <f>ABS(P55-B55)/B55</f>
        <v>0.74488168040414782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4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5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4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4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BAD8BCA9-EF11-4E91-A102-86871D31869D}"/>
    <hyperlink ref="A6" r:id="rId2" display="https://www.worldometers.info/coronavirus/usa/california/" xr:uid="{36A8AC42-51F8-4D6E-9426-154789DE6EF0}"/>
    <hyperlink ref="A11" r:id="rId3" display="https://www.worldometers.info/coronavirus/usa/florida/" xr:uid="{95A15457-1A6F-4A9D-879B-56CFF7F32136}"/>
    <hyperlink ref="A35" r:id="rId4" display="https://www.worldometers.info/coronavirus/usa/new-york/" xr:uid="{41FDEBA5-B1A4-43F5-9310-47A5B9B1C04C}"/>
    <hyperlink ref="A16" r:id="rId5" display="https://www.worldometers.info/coronavirus/usa/illinois/" xr:uid="{02BC5B0E-DC0F-4786-BBE0-DBBC0BD71CAA}"/>
    <hyperlink ref="A12" r:id="rId6" display="https://www.worldometers.info/coronavirus/usa/georgia/" xr:uid="{A0270302-431C-4F5F-AE09-4BAD71773B99}"/>
    <hyperlink ref="A36" r:id="rId7" display="https://www.worldometers.info/coronavirus/usa/north-carolina/" xr:uid="{F3D40ACB-2E6E-414F-904A-E0EFA782EA6C}"/>
    <hyperlink ref="A46" r:id="rId8" display="https://www.worldometers.info/coronavirus/usa/tennessee/" xr:uid="{D0355FD9-2985-4782-9513-167CE3D21A92}"/>
    <hyperlink ref="A33" r:id="rId9" display="https://www.worldometers.info/coronavirus/usa/new-jersey/" xr:uid="{6B4C24AB-5BE6-4677-B170-914092E373D1}"/>
    <hyperlink ref="A4" r:id="rId10" display="https://www.worldometers.info/coronavirus/usa/arizona/" xr:uid="{70394A21-A105-4A67-8935-95BC8E265B9A}"/>
    <hyperlink ref="A54" r:id="rId11" display="https://www.worldometers.info/coronavirus/usa/wisconsin/" xr:uid="{B8964453-5B3F-475F-8133-B8BD70EC20BB}"/>
    <hyperlink ref="A38" r:id="rId12" display="https://www.worldometers.info/coronavirus/usa/ohio/" xr:uid="{153A6B26-B089-4838-815E-9077783C54AC}"/>
    <hyperlink ref="A41" r:id="rId13" display="https://www.worldometers.info/coronavirus/usa/pennsylvania/" xr:uid="{93A79ADD-85FE-4BAC-8CE6-EFC33C98EC51}"/>
    <hyperlink ref="A25" r:id="rId14" display="https://www.worldometers.info/coronavirus/usa/michigan/" xr:uid="{1CB280B9-AC51-4D46-80B7-F1ADE98002B9}"/>
    <hyperlink ref="A28" r:id="rId15" display="https://www.worldometers.info/coronavirus/usa/missouri/" xr:uid="{25829363-210C-41A0-AB76-D1D4D0D1E79B}"/>
    <hyperlink ref="A2" r:id="rId16" display="https://www.worldometers.info/coronavirus/usa/alabama/" xr:uid="{54818CCA-D420-4943-AD51-9D5BE822B446}"/>
    <hyperlink ref="A17" r:id="rId17" display="https://www.worldometers.info/coronavirus/usa/indiana/" xr:uid="{76028145-C146-41B7-AFF6-B0596FECD5A0}"/>
    <hyperlink ref="A51" r:id="rId18" display="https://www.worldometers.info/coronavirus/usa/virginia/" xr:uid="{29ABCE13-F572-4839-BC2E-5E05B59BC3EF}"/>
    <hyperlink ref="A21" r:id="rId19" display="https://www.worldometers.info/coronavirus/usa/louisiana/" xr:uid="{A15D4EE9-CA41-4E0C-89A6-5E0C0800522E}"/>
    <hyperlink ref="A44" r:id="rId20" display="https://www.worldometers.info/coronavirus/usa/south-carolina/" xr:uid="{9416B9D2-7225-43C9-877F-B53FCBEB431D}"/>
    <hyperlink ref="A24" r:id="rId21" display="https://www.worldometers.info/coronavirus/usa/massachusetts/" xr:uid="{EE3AB70D-9932-498A-AC6E-2248FC3EDF99}"/>
    <hyperlink ref="A26" r:id="rId22" display="https://www.worldometers.info/coronavirus/usa/minnesota/" xr:uid="{4BF92D98-7554-4C7B-911F-C49D994531C3}"/>
    <hyperlink ref="A23" r:id="rId23" display="https://www.worldometers.info/coronavirus/usa/maryland/" xr:uid="{C0D1943F-01E0-458C-A003-46EF55FDB145}"/>
    <hyperlink ref="A18" r:id="rId24" display="https://www.worldometers.info/coronavirus/usa/iowa/" xr:uid="{5DB5D9DF-75A2-444E-896B-11C80DF42546}"/>
    <hyperlink ref="A39" r:id="rId25" display="https://www.worldometers.info/coronavirus/usa/oklahoma/" xr:uid="{96569812-9236-44FB-9F2F-E9749342EB9A}"/>
    <hyperlink ref="A27" r:id="rId26" display="https://www.worldometers.info/coronavirus/usa/mississippi/" xr:uid="{ECE8E3CE-4781-4214-BFE5-EBC9AC26F4EC}"/>
    <hyperlink ref="A49" r:id="rId27" display="https://www.worldometers.info/coronavirus/usa/utah/" xr:uid="{8994074A-42CF-428E-BC98-D96366282EB1}"/>
    <hyperlink ref="A7" r:id="rId28" display="https://www.worldometers.info/coronavirus/usa/colorado/" xr:uid="{2E4E002A-6006-41F5-8787-C7E0A33804BC}"/>
    <hyperlink ref="A5" r:id="rId29" display="https://www.worldometers.info/coronavirus/usa/arkansas/" xr:uid="{F1669B03-0A16-4AD1-B537-91C3B82B970A}"/>
    <hyperlink ref="A52" r:id="rId30" display="https://www.worldometers.info/coronavirus/usa/washington/" xr:uid="{47141E2A-0C4F-4772-B144-3DD5806892EC}"/>
    <hyperlink ref="A20" r:id="rId31" display="https://www.worldometers.info/coronavirus/usa/kentucky/" xr:uid="{E66BF36C-0890-4799-8D2E-E4CCFB405EB7}"/>
    <hyperlink ref="A31" r:id="rId32" display="https://www.worldometers.info/coronavirus/usa/nevada/" xr:uid="{5ED7912F-6351-4D14-BBCF-03F3547D3643}"/>
    <hyperlink ref="A19" r:id="rId33" display="https://www.worldometers.info/coronavirus/usa/kansas/" xr:uid="{92565A8B-8A39-49DF-B706-0F156C11A480}"/>
    <hyperlink ref="A30" r:id="rId34" display="https://www.worldometers.info/coronavirus/usa/nebraska/" xr:uid="{60378CBD-C46E-4617-89CD-42964BF17FC7}"/>
    <hyperlink ref="A8" r:id="rId35" display="https://www.worldometers.info/coronavirus/usa/connecticut/" xr:uid="{DAC25F67-CD3F-498F-9030-80C749EDAAEC}"/>
    <hyperlink ref="A15" r:id="rId36" display="https://www.worldometers.info/coronavirus/usa/idaho/" xr:uid="{277C1156-C595-44B0-BA15-04AE6CBB08E2}"/>
    <hyperlink ref="A34" r:id="rId37" display="https://www.worldometers.info/coronavirus/usa/new-mexico/" xr:uid="{770EC231-A6E2-4FB1-ADDC-E96783DF530F}"/>
    <hyperlink ref="A45" r:id="rId38" display="https://www.worldometers.info/coronavirus/usa/south-dakota/" xr:uid="{0E746175-BB06-4AB8-8AB5-B51A8B421679}"/>
    <hyperlink ref="A37" r:id="rId39" display="https://www.worldometers.info/coronavirus/usa/north-dakota/" xr:uid="{3E5EFED4-7D35-440C-BD36-BEFD7B01EF66}"/>
    <hyperlink ref="A40" r:id="rId40" display="https://www.worldometers.info/coronavirus/usa/oregon/" xr:uid="{23573DA6-0D38-446F-8D35-D06F5B75C0C1}"/>
    <hyperlink ref="A29" r:id="rId41" display="https://www.worldometers.info/coronavirus/usa/montana/" xr:uid="{A8808CB4-8491-4B90-850B-324381327C5F}"/>
    <hyperlink ref="A43" r:id="rId42" display="https://www.worldometers.info/coronavirus/usa/rhode-island/" xr:uid="{BA45CB4A-ED94-42D8-BBC0-D24661DEBFF6}"/>
    <hyperlink ref="A53" r:id="rId43" display="https://www.worldometers.info/coronavirus/usa/west-virginia/" xr:uid="{310BEBDB-F2AC-42E4-B70B-3300569D55F3}"/>
    <hyperlink ref="A9" r:id="rId44" display="https://www.worldometers.info/coronavirus/usa/delaware/" xr:uid="{FD515FE0-6576-4D59-81FB-86FE1515A439}"/>
    <hyperlink ref="A10" r:id="rId45" display="https://www.worldometers.info/coronavirus/usa/district-of-columbia/" xr:uid="{E0DB2E29-6A94-4DAC-97BA-63ED47643EBC}"/>
    <hyperlink ref="A3" r:id="rId46" display="https://www.worldometers.info/coronavirus/usa/alaska/" xr:uid="{E8249982-7BDD-44A5-8489-85CCFFD7F4B7}"/>
    <hyperlink ref="A14" r:id="rId47" display="https://www.worldometers.info/coronavirus/usa/hawaii/" xr:uid="{61515682-AABD-4AD6-A446-AB0AEA75619A}"/>
    <hyperlink ref="A55" r:id="rId48" display="https://www.worldometers.info/coronavirus/usa/wyoming/" xr:uid="{AE0A77D7-7143-4469-831B-0C75FF6EA701}"/>
    <hyperlink ref="A32" r:id="rId49" display="https://www.worldometers.info/coronavirus/usa/new-hampshire/" xr:uid="{D97CF315-E6EB-492D-8BC3-317D09990062}"/>
    <hyperlink ref="A22" r:id="rId50" display="https://www.worldometers.info/coronavirus/usa/maine/" xr:uid="{39CCBA6A-7D8A-4EA8-BE35-30F5C0BABC56}"/>
    <hyperlink ref="A50" r:id="rId51" display="https://www.worldometers.info/coronavirus/usa/vermont/" xr:uid="{5554B39A-02DF-4F10-8279-2CDCB00E8966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8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7"/>
  </cols>
  <sheetData>
    <row r="1" spans="1:2" ht="15" thickBot="1" x14ac:dyDescent="0.4"/>
    <row r="2" spans="1:2" ht="15" thickBot="1" x14ac:dyDescent="0.4">
      <c r="A2" s="39" t="s">
        <v>36</v>
      </c>
      <c r="B2" s="48">
        <v>3006</v>
      </c>
    </row>
    <row r="3" spans="1:2" ht="15" thickBot="1" x14ac:dyDescent="0.4">
      <c r="A3" s="39" t="s">
        <v>52</v>
      </c>
      <c r="B3" s="48">
        <v>84</v>
      </c>
    </row>
    <row r="4" spans="1:2" ht="15" thickBot="1" x14ac:dyDescent="0.4">
      <c r="A4" s="39" t="s">
        <v>33</v>
      </c>
      <c r="B4" s="48">
        <v>6059</v>
      </c>
    </row>
    <row r="5" spans="1:2" ht="15" thickBot="1" x14ac:dyDescent="0.4">
      <c r="A5" s="39" t="s">
        <v>34</v>
      </c>
      <c r="B5" s="48">
        <v>2026</v>
      </c>
    </row>
    <row r="6" spans="1:2" ht="15" thickBot="1" x14ac:dyDescent="0.4">
      <c r="A6" s="39" t="s">
        <v>10</v>
      </c>
      <c r="B6" s="48">
        <v>17816</v>
      </c>
    </row>
    <row r="7" spans="1:2" ht="15" thickBot="1" x14ac:dyDescent="0.4">
      <c r="A7" s="39" t="s">
        <v>18</v>
      </c>
      <c r="B7" s="48">
        <v>2333</v>
      </c>
    </row>
    <row r="8" spans="1:2" ht="15" thickBot="1" x14ac:dyDescent="0.4">
      <c r="A8" s="39" t="s">
        <v>23</v>
      </c>
      <c r="B8" s="48">
        <v>4645</v>
      </c>
    </row>
    <row r="9" spans="1:2" ht="15" thickBot="1" x14ac:dyDescent="0.4">
      <c r="A9" s="39" t="s">
        <v>43</v>
      </c>
      <c r="B9" s="48">
        <v>712</v>
      </c>
    </row>
    <row r="10" spans="1:2" ht="29.5" thickBot="1" x14ac:dyDescent="0.4">
      <c r="A10" s="39" t="s">
        <v>63</v>
      </c>
      <c r="B10" s="48">
        <v>647</v>
      </c>
    </row>
    <row r="11" spans="1:2" ht="15" thickBot="1" x14ac:dyDescent="0.4">
      <c r="A11" s="39" t="s">
        <v>13</v>
      </c>
      <c r="B11" s="48">
        <v>16922</v>
      </c>
    </row>
    <row r="12" spans="1:2" ht="15" thickBot="1" x14ac:dyDescent="0.4">
      <c r="A12" s="39" t="s">
        <v>16</v>
      </c>
      <c r="B12" s="48">
        <v>8522</v>
      </c>
    </row>
    <row r="13" spans="1:2" ht="15" thickBot="1" x14ac:dyDescent="0.4">
      <c r="A13" s="40" t="s">
        <v>64</v>
      </c>
      <c r="B13" s="48">
        <v>83</v>
      </c>
    </row>
    <row r="14" spans="1:2" ht="15" thickBot="1" x14ac:dyDescent="0.4">
      <c r="A14" s="39" t="s">
        <v>47</v>
      </c>
      <c r="B14" s="48">
        <v>219</v>
      </c>
    </row>
    <row r="15" spans="1:2" ht="15" thickBot="1" x14ac:dyDescent="0.4">
      <c r="A15" s="39" t="s">
        <v>49</v>
      </c>
      <c r="B15" s="48">
        <v>664</v>
      </c>
    </row>
    <row r="16" spans="1:2" ht="15" thickBot="1" x14ac:dyDescent="0.4">
      <c r="A16" s="39" t="s">
        <v>12</v>
      </c>
      <c r="B16" s="48">
        <v>10216</v>
      </c>
    </row>
    <row r="17" spans="1:2" ht="15" thickBot="1" x14ac:dyDescent="0.4">
      <c r="A17" s="39" t="s">
        <v>27</v>
      </c>
      <c r="B17" s="48">
        <v>4464</v>
      </c>
    </row>
    <row r="18" spans="1:2" ht="15" thickBot="1" x14ac:dyDescent="0.4">
      <c r="A18" s="39" t="s">
        <v>41</v>
      </c>
      <c r="B18" s="48">
        <v>1801</v>
      </c>
    </row>
    <row r="19" spans="1:2" ht="15" thickBot="1" x14ac:dyDescent="0.4">
      <c r="A19" s="39" t="s">
        <v>45</v>
      </c>
      <c r="B19" s="48">
        <v>1087</v>
      </c>
    </row>
    <row r="20" spans="1:2" ht="15" thickBot="1" x14ac:dyDescent="0.4">
      <c r="A20" s="39" t="s">
        <v>38</v>
      </c>
      <c r="B20" s="48">
        <v>1514</v>
      </c>
    </row>
    <row r="21" spans="1:2" ht="15" thickBot="1" x14ac:dyDescent="0.4">
      <c r="A21" s="39" t="s">
        <v>14</v>
      </c>
      <c r="B21" s="48">
        <v>5975</v>
      </c>
    </row>
    <row r="22" spans="1:2" ht="15" thickBot="1" x14ac:dyDescent="0.4">
      <c r="A22" s="39" t="s">
        <v>39</v>
      </c>
      <c r="B22" s="48">
        <v>150</v>
      </c>
    </row>
    <row r="23" spans="1:2" ht="15" thickBot="1" x14ac:dyDescent="0.4">
      <c r="A23" s="39" t="s">
        <v>26</v>
      </c>
      <c r="B23" s="48">
        <v>4172</v>
      </c>
    </row>
    <row r="24" spans="1:2" ht="15" thickBot="1" x14ac:dyDescent="0.4">
      <c r="A24" s="39" t="s">
        <v>17</v>
      </c>
      <c r="B24" s="48">
        <v>10062</v>
      </c>
    </row>
    <row r="25" spans="1:2" ht="15" thickBot="1" x14ac:dyDescent="0.4">
      <c r="A25" s="39" t="s">
        <v>11</v>
      </c>
      <c r="B25" s="48">
        <v>7782</v>
      </c>
    </row>
    <row r="26" spans="1:2" ht="15" thickBot="1" x14ac:dyDescent="0.4">
      <c r="A26" s="39" t="s">
        <v>32</v>
      </c>
      <c r="B26" s="48">
        <v>2584</v>
      </c>
    </row>
    <row r="27" spans="1:2" ht="15" thickBot="1" x14ac:dyDescent="0.4">
      <c r="A27" s="39" t="s">
        <v>30</v>
      </c>
      <c r="B27" s="48">
        <v>3397</v>
      </c>
    </row>
    <row r="28" spans="1:2" ht="15" thickBot="1" x14ac:dyDescent="0.4">
      <c r="A28" s="39" t="s">
        <v>35</v>
      </c>
      <c r="B28" s="48">
        <v>3243</v>
      </c>
    </row>
    <row r="29" spans="1:2" ht="15" thickBot="1" x14ac:dyDescent="0.4">
      <c r="A29" s="39" t="s">
        <v>51</v>
      </c>
      <c r="B29" s="48">
        <v>404</v>
      </c>
    </row>
    <row r="30" spans="1:2" ht="15" thickBot="1" x14ac:dyDescent="0.4">
      <c r="A30" s="39" t="s">
        <v>50</v>
      </c>
      <c r="B30" s="48">
        <v>669</v>
      </c>
    </row>
    <row r="31" spans="1:2" ht="15" thickBot="1" x14ac:dyDescent="0.4">
      <c r="A31" s="39" t="s">
        <v>31</v>
      </c>
      <c r="B31" s="48">
        <v>1814</v>
      </c>
    </row>
    <row r="32" spans="1:2" ht="29.5" thickBot="1" x14ac:dyDescent="0.4">
      <c r="A32" s="39" t="s">
        <v>42</v>
      </c>
      <c r="B32" s="48">
        <v>484</v>
      </c>
    </row>
    <row r="33" spans="1:2" ht="15" thickBot="1" x14ac:dyDescent="0.4">
      <c r="A33" s="39" t="s">
        <v>8</v>
      </c>
      <c r="B33" s="48">
        <v>16521</v>
      </c>
    </row>
    <row r="34" spans="1:2" ht="15" thickBot="1" x14ac:dyDescent="0.4">
      <c r="A34" s="39" t="s">
        <v>44</v>
      </c>
      <c r="B34" s="48">
        <v>1059</v>
      </c>
    </row>
    <row r="35" spans="1:2" ht="15" thickBot="1" x14ac:dyDescent="0.4">
      <c r="A35" s="39" t="s">
        <v>7</v>
      </c>
      <c r="B35" s="48">
        <v>33743</v>
      </c>
    </row>
    <row r="36" spans="1:2" ht="15" thickBot="1" x14ac:dyDescent="0.4">
      <c r="A36" s="39" t="s">
        <v>24</v>
      </c>
      <c r="B36" s="48">
        <v>4507</v>
      </c>
    </row>
    <row r="37" spans="1:2" ht="15" thickBot="1" x14ac:dyDescent="0.4">
      <c r="A37" s="39" t="s">
        <v>53</v>
      </c>
      <c r="B37" s="48">
        <v>567</v>
      </c>
    </row>
    <row r="38" spans="1:2" ht="15" thickBot="1" x14ac:dyDescent="0.4">
      <c r="A38" s="39" t="s">
        <v>21</v>
      </c>
      <c r="B38" s="48">
        <v>5474</v>
      </c>
    </row>
    <row r="39" spans="1:2" ht="15" thickBot="1" x14ac:dyDescent="0.4">
      <c r="A39" s="39" t="s">
        <v>46</v>
      </c>
      <c r="B39" s="48">
        <v>1392</v>
      </c>
    </row>
    <row r="40" spans="1:2" ht="15" thickBot="1" x14ac:dyDescent="0.4">
      <c r="A40" s="39" t="s">
        <v>37</v>
      </c>
      <c r="B40" s="48">
        <v>705</v>
      </c>
    </row>
    <row r="41" spans="1:2" ht="15" thickBot="1" x14ac:dyDescent="0.4">
      <c r="A41" s="39" t="s">
        <v>19</v>
      </c>
      <c r="B41" s="48">
        <v>8973</v>
      </c>
    </row>
    <row r="42" spans="1:2" ht="15" thickBot="1" x14ac:dyDescent="0.4">
      <c r="A42" s="40" t="s">
        <v>65</v>
      </c>
      <c r="B42" s="48">
        <v>850</v>
      </c>
    </row>
    <row r="43" spans="1:2" ht="15" thickBot="1" x14ac:dyDescent="0.4">
      <c r="A43" s="39" t="s">
        <v>40</v>
      </c>
      <c r="B43" s="48">
        <v>1214</v>
      </c>
    </row>
    <row r="44" spans="1:2" ht="15" thickBot="1" x14ac:dyDescent="0.4">
      <c r="A44" s="39" t="s">
        <v>25</v>
      </c>
      <c r="B44" s="48">
        <v>3985</v>
      </c>
    </row>
    <row r="45" spans="1:2" ht="15" thickBot="1" x14ac:dyDescent="0.4">
      <c r="A45" s="39" t="s">
        <v>54</v>
      </c>
      <c r="B45" s="48">
        <v>460</v>
      </c>
    </row>
    <row r="46" spans="1:2" ht="15" thickBot="1" x14ac:dyDescent="0.4">
      <c r="A46" s="39" t="s">
        <v>20</v>
      </c>
      <c r="B46" s="48">
        <v>3478</v>
      </c>
    </row>
    <row r="47" spans="1:2" ht="15" thickBot="1" x14ac:dyDescent="0.4">
      <c r="A47" s="39" t="s">
        <v>15</v>
      </c>
      <c r="B47" s="48">
        <v>18904</v>
      </c>
    </row>
    <row r="48" spans="1:2" ht="21.5" thickBot="1" x14ac:dyDescent="0.4">
      <c r="A48" s="40" t="s">
        <v>66</v>
      </c>
      <c r="B48" s="48">
        <v>23</v>
      </c>
    </row>
    <row r="49" spans="1:2" ht="15" thickBot="1" x14ac:dyDescent="0.4">
      <c r="A49" s="39" t="s">
        <v>28</v>
      </c>
      <c r="B49" s="48">
        <v>625</v>
      </c>
    </row>
    <row r="50" spans="1:2" ht="15" thickBot="1" x14ac:dyDescent="0.4">
      <c r="A50" s="39" t="s">
        <v>48</v>
      </c>
      <c r="B50" s="48">
        <v>58</v>
      </c>
    </row>
    <row r="51" spans="1:2" ht="15" thickBot="1" x14ac:dyDescent="0.4">
      <c r="A51" s="39" t="s">
        <v>29</v>
      </c>
      <c r="B51" s="48">
        <v>3677</v>
      </c>
    </row>
    <row r="52" spans="1:2" ht="15" thickBot="1" x14ac:dyDescent="0.4">
      <c r="A52" s="39" t="s">
        <v>9</v>
      </c>
      <c r="B52" s="48">
        <v>2426</v>
      </c>
    </row>
    <row r="53" spans="1:2" ht="15" thickBot="1" x14ac:dyDescent="0.4">
      <c r="A53" s="39" t="s">
        <v>56</v>
      </c>
      <c r="B53" s="48">
        <v>472</v>
      </c>
    </row>
    <row r="54" spans="1:2" ht="15" thickBot="1" x14ac:dyDescent="0.4">
      <c r="A54" s="39" t="s">
        <v>22</v>
      </c>
      <c r="B54" s="48">
        <v>2156</v>
      </c>
    </row>
    <row r="55" spans="1:2" ht="15" thickBot="1" x14ac:dyDescent="0.4">
      <c r="A55" s="46" t="s">
        <v>55</v>
      </c>
      <c r="B55" s="49">
        <v>105</v>
      </c>
    </row>
    <row r="56" spans="1:2" ht="15" thickBot="1" x14ac:dyDescent="0.4">
      <c r="A56" s="46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47" r:id="rId1" display="https://www.worldometers.info/coronavirus/usa/texas/" xr:uid="{B6A6503A-3845-4C38-948B-0C50F24812A5}"/>
    <hyperlink ref="A6" r:id="rId2" display="https://www.worldometers.info/coronavirus/usa/california/" xr:uid="{7BE2065D-ECA8-48FD-894C-40E0FEA0F3AA}"/>
    <hyperlink ref="A11" r:id="rId3" display="https://www.worldometers.info/coronavirus/usa/florida/" xr:uid="{94EF42D3-8E81-4D0A-BD28-03B0827734A8}"/>
    <hyperlink ref="A35" r:id="rId4" display="https://www.worldometers.info/coronavirus/usa/new-york/" xr:uid="{8EED2184-4432-4710-94C7-86129AF0E808}"/>
    <hyperlink ref="A16" r:id="rId5" display="https://www.worldometers.info/coronavirus/usa/illinois/" xr:uid="{BFDC3AB2-86E4-47EB-838B-4FB3ACEAED86}"/>
    <hyperlink ref="A12" r:id="rId6" display="https://www.worldometers.info/coronavirus/usa/georgia/" xr:uid="{F0F072C4-C5FA-4E6B-967B-175B852D510B}"/>
    <hyperlink ref="A36" r:id="rId7" display="https://www.worldometers.info/coronavirus/usa/north-carolina/" xr:uid="{5724B41A-B587-44B3-9E65-938E135823B8}"/>
    <hyperlink ref="A46" r:id="rId8" display="https://www.worldometers.info/coronavirus/usa/tennessee/" xr:uid="{71342DBE-8740-448A-839A-851A7C55A604}"/>
    <hyperlink ref="A33" r:id="rId9" display="https://www.worldometers.info/coronavirus/usa/new-jersey/" xr:uid="{F989AB3D-F1B2-4DA7-A1A4-0769D5E211B0}"/>
    <hyperlink ref="A4" r:id="rId10" display="https://www.worldometers.info/coronavirus/usa/arizona/" xr:uid="{FC08ADAC-0316-4AA5-83AF-68D9DD5BC970}"/>
    <hyperlink ref="A54" r:id="rId11" display="https://www.worldometers.info/coronavirus/usa/wisconsin/" xr:uid="{AD86336B-5848-4B0C-8B01-8FA03AFDAE60}"/>
    <hyperlink ref="A38" r:id="rId12" display="https://www.worldometers.info/coronavirus/usa/ohio/" xr:uid="{25CD4B27-2B2C-4D1F-B34E-9A9B29AF9875}"/>
    <hyperlink ref="A41" r:id="rId13" display="https://www.worldometers.info/coronavirus/usa/pennsylvania/" xr:uid="{3EBB47E3-78D5-431D-B3CA-1B56DCB808D0}"/>
    <hyperlink ref="A25" r:id="rId14" display="https://www.worldometers.info/coronavirus/usa/michigan/" xr:uid="{235567E1-E07F-41A6-B1D7-B9875DA19134}"/>
    <hyperlink ref="A28" r:id="rId15" display="https://www.worldometers.info/coronavirus/usa/missouri/" xr:uid="{D5925A22-89D2-4D9B-91C7-686545D00C42}"/>
    <hyperlink ref="A2" r:id="rId16" display="https://www.worldometers.info/coronavirus/usa/alabama/" xr:uid="{5B3DE5FC-2477-43D3-941B-90AA0173CB5D}"/>
    <hyperlink ref="A17" r:id="rId17" display="https://www.worldometers.info/coronavirus/usa/indiana/" xr:uid="{9046ECB7-160B-4101-9C3D-C8124583EE06}"/>
    <hyperlink ref="A51" r:id="rId18" display="https://www.worldometers.info/coronavirus/usa/virginia/" xr:uid="{D808B78E-07AF-4B36-985C-F2C348C6B893}"/>
    <hyperlink ref="A21" r:id="rId19" display="https://www.worldometers.info/coronavirus/usa/louisiana/" xr:uid="{817B66A7-43D5-469D-A3D5-7895595A6DEF}"/>
    <hyperlink ref="A44" r:id="rId20" display="https://www.worldometers.info/coronavirus/usa/south-carolina/" xr:uid="{0B0FEB52-DA29-4F68-BFC1-8FD4B2F3E8A9}"/>
    <hyperlink ref="A24" r:id="rId21" display="https://www.worldometers.info/coronavirus/usa/massachusetts/" xr:uid="{20DA5D01-5C87-48B1-AE3E-5FC0BD21743D}"/>
    <hyperlink ref="A26" r:id="rId22" display="https://www.worldometers.info/coronavirus/usa/minnesota/" xr:uid="{2AEC2839-13EF-4D24-82E7-5672C6BB854F}"/>
    <hyperlink ref="A23" r:id="rId23" display="https://www.worldometers.info/coronavirus/usa/maryland/" xr:uid="{1DF67C18-BD48-4F32-85E5-8F4D93CBBF56}"/>
    <hyperlink ref="A18" r:id="rId24" display="https://www.worldometers.info/coronavirus/usa/iowa/" xr:uid="{C6E23E94-38E1-4DE1-B401-B150BDFBF91A}"/>
    <hyperlink ref="A39" r:id="rId25" display="https://www.worldometers.info/coronavirus/usa/oklahoma/" xr:uid="{A65B02FA-3A79-4524-9904-7BA0635CFAD2}"/>
    <hyperlink ref="A27" r:id="rId26" display="https://www.worldometers.info/coronavirus/usa/mississippi/" xr:uid="{A4CF9DE6-B671-4D43-AE7C-3450FB59791E}"/>
    <hyperlink ref="A49" r:id="rId27" display="https://www.worldometers.info/coronavirus/usa/utah/" xr:uid="{B89493D6-EB67-4E92-95C3-C2D54ADBDDED}"/>
    <hyperlink ref="A7" r:id="rId28" display="https://www.worldometers.info/coronavirus/usa/colorado/" xr:uid="{BF338C3E-8626-418E-8DEB-AB6DEA9DDD4D}"/>
    <hyperlink ref="A5" r:id="rId29" display="https://www.worldometers.info/coronavirus/usa/arkansas/" xr:uid="{DAC81E02-F2AE-4D92-B341-7D94470EB6DB}"/>
    <hyperlink ref="A52" r:id="rId30" display="https://www.worldometers.info/coronavirus/usa/washington/" xr:uid="{71B58866-612E-411E-AAC2-67FF045ADC37}"/>
    <hyperlink ref="A20" r:id="rId31" display="https://www.worldometers.info/coronavirus/usa/kentucky/" xr:uid="{C0F0827A-9D2F-4D2D-857F-05E9A80AC768}"/>
    <hyperlink ref="A31" r:id="rId32" display="https://www.worldometers.info/coronavirus/usa/nevada/" xr:uid="{7D3D0A75-E0A5-4E18-B2C5-2AB4AA34B413}"/>
    <hyperlink ref="A19" r:id="rId33" display="https://www.worldometers.info/coronavirus/usa/kansas/" xr:uid="{B14F98E8-8277-4DC0-8577-94612A0C927B}"/>
    <hyperlink ref="A30" r:id="rId34" display="https://www.worldometers.info/coronavirus/usa/nebraska/" xr:uid="{E2E571A7-FD20-4820-8F24-C0983E31E1A5}"/>
    <hyperlink ref="A8" r:id="rId35" display="https://www.worldometers.info/coronavirus/usa/connecticut/" xr:uid="{C59D1D5C-C12D-4DCC-9D31-CF4035C0BF0C}"/>
    <hyperlink ref="A15" r:id="rId36" display="https://www.worldometers.info/coronavirus/usa/idaho/" xr:uid="{5E11E9BB-B7DF-49D1-8653-8F627FC340CE}"/>
    <hyperlink ref="A34" r:id="rId37" display="https://www.worldometers.info/coronavirus/usa/new-mexico/" xr:uid="{89F3852F-F68B-4893-8A7D-76B43831D149}"/>
    <hyperlink ref="A45" r:id="rId38" display="https://www.worldometers.info/coronavirus/usa/south-dakota/" xr:uid="{9C575D8B-687C-429D-8026-EDA09C0C0BCA}"/>
    <hyperlink ref="A37" r:id="rId39" display="https://www.worldometers.info/coronavirus/usa/north-dakota/" xr:uid="{22D184D8-F152-4516-A430-7C774EAD1B2F}"/>
    <hyperlink ref="A40" r:id="rId40" display="https://www.worldometers.info/coronavirus/usa/oregon/" xr:uid="{33283568-E503-4C74-AF5B-B8BBDF777E67}"/>
    <hyperlink ref="A29" r:id="rId41" display="https://www.worldometers.info/coronavirus/usa/montana/" xr:uid="{4DDF4033-C1BA-4E21-966F-38F751F5888E}"/>
    <hyperlink ref="A43" r:id="rId42" display="https://www.worldometers.info/coronavirus/usa/rhode-island/" xr:uid="{2234B7BC-B8AA-4CE0-8C8E-A70DA0730C8F}"/>
    <hyperlink ref="A53" r:id="rId43" display="https://www.worldometers.info/coronavirus/usa/west-virginia/" xr:uid="{50AEEA63-32AC-45CD-A037-EFC8D857646A}"/>
    <hyperlink ref="A9" r:id="rId44" display="https://www.worldometers.info/coronavirus/usa/delaware/" xr:uid="{C5E6D1AA-00E1-4C53-8699-A08352EF7A13}"/>
    <hyperlink ref="A10" r:id="rId45" display="https://www.worldometers.info/coronavirus/usa/district-of-columbia/" xr:uid="{7E2BE679-E252-40FC-824E-84374BBE7F44}"/>
    <hyperlink ref="A3" r:id="rId46" display="https://www.worldometers.info/coronavirus/usa/alaska/" xr:uid="{78A47E96-4111-4301-859C-782A927909C4}"/>
    <hyperlink ref="A14" r:id="rId47" display="https://www.worldometers.info/coronavirus/usa/hawaii/" xr:uid="{7341C4BF-3526-4E81-92E0-EEF0A0EEAF30}"/>
    <hyperlink ref="A55" r:id="rId48" display="https://www.worldometers.info/coronavirus/usa/wyoming/" xr:uid="{9C46477E-E478-49AC-8BD8-EA1D9AD2540D}"/>
    <hyperlink ref="A32" r:id="rId49" display="https://www.worldometers.info/coronavirus/usa/new-hampshire/" xr:uid="{4D695B7B-D889-4448-A992-752C9732A49C}"/>
    <hyperlink ref="A22" r:id="rId50" display="https://www.worldometers.info/coronavirus/usa/maine/" xr:uid="{8DC1D657-F93A-4C3A-961A-59A999D1174B}"/>
    <hyperlink ref="A50" r:id="rId51" display="https://www.worldometers.info/coronavirus/usa/vermont/" xr:uid="{4CABD5B3-7114-4B7D-9650-09DF043AF00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8">
        <v>3006</v>
      </c>
    </row>
    <row r="3" spans="1:3" ht="15" thickBot="1" x14ac:dyDescent="0.4">
      <c r="B3" s="39" t="s">
        <v>52</v>
      </c>
      <c r="C3" s="48">
        <v>84</v>
      </c>
    </row>
    <row r="4" spans="1:3" ht="15" thickBot="1" x14ac:dyDescent="0.4">
      <c r="A4" s="27" t="s">
        <v>33</v>
      </c>
      <c r="B4" s="39" t="s">
        <v>33</v>
      </c>
      <c r="C4" s="48">
        <v>6059</v>
      </c>
    </row>
    <row r="5" spans="1:3" ht="15" thickBot="1" x14ac:dyDescent="0.4">
      <c r="A5" s="27" t="s">
        <v>34</v>
      </c>
      <c r="B5" s="39" t="s">
        <v>34</v>
      </c>
      <c r="C5" s="48">
        <v>2026</v>
      </c>
    </row>
    <row r="6" spans="1:3" ht="15" thickBot="1" x14ac:dyDescent="0.4">
      <c r="A6" s="27" t="s">
        <v>10</v>
      </c>
      <c r="B6" s="39" t="s">
        <v>10</v>
      </c>
      <c r="C6" s="48">
        <v>17816</v>
      </c>
    </row>
    <row r="7" spans="1:3" ht="15" thickBot="1" x14ac:dyDescent="0.4">
      <c r="A7" s="27" t="s">
        <v>18</v>
      </c>
      <c r="B7" s="39" t="s">
        <v>18</v>
      </c>
      <c r="C7" s="48">
        <v>2333</v>
      </c>
    </row>
    <row r="8" spans="1:3" ht="15" thickBot="1" x14ac:dyDescent="0.4">
      <c r="A8" s="27" t="s">
        <v>23</v>
      </c>
      <c r="B8" s="39" t="s">
        <v>23</v>
      </c>
      <c r="C8" s="48">
        <v>4645</v>
      </c>
    </row>
    <row r="9" spans="1:3" ht="15" thickBot="1" x14ac:dyDescent="0.4">
      <c r="A9" s="27" t="s">
        <v>43</v>
      </c>
      <c r="B9" s="39" t="s">
        <v>43</v>
      </c>
      <c r="C9" s="48">
        <v>712</v>
      </c>
    </row>
    <row r="10" spans="1:3" ht="29.5" thickBot="1" x14ac:dyDescent="0.4">
      <c r="A10" s="27" t="s">
        <v>94</v>
      </c>
      <c r="B10" s="39" t="s">
        <v>63</v>
      </c>
      <c r="C10" s="48">
        <v>647</v>
      </c>
    </row>
    <row r="11" spans="1:3" ht="15" thickBot="1" x14ac:dyDescent="0.4">
      <c r="A11" s="27" t="s">
        <v>13</v>
      </c>
      <c r="B11" s="39" t="s">
        <v>13</v>
      </c>
      <c r="C11" s="48">
        <v>16922</v>
      </c>
    </row>
    <row r="12" spans="1:3" ht="15" thickBot="1" x14ac:dyDescent="0.4">
      <c r="A12" s="27" t="s">
        <v>16</v>
      </c>
      <c r="B12" s="39" t="s">
        <v>16</v>
      </c>
      <c r="C12" s="48">
        <v>8522</v>
      </c>
    </row>
    <row r="13" spans="1:3" ht="13" thickBot="1" x14ac:dyDescent="0.4">
      <c r="A13" s="27" t="s">
        <v>64</v>
      </c>
      <c r="B13" s="40" t="s">
        <v>64</v>
      </c>
      <c r="C13" s="48">
        <v>83</v>
      </c>
    </row>
    <row r="14" spans="1:3" ht="15" thickBot="1" x14ac:dyDescent="0.4">
      <c r="B14" s="39" t="s">
        <v>47</v>
      </c>
      <c r="C14" s="48">
        <v>219</v>
      </c>
    </row>
    <row r="15" spans="1:3" ht="15" thickBot="1" x14ac:dyDescent="0.4">
      <c r="A15" s="27" t="s">
        <v>49</v>
      </c>
      <c r="B15" s="39" t="s">
        <v>49</v>
      </c>
      <c r="C15" s="48">
        <v>664</v>
      </c>
    </row>
    <row r="16" spans="1:3" ht="15" thickBot="1" x14ac:dyDescent="0.4">
      <c r="A16" s="27" t="s">
        <v>12</v>
      </c>
      <c r="B16" s="39" t="s">
        <v>12</v>
      </c>
      <c r="C16" s="48">
        <v>10216</v>
      </c>
    </row>
    <row r="17" spans="1:3" ht="15" thickBot="1" x14ac:dyDescent="0.4">
      <c r="A17" s="27" t="s">
        <v>27</v>
      </c>
      <c r="B17" s="39" t="s">
        <v>27</v>
      </c>
      <c r="C17" s="48">
        <v>4464</v>
      </c>
    </row>
    <row r="18" spans="1:3" ht="15" thickBot="1" x14ac:dyDescent="0.4">
      <c r="A18" s="27" t="s">
        <v>41</v>
      </c>
      <c r="B18" s="39" t="s">
        <v>41</v>
      </c>
      <c r="C18" s="48">
        <v>1801</v>
      </c>
    </row>
    <row r="19" spans="1:3" ht="15" thickBot="1" x14ac:dyDescent="0.4">
      <c r="A19" s="27" t="s">
        <v>45</v>
      </c>
      <c r="B19" s="39" t="s">
        <v>45</v>
      </c>
      <c r="C19" s="48">
        <v>1087</v>
      </c>
    </row>
    <row r="20" spans="1:3" ht="15" thickBot="1" x14ac:dyDescent="0.4">
      <c r="A20" s="27" t="s">
        <v>38</v>
      </c>
      <c r="B20" s="39" t="s">
        <v>38</v>
      </c>
      <c r="C20" s="48">
        <v>1514</v>
      </c>
    </row>
    <row r="21" spans="1:3" ht="15" thickBot="1" x14ac:dyDescent="0.4">
      <c r="A21" s="27" t="s">
        <v>14</v>
      </c>
      <c r="B21" s="39" t="s">
        <v>14</v>
      </c>
      <c r="C21" s="48">
        <v>5975</v>
      </c>
    </row>
    <row r="22" spans="1:3" ht="15" thickBot="1" x14ac:dyDescent="0.4">
      <c r="B22" s="39" t="s">
        <v>39</v>
      </c>
      <c r="C22" s="48">
        <v>150</v>
      </c>
    </row>
    <row r="23" spans="1:3" ht="15" thickBot="1" x14ac:dyDescent="0.4">
      <c r="A23" s="27" t="s">
        <v>26</v>
      </c>
      <c r="B23" s="39" t="s">
        <v>26</v>
      </c>
      <c r="C23" s="48">
        <v>4172</v>
      </c>
    </row>
    <row r="24" spans="1:3" ht="15" thickBot="1" x14ac:dyDescent="0.4">
      <c r="A24" s="27" t="s">
        <v>17</v>
      </c>
      <c r="B24" s="39" t="s">
        <v>17</v>
      </c>
      <c r="C24" s="48">
        <v>10062</v>
      </c>
    </row>
    <row r="25" spans="1:3" ht="15" thickBot="1" x14ac:dyDescent="0.4">
      <c r="A25" s="27" t="s">
        <v>11</v>
      </c>
      <c r="B25" s="39" t="s">
        <v>11</v>
      </c>
      <c r="C25" s="48">
        <v>7782</v>
      </c>
    </row>
    <row r="26" spans="1:3" ht="15" thickBot="1" x14ac:dyDescent="0.4">
      <c r="A26" s="27" t="s">
        <v>32</v>
      </c>
      <c r="B26" s="39" t="s">
        <v>32</v>
      </c>
      <c r="C26" s="48">
        <v>2584</v>
      </c>
    </row>
    <row r="27" spans="1:3" ht="15" thickBot="1" x14ac:dyDescent="0.4">
      <c r="A27" s="27" t="s">
        <v>30</v>
      </c>
      <c r="B27" s="39" t="s">
        <v>30</v>
      </c>
      <c r="C27" s="48">
        <v>3397</v>
      </c>
    </row>
    <row r="28" spans="1:3" ht="15" thickBot="1" x14ac:dyDescent="0.4">
      <c r="A28" s="27" t="s">
        <v>35</v>
      </c>
      <c r="B28" s="39" t="s">
        <v>35</v>
      </c>
      <c r="C28" s="48">
        <v>3243</v>
      </c>
    </row>
    <row r="29" spans="1:3" ht="15" thickBot="1" x14ac:dyDescent="0.4">
      <c r="B29" s="39" t="s">
        <v>51</v>
      </c>
      <c r="C29" s="48">
        <v>404</v>
      </c>
    </row>
    <row r="30" spans="1:3" ht="15" thickBot="1" x14ac:dyDescent="0.4">
      <c r="B30" s="39" t="s">
        <v>50</v>
      </c>
      <c r="C30" s="48">
        <v>669</v>
      </c>
    </row>
    <row r="31" spans="1:3" ht="15" thickBot="1" x14ac:dyDescent="0.4">
      <c r="A31" s="27" t="s">
        <v>31</v>
      </c>
      <c r="B31" s="39" t="s">
        <v>31</v>
      </c>
      <c r="C31" s="48">
        <v>1814</v>
      </c>
    </row>
    <row r="32" spans="1:3" ht="15" thickBot="1" x14ac:dyDescent="0.4">
      <c r="A32" s="27" t="s">
        <v>42</v>
      </c>
      <c r="B32" s="39" t="s">
        <v>42</v>
      </c>
      <c r="C32" s="48">
        <v>484</v>
      </c>
    </row>
    <row r="33" spans="1:3" ht="15" thickBot="1" x14ac:dyDescent="0.4">
      <c r="A33" s="27" t="s">
        <v>8</v>
      </c>
      <c r="B33" s="39" t="s">
        <v>8</v>
      </c>
      <c r="C33" s="48">
        <v>16521</v>
      </c>
    </row>
    <row r="34" spans="1:3" ht="15" thickBot="1" x14ac:dyDescent="0.4">
      <c r="A34" s="27" t="s">
        <v>44</v>
      </c>
      <c r="B34" s="39" t="s">
        <v>44</v>
      </c>
      <c r="C34" s="48">
        <v>1059</v>
      </c>
    </row>
    <row r="35" spans="1:3" ht="15" thickBot="1" x14ac:dyDescent="0.4">
      <c r="A35" s="27" t="s">
        <v>7</v>
      </c>
      <c r="B35" s="39" t="s">
        <v>7</v>
      </c>
      <c r="C35" s="48">
        <v>33743</v>
      </c>
    </row>
    <row r="36" spans="1:3" ht="15" thickBot="1" x14ac:dyDescent="0.4">
      <c r="A36" s="27" t="s">
        <v>24</v>
      </c>
      <c r="B36" s="39" t="s">
        <v>24</v>
      </c>
      <c r="C36" s="48">
        <v>4507</v>
      </c>
    </row>
    <row r="37" spans="1:3" ht="15" thickBot="1" x14ac:dyDescent="0.4">
      <c r="B37" s="39" t="s">
        <v>53</v>
      </c>
      <c r="C37" s="48">
        <v>567</v>
      </c>
    </row>
    <row r="38" spans="1:3" ht="15" thickBot="1" x14ac:dyDescent="0.4">
      <c r="A38" s="27" t="s">
        <v>21</v>
      </c>
      <c r="B38" s="39" t="s">
        <v>21</v>
      </c>
      <c r="C38" s="48">
        <v>5474</v>
      </c>
    </row>
    <row r="39" spans="1:3" ht="15" thickBot="1" x14ac:dyDescent="0.4">
      <c r="A39" s="27" t="s">
        <v>46</v>
      </c>
      <c r="B39" s="39" t="s">
        <v>46</v>
      </c>
      <c r="C39" s="48">
        <v>1392</v>
      </c>
    </row>
    <row r="40" spans="1:3" ht="15" thickBot="1" x14ac:dyDescent="0.4">
      <c r="A40" s="27" t="s">
        <v>37</v>
      </c>
      <c r="B40" s="39" t="s">
        <v>37</v>
      </c>
      <c r="C40" s="48">
        <v>705</v>
      </c>
    </row>
    <row r="41" spans="1:3" ht="15" thickBot="1" x14ac:dyDescent="0.4">
      <c r="A41" s="27" t="s">
        <v>19</v>
      </c>
      <c r="B41" s="39" t="s">
        <v>19</v>
      </c>
      <c r="C41" s="48">
        <v>8973</v>
      </c>
    </row>
    <row r="42" spans="1:3" ht="13" thickBot="1" x14ac:dyDescent="0.4">
      <c r="A42" s="27" t="s">
        <v>65</v>
      </c>
      <c r="B42" s="40" t="s">
        <v>65</v>
      </c>
      <c r="C42" s="48">
        <v>850</v>
      </c>
    </row>
    <row r="43" spans="1:3" ht="15" thickBot="1" x14ac:dyDescent="0.4">
      <c r="B43" s="39" t="s">
        <v>40</v>
      </c>
      <c r="C43" s="48">
        <v>1214</v>
      </c>
    </row>
    <row r="44" spans="1:3" ht="15" thickBot="1" x14ac:dyDescent="0.4">
      <c r="A44" s="27" t="s">
        <v>25</v>
      </c>
      <c r="B44" s="39" t="s">
        <v>25</v>
      </c>
      <c r="C44" s="48">
        <v>3985</v>
      </c>
    </row>
    <row r="45" spans="1:3" ht="15" thickBot="1" x14ac:dyDescent="0.4">
      <c r="A45" s="27" t="s">
        <v>54</v>
      </c>
      <c r="B45" s="39" t="s">
        <v>54</v>
      </c>
      <c r="C45" s="48">
        <v>460</v>
      </c>
    </row>
    <row r="46" spans="1:3" ht="15" thickBot="1" x14ac:dyDescent="0.4">
      <c r="A46" s="27" t="s">
        <v>20</v>
      </c>
      <c r="B46" s="39" t="s">
        <v>20</v>
      </c>
      <c r="C46" s="48">
        <v>3478</v>
      </c>
    </row>
    <row r="47" spans="1:3" ht="15" thickBot="1" x14ac:dyDescent="0.4">
      <c r="A47" s="27" t="s">
        <v>15</v>
      </c>
      <c r="B47" s="39" t="s">
        <v>15</v>
      </c>
      <c r="C47" s="48">
        <v>18904</v>
      </c>
    </row>
    <row r="48" spans="1:3" ht="15" thickBot="1" x14ac:dyDescent="0.4">
      <c r="A48" s="27" t="s">
        <v>28</v>
      </c>
      <c r="B48" s="39" t="s">
        <v>28</v>
      </c>
      <c r="C48" s="48">
        <v>625</v>
      </c>
    </row>
    <row r="49" spans="1:3" ht="15" thickBot="1" x14ac:dyDescent="0.4">
      <c r="A49" s="27" t="s">
        <v>48</v>
      </c>
      <c r="B49" s="39" t="s">
        <v>48</v>
      </c>
      <c r="C49" s="48">
        <v>58</v>
      </c>
    </row>
    <row r="50" spans="1:3" ht="15" thickBot="1" x14ac:dyDescent="0.4">
      <c r="A50" s="27" t="s">
        <v>29</v>
      </c>
      <c r="B50" s="39" t="s">
        <v>29</v>
      </c>
      <c r="C50" s="48">
        <v>3677</v>
      </c>
    </row>
    <row r="51" spans="1:3" ht="15" thickBot="1" x14ac:dyDescent="0.4">
      <c r="A51" s="27" t="s">
        <v>9</v>
      </c>
      <c r="B51" s="39" t="s">
        <v>9</v>
      </c>
      <c r="C51" s="48">
        <v>2426</v>
      </c>
    </row>
    <row r="52" spans="1:3" ht="15" thickBot="1" x14ac:dyDescent="0.4">
      <c r="B52" s="39" t="s">
        <v>56</v>
      </c>
      <c r="C52" s="48">
        <v>472</v>
      </c>
    </row>
    <row r="53" spans="1:3" ht="15" thickBot="1" x14ac:dyDescent="0.4">
      <c r="A53" s="27" t="s">
        <v>22</v>
      </c>
      <c r="B53" s="39" t="s">
        <v>22</v>
      </c>
      <c r="C53" s="48">
        <v>2156</v>
      </c>
    </row>
    <row r="54" spans="1:3" ht="15" thickBot="1" x14ac:dyDescent="0.4">
      <c r="A54" s="27" t="s">
        <v>55</v>
      </c>
      <c r="B54" s="46" t="s">
        <v>55</v>
      </c>
      <c r="C54" s="49">
        <v>105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B1449A37-FF4C-4DEF-8C11-66E22C334929}"/>
    <hyperlink ref="B6" r:id="rId2" display="https://www.worldometers.info/coronavirus/usa/california/" xr:uid="{05AE5771-3217-4944-AD1D-9F3E327DF026}"/>
    <hyperlink ref="B11" r:id="rId3" display="https://www.worldometers.info/coronavirus/usa/florida/" xr:uid="{034358AF-5DC5-4933-968B-2A6DFD24D52F}"/>
    <hyperlink ref="B35" r:id="rId4" display="https://www.worldometers.info/coronavirus/usa/new-york/" xr:uid="{C5A14712-F5C4-492F-A24E-32330B8C5ED8}"/>
    <hyperlink ref="B16" r:id="rId5" display="https://www.worldometers.info/coronavirus/usa/illinois/" xr:uid="{55064B44-50B4-4B46-BA75-B92EC0EF1285}"/>
    <hyperlink ref="B12" r:id="rId6" display="https://www.worldometers.info/coronavirus/usa/georgia/" xr:uid="{8C31ECD1-D7AF-4187-92B0-664BE197D644}"/>
    <hyperlink ref="B36" r:id="rId7" display="https://www.worldometers.info/coronavirus/usa/north-carolina/" xr:uid="{4A5C0A7C-753A-4F80-B35B-2285BD3BEFAC}"/>
    <hyperlink ref="B46" r:id="rId8" display="https://www.worldometers.info/coronavirus/usa/tennessee/" xr:uid="{D849D644-5D8B-4BE5-8E07-8A0AB9EA631D}"/>
    <hyperlink ref="B33" r:id="rId9" display="https://www.worldometers.info/coronavirus/usa/new-jersey/" xr:uid="{44E2A9CC-75A4-46B8-A4D5-71A062923163}"/>
    <hyperlink ref="B4" r:id="rId10" display="https://www.worldometers.info/coronavirus/usa/arizona/" xr:uid="{85521B6D-8795-49C4-A0C8-B277F4C2E996}"/>
    <hyperlink ref="B53" r:id="rId11" display="https://www.worldometers.info/coronavirus/usa/wisconsin/" xr:uid="{2E03EA3D-C7C6-4284-8651-6B9BC9EBC046}"/>
    <hyperlink ref="B38" r:id="rId12" display="https://www.worldometers.info/coronavirus/usa/ohio/" xr:uid="{115BC78F-15B1-42BE-B8EA-FEE3B521463E}"/>
    <hyperlink ref="B41" r:id="rId13" display="https://www.worldometers.info/coronavirus/usa/pennsylvania/" xr:uid="{247D7185-D6FD-41B0-8D31-6B471869F38C}"/>
    <hyperlink ref="B25" r:id="rId14" display="https://www.worldometers.info/coronavirus/usa/michigan/" xr:uid="{AFE75D46-E296-4A5F-BA0E-316A4BE529E0}"/>
    <hyperlink ref="B28" r:id="rId15" display="https://www.worldometers.info/coronavirus/usa/missouri/" xr:uid="{7C20946B-E724-4268-A41F-F2FE73DDDE34}"/>
    <hyperlink ref="B2" r:id="rId16" display="https://www.worldometers.info/coronavirus/usa/alabama/" xr:uid="{37686A7F-E4E8-4ADE-A729-1249E19B0C07}"/>
    <hyperlink ref="B17" r:id="rId17" display="https://www.worldometers.info/coronavirus/usa/indiana/" xr:uid="{CFC26A80-4573-4028-AC73-122F86080401}"/>
    <hyperlink ref="B50" r:id="rId18" display="https://www.worldometers.info/coronavirus/usa/virginia/" xr:uid="{64ABA8FA-A8B5-4B51-8A81-52EA6A081FE6}"/>
    <hyperlink ref="B21" r:id="rId19" display="https://www.worldometers.info/coronavirus/usa/louisiana/" xr:uid="{493F66A7-0EEE-458B-836C-50A7B4349DA1}"/>
    <hyperlink ref="B44" r:id="rId20" display="https://www.worldometers.info/coronavirus/usa/south-carolina/" xr:uid="{3527B896-2336-49EC-A30A-1406588C2211}"/>
    <hyperlink ref="B24" r:id="rId21" display="https://www.worldometers.info/coronavirus/usa/massachusetts/" xr:uid="{7F09FDD7-E462-44FD-9018-3C5AC4E9524D}"/>
    <hyperlink ref="B26" r:id="rId22" display="https://www.worldometers.info/coronavirus/usa/minnesota/" xr:uid="{59845E8A-D6F8-4310-A0FE-4938A6E632AC}"/>
    <hyperlink ref="B23" r:id="rId23" display="https://www.worldometers.info/coronavirus/usa/maryland/" xr:uid="{64785A1A-F296-4343-8CA4-69E1DF0242B1}"/>
    <hyperlink ref="B18" r:id="rId24" display="https://www.worldometers.info/coronavirus/usa/iowa/" xr:uid="{5DA580B0-B3E8-448C-B2AC-CE3F0BB0AC20}"/>
    <hyperlink ref="B39" r:id="rId25" display="https://www.worldometers.info/coronavirus/usa/oklahoma/" xr:uid="{92FA9DAF-B745-4315-98B9-53947F372FF0}"/>
    <hyperlink ref="B27" r:id="rId26" display="https://www.worldometers.info/coronavirus/usa/mississippi/" xr:uid="{30F5AA0F-13A1-4DEA-92A6-D0DE0F47090B}"/>
    <hyperlink ref="B48" r:id="rId27" display="https://www.worldometers.info/coronavirus/usa/utah/" xr:uid="{6E2E585D-26A2-4ABF-AD68-550F3E85837E}"/>
    <hyperlink ref="B7" r:id="rId28" display="https://www.worldometers.info/coronavirus/usa/colorado/" xr:uid="{CFE46D3F-901D-468D-875A-4A135EA0D7EE}"/>
    <hyperlink ref="B5" r:id="rId29" display="https://www.worldometers.info/coronavirus/usa/arkansas/" xr:uid="{F41F62AD-41A1-4B69-B18B-C6EBC1726543}"/>
    <hyperlink ref="B51" r:id="rId30" display="https://www.worldometers.info/coronavirus/usa/washington/" xr:uid="{436446A3-7B31-4E10-9D26-2186B684F49C}"/>
    <hyperlink ref="B20" r:id="rId31" display="https://www.worldometers.info/coronavirus/usa/kentucky/" xr:uid="{2E11085D-2285-47D1-96A8-2CFF1217B0EF}"/>
    <hyperlink ref="B31" r:id="rId32" display="https://www.worldometers.info/coronavirus/usa/nevada/" xr:uid="{654540B1-F4F1-46F2-8E25-44617D942D23}"/>
    <hyperlink ref="B19" r:id="rId33" display="https://www.worldometers.info/coronavirus/usa/kansas/" xr:uid="{A59B0F8B-1247-4D60-9008-D2F4D26D2ED6}"/>
    <hyperlink ref="B30" r:id="rId34" display="https://www.worldometers.info/coronavirus/usa/nebraska/" xr:uid="{734F3ECA-896C-43BC-974C-9DCD672B1780}"/>
    <hyperlink ref="B8" r:id="rId35" display="https://www.worldometers.info/coronavirus/usa/connecticut/" xr:uid="{DEF6C956-E3A5-42FB-8A3A-714EC435D846}"/>
    <hyperlink ref="B15" r:id="rId36" display="https://www.worldometers.info/coronavirus/usa/idaho/" xr:uid="{AC1A9A00-4A77-4641-9C8A-C7C7E488D5D3}"/>
    <hyperlink ref="B34" r:id="rId37" display="https://www.worldometers.info/coronavirus/usa/new-mexico/" xr:uid="{BA1CD63E-3353-4361-B23C-EA5CF24AA48C}"/>
    <hyperlink ref="B45" r:id="rId38" display="https://www.worldometers.info/coronavirus/usa/south-dakota/" xr:uid="{6950E240-604A-4B75-8428-D33C77EC41E7}"/>
    <hyperlink ref="B37" r:id="rId39" display="https://www.worldometers.info/coronavirus/usa/north-dakota/" xr:uid="{D16920DE-06B7-44D5-8DF6-68BEC5391472}"/>
    <hyperlink ref="B40" r:id="rId40" display="https://www.worldometers.info/coronavirus/usa/oregon/" xr:uid="{BB666F1A-112B-4540-8F85-F0493EBBEB73}"/>
    <hyperlink ref="B29" r:id="rId41" display="https://www.worldometers.info/coronavirus/usa/montana/" xr:uid="{6C8949A2-6DF5-42AF-AB4F-AECB6CB0E98F}"/>
    <hyperlink ref="B43" r:id="rId42" display="https://www.worldometers.info/coronavirus/usa/rhode-island/" xr:uid="{320FC95D-4227-4846-9A80-792BEEF93A9B}"/>
    <hyperlink ref="B52" r:id="rId43" display="https://www.worldometers.info/coronavirus/usa/west-virginia/" xr:uid="{5D0D3548-BCB5-4259-86EC-44E5F0432F20}"/>
    <hyperlink ref="B9" r:id="rId44" display="https://www.worldometers.info/coronavirus/usa/delaware/" xr:uid="{2E33ABC3-EB29-47AB-B8D1-B04CD63D8B12}"/>
    <hyperlink ref="B10" r:id="rId45" display="https://www.worldometers.info/coronavirus/usa/district-of-columbia/" xr:uid="{4A765C44-F07C-4BC3-8A82-964DB0B09D5A}"/>
    <hyperlink ref="B3" r:id="rId46" display="https://www.worldometers.info/coronavirus/usa/alaska/" xr:uid="{20EC5953-299B-4675-8BF9-6CEFAF032364}"/>
    <hyperlink ref="B14" r:id="rId47" display="https://www.worldometers.info/coronavirus/usa/hawaii/" xr:uid="{951AE4ED-643F-40B8-8727-75DBCEE06614}"/>
    <hyperlink ref="B54" r:id="rId48" display="https://www.worldometers.info/coronavirus/usa/wyoming/" xr:uid="{4F269C4E-786F-4F5E-8E60-B053897BE5D4}"/>
    <hyperlink ref="B32" r:id="rId49" display="https://www.worldometers.info/coronavirus/usa/new-hampshire/" xr:uid="{0C9A4DF0-4937-4454-8559-A962C6AA910C}"/>
    <hyperlink ref="B22" r:id="rId50" display="https://www.worldometers.info/coronavirus/usa/maine/" xr:uid="{B8259766-5A20-489D-950F-B4F41EB767D4}"/>
    <hyperlink ref="B49" r:id="rId51" display="https://www.worldometers.info/coronavirus/usa/vermont/" xr:uid="{9E1F1954-986F-4296-B00E-7529F7F82CB9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2020-11-05T12:37:51Z</dcterms:modified>
</cp:coreProperties>
</file>