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C3F11A0B-FE30-4AD7-B18D-3E0B8849D222}" xr6:coauthVersionLast="45" xr6:coauthVersionMax="45" xr10:uidLastSave="{38A1E265-4433-4EEE-B95C-D3FA3BEF6144}"/>
  <bookViews>
    <workbookView xWindow="8355" yWindow="-19425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3" l="1"/>
  <c r="L52" i="3" l="1"/>
  <c r="M52" i="3"/>
  <c r="N52" i="3"/>
  <c r="N18" i="3" l="1"/>
  <c r="N16" i="3"/>
  <c r="N35" i="3"/>
  <c r="N55" i="3"/>
  <c r="N19" i="3"/>
  <c r="N6" i="3"/>
  <c r="N21" i="3"/>
  <c r="N33" i="3"/>
  <c r="N23" i="3"/>
  <c r="N13" i="3"/>
  <c r="N32" i="3"/>
  <c r="N56" i="3"/>
  <c r="N28" i="3"/>
  <c r="N11" i="3"/>
  <c r="N7" i="3"/>
  <c r="N12" i="3"/>
  <c r="N5" i="3"/>
  <c r="N50" i="3"/>
  <c r="N39" i="3"/>
  <c r="N31" i="3"/>
  <c r="N2" i="3"/>
  <c r="N37" i="3"/>
  <c r="N8" i="3"/>
  <c r="N53" i="3"/>
  <c r="N41" i="3"/>
  <c r="N22" i="3"/>
  <c r="N30" i="3"/>
  <c r="N47" i="3"/>
  <c r="N25" i="3"/>
  <c r="N34" i="3"/>
  <c r="N10" i="3"/>
  <c r="N20" i="3"/>
  <c r="N43" i="3"/>
  <c r="N38" i="3"/>
  <c r="N14" i="3"/>
  <c r="N51" i="3"/>
  <c r="N45" i="3"/>
  <c r="N44" i="3"/>
  <c r="N15" i="3"/>
  <c r="N29" i="3"/>
  <c r="N24" i="3"/>
  <c r="N17" i="3"/>
  <c r="N36" i="3"/>
  <c r="N49" i="3"/>
  <c r="N46" i="3"/>
  <c r="N3" i="3"/>
  <c r="N42" i="3"/>
  <c r="N40" i="3"/>
  <c r="N9" i="3"/>
  <c r="N4" i="3"/>
  <c r="N54" i="3"/>
  <c r="N27" i="3"/>
  <c r="N48" i="3"/>
  <c r="N26" i="3"/>
  <c r="M38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38" i="3"/>
  <c r="L6" i="3"/>
  <c r="L51" i="3"/>
  <c r="L9" i="3"/>
  <c r="L22" i="3"/>
  <c r="L18" i="3"/>
  <c r="L41" i="3"/>
  <c r="L47" i="3"/>
  <c r="L8" i="3"/>
  <c r="L11" i="3"/>
  <c r="L27" i="3"/>
  <c r="L35" i="3"/>
  <c r="L5" i="3"/>
  <c r="L19" i="3"/>
  <c r="L54" i="3"/>
  <c r="L48" i="3"/>
  <c r="L25" i="3"/>
  <c r="L14" i="3"/>
  <c r="L23" i="3"/>
  <c r="L34" i="3"/>
  <c r="L36" i="3"/>
  <c r="L40" i="3"/>
  <c r="L33" i="3"/>
  <c r="L56" i="3"/>
  <c r="L37" i="3"/>
  <c r="L4" i="3"/>
  <c r="L49" i="3"/>
  <c r="L16" i="3"/>
  <c r="L50" i="3"/>
  <c r="L45" i="3"/>
  <c r="L44" i="3"/>
  <c r="L12" i="3"/>
  <c r="L31" i="3"/>
  <c r="L13" i="3"/>
  <c r="L2" i="3"/>
  <c r="L28" i="3"/>
  <c r="L42" i="3"/>
  <c r="L20" i="3"/>
  <c r="L10" i="3"/>
  <c r="L17" i="3"/>
  <c r="L46" i="3"/>
  <c r="L26" i="3"/>
  <c r="L3" i="3"/>
  <c r="L39" i="3"/>
  <c r="L24" i="3"/>
  <c r="L32" i="3"/>
  <c r="L43" i="3"/>
  <c r="L30" i="3"/>
  <c r="L53" i="3"/>
  <c r="L29" i="3"/>
  <c r="L55" i="3"/>
  <c r="L7" i="3"/>
  <c r="M28" i="3" l="1"/>
  <c r="M40" i="3"/>
  <c r="M25" i="3"/>
  <c r="M17" i="3"/>
  <c r="M18" i="3"/>
  <c r="M30" i="3"/>
  <c r="M42" i="3"/>
  <c r="M15" i="3"/>
  <c r="M34" i="3"/>
  <c r="M2" i="3"/>
  <c r="M56" i="3"/>
  <c r="M48" i="3"/>
  <c r="M33" i="3"/>
  <c r="M55" i="3"/>
  <c r="M21" i="3"/>
  <c r="M11" i="3"/>
  <c r="M23" i="3"/>
  <c r="M43" i="3"/>
  <c r="M6" i="3"/>
  <c r="M10" i="3"/>
  <c r="M14" i="3"/>
  <c r="M22" i="3"/>
  <c r="M31" i="3"/>
  <c r="M35" i="3"/>
  <c r="M27" i="3"/>
  <c r="M24" i="3"/>
  <c r="M47" i="3"/>
  <c r="M49" i="3"/>
  <c r="M4" i="3"/>
  <c r="M41" i="3"/>
  <c r="M12" i="3"/>
  <c r="M37" i="3"/>
  <c r="M3" i="3"/>
  <c r="M50" i="3"/>
  <c r="M32" i="3"/>
  <c r="M53" i="3"/>
  <c r="M44" i="3"/>
  <c r="M54" i="3"/>
  <c r="M19" i="3"/>
  <c r="M7" i="3"/>
  <c r="M13" i="3"/>
  <c r="M39" i="3"/>
  <c r="M16" i="3"/>
  <c r="M45" i="3"/>
  <c r="M36" i="3"/>
  <c r="M29" i="3"/>
  <c r="M26" i="3"/>
  <c r="M46" i="3"/>
  <c r="M9" i="3"/>
  <c r="M8" i="3"/>
  <c r="M20" i="3"/>
  <c r="M5" i="3"/>
  <c r="M51" i="3"/>
  <c r="L21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<sst xmlns="http://schemas.openxmlformats.org/spreadsheetml/2006/main" count="321" uniqueCount="102">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</sst>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4" fillId="2" borderId="7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3" fontId="2" fillId="4" borderId="3" xfId="0" applyNumberFormat="1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new-york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nnecticut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new-york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nnecticut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new-york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nnecticut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new-york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nnecticut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49" t="s">
        <v>68</v>
      </c>
      <c r="M1" s="49"/>
      <c r="N1" s="49"/>
      <c r="O1" s="4">
        <v>1.4999999999999999E-2</v>
      </c>
      <c r="P1" s="4"/>
      <c r="Q1" s="50" t="s">
        <v>77</v>
      </c>
      <c r="R1" s="50"/>
      <c r="S1" s="50"/>
      <c r="T1" s="50"/>
      <c r="U1" s="50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442938</v>
      </c>
      <c r="C5" s="2"/>
      <c r="D5" s="1">
        <v>8340</v>
      </c>
      <c r="E5" s="51">
        <v>3</v>
      </c>
      <c r="F5" s="1">
        <v>297725</v>
      </c>
      <c r="G5" s="1">
        <v>11210</v>
      </c>
      <c r="H5" s="2">
        <v>211</v>
      </c>
      <c r="I5" s="1">
        <v>6915876</v>
      </c>
      <c r="J5" s="1">
        <v>175031</v>
      </c>
      <c r="K5" s="5"/>
      <c r="L5" s="6"/>
    </row>
    <row r="6" spans="1:22" ht="15" thickBot="1" x14ac:dyDescent="0.4">
      <c r="A6" s="37" t="s">
        <v>7</v>
      </c>
      <c r="B6" s="1">
        <v>438435</v>
      </c>
      <c r="C6" s="2"/>
      <c r="D6" s="1">
        <v>32665</v>
      </c>
      <c r="E6" s="2"/>
      <c r="F6" s="1">
        <v>135714</v>
      </c>
      <c r="G6" s="1">
        <v>22538</v>
      </c>
      <c r="H6" s="1">
        <v>1679</v>
      </c>
      <c r="I6" s="1">
        <v>5444845</v>
      </c>
      <c r="J6" s="1">
        <v>279889</v>
      </c>
      <c r="K6" s="5"/>
      <c r="L6" s="6"/>
    </row>
    <row r="7" spans="1:22" ht="15" thickBot="1" x14ac:dyDescent="0.4">
      <c r="A7" s="37" t="s">
        <v>13</v>
      </c>
      <c r="B7" s="1">
        <v>414511</v>
      </c>
      <c r="C7" s="52">
        <v>12199</v>
      </c>
      <c r="D7" s="1">
        <v>5778</v>
      </c>
      <c r="E7" s="51">
        <v>125</v>
      </c>
      <c r="F7" s="1">
        <v>367478</v>
      </c>
      <c r="G7" s="1">
        <v>19300</v>
      </c>
      <c r="H7" s="2">
        <v>269</v>
      </c>
      <c r="I7" s="1">
        <v>3340929</v>
      </c>
      <c r="J7" s="1">
        <v>155553</v>
      </c>
      <c r="K7" s="5"/>
      <c r="L7" s="6"/>
    </row>
    <row r="8" spans="1:22" ht="15" thickBot="1" x14ac:dyDescent="0.4">
      <c r="A8" s="37" t="s">
        <v>15</v>
      </c>
      <c r="B8" s="1">
        <v>385948</v>
      </c>
      <c r="C8" s="2"/>
      <c r="D8" s="1">
        <v>4932</v>
      </c>
      <c r="E8" s="2"/>
      <c r="F8" s="1">
        <v>168800</v>
      </c>
      <c r="G8" s="1">
        <v>13310</v>
      </c>
      <c r="H8" s="2">
        <v>170</v>
      </c>
      <c r="I8" s="1">
        <v>3539452</v>
      </c>
      <c r="J8" s="1">
        <v>122067</v>
      </c>
      <c r="K8" s="5"/>
      <c r="L8" s="6"/>
    </row>
    <row r="9" spans="1:22" ht="15" thickBot="1" x14ac:dyDescent="0.4">
      <c r="A9" s="37" t="s">
        <v>8</v>
      </c>
      <c r="B9" s="1">
        <v>184394</v>
      </c>
      <c r="C9" s="2"/>
      <c r="D9" s="1">
        <v>15841</v>
      </c>
      <c r="E9" s="2"/>
      <c r="F9" s="1">
        <v>52043</v>
      </c>
      <c r="G9" s="1">
        <v>20760</v>
      </c>
      <c r="H9" s="1">
        <v>1783</v>
      </c>
      <c r="I9" s="1">
        <v>1887644</v>
      </c>
      <c r="J9" s="1">
        <v>212520</v>
      </c>
      <c r="K9" s="5"/>
      <c r="L9" s="6"/>
    </row>
    <row r="10" spans="1:22" ht="15" thickBot="1" x14ac:dyDescent="0.4">
      <c r="A10" s="37" t="s">
        <v>12</v>
      </c>
      <c r="B10" s="1">
        <v>169699</v>
      </c>
      <c r="C10" s="2"/>
      <c r="D10" s="1">
        <v>7577</v>
      </c>
      <c r="E10" s="2"/>
      <c r="F10" s="1">
        <v>21807</v>
      </c>
      <c r="G10" s="1">
        <v>13392</v>
      </c>
      <c r="H10" s="2">
        <v>598</v>
      </c>
      <c r="I10" s="1">
        <v>2432523</v>
      </c>
      <c r="J10" s="1">
        <v>191963</v>
      </c>
      <c r="K10" s="5"/>
      <c r="L10" s="6"/>
    </row>
    <row r="11" spans="1:22" ht="15" thickBot="1" x14ac:dyDescent="0.4">
      <c r="A11" s="37" t="s">
        <v>16</v>
      </c>
      <c r="B11" s="1">
        <v>161401</v>
      </c>
      <c r="C11" s="2"/>
      <c r="D11" s="1">
        <v>3442</v>
      </c>
      <c r="E11" s="2"/>
      <c r="F11" s="1">
        <v>131519</v>
      </c>
      <c r="G11" s="1">
        <v>15202</v>
      </c>
      <c r="H11" s="2">
        <v>324</v>
      </c>
      <c r="I11" s="1">
        <v>1591041</v>
      </c>
      <c r="J11" s="1">
        <v>149852</v>
      </c>
      <c r="K11" s="6"/>
      <c r="L11" s="6"/>
    </row>
    <row r="12" spans="1:22" ht="15" thickBot="1" x14ac:dyDescent="0.4">
      <c r="A12" s="37" t="s">
        <v>33</v>
      </c>
      <c r="B12" s="1">
        <v>156301</v>
      </c>
      <c r="C12" s="2"/>
      <c r="D12" s="1">
        <v>3142</v>
      </c>
      <c r="E12" s="2"/>
      <c r="F12" s="1">
        <v>132988</v>
      </c>
      <c r="G12" s="1">
        <v>21474</v>
      </c>
      <c r="H12" s="2">
        <v>432</v>
      </c>
      <c r="I12" s="1">
        <v>1053832</v>
      </c>
      <c r="J12" s="1">
        <v>144783</v>
      </c>
      <c r="K12" s="6"/>
      <c r="L12" s="6"/>
    </row>
    <row r="13" spans="1:22" ht="15" thickBot="1" x14ac:dyDescent="0.4">
      <c r="A13" s="37" t="s">
        <v>17</v>
      </c>
      <c r="B13" s="1">
        <v>114985</v>
      </c>
      <c r="C13" s="2"/>
      <c r="D13" s="1">
        <v>8498</v>
      </c>
      <c r="E13" s="2"/>
      <c r="F13" s="1">
        <v>10035</v>
      </c>
      <c r="G13" s="1">
        <v>16683</v>
      </c>
      <c r="H13" s="1">
        <v>1233</v>
      </c>
      <c r="I13" s="1">
        <v>1181961</v>
      </c>
      <c r="J13" s="1">
        <v>171485</v>
      </c>
      <c r="K13" s="6"/>
      <c r="L13" s="6"/>
    </row>
    <row r="14" spans="1:22" ht="15" thickBot="1" x14ac:dyDescent="0.4">
      <c r="A14" s="37" t="s">
        <v>19</v>
      </c>
      <c r="B14" s="1">
        <v>110342</v>
      </c>
      <c r="C14" s="2"/>
      <c r="D14" s="1">
        <v>7183</v>
      </c>
      <c r="E14" s="2"/>
      <c r="F14" s="1">
        <v>23981</v>
      </c>
      <c r="G14" s="1">
        <v>8619</v>
      </c>
      <c r="H14" s="2">
        <v>561</v>
      </c>
      <c r="I14" s="1">
        <v>1101979</v>
      </c>
      <c r="J14" s="1">
        <v>86079</v>
      </c>
      <c r="K14" s="5"/>
      <c r="L14" s="6"/>
    </row>
    <row r="15" spans="1:22" ht="15" thickBot="1" x14ac:dyDescent="0.4">
      <c r="A15" s="37" t="s">
        <v>24</v>
      </c>
      <c r="B15" s="1">
        <v>109271</v>
      </c>
      <c r="C15" s="2"/>
      <c r="D15" s="1">
        <v>1778</v>
      </c>
      <c r="E15" s="2"/>
      <c r="F15" s="1">
        <v>28786</v>
      </c>
      <c r="G15" s="1">
        <v>10419</v>
      </c>
      <c r="H15" s="2">
        <v>170</v>
      </c>
      <c r="I15" s="1">
        <v>1550297</v>
      </c>
      <c r="J15" s="1">
        <v>147815</v>
      </c>
      <c r="K15" s="5"/>
      <c r="L15" s="6"/>
    </row>
    <row r="16" spans="1:22" ht="15" thickBot="1" x14ac:dyDescent="0.4">
      <c r="A16" s="37" t="s">
        <v>14</v>
      </c>
      <c r="B16" s="1">
        <v>103734</v>
      </c>
      <c r="C16" s="2"/>
      <c r="D16" s="1">
        <v>3720</v>
      </c>
      <c r="E16" s="2"/>
      <c r="F16" s="1">
        <v>38558</v>
      </c>
      <c r="G16" s="1">
        <v>22314</v>
      </c>
      <c r="H16" s="2">
        <v>800</v>
      </c>
      <c r="I16" s="1">
        <v>1199726</v>
      </c>
      <c r="J16" s="1">
        <v>258073</v>
      </c>
      <c r="K16" s="5"/>
      <c r="L16" s="6"/>
    </row>
    <row r="17" spans="1:12" ht="15" thickBot="1" x14ac:dyDescent="0.4">
      <c r="A17" s="37" t="s">
        <v>20</v>
      </c>
      <c r="B17" s="1">
        <v>89078</v>
      </c>
      <c r="C17" s="2"/>
      <c r="D17" s="2">
        <v>938</v>
      </c>
      <c r="E17" s="2"/>
      <c r="F17" s="1">
        <v>35157</v>
      </c>
      <c r="G17" s="1">
        <v>13044</v>
      </c>
      <c r="H17" s="2">
        <v>137</v>
      </c>
      <c r="I17" s="1">
        <v>1321707</v>
      </c>
      <c r="J17" s="1">
        <v>193538</v>
      </c>
      <c r="K17" s="5"/>
      <c r="L17" s="6"/>
    </row>
    <row r="18" spans="1:12" ht="15" thickBot="1" x14ac:dyDescent="0.4">
      <c r="A18" s="37" t="s">
        <v>11</v>
      </c>
      <c r="B18" s="1">
        <v>85072</v>
      </c>
      <c r="C18" s="2"/>
      <c r="D18" s="1">
        <v>6400</v>
      </c>
      <c r="E18" s="2"/>
      <c r="F18" s="1">
        <v>23510</v>
      </c>
      <c r="G18" s="1">
        <v>8518</v>
      </c>
      <c r="H18" s="2">
        <v>641</v>
      </c>
      <c r="I18" s="1">
        <v>1841827</v>
      </c>
      <c r="J18" s="1">
        <v>184425</v>
      </c>
      <c r="K18" s="5"/>
      <c r="L18" s="6"/>
    </row>
    <row r="19" spans="1:12" ht="15" thickBot="1" x14ac:dyDescent="0.4">
      <c r="A19" s="37" t="s">
        <v>29</v>
      </c>
      <c r="B19" s="1">
        <v>83609</v>
      </c>
      <c r="C19" s="52">
        <v>1245</v>
      </c>
      <c r="D19" s="1">
        <v>2075</v>
      </c>
      <c r="E19" s="51">
        <v>8</v>
      </c>
      <c r="F19" s="1">
        <v>70734</v>
      </c>
      <c r="G19" s="1">
        <v>9795</v>
      </c>
      <c r="H19" s="2">
        <v>243</v>
      </c>
      <c r="I19" s="1">
        <v>1107695</v>
      </c>
      <c r="J19" s="1">
        <v>129775</v>
      </c>
      <c r="K19" s="5"/>
      <c r="L19" s="6"/>
    </row>
    <row r="20" spans="1:12" ht="15" thickBot="1" x14ac:dyDescent="0.4">
      <c r="A20" s="37" t="s">
        <v>26</v>
      </c>
      <c r="B20" s="1">
        <v>83054</v>
      </c>
      <c r="C20" s="52">
        <v>1288</v>
      </c>
      <c r="D20" s="1">
        <v>3433</v>
      </c>
      <c r="E20" s="51">
        <v>11</v>
      </c>
      <c r="F20" s="1">
        <v>74187</v>
      </c>
      <c r="G20" s="1">
        <v>13738</v>
      </c>
      <c r="H20" s="2">
        <v>568</v>
      </c>
      <c r="I20" s="1">
        <v>1075316</v>
      </c>
      <c r="J20" s="1">
        <v>177865</v>
      </c>
      <c r="K20" s="6"/>
      <c r="L20" s="6"/>
    </row>
    <row r="21" spans="1:12" ht="15" thickBot="1" x14ac:dyDescent="0.4">
      <c r="A21" s="37" t="s">
        <v>21</v>
      </c>
      <c r="B21" s="1">
        <v>81790</v>
      </c>
      <c r="C21" s="2"/>
      <c r="D21" s="1">
        <v>3306</v>
      </c>
      <c r="E21" s="2"/>
      <c r="F21" s="1">
        <v>21661</v>
      </c>
      <c r="G21" s="1">
        <v>6997</v>
      </c>
      <c r="H21" s="2">
        <v>283</v>
      </c>
      <c r="I21" s="1">
        <v>1263191</v>
      </c>
      <c r="J21" s="1">
        <v>108066</v>
      </c>
      <c r="K21" s="5"/>
      <c r="L21" s="6"/>
    </row>
    <row r="22" spans="1:12" ht="15" thickBot="1" x14ac:dyDescent="0.4">
      <c r="A22" s="37" t="s">
        <v>25</v>
      </c>
      <c r="B22" s="1">
        <v>78607</v>
      </c>
      <c r="C22" s="2"/>
      <c r="D22" s="1">
        <v>1385</v>
      </c>
      <c r="E22" s="2"/>
      <c r="F22" s="1">
        <v>47844</v>
      </c>
      <c r="G22" s="1">
        <v>15267</v>
      </c>
      <c r="H22" s="2">
        <v>269</v>
      </c>
      <c r="I22" s="1">
        <v>669445</v>
      </c>
      <c r="J22" s="1">
        <v>130022</v>
      </c>
      <c r="K22" s="5"/>
      <c r="L22" s="6"/>
    </row>
    <row r="23" spans="1:12" ht="15" thickBot="1" x14ac:dyDescent="0.4">
      <c r="A23" s="37" t="s">
        <v>36</v>
      </c>
      <c r="B23" s="1">
        <v>78130</v>
      </c>
      <c r="C23" s="52">
        <v>2125</v>
      </c>
      <c r="D23" s="1">
        <v>1456</v>
      </c>
      <c r="E23" s="51">
        <v>18</v>
      </c>
      <c r="F23" s="1">
        <v>44164</v>
      </c>
      <c r="G23" s="1">
        <v>15935</v>
      </c>
      <c r="H23" s="2">
        <v>297</v>
      </c>
      <c r="I23" s="1">
        <v>627344</v>
      </c>
      <c r="J23" s="1">
        <v>127946</v>
      </c>
      <c r="K23" s="6"/>
      <c r="L23" s="6"/>
    </row>
    <row r="24" spans="1:12" ht="15" thickBot="1" x14ac:dyDescent="0.4">
      <c r="A24" s="37" t="s">
        <v>27</v>
      </c>
      <c r="B24" s="1">
        <v>60598</v>
      </c>
      <c r="C24" s="2"/>
      <c r="D24" s="1">
        <v>2884</v>
      </c>
      <c r="E24" s="2"/>
      <c r="F24" s="1">
        <v>14648</v>
      </c>
      <c r="G24" s="1">
        <v>9001</v>
      </c>
      <c r="H24" s="2">
        <v>428</v>
      </c>
      <c r="I24" s="1">
        <v>678749</v>
      </c>
      <c r="J24" s="1">
        <v>100821</v>
      </c>
      <c r="K24" s="5"/>
      <c r="L24" s="6"/>
    </row>
    <row r="25" spans="1:12" ht="15" thickBot="1" x14ac:dyDescent="0.4">
      <c r="A25" s="37" t="s">
        <v>9</v>
      </c>
      <c r="B25" s="1">
        <v>52508</v>
      </c>
      <c r="C25" s="2"/>
      <c r="D25" s="1">
        <v>1504</v>
      </c>
      <c r="E25" s="2"/>
      <c r="F25" s="1">
        <v>33843</v>
      </c>
      <c r="G25" s="1">
        <v>6895</v>
      </c>
      <c r="H25" s="2">
        <v>198</v>
      </c>
      <c r="I25" s="1">
        <v>883982</v>
      </c>
      <c r="J25" s="1">
        <v>116086</v>
      </c>
      <c r="K25" s="5"/>
      <c r="L25" s="6"/>
    </row>
    <row r="26" spans="1:12" ht="15" thickBot="1" x14ac:dyDescent="0.4">
      <c r="A26" s="37" t="s">
        <v>30</v>
      </c>
      <c r="B26" s="1">
        <v>49663</v>
      </c>
      <c r="C26" s="2"/>
      <c r="D26" s="1">
        <v>1463</v>
      </c>
      <c r="E26" s="2"/>
      <c r="F26" s="1">
        <v>17885</v>
      </c>
      <c r="G26" s="1">
        <v>16687</v>
      </c>
      <c r="H26" s="2">
        <v>492</v>
      </c>
      <c r="I26" s="1">
        <v>426320</v>
      </c>
      <c r="J26" s="1">
        <v>143246</v>
      </c>
      <c r="K26" s="5"/>
      <c r="L26" s="6"/>
    </row>
    <row r="27" spans="1:12" ht="15" thickBot="1" x14ac:dyDescent="0.4">
      <c r="A27" s="37" t="s">
        <v>32</v>
      </c>
      <c r="B27" s="1">
        <v>49488</v>
      </c>
      <c r="C27" s="2"/>
      <c r="D27" s="1">
        <v>1606</v>
      </c>
      <c r="E27" s="2"/>
      <c r="F27" s="1">
        <v>5000</v>
      </c>
      <c r="G27" s="1">
        <v>8775</v>
      </c>
      <c r="H27" s="2">
        <v>285</v>
      </c>
      <c r="I27" s="1">
        <v>922876</v>
      </c>
      <c r="J27" s="1">
        <v>163641</v>
      </c>
      <c r="K27" s="5"/>
      <c r="L27" s="6"/>
    </row>
    <row r="28" spans="1:12" ht="15" thickBot="1" x14ac:dyDescent="0.4">
      <c r="A28" s="37" t="s">
        <v>23</v>
      </c>
      <c r="B28" s="1">
        <v>48776</v>
      </c>
      <c r="C28" s="2"/>
      <c r="D28" s="1">
        <v>4413</v>
      </c>
      <c r="E28" s="2"/>
      <c r="F28" s="1">
        <v>21491</v>
      </c>
      <c r="G28" s="1">
        <v>13681</v>
      </c>
      <c r="H28" s="1">
        <v>1238</v>
      </c>
      <c r="I28" s="1">
        <v>711102</v>
      </c>
      <c r="J28" s="1">
        <v>199452</v>
      </c>
      <c r="K28" s="5"/>
      <c r="L28" s="6"/>
    </row>
    <row r="29" spans="1:12" ht="15" thickBot="1" x14ac:dyDescent="0.4">
      <c r="A29" s="37" t="s">
        <v>22</v>
      </c>
      <c r="B29" s="1">
        <v>46917</v>
      </c>
      <c r="C29" s="2"/>
      <c r="D29" s="2">
        <v>878</v>
      </c>
      <c r="E29" s="2"/>
      <c r="F29" s="1">
        <v>9706</v>
      </c>
      <c r="G29" s="1">
        <v>8058</v>
      </c>
      <c r="H29" s="2">
        <v>151</v>
      </c>
      <c r="I29" s="1">
        <v>842197</v>
      </c>
      <c r="J29" s="1">
        <v>144647</v>
      </c>
      <c r="K29" s="5"/>
      <c r="L29" s="6"/>
    </row>
    <row r="30" spans="1:12" ht="15" thickBot="1" x14ac:dyDescent="0.4">
      <c r="A30" s="37" t="s">
        <v>18</v>
      </c>
      <c r="B30" s="1">
        <v>42980</v>
      </c>
      <c r="C30" s="2"/>
      <c r="D30" s="1">
        <v>1790</v>
      </c>
      <c r="E30" s="2"/>
      <c r="F30" s="1">
        <v>25095</v>
      </c>
      <c r="G30" s="1">
        <v>7463</v>
      </c>
      <c r="H30" s="2">
        <v>311</v>
      </c>
      <c r="I30" s="1">
        <v>476586</v>
      </c>
      <c r="J30" s="1">
        <v>82759</v>
      </c>
      <c r="K30" s="6"/>
      <c r="L30" s="6"/>
    </row>
    <row r="31" spans="1:12" ht="15" thickBot="1" x14ac:dyDescent="0.4">
      <c r="A31" s="37" t="s">
        <v>41</v>
      </c>
      <c r="B31" s="1">
        <v>41627</v>
      </c>
      <c r="C31" s="46">
        <v>344</v>
      </c>
      <c r="D31" s="2">
        <v>826</v>
      </c>
      <c r="E31" s="51">
        <v>2</v>
      </c>
      <c r="F31" s="1">
        <v>11343</v>
      </c>
      <c r="G31" s="1">
        <v>13194</v>
      </c>
      <c r="H31" s="2">
        <v>262</v>
      </c>
      <c r="I31" s="1">
        <v>444900</v>
      </c>
      <c r="J31" s="1">
        <v>141011</v>
      </c>
      <c r="K31" s="5"/>
      <c r="L31" s="6"/>
    </row>
    <row r="32" spans="1:12" ht="15" thickBot="1" x14ac:dyDescent="0.4">
      <c r="A32" s="37" t="s">
        <v>35</v>
      </c>
      <c r="B32" s="1">
        <v>41370</v>
      </c>
      <c r="C32" s="46">
        <v>267</v>
      </c>
      <c r="D32" s="1">
        <v>1225</v>
      </c>
      <c r="E32" s="51">
        <v>1</v>
      </c>
      <c r="F32" s="1">
        <v>32251</v>
      </c>
      <c r="G32" s="1">
        <v>6741</v>
      </c>
      <c r="H32" s="2">
        <v>200</v>
      </c>
      <c r="I32" s="1">
        <v>669399</v>
      </c>
      <c r="J32" s="1">
        <v>109068</v>
      </c>
      <c r="K32" s="5"/>
      <c r="L32" s="6"/>
    </row>
    <row r="33" spans="1:12" ht="15" thickBot="1" x14ac:dyDescent="0.4">
      <c r="A33" s="37" t="s">
        <v>31</v>
      </c>
      <c r="B33" s="1">
        <v>40885</v>
      </c>
      <c r="C33" s="2"/>
      <c r="D33" s="2">
        <v>722</v>
      </c>
      <c r="E33" s="2"/>
      <c r="F33" s="1">
        <v>15143</v>
      </c>
      <c r="G33" s="1">
        <v>13274</v>
      </c>
      <c r="H33" s="2">
        <v>234</v>
      </c>
      <c r="I33" s="1">
        <v>537720</v>
      </c>
      <c r="J33" s="1">
        <v>174576</v>
      </c>
      <c r="K33" s="5"/>
      <c r="L33" s="6"/>
    </row>
    <row r="34" spans="1:12" ht="15" thickBot="1" x14ac:dyDescent="0.4">
      <c r="A34" s="37" t="s">
        <v>34</v>
      </c>
      <c r="B34" s="1">
        <v>37249</v>
      </c>
      <c r="C34" s="2"/>
      <c r="D34" s="2">
        <v>394</v>
      </c>
      <c r="E34" s="2"/>
      <c r="F34" s="1">
        <v>7028</v>
      </c>
      <c r="G34" s="1">
        <v>12343</v>
      </c>
      <c r="H34" s="2">
        <v>131</v>
      </c>
      <c r="I34" s="1">
        <v>461464</v>
      </c>
      <c r="J34" s="1">
        <v>152914</v>
      </c>
      <c r="K34" s="5"/>
      <c r="L34" s="6"/>
    </row>
    <row r="35" spans="1:12" ht="15" thickBot="1" x14ac:dyDescent="0.4">
      <c r="A35" s="37" t="s">
        <v>28</v>
      </c>
      <c r="B35" s="1">
        <v>36962</v>
      </c>
      <c r="C35" s="2"/>
      <c r="D35" s="2">
        <v>273</v>
      </c>
      <c r="E35" s="2"/>
      <c r="F35" s="1">
        <v>12974</v>
      </c>
      <c r="G35" s="1">
        <v>11529</v>
      </c>
      <c r="H35" s="2">
        <v>85</v>
      </c>
      <c r="I35" s="1">
        <v>585839</v>
      </c>
      <c r="J35" s="1">
        <v>182734</v>
      </c>
      <c r="K35" s="6"/>
      <c r="L35" s="6"/>
    </row>
    <row r="36" spans="1:12" ht="15" thickBot="1" x14ac:dyDescent="0.4">
      <c r="A36" s="37" t="s">
        <v>46</v>
      </c>
      <c r="B36" s="1">
        <v>29116</v>
      </c>
      <c r="C36" s="2"/>
      <c r="D36" s="2">
        <v>484</v>
      </c>
      <c r="E36" s="2"/>
      <c r="F36" s="1">
        <v>5355</v>
      </c>
      <c r="G36" s="1">
        <v>7358</v>
      </c>
      <c r="H36" s="2">
        <v>122</v>
      </c>
      <c r="I36" s="1">
        <v>527895</v>
      </c>
      <c r="J36" s="1">
        <v>133409</v>
      </c>
      <c r="K36" s="5"/>
      <c r="L36" s="6"/>
    </row>
    <row r="37" spans="1:12" ht="15" thickBot="1" x14ac:dyDescent="0.4">
      <c r="A37" s="37" t="s">
        <v>38</v>
      </c>
      <c r="B37" s="1">
        <v>25931</v>
      </c>
      <c r="C37" s="2"/>
      <c r="D37" s="2">
        <v>691</v>
      </c>
      <c r="E37" s="2"/>
      <c r="F37" s="1">
        <v>17844</v>
      </c>
      <c r="G37" s="1">
        <v>5804</v>
      </c>
      <c r="H37" s="2">
        <v>155</v>
      </c>
      <c r="I37" s="1">
        <v>574233</v>
      </c>
      <c r="J37" s="1">
        <v>128531</v>
      </c>
      <c r="K37" s="5"/>
      <c r="L37" s="6"/>
    </row>
    <row r="38" spans="1:12" ht="15" thickBot="1" x14ac:dyDescent="0.4">
      <c r="A38" s="37" t="s">
        <v>45</v>
      </c>
      <c r="B38" s="1">
        <v>25348</v>
      </c>
      <c r="C38" s="2"/>
      <c r="D38" s="2">
        <v>330</v>
      </c>
      <c r="E38" s="51">
        <v>2</v>
      </c>
      <c r="F38" s="1">
        <v>11170</v>
      </c>
      <c r="G38" s="1">
        <v>8701</v>
      </c>
      <c r="H38" s="2">
        <v>113</v>
      </c>
      <c r="I38" s="1">
        <v>277967</v>
      </c>
      <c r="J38" s="1">
        <v>95413</v>
      </c>
      <c r="K38" s="5"/>
      <c r="L38" s="6"/>
    </row>
    <row r="39" spans="1:12" ht="15" thickBot="1" x14ac:dyDescent="0.4">
      <c r="A39" s="37" t="s">
        <v>50</v>
      </c>
      <c r="B39" s="1">
        <v>24174</v>
      </c>
      <c r="C39" s="2"/>
      <c r="D39" s="2">
        <v>316</v>
      </c>
      <c r="E39" s="2"/>
      <c r="F39" s="1">
        <v>5859</v>
      </c>
      <c r="G39" s="1">
        <v>12497</v>
      </c>
      <c r="H39" s="2">
        <v>163</v>
      </c>
      <c r="I39" s="1">
        <v>252881</v>
      </c>
      <c r="J39" s="1">
        <v>130728</v>
      </c>
      <c r="K39" s="5"/>
      <c r="L39" s="6"/>
    </row>
    <row r="40" spans="1:12" ht="15" thickBot="1" x14ac:dyDescent="0.4">
      <c r="A40" s="37" t="s">
        <v>44</v>
      </c>
      <c r="B40" s="1">
        <v>18475</v>
      </c>
      <c r="C40" s="2"/>
      <c r="D40" s="2">
        <v>601</v>
      </c>
      <c r="E40" s="2"/>
      <c r="F40" s="1">
        <v>10718</v>
      </c>
      <c r="G40" s="1">
        <v>8811</v>
      </c>
      <c r="H40" s="2">
        <v>287</v>
      </c>
      <c r="I40" s="1">
        <v>505177</v>
      </c>
      <c r="J40" s="1">
        <v>240924</v>
      </c>
      <c r="K40" s="5"/>
      <c r="L40" s="6"/>
    </row>
    <row r="41" spans="1:12" ht="15" thickBot="1" x14ac:dyDescent="0.4">
      <c r="A41" s="37" t="s">
        <v>40</v>
      </c>
      <c r="B41" s="1">
        <v>18224</v>
      </c>
      <c r="C41" s="2"/>
      <c r="D41" s="1">
        <v>1002</v>
      </c>
      <c r="E41" s="2"/>
      <c r="F41" s="1">
        <v>15453</v>
      </c>
      <c r="G41" s="1">
        <v>17203</v>
      </c>
      <c r="H41" s="2">
        <v>946</v>
      </c>
      <c r="I41" s="1">
        <v>329556</v>
      </c>
      <c r="J41" s="1">
        <v>311089</v>
      </c>
      <c r="K41" s="6"/>
      <c r="L41" s="6"/>
    </row>
    <row r="42" spans="1:12" ht="15" thickBot="1" x14ac:dyDescent="0.4">
      <c r="A42" s="37" t="s">
        <v>49</v>
      </c>
      <c r="B42" s="1">
        <v>17264</v>
      </c>
      <c r="C42" s="2"/>
      <c r="D42" s="2">
        <v>144</v>
      </c>
      <c r="E42" s="2"/>
      <c r="F42" s="1">
        <v>12112</v>
      </c>
      <c r="G42" s="1">
        <v>9661</v>
      </c>
      <c r="H42" s="2">
        <v>81</v>
      </c>
      <c r="I42" s="1">
        <v>159163</v>
      </c>
      <c r="J42" s="1">
        <v>89064</v>
      </c>
      <c r="K42" s="5"/>
      <c r="L42" s="6"/>
    </row>
    <row r="43" spans="1:12" ht="15" thickBot="1" x14ac:dyDescent="0.4">
      <c r="A43" s="37" t="s">
        <v>37</v>
      </c>
      <c r="B43" s="1">
        <v>16104</v>
      </c>
      <c r="C43" s="2"/>
      <c r="D43" s="2">
        <v>282</v>
      </c>
      <c r="E43" s="2"/>
      <c r="F43" s="1">
        <v>12281</v>
      </c>
      <c r="G43" s="1">
        <v>3818</v>
      </c>
      <c r="H43" s="2">
        <v>67</v>
      </c>
      <c r="I43" s="1">
        <v>365736</v>
      </c>
      <c r="J43" s="1">
        <v>86714</v>
      </c>
      <c r="K43" s="5"/>
      <c r="L43" s="6"/>
    </row>
    <row r="44" spans="1:12" ht="15" thickBot="1" x14ac:dyDescent="0.4">
      <c r="A44" s="37" t="s">
        <v>43</v>
      </c>
      <c r="B44" s="1">
        <v>14202</v>
      </c>
      <c r="C44" s="2"/>
      <c r="D44" s="2">
        <v>579</v>
      </c>
      <c r="E44" s="51">
        <v>1</v>
      </c>
      <c r="F44" s="1">
        <v>5548</v>
      </c>
      <c r="G44" s="1">
        <v>14585</v>
      </c>
      <c r="H44" s="2">
        <v>595</v>
      </c>
      <c r="I44" s="1">
        <v>164326</v>
      </c>
      <c r="J44" s="1">
        <v>168753</v>
      </c>
      <c r="K44" s="6"/>
      <c r="L44" s="6"/>
    </row>
    <row r="45" spans="1:12" ht="29.5" thickBot="1" x14ac:dyDescent="0.4">
      <c r="A45" s="37" t="s">
        <v>63</v>
      </c>
      <c r="B45" s="1">
        <v>11717</v>
      </c>
      <c r="C45" s="46">
        <v>68</v>
      </c>
      <c r="D45" s="2">
        <v>581</v>
      </c>
      <c r="E45" s="2"/>
      <c r="F45" s="1">
        <v>1554</v>
      </c>
      <c r="G45" s="1">
        <v>16602</v>
      </c>
      <c r="H45" s="2">
        <v>823</v>
      </c>
      <c r="I45" s="1">
        <v>165260</v>
      </c>
      <c r="J45" s="1">
        <v>234163</v>
      </c>
      <c r="K45" s="6"/>
      <c r="L45" s="6"/>
    </row>
    <row r="46" spans="1:12" ht="15" thickBot="1" x14ac:dyDescent="0.4">
      <c r="A46" s="37" t="s">
        <v>54</v>
      </c>
      <c r="B46" s="1">
        <v>8200</v>
      </c>
      <c r="C46" s="2"/>
      <c r="D46" s="2">
        <v>122</v>
      </c>
      <c r="E46" s="2"/>
      <c r="F46" s="2">
        <v>817</v>
      </c>
      <c r="G46" s="1">
        <v>9269</v>
      </c>
      <c r="H46" s="2">
        <v>138</v>
      </c>
      <c r="I46" s="1">
        <v>103490</v>
      </c>
      <c r="J46" s="1">
        <v>116983</v>
      </c>
      <c r="K46" s="6"/>
      <c r="L46" s="6"/>
    </row>
    <row r="47" spans="1:12" ht="29.5" thickBot="1" x14ac:dyDescent="0.4">
      <c r="A47" s="37" t="s">
        <v>42</v>
      </c>
      <c r="B47" s="1">
        <v>6375</v>
      </c>
      <c r="C47" s="2"/>
      <c r="D47" s="2">
        <v>407</v>
      </c>
      <c r="E47" s="2"/>
      <c r="F47" s="2">
        <v>575</v>
      </c>
      <c r="G47" s="1">
        <v>4688</v>
      </c>
      <c r="H47" s="2">
        <v>299</v>
      </c>
      <c r="I47" s="1">
        <v>176849</v>
      </c>
      <c r="J47" s="1">
        <v>130064</v>
      </c>
      <c r="K47" s="6"/>
      <c r="L47" s="6"/>
    </row>
    <row r="48" spans="1:12" ht="15" thickBot="1" x14ac:dyDescent="0.4">
      <c r="A48" s="37" t="s">
        <v>56</v>
      </c>
      <c r="B48" s="1">
        <v>5772</v>
      </c>
      <c r="C48" s="46">
        <v>77</v>
      </c>
      <c r="D48" s="2">
        <v>103</v>
      </c>
      <c r="E48" s="2"/>
      <c r="F48" s="1">
        <v>1591</v>
      </c>
      <c r="G48" s="1">
        <v>3221</v>
      </c>
      <c r="H48" s="2">
        <v>57</v>
      </c>
      <c r="I48" s="1">
        <v>255089</v>
      </c>
      <c r="J48" s="1">
        <v>142337</v>
      </c>
      <c r="K48" s="6"/>
      <c r="L48" s="6"/>
    </row>
    <row r="49" spans="1:12" ht="15" thickBot="1" x14ac:dyDescent="0.4">
      <c r="A49" s="37" t="s">
        <v>53</v>
      </c>
      <c r="B49" s="1">
        <v>5614</v>
      </c>
      <c r="C49" s="2"/>
      <c r="D49" s="2">
        <v>99</v>
      </c>
      <c r="E49" s="2"/>
      <c r="F49" s="2">
        <v>970</v>
      </c>
      <c r="G49" s="1">
        <v>7367</v>
      </c>
      <c r="H49" s="2">
        <v>130</v>
      </c>
      <c r="I49" s="1">
        <v>142708</v>
      </c>
      <c r="J49" s="1">
        <v>187266</v>
      </c>
      <c r="K49" s="5"/>
      <c r="L49" s="6"/>
    </row>
    <row r="50" spans="1:12" ht="15" thickBot="1" x14ac:dyDescent="0.4">
      <c r="A50" s="37" t="s">
        <v>39</v>
      </c>
      <c r="B50" s="1">
        <v>3790</v>
      </c>
      <c r="C50" s="46">
        <v>33</v>
      </c>
      <c r="D50" s="2">
        <v>119</v>
      </c>
      <c r="E50" s="51">
        <v>1</v>
      </c>
      <c r="F50" s="2">
        <v>390</v>
      </c>
      <c r="G50" s="1">
        <v>2819</v>
      </c>
      <c r="H50" s="2">
        <v>89</v>
      </c>
      <c r="I50" s="1">
        <v>161630</v>
      </c>
      <c r="J50" s="1">
        <v>120241</v>
      </c>
      <c r="K50" s="5"/>
      <c r="L50" s="6"/>
    </row>
    <row r="51" spans="1:12" ht="15" thickBot="1" x14ac:dyDescent="0.4">
      <c r="A51" s="37" t="s">
        <v>51</v>
      </c>
      <c r="B51" s="1">
        <v>3260</v>
      </c>
      <c r="C51" s="46">
        <v>221</v>
      </c>
      <c r="D51" s="2">
        <v>46</v>
      </c>
      <c r="E51" s="2"/>
      <c r="F51" s="1">
        <v>1237</v>
      </c>
      <c r="G51" s="1">
        <v>3050</v>
      </c>
      <c r="H51" s="2">
        <v>43</v>
      </c>
      <c r="I51" s="1">
        <v>151015</v>
      </c>
      <c r="J51" s="1">
        <v>141297</v>
      </c>
      <c r="K51" s="5"/>
      <c r="L51" s="6"/>
    </row>
    <row r="52" spans="1:12" ht="15" thickBot="1" x14ac:dyDescent="0.4">
      <c r="A52" s="37" t="s">
        <v>55</v>
      </c>
      <c r="B52" s="1">
        <v>2405</v>
      </c>
      <c r="C52" s="2"/>
      <c r="D52" s="2">
        <v>25</v>
      </c>
      <c r="E52" s="2"/>
      <c r="F52" s="2">
        <v>523</v>
      </c>
      <c r="G52" s="1">
        <v>4155</v>
      </c>
      <c r="H52" s="2">
        <v>43</v>
      </c>
      <c r="I52" s="1">
        <v>66158</v>
      </c>
      <c r="J52" s="1">
        <v>114310</v>
      </c>
      <c r="K52" s="5"/>
      <c r="L52" s="6"/>
    </row>
    <row r="53" spans="1:12" ht="15" thickBot="1" x14ac:dyDescent="0.4">
      <c r="A53" s="37" t="s">
        <v>52</v>
      </c>
      <c r="B53" s="1">
        <v>2249</v>
      </c>
      <c r="C53" s="2"/>
      <c r="D53" s="2">
        <v>19</v>
      </c>
      <c r="E53" s="2"/>
      <c r="F53" s="1">
        <v>1430</v>
      </c>
      <c r="G53" s="1">
        <v>3074</v>
      </c>
      <c r="H53" s="2">
        <v>26</v>
      </c>
      <c r="I53" s="1">
        <v>200572</v>
      </c>
      <c r="J53" s="1">
        <v>274176</v>
      </c>
      <c r="K53" s="6"/>
      <c r="L53" s="6"/>
    </row>
    <row r="54" spans="1:12" ht="15" thickBot="1" x14ac:dyDescent="0.4">
      <c r="A54" s="37" t="s">
        <v>47</v>
      </c>
      <c r="B54" s="1">
        <v>1549</v>
      </c>
      <c r="C54" s="2"/>
      <c r="D54" s="2">
        <v>26</v>
      </c>
      <c r="E54" s="2"/>
      <c r="F54" s="2">
        <v>375</v>
      </c>
      <c r="G54" s="1">
        <v>1094</v>
      </c>
      <c r="H54" s="2">
        <v>18</v>
      </c>
      <c r="I54" s="1">
        <v>138354</v>
      </c>
      <c r="J54" s="1">
        <v>97716</v>
      </c>
      <c r="K54" s="5"/>
      <c r="L54" s="6"/>
    </row>
    <row r="55" spans="1:12" ht="15" thickBot="1" x14ac:dyDescent="0.4">
      <c r="A55" s="37" t="s">
        <v>48</v>
      </c>
      <c r="B55" s="1">
        <v>1385</v>
      </c>
      <c r="C55" s="2"/>
      <c r="D55" s="2">
        <v>56</v>
      </c>
      <c r="E55" s="2"/>
      <c r="F55" s="2">
        <v>152</v>
      </c>
      <c r="G55" s="1">
        <v>2220</v>
      </c>
      <c r="H55" s="2">
        <v>90</v>
      </c>
      <c r="I55" s="1">
        <v>87692</v>
      </c>
      <c r="J55" s="1">
        <v>140535</v>
      </c>
      <c r="K55" s="6"/>
      <c r="L55" s="6"/>
    </row>
    <row r="56" spans="1:12" ht="15" thickBot="1" x14ac:dyDescent="0.4">
      <c r="A56" s="3" t="s">
        <v>64</v>
      </c>
      <c r="B56" s="2">
        <v>337</v>
      </c>
      <c r="C56" s="2"/>
      <c r="D56" s="2">
        <v>5</v>
      </c>
      <c r="E56" s="2"/>
      <c r="F56" s="2">
        <v>88</v>
      </c>
      <c r="G56" s="2"/>
      <c r="H56" s="2"/>
      <c r="I56" s="1">
        <v>19601</v>
      </c>
      <c r="J56" s="2"/>
      <c r="K56" s="6"/>
      <c r="L56" s="5"/>
    </row>
    <row r="57" spans="1:12" ht="21.5" thickBot="1" x14ac:dyDescent="0.4">
      <c r="A57" s="3" t="s">
        <v>67</v>
      </c>
      <c r="B57" s="2">
        <v>38</v>
      </c>
      <c r="C57" s="2"/>
      <c r="D57" s="2">
        <v>2</v>
      </c>
      <c r="E57" s="2"/>
      <c r="F57" s="2">
        <v>17</v>
      </c>
      <c r="G57" s="2"/>
      <c r="H57" s="2"/>
      <c r="I57" s="1">
        <v>12745</v>
      </c>
      <c r="J57" s="2"/>
      <c r="K57" s="5"/>
      <c r="L57" s="5"/>
    </row>
    <row r="58" spans="1:12" ht="15" thickBot="1" x14ac:dyDescent="0.4">
      <c r="A58" s="3" t="s">
        <v>65</v>
      </c>
      <c r="B58" s="1">
        <v>14540</v>
      </c>
      <c r="C58" s="46">
        <v>573</v>
      </c>
      <c r="D58" s="2">
        <v>201</v>
      </c>
      <c r="E58" s="51">
        <v>10</v>
      </c>
      <c r="F58" s="1">
        <v>12980</v>
      </c>
      <c r="G58" s="1">
        <v>4293</v>
      </c>
      <c r="H58" s="2">
        <v>59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12" t="s">
        <v>66</v>
      </c>
      <c r="B59" s="13">
        <v>352</v>
      </c>
      <c r="C59" s="53">
        <v>16</v>
      </c>
      <c r="D59" s="13">
        <v>7</v>
      </c>
      <c r="E59" s="13"/>
      <c r="F59" s="13">
        <v>109</v>
      </c>
      <c r="G59" s="13"/>
      <c r="H59" s="13"/>
      <c r="I59" s="29">
        <v>8273</v>
      </c>
      <c r="J59" s="13"/>
      <c r="K59" s="54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2682D1A6-18DC-4DE6-BB90-75A55E15CF35}"/>
    <hyperlink ref="A6" r:id="rId2" display="https://www.worldometers.info/coronavirus/usa/new-york/" xr:uid="{AE957614-C022-45B4-9C65-57C552D6837D}"/>
    <hyperlink ref="A7" r:id="rId3" display="https://www.worldometers.info/coronavirus/usa/florida/" xr:uid="{D01821D8-1D3F-444E-B497-8921F92144B3}"/>
    <hyperlink ref="A8" r:id="rId4" display="https://www.worldometers.info/coronavirus/usa/texas/" xr:uid="{5155AF20-E8E4-4D94-BBB6-3A703A054639}"/>
    <hyperlink ref="A9" r:id="rId5" display="https://www.worldometers.info/coronavirus/usa/new-jersey/" xr:uid="{C309AB43-C2D5-4224-889A-5AC5A96FF1AB}"/>
    <hyperlink ref="A10" r:id="rId6" display="https://www.worldometers.info/coronavirus/usa/illinois/" xr:uid="{95B099AC-1321-4A75-A3F6-F742B08F6C61}"/>
    <hyperlink ref="A11" r:id="rId7" display="https://www.worldometers.info/coronavirus/usa/georgia/" xr:uid="{97B39891-CDCE-42BE-A446-CEFA5CFCFF7C}"/>
    <hyperlink ref="A12" r:id="rId8" display="https://www.worldometers.info/coronavirus/usa/arizona/" xr:uid="{571D08A9-9799-49BF-B28D-F6577A803EA4}"/>
    <hyperlink ref="A13" r:id="rId9" display="https://www.worldometers.info/coronavirus/usa/massachusetts/" xr:uid="{85CEF168-9E8D-4A7C-B3A0-C456184270E5}"/>
    <hyperlink ref="A14" r:id="rId10" display="https://www.worldometers.info/coronavirus/usa/pennsylvania/" xr:uid="{EA814878-99C4-4CD0-A518-3A362755B46F}"/>
    <hyperlink ref="A15" r:id="rId11" display="https://www.worldometers.info/coronavirus/usa/north-carolina/" xr:uid="{B02C9DF9-3090-456A-92C6-29F41F7139EE}"/>
    <hyperlink ref="A16" r:id="rId12" display="https://www.worldometers.info/coronavirus/usa/louisiana/" xr:uid="{C03F060F-B68C-4BA9-BAD7-555CE6AC79E1}"/>
    <hyperlink ref="A17" r:id="rId13" display="https://www.worldometers.info/coronavirus/usa/tennessee/" xr:uid="{BD2236E8-4F3E-4788-9CBD-6ECEB90156FA}"/>
    <hyperlink ref="A18" r:id="rId14" display="https://www.worldometers.info/coronavirus/usa/michigan/" xr:uid="{2F5AB533-0C9F-44FA-895A-59C0B583AA8D}"/>
    <hyperlink ref="A19" r:id="rId15" display="https://www.worldometers.info/coronavirus/usa/virginia/" xr:uid="{092AA850-65F4-4CB4-80D8-1DC536B9DC4B}"/>
    <hyperlink ref="A20" r:id="rId16" display="https://www.worldometers.info/coronavirus/usa/maryland/" xr:uid="{263DD672-0529-4D9E-BA56-7CD09B89DEEB}"/>
    <hyperlink ref="A21" r:id="rId17" display="https://www.worldometers.info/coronavirus/usa/ohio/" xr:uid="{0AA03E2C-B89E-4D93-9B32-51EC5920D85F}"/>
    <hyperlink ref="A22" r:id="rId18" display="https://www.worldometers.info/coronavirus/usa/south-carolina/" xr:uid="{CC6835FE-697D-484D-950D-CF1E2E88E162}"/>
    <hyperlink ref="A23" r:id="rId19" display="https://www.worldometers.info/coronavirus/usa/alabama/" xr:uid="{D54BDE44-25F9-408F-8450-67E8E1D93288}"/>
    <hyperlink ref="A24" r:id="rId20" display="https://www.worldometers.info/coronavirus/usa/indiana/" xr:uid="{7E5D601D-D55B-4FE2-B0B9-89F83CD1160D}"/>
    <hyperlink ref="A25" r:id="rId21" display="https://www.worldometers.info/coronavirus/usa/washington/" xr:uid="{7E925B70-AD3D-45BF-B817-4CC9CFA6A372}"/>
    <hyperlink ref="A26" r:id="rId22" display="https://www.worldometers.info/coronavirus/usa/mississippi/" xr:uid="{4CDF8F3C-DACD-41F3-8F3E-DE3F0783F20C}"/>
    <hyperlink ref="A27" r:id="rId23" display="https://www.worldometers.info/coronavirus/usa/minnesota/" xr:uid="{342E7564-72C9-4FE8-9B70-EEB1CE271EDD}"/>
    <hyperlink ref="A28" r:id="rId24" display="https://www.worldometers.info/coronavirus/usa/connecticut/" xr:uid="{77E09A49-2331-489F-8AD4-129BDB0846A7}"/>
    <hyperlink ref="A29" r:id="rId25" display="https://www.worldometers.info/coronavirus/usa/wisconsin/" xr:uid="{B7DB2E95-4EC2-44CD-8922-A89E84D7969F}"/>
    <hyperlink ref="A30" r:id="rId26" display="https://www.worldometers.info/coronavirus/usa/colorado/" xr:uid="{0052106F-5FE7-4A79-97E8-9C8609D20E71}"/>
    <hyperlink ref="A31" r:id="rId27" display="https://www.worldometers.info/coronavirus/usa/iowa/" xr:uid="{0597AB16-F968-4B21-A754-FFC02F15A1C9}"/>
    <hyperlink ref="A32" r:id="rId28" display="https://www.worldometers.info/coronavirus/usa/missouri/" xr:uid="{7AA4955B-FDD0-4292-9909-F0B1CF34E227}"/>
    <hyperlink ref="A33" r:id="rId29" display="https://www.worldometers.info/coronavirus/usa/nevada/" xr:uid="{CC91AAD7-0D03-4DBE-B88A-0F9D5B04598B}"/>
    <hyperlink ref="A34" r:id="rId30" display="https://www.worldometers.info/coronavirus/usa/arkansas/" xr:uid="{C93A9D42-41F5-4FED-8537-E5393C34260F}"/>
    <hyperlink ref="A35" r:id="rId31" display="https://www.worldometers.info/coronavirus/usa/utah/" xr:uid="{F32A9B5C-2582-47C6-82C8-A9FBECA748B1}"/>
    <hyperlink ref="A36" r:id="rId32" display="https://www.worldometers.info/coronavirus/usa/oklahoma/" xr:uid="{34CEDA4B-26C2-4F8C-8EB0-3DA9DCA25582}"/>
    <hyperlink ref="A37" r:id="rId33" display="https://www.worldometers.info/coronavirus/usa/kentucky/" xr:uid="{1E63B711-49D0-4ADF-9B11-386C7826673A}"/>
    <hyperlink ref="A38" r:id="rId34" display="https://www.worldometers.info/coronavirus/usa/kansas/" xr:uid="{4555C0B5-1898-4F63-B3A6-5121C12DCCB1}"/>
    <hyperlink ref="A39" r:id="rId35" display="https://www.worldometers.info/coronavirus/usa/nebraska/" xr:uid="{B5E7037C-482B-415F-B286-B7D2DF892C58}"/>
    <hyperlink ref="A40" r:id="rId36" display="https://www.worldometers.info/coronavirus/usa/new-mexico/" xr:uid="{F87F1EBB-D121-484D-A2ED-8E6F53E35D61}"/>
    <hyperlink ref="A41" r:id="rId37" display="https://www.worldometers.info/coronavirus/usa/rhode-island/" xr:uid="{62188576-D176-4007-A926-270366A4935D}"/>
    <hyperlink ref="A42" r:id="rId38" display="https://www.worldometers.info/coronavirus/usa/idaho/" xr:uid="{DD925727-F749-404A-A1AE-6A5430A1FC83}"/>
    <hyperlink ref="A43" r:id="rId39" display="https://www.worldometers.info/coronavirus/usa/oregon/" xr:uid="{4CD87833-CD7D-421D-A01A-062C99D39D93}"/>
    <hyperlink ref="A44" r:id="rId40" display="https://www.worldometers.info/coronavirus/usa/delaware/" xr:uid="{8D9E690E-170D-4B0A-A9D5-A9EB7174450F}"/>
    <hyperlink ref="A45" r:id="rId41" display="https://www.worldometers.info/coronavirus/usa/district-of-columbia/" xr:uid="{5AAE25BB-1B27-47D7-A54D-012B2ABFC649}"/>
    <hyperlink ref="A46" r:id="rId42" display="https://www.worldometers.info/coronavirus/usa/south-dakota/" xr:uid="{4704B136-D709-4C35-8C60-B8B0BC7341C1}"/>
    <hyperlink ref="A47" r:id="rId43" display="https://www.worldometers.info/coronavirus/usa/new-hampshire/" xr:uid="{A292E6C8-EBD4-46B4-8A15-6EEEB6418CFF}"/>
    <hyperlink ref="A48" r:id="rId44" display="https://www.worldometers.info/coronavirus/usa/west-virginia/" xr:uid="{B09FA76B-B1A7-4544-8DE2-94059E6ABBA2}"/>
    <hyperlink ref="A49" r:id="rId45" display="https://www.worldometers.info/coronavirus/usa/north-dakota/" xr:uid="{830FFD1A-50A2-4142-ABB7-D1E866FB4736}"/>
    <hyperlink ref="A50" r:id="rId46" display="https://www.worldometers.info/coronavirus/usa/maine/" xr:uid="{7C1B67BB-FC93-4A2F-8609-3212874549E0}"/>
    <hyperlink ref="A51" r:id="rId47" display="https://www.worldometers.info/coronavirus/usa/montana/" xr:uid="{70CA85DB-2FC7-4FCF-8473-BAC6C0C4D7DF}"/>
    <hyperlink ref="A52" r:id="rId48" display="https://www.worldometers.info/coronavirus/usa/wyoming/" xr:uid="{21DA6BCC-EA0A-4330-B7AD-9BF728E1C903}"/>
    <hyperlink ref="A53" r:id="rId49" display="https://www.worldometers.info/coronavirus/usa/alaska/" xr:uid="{6D027948-5553-41ED-B102-AF1FC1C6F20B}"/>
    <hyperlink ref="A54" r:id="rId50" display="https://www.worldometers.info/coronavirus/usa/hawaii/" xr:uid="{BFC30D06-E139-4713-B966-19ED1F7C53B2}"/>
    <hyperlink ref="A55" r:id="rId51" display="https://www.worldometers.info/coronavirus/usa/vermont/" xr:uid="{28B6EB5C-D0F9-459B-9727-2AAD1CA786B2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78130</v>
      </c>
      <c r="C2" s="52">
        <v>2125</v>
      </c>
      <c r="D2" s="1">
        <v>1456</v>
      </c>
      <c r="E2" s="51">
        <v>18</v>
      </c>
      <c r="F2" s="1">
        <v>44164</v>
      </c>
      <c r="G2" s="1">
        <v>15935</v>
      </c>
      <c r="H2" s="2">
        <v>297</v>
      </c>
      <c r="I2" s="1">
        <v>627344</v>
      </c>
      <c r="J2" s="1">
        <v>127946</v>
      </c>
      <c r="K2" s="35"/>
      <c r="L2" s="41">
        <f>IFERROR(B2/I2,0)</f>
        <v>0.12454092172715447</v>
      </c>
      <c r="M2" s="42">
        <f>IFERROR(H2/G2,0)</f>
        <v>1.8638217759648572E-2</v>
      </c>
      <c r="N2" s="40">
        <f>D2*250</f>
        <v>364000</v>
      </c>
      <c r="O2" s="43">
        <f>ABS(N2-B2)/B2</f>
        <v>3.6589018302828618</v>
      </c>
    </row>
    <row r="3" spans="1:15" ht="15" thickBot="1" x14ac:dyDescent="0.35">
      <c r="A3" s="37" t="s">
        <v>52</v>
      </c>
      <c r="B3" s="1">
        <v>2249</v>
      </c>
      <c r="C3" s="2"/>
      <c r="D3" s="2">
        <v>19</v>
      </c>
      <c r="E3" s="2"/>
      <c r="F3" s="1">
        <v>1430</v>
      </c>
      <c r="G3" s="1">
        <v>3074</v>
      </c>
      <c r="H3" s="2">
        <v>26</v>
      </c>
      <c r="I3" s="1">
        <v>200572</v>
      </c>
      <c r="J3" s="1">
        <v>274176</v>
      </c>
      <c r="K3" s="45"/>
      <c r="L3" s="41">
        <f>IFERROR(B3/I3,0)</f>
        <v>1.121293101729055E-2</v>
      </c>
      <c r="M3" s="42">
        <f>IFERROR(H3/G3,0)</f>
        <v>8.4580351333767081E-3</v>
      </c>
      <c r="N3" s="40">
        <f>D3*250</f>
        <v>4750</v>
      </c>
      <c r="O3" s="43">
        <f t="shared" ref="O3:O56" si="0">ABS(N3-B3)/B3</f>
        <v>1.1120497999110717</v>
      </c>
    </row>
    <row r="4" spans="1:15" ht="15" thickBot="1" x14ac:dyDescent="0.35">
      <c r="A4" s="37" t="s">
        <v>33</v>
      </c>
      <c r="B4" s="1">
        <v>156301</v>
      </c>
      <c r="C4" s="2"/>
      <c r="D4" s="1">
        <v>3142</v>
      </c>
      <c r="E4" s="2"/>
      <c r="F4" s="1">
        <v>132988</v>
      </c>
      <c r="G4" s="1">
        <v>21474</v>
      </c>
      <c r="H4" s="2">
        <v>432</v>
      </c>
      <c r="I4" s="1">
        <v>1053832</v>
      </c>
      <c r="J4" s="1">
        <v>144783</v>
      </c>
      <c r="K4" s="34"/>
      <c r="L4" s="41">
        <f>IFERROR(B4/I4,0)</f>
        <v>0.1483168095104343</v>
      </c>
      <c r="M4" s="42">
        <f>IFERROR(H4/G4,0)</f>
        <v>2.0117351215423303E-2</v>
      </c>
      <c r="N4" s="40">
        <f>D4*250</f>
        <v>785500</v>
      </c>
      <c r="O4" s="43">
        <f t="shared" si="0"/>
        <v>4.0255596573278485</v>
      </c>
    </row>
    <row r="5" spans="1:15" ht="12.5" customHeight="1" thickBot="1" x14ac:dyDescent="0.35">
      <c r="A5" s="37" t="s">
        <v>34</v>
      </c>
      <c r="B5" s="1">
        <v>37249</v>
      </c>
      <c r="C5" s="2"/>
      <c r="D5" s="2">
        <v>394</v>
      </c>
      <c r="E5" s="2"/>
      <c r="F5" s="1">
        <v>7028</v>
      </c>
      <c r="G5" s="1">
        <v>12343</v>
      </c>
      <c r="H5" s="2">
        <v>131</v>
      </c>
      <c r="I5" s="1">
        <v>461464</v>
      </c>
      <c r="J5" s="1">
        <v>152914</v>
      </c>
      <c r="K5" s="35"/>
      <c r="L5" s="41">
        <f>IFERROR(B5/I5,0)</f>
        <v>8.0719189362550486E-2</v>
      </c>
      <c r="M5" s="42">
        <f>IFERROR(H5/G5,0)</f>
        <v>1.0613303086769828E-2</v>
      </c>
      <c r="N5" s="40">
        <f>D5*250</f>
        <v>98500</v>
      </c>
      <c r="O5" s="43">
        <f t="shared" si="0"/>
        <v>1.6443662917125292</v>
      </c>
    </row>
    <row r="6" spans="1:15" ht="15" thickBot="1" x14ac:dyDescent="0.35">
      <c r="A6" s="37" t="s">
        <v>10</v>
      </c>
      <c r="B6" s="1">
        <v>442938</v>
      </c>
      <c r="C6" s="2"/>
      <c r="D6" s="1">
        <v>8340</v>
      </c>
      <c r="E6" s="51">
        <v>3</v>
      </c>
      <c r="F6" s="1">
        <v>297725</v>
      </c>
      <c r="G6" s="1">
        <v>11210</v>
      </c>
      <c r="H6" s="2">
        <v>211</v>
      </c>
      <c r="I6" s="1">
        <v>6915876</v>
      </c>
      <c r="J6" s="1">
        <v>175031</v>
      </c>
      <c r="K6" s="34"/>
      <c r="L6" s="41">
        <f>IFERROR(B6/I6,0)</f>
        <v>6.4046550285169951E-2</v>
      </c>
      <c r="M6" s="42">
        <f>IFERROR(H6/G6,0)</f>
        <v>1.8822479928635148E-2</v>
      </c>
      <c r="N6" s="40">
        <f>D6*250</f>
        <v>2085000</v>
      </c>
      <c r="O6" s="43">
        <f t="shared" si="0"/>
        <v>3.7072050715901548</v>
      </c>
    </row>
    <row r="7" spans="1:15" ht="15" thickBot="1" x14ac:dyDescent="0.35">
      <c r="A7" s="37" t="s">
        <v>18</v>
      </c>
      <c r="B7" s="1">
        <v>42980</v>
      </c>
      <c r="C7" s="2"/>
      <c r="D7" s="1">
        <v>1790</v>
      </c>
      <c r="E7" s="2"/>
      <c r="F7" s="1">
        <v>25095</v>
      </c>
      <c r="G7" s="1">
        <v>7463</v>
      </c>
      <c r="H7" s="2">
        <v>311</v>
      </c>
      <c r="I7" s="1">
        <v>476586</v>
      </c>
      <c r="J7" s="1">
        <v>82759</v>
      </c>
      <c r="K7" s="34"/>
      <c r="L7" s="41">
        <f>IFERROR(B7/I7,0)</f>
        <v>9.0183093922188234E-2</v>
      </c>
      <c r="M7" s="42">
        <f>IFERROR(H7/G7,0)</f>
        <v>4.1672249765509851E-2</v>
      </c>
      <c r="N7" s="40">
        <f>D7*250</f>
        <v>447500</v>
      </c>
      <c r="O7" s="43">
        <f t="shared" si="0"/>
        <v>9.411819450907398</v>
      </c>
    </row>
    <row r="8" spans="1:15" ht="15" thickBot="1" x14ac:dyDescent="0.35">
      <c r="A8" s="37" t="s">
        <v>23</v>
      </c>
      <c r="B8" s="1">
        <v>48776</v>
      </c>
      <c r="C8" s="2"/>
      <c r="D8" s="1">
        <v>4413</v>
      </c>
      <c r="E8" s="2"/>
      <c r="F8" s="1">
        <v>21491</v>
      </c>
      <c r="G8" s="1">
        <v>13681</v>
      </c>
      <c r="H8" s="1">
        <v>1238</v>
      </c>
      <c r="I8" s="1">
        <v>711102</v>
      </c>
      <c r="J8" s="1">
        <v>199452</v>
      </c>
      <c r="K8" s="35"/>
      <c r="L8" s="41">
        <f>IFERROR(B8/I8,0)</f>
        <v>6.8592128836650723E-2</v>
      </c>
      <c r="M8" s="42">
        <f>IFERROR(H8/G8,0)</f>
        <v>9.0490461223594762E-2</v>
      </c>
      <c r="N8" s="40">
        <f>D8*250</f>
        <v>1103250</v>
      </c>
      <c r="O8" s="43">
        <f t="shared" si="0"/>
        <v>21.618705920944727</v>
      </c>
    </row>
    <row r="9" spans="1:15" ht="15" thickBot="1" x14ac:dyDescent="0.35">
      <c r="A9" s="37" t="s">
        <v>43</v>
      </c>
      <c r="B9" s="1">
        <v>14202</v>
      </c>
      <c r="C9" s="2"/>
      <c r="D9" s="2">
        <v>579</v>
      </c>
      <c r="E9" s="51">
        <v>1</v>
      </c>
      <c r="F9" s="1">
        <v>5548</v>
      </c>
      <c r="G9" s="1">
        <v>14585</v>
      </c>
      <c r="H9" s="2">
        <v>595</v>
      </c>
      <c r="I9" s="1">
        <v>164326</v>
      </c>
      <c r="J9" s="1">
        <v>168753</v>
      </c>
      <c r="K9" s="35"/>
      <c r="L9" s="41">
        <f>IFERROR(B9/I9,0)</f>
        <v>8.6425763421491428E-2</v>
      </c>
      <c r="M9" s="42">
        <f>IFERROR(H9/G9,0)</f>
        <v>4.0795337675694203E-2</v>
      </c>
      <c r="N9" s="40">
        <f>D9*250</f>
        <v>144750</v>
      </c>
      <c r="O9" s="43">
        <f t="shared" si="0"/>
        <v>9.1922264469792978</v>
      </c>
    </row>
    <row r="10" spans="1:15" ht="15" thickBot="1" x14ac:dyDescent="0.35">
      <c r="A10" s="37" t="s">
        <v>63</v>
      </c>
      <c r="B10" s="1">
        <v>11717</v>
      </c>
      <c r="C10" s="46">
        <v>68</v>
      </c>
      <c r="D10" s="2">
        <v>581</v>
      </c>
      <c r="E10" s="2"/>
      <c r="F10" s="1">
        <v>1554</v>
      </c>
      <c r="G10" s="1">
        <v>16602</v>
      </c>
      <c r="H10" s="2">
        <v>823</v>
      </c>
      <c r="I10" s="1">
        <v>165260</v>
      </c>
      <c r="J10" s="1">
        <v>234163</v>
      </c>
      <c r="K10" s="35"/>
      <c r="L10" s="41">
        <f>IFERROR(B10/I10,0)</f>
        <v>7.0900399370688608E-2</v>
      </c>
      <c r="M10" s="42">
        <f>IFERROR(H10/G10,0)</f>
        <v>4.9572340681845559E-2</v>
      </c>
      <c r="N10" s="40">
        <f>D10*250</f>
        <v>145250</v>
      </c>
      <c r="O10" s="43">
        <f t="shared" si="0"/>
        <v>11.396517880003413</v>
      </c>
    </row>
    <row r="11" spans="1:15" ht="15" thickBot="1" x14ac:dyDescent="0.35">
      <c r="A11" s="37" t="s">
        <v>13</v>
      </c>
      <c r="B11" s="1">
        <v>414511</v>
      </c>
      <c r="C11" s="52">
        <v>12199</v>
      </c>
      <c r="D11" s="1">
        <v>5778</v>
      </c>
      <c r="E11" s="51">
        <v>125</v>
      </c>
      <c r="F11" s="1">
        <v>367478</v>
      </c>
      <c r="G11" s="1">
        <v>19300</v>
      </c>
      <c r="H11" s="2">
        <v>269</v>
      </c>
      <c r="I11" s="1">
        <v>3340929</v>
      </c>
      <c r="J11" s="1">
        <v>155553</v>
      </c>
      <c r="K11" s="35"/>
      <c r="L11" s="41">
        <f>IFERROR(B11/I11,0)</f>
        <v>0.12407058036851426</v>
      </c>
      <c r="M11" s="42">
        <f>IFERROR(H11/G11,0)</f>
        <v>1.3937823834196891E-2</v>
      </c>
      <c r="N11" s="40">
        <f>D11*250</f>
        <v>1444500</v>
      </c>
      <c r="O11" s="43">
        <f t="shared" si="0"/>
        <v>2.484829111893291</v>
      </c>
    </row>
    <row r="12" spans="1:15" ht="15" thickBot="1" x14ac:dyDescent="0.35">
      <c r="A12" s="37" t="s">
        <v>16</v>
      </c>
      <c r="B12" s="1">
        <v>161401</v>
      </c>
      <c r="C12" s="2"/>
      <c r="D12" s="1">
        <v>3442</v>
      </c>
      <c r="E12" s="2"/>
      <c r="F12" s="1">
        <v>131519</v>
      </c>
      <c r="G12" s="1">
        <v>15202</v>
      </c>
      <c r="H12" s="2">
        <v>324</v>
      </c>
      <c r="I12" s="1">
        <v>1591041</v>
      </c>
      <c r="J12" s="1">
        <v>149852</v>
      </c>
      <c r="K12" s="34"/>
      <c r="L12" s="41">
        <f>IFERROR(B12/I12,0)</f>
        <v>0.10144364601540752</v>
      </c>
      <c r="M12" s="42">
        <f>IFERROR(H12/G12,0)</f>
        <v>2.1312985133535061E-2</v>
      </c>
      <c r="N12" s="40">
        <f>D12*250</f>
        <v>860500</v>
      </c>
      <c r="O12" s="43">
        <f t="shared" si="0"/>
        <v>4.3314415647982356</v>
      </c>
    </row>
    <row r="13" spans="1:15" ht="14.5" thickBot="1" x14ac:dyDescent="0.35">
      <c r="A13" s="3" t="s">
        <v>64</v>
      </c>
      <c r="B13" s="2">
        <v>337</v>
      </c>
      <c r="C13" s="2"/>
      <c r="D13" s="2">
        <v>5</v>
      </c>
      <c r="E13" s="2"/>
      <c r="F13" s="2">
        <v>88</v>
      </c>
      <c r="G13" s="2"/>
      <c r="H13" s="2"/>
      <c r="I13" s="1">
        <v>19601</v>
      </c>
      <c r="J13" s="2"/>
      <c r="K13" s="35"/>
      <c r="L13" s="41">
        <f>IFERROR(B13/I13,0)</f>
        <v>1.7193000357124635E-2</v>
      </c>
      <c r="M13" s="42">
        <f>IFERROR(H13/G13,0)</f>
        <v>0</v>
      </c>
      <c r="N13" s="40">
        <f>D13*250</f>
        <v>1250</v>
      </c>
      <c r="O13" s="43">
        <f t="shared" si="0"/>
        <v>2.7091988130563798</v>
      </c>
    </row>
    <row r="14" spans="1:15" ht="15" thickBot="1" x14ac:dyDescent="0.35">
      <c r="A14" s="37" t="s">
        <v>47</v>
      </c>
      <c r="B14" s="1">
        <v>1549</v>
      </c>
      <c r="C14" s="2"/>
      <c r="D14" s="2">
        <v>26</v>
      </c>
      <c r="E14" s="2"/>
      <c r="F14" s="2">
        <v>375</v>
      </c>
      <c r="G14" s="1">
        <v>1094</v>
      </c>
      <c r="H14" s="2">
        <v>18</v>
      </c>
      <c r="I14" s="1">
        <v>138354</v>
      </c>
      <c r="J14" s="1">
        <v>97716</v>
      </c>
      <c r="K14" s="35"/>
      <c r="L14" s="41">
        <f>IFERROR(B14/I14,0)</f>
        <v>1.1195917718316781E-2</v>
      </c>
      <c r="M14" s="42">
        <f>IFERROR(H14/G14,0)</f>
        <v>1.6453382084095063E-2</v>
      </c>
      <c r="N14" s="40">
        <f>D14*250</f>
        <v>6500</v>
      </c>
      <c r="O14" s="43">
        <f t="shared" si="0"/>
        <v>3.196255648805681</v>
      </c>
    </row>
    <row r="15" spans="1:15" ht="15" thickBot="1" x14ac:dyDescent="0.35">
      <c r="A15" s="37" t="s">
        <v>49</v>
      </c>
      <c r="B15" s="1">
        <v>17264</v>
      </c>
      <c r="C15" s="2"/>
      <c r="D15" s="2">
        <v>144</v>
      </c>
      <c r="E15" s="2"/>
      <c r="F15" s="1">
        <v>12112</v>
      </c>
      <c r="G15" s="1">
        <v>9661</v>
      </c>
      <c r="H15" s="2">
        <v>81</v>
      </c>
      <c r="I15" s="1">
        <v>159163</v>
      </c>
      <c r="J15" s="1">
        <v>89064</v>
      </c>
      <c r="K15" s="35"/>
      <c r="L15" s="41">
        <f>IFERROR(B15/I15,0)</f>
        <v>0.10846742019187877</v>
      </c>
      <c r="M15" s="42">
        <f>IFERROR(H15/G15,0)</f>
        <v>8.3842252354828697E-3</v>
      </c>
      <c r="N15" s="40">
        <f>D15*250</f>
        <v>36000</v>
      </c>
      <c r="O15" s="43">
        <f t="shared" si="0"/>
        <v>1.0852641334569046</v>
      </c>
    </row>
    <row r="16" spans="1:15" ht="15" thickBot="1" x14ac:dyDescent="0.35">
      <c r="A16" s="37" t="s">
        <v>12</v>
      </c>
      <c r="B16" s="1">
        <v>169699</v>
      </c>
      <c r="C16" s="2"/>
      <c r="D16" s="1">
        <v>7577</v>
      </c>
      <c r="E16" s="2"/>
      <c r="F16" s="1">
        <v>21807</v>
      </c>
      <c r="G16" s="1">
        <v>13392</v>
      </c>
      <c r="H16" s="2">
        <v>598</v>
      </c>
      <c r="I16" s="1">
        <v>2432523</v>
      </c>
      <c r="J16" s="1">
        <v>191963</v>
      </c>
      <c r="K16" s="34"/>
      <c r="L16" s="41">
        <f>IFERROR(B16/I16,0)</f>
        <v>6.9762546952279583E-2</v>
      </c>
      <c r="M16" s="42">
        <f>IFERROR(H16/G16,0)</f>
        <v>4.465352449223417E-2</v>
      </c>
      <c r="N16" s="40">
        <f>D16*250</f>
        <v>1894250</v>
      </c>
      <c r="O16" s="43">
        <f t="shared" si="0"/>
        <v>10.162411092581571</v>
      </c>
    </row>
    <row r="17" spans="1:15" ht="15" thickBot="1" x14ac:dyDescent="0.35">
      <c r="A17" s="37" t="s">
        <v>27</v>
      </c>
      <c r="B17" s="1">
        <v>60598</v>
      </c>
      <c r="C17" s="2"/>
      <c r="D17" s="1">
        <v>2884</v>
      </c>
      <c r="E17" s="2"/>
      <c r="F17" s="1">
        <v>14648</v>
      </c>
      <c r="G17" s="1">
        <v>9001</v>
      </c>
      <c r="H17" s="2">
        <v>428</v>
      </c>
      <c r="I17" s="1">
        <v>678749</v>
      </c>
      <c r="J17" s="1">
        <v>100821</v>
      </c>
      <c r="K17" s="35"/>
      <c r="L17" s="41">
        <f>IFERROR(B17/I17,0)</f>
        <v>8.9278952897168168E-2</v>
      </c>
      <c r="M17" s="42">
        <f>IFERROR(H17/G17,0)</f>
        <v>4.7550272191978667E-2</v>
      </c>
      <c r="N17" s="40">
        <f>D17*250</f>
        <v>721000</v>
      </c>
      <c r="O17" s="43">
        <f t="shared" si="0"/>
        <v>10.89808244496518</v>
      </c>
    </row>
    <row r="18" spans="1:15" ht="15" thickBot="1" x14ac:dyDescent="0.35">
      <c r="A18" s="37" t="s">
        <v>41</v>
      </c>
      <c r="B18" s="1">
        <v>41627</v>
      </c>
      <c r="C18" s="46">
        <v>344</v>
      </c>
      <c r="D18" s="2">
        <v>826</v>
      </c>
      <c r="E18" s="51">
        <v>2</v>
      </c>
      <c r="F18" s="1">
        <v>11343</v>
      </c>
      <c r="G18" s="1">
        <v>13194</v>
      </c>
      <c r="H18" s="2">
        <v>262</v>
      </c>
      <c r="I18" s="1">
        <v>444900</v>
      </c>
      <c r="J18" s="1">
        <v>141011</v>
      </c>
      <c r="K18" s="34"/>
      <c r="L18" s="41">
        <f>IFERROR(B18/I18,0)</f>
        <v>9.3564846032816368E-2</v>
      </c>
      <c r="M18" s="42">
        <f>IFERROR(H18/G18,0)</f>
        <v>1.9857510989843868E-2</v>
      </c>
      <c r="N18" s="40">
        <f>D18*250</f>
        <v>206500</v>
      </c>
      <c r="O18" s="43">
        <f t="shared" si="0"/>
        <v>3.9607226079227424</v>
      </c>
    </row>
    <row r="19" spans="1:15" ht="15" thickBot="1" x14ac:dyDescent="0.35">
      <c r="A19" s="37" t="s">
        <v>45</v>
      </c>
      <c r="B19" s="1">
        <v>25348</v>
      </c>
      <c r="C19" s="2"/>
      <c r="D19" s="2">
        <v>330</v>
      </c>
      <c r="E19" s="51">
        <v>2</v>
      </c>
      <c r="F19" s="1">
        <v>11170</v>
      </c>
      <c r="G19" s="1">
        <v>8701</v>
      </c>
      <c r="H19" s="2">
        <v>113</v>
      </c>
      <c r="I19" s="1">
        <v>277967</v>
      </c>
      <c r="J19" s="1">
        <v>95413</v>
      </c>
      <c r="K19" s="35"/>
      <c r="L19" s="41">
        <f>IFERROR(B19/I19,0)</f>
        <v>9.1190680908165359E-2</v>
      </c>
      <c r="M19" s="42">
        <f>IFERROR(H19/G19,0)</f>
        <v>1.2987012987012988E-2</v>
      </c>
      <c r="N19" s="40">
        <f>D19*250</f>
        <v>82500</v>
      </c>
      <c r="O19" s="43">
        <f t="shared" si="0"/>
        <v>2.2546946504655199</v>
      </c>
    </row>
    <row r="20" spans="1:15" ht="15" thickBot="1" x14ac:dyDescent="0.35">
      <c r="A20" s="37" t="s">
        <v>38</v>
      </c>
      <c r="B20" s="1">
        <v>25931</v>
      </c>
      <c r="C20" s="2"/>
      <c r="D20" s="2">
        <v>691</v>
      </c>
      <c r="E20" s="2"/>
      <c r="F20" s="1">
        <v>17844</v>
      </c>
      <c r="G20" s="1">
        <v>5804</v>
      </c>
      <c r="H20" s="2">
        <v>155</v>
      </c>
      <c r="I20" s="1">
        <v>574233</v>
      </c>
      <c r="J20" s="1">
        <v>128531</v>
      </c>
      <c r="K20" s="35"/>
      <c r="L20" s="41">
        <f>IFERROR(B20/I20,0)</f>
        <v>4.5157627652886549E-2</v>
      </c>
      <c r="M20" s="42">
        <f>IFERROR(H20/G20,0)</f>
        <v>2.6705720192970364E-2</v>
      </c>
      <c r="N20" s="40">
        <f>D20*250</f>
        <v>172750</v>
      </c>
      <c r="O20" s="43">
        <f t="shared" si="0"/>
        <v>5.661910454668158</v>
      </c>
    </row>
    <row r="21" spans="1:15" ht="15" thickBot="1" x14ac:dyDescent="0.35">
      <c r="A21" s="37" t="s">
        <v>14</v>
      </c>
      <c r="B21" s="1">
        <v>103734</v>
      </c>
      <c r="C21" s="2"/>
      <c r="D21" s="1">
        <v>3720</v>
      </c>
      <c r="E21" s="2"/>
      <c r="F21" s="1">
        <v>38558</v>
      </c>
      <c r="G21" s="1">
        <v>22314</v>
      </c>
      <c r="H21" s="2">
        <v>800</v>
      </c>
      <c r="I21" s="1">
        <v>1199726</v>
      </c>
      <c r="J21" s="1">
        <v>258073</v>
      </c>
      <c r="K21" s="35"/>
      <c r="L21" s="41">
        <f>IFERROR(B21/I21,0)</f>
        <v>8.6464742782935436E-2</v>
      </c>
      <c r="M21" s="42">
        <f>IFERROR(H21/G21,0)</f>
        <v>3.5851931522810791E-2</v>
      </c>
      <c r="N21" s="40">
        <f>D21*250</f>
        <v>930000</v>
      </c>
      <c r="O21" s="43">
        <f t="shared" si="0"/>
        <v>7.9652380126091735</v>
      </c>
    </row>
    <row r="22" spans="1:15" ht="15" thickBot="1" x14ac:dyDescent="0.35">
      <c r="A22" s="37" t="s">
        <v>39</v>
      </c>
      <c r="B22" s="1">
        <v>3790</v>
      </c>
      <c r="C22" s="46">
        <v>33</v>
      </c>
      <c r="D22" s="2">
        <v>119</v>
      </c>
      <c r="E22" s="51">
        <v>1</v>
      </c>
      <c r="F22" s="2">
        <v>390</v>
      </c>
      <c r="G22" s="1">
        <v>2819</v>
      </c>
      <c r="H22" s="2">
        <v>89</v>
      </c>
      <c r="I22" s="1">
        <v>161630</v>
      </c>
      <c r="J22" s="1">
        <v>120241</v>
      </c>
      <c r="K22" s="35"/>
      <c r="L22" s="41">
        <f>IFERROR(B22/I22,0)</f>
        <v>2.3448617212151211E-2</v>
      </c>
      <c r="M22" s="42">
        <f>IFERROR(H22/G22,0)</f>
        <v>3.157147924796027E-2</v>
      </c>
      <c r="N22" s="40">
        <f>D22*250</f>
        <v>29750</v>
      </c>
      <c r="O22" s="43">
        <f t="shared" si="0"/>
        <v>6.8496042216358841</v>
      </c>
    </row>
    <row r="23" spans="1:15" ht="15" thickBot="1" x14ac:dyDescent="0.35">
      <c r="A23" s="37" t="s">
        <v>26</v>
      </c>
      <c r="B23" s="1">
        <v>83054</v>
      </c>
      <c r="C23" s="52">
        <v>1288</v>
      </c>
      <c r="D23" s="1">
        <v>3433</v>
      </c>
      <c r="E23" s="51">
        <v>11</v>
      </c>
      <c r="F23" s="1">
        <v>74187</v>
      </c>
      <c r="G23" s="1">
        <v>13738</v>
      </c>
      <c r="H23" s="2">
        <v>568</v>
      </c>
      <c r="I23" s="1">
        <v>1075316</v>
      </c>
      <c r="J23" s="1">
        <v>177865</v>
      </c>
      <c r="K23" s="35"/>
      <c r="L23" s="41">
        <f>IFERROR(B23/I23,0)</f>
        <v>7.7236830847862398E-2</v>
      </c>
      <c r="M23" s="42">
        <f>IFERROR(H23/G23,0)</f>
        <v>4.1345173970010189E-2</v>
      </c>
      <c r="N23" s="40">
        <f>D23*250</f>
        <v>858250</v>
      </c>
      <c r="O23" s="43">
        <f t="shared" si="0"/>
        <v>9.333638355768537</v>
      </c>
    </row>
    <row r="24" spans="1:15" ht="15" thickBot="1" x14ac:dyDescent="0.35">
      <c r="A24" s="37" t="s">
        <v>17</v>
      </c>
      <c r="B24" s="1">
        <v>114985</v>
      </c>
      <c r="C24" s="2"/>
      <c r="D24" s="1">
        <v>8498</v>
      </c>
      <c r="E24" s="2"/>
      <c r="F24" s="1">
        <v>10035</v>
      </c>
      <c r="G24" s="1">
        <v>16683</v>
      </c>
      <c r="H24" s="1">
        <v>1233</v>
      </c>
      <c r="I24" s="1">
        <v>1181961</v>
      </c>
      <c r="J24" s="1">
        <v>171485</v>
      </c>
      <c r="K24" s="35"/>
      <c r="L24" s="41">
        <f>IFERROR(B24/I24,0)</f>
        <v>9.7283243694165883E-2</v>
      </c>
      <c r="M24" s="42">
        <f>IFERROR(H24/G24,0)</f>
        <v>7.3907570580830792E-2</v>
      </c>
      <c r="N24" s="40">
        <f>D24*250</f>
        <v>2124500</v>
      </c>
      <c r="O24" s="43">
        <f t="shared" si="0"/>
        <v>17.476322998651998</v>
      </c>
    </row>
    <row r="25" spans="1:15" ht="15" thickBot="1" x14ac:dyDescent="0.35">
      <c r="A25" s="37" t="s">
        <v>11</v>
      </c>
      <c r="B25" s="1">
        <v>85072</v>
      </c>
      <c r="C25" s="2"/>
      <c r="D25" s="1">
        <v>6400</v>
      </c>
      <c r="E25" s="2"/>
      <c r="F25" s="1">
        <v>23510</v>
      </c>
      <c r="G25" s="1">
        <v>8518</v>
      </c>
      <c r="H25" s="2">
        <v>641</v>
      </c>
      <c r="I25" s="1">
        <v>1841827</v>
      </c>
      <c r="J25" s="1">
        <v>184425</v>
      </c>
      <c r="K25" s="34"/>
      <c r="L25" s="41">
        <f>IFERROR(B25/I25,0)</f>
        <v>4.6188920023433257E-2</v>
      </c>
      <c r="M25" s="42">
        <f>IFERROR(H25/G25,0)</f>
        <v>7.5252406668231978E-2</v>
      </c>
      <c r="N25" s="40">
        <f>D25*250</f>
        <v>1600000</v>
      </c>
      <c r="O25" s="43">
        <f t="shared" si="0"/>
        <v>17.807598269700961</v>
      </c>
    </row>
    <row r="26" spans="1:15" ht="15" thickBot="1" x14ac:dyDescent="0.35">
      <c r="A26" s="37" t="s">
        <v>32</v>
      </c>
      <c r="B26" s="1">
        <v>49488</v>
      </c>
      <c r="C26" s="2"/>
      <c r="D26" s="1">
        <v>1606</v>
      </c>
      <c r="E26" s="2"/>
      <c r="F26" s="1">
        <v>5000</v>
      </c>
      <c r="G26" s="1">
        <v>8775</v>
      </c>
      <c r="H26" s="2">
        <v>285</v>
      </c>
      <c r="I26" s="1">
        <v>922876</v>
      </c>
      <c r="J26" s="1">
        <v>163641</v>
      </c>
      <c r="K26" s="34"/>
      <c r="L26" s="41">
        <f>IFERROR(B26/I26,0)</f>
        <v>5.3623672085957377E-2</v>
      </c>
      <c r="M26" s="42">
        <f>IFERROR(H26/G26,0)</f>
        <v>3.2478632478632481E-2</v>
      </c>
      <c r="N26" s="40">
        <f>D26*250</f>
        <v>401500</v>
      </c>
      <c r="O26" s="43">
        <f t="shared" si="0"/>
        <v>7.1130779178790817</v>
      </c>
    </row>
    <row r="27" spans="1:15" ht="15" thickBot="1" x14ac:dyDescent="0.35">
      <c r="A27" s="37" t="s">
        <v>30</v>
      </c>
      <c r="B27" s="1">
        <v>49663</v>
      </c>
      <c r="C27" s="2"/>
      <c r="D27" s="1">
        <v>1463</v>
      </c>
      <c r="E27" s="2"/>
      <c r="F27" s="1">
        <v>17885</v>
      </c>
      <c r="G27" s="1">
        <v>16687</v>
      </c>
      <c r="H27" s="2">
        <v>492</v>
      </c>
      <c r="I27" s="1">
        <v>426320</v>
      </c>
      <c r="J27" s="1">
        <v>143246</v>
      </c>
      <c r="K27" s="35"/>
      <c r="L27" s="41">
        <f>IFERROR(B27/I27,0)</f>
        <v>0.11649230624882717</v>
      </c>
      <c r="M27" s="42">
        <f>IFERROR(H27/G27,0)</f>
        <v>2.9484029484029485E-2</v>
      </c>
      <c r="N27" s="40">
        <f>D27*250</f>
        <v>365750</v>
      </c>
      <c r="O27" s="43">
        <f t="shared" si="0"/>
        <v>6.3646376578136641</v>
      </c>
    </row>
    <row r="28" spans="1:15" ht="15" thickBot="1" x14ac:dyDescent="0.35">
      <c r="A28" s="37" t="s">
        <v>35</v>
      </c>
      <c r="B28" s="1">
        <v>41370</v>
      </c>
      <c r="C28" s="46">
        <v>267</v>
      </c>
      <c r="D28" s="1">
        <v>1225</v>
      </c>
      <c r="E28" s="51">
        <v>1</v>
      </c>
      <c r="F28" s="1">
        <v>32251</v>
      </c>
      <c r="G28" s="1">
        <v>6741</v>
      </c>
      <c r="H28" s="2">
        <v>200</v>
      </c>
      <c r="I28" s="1">
        <v>669399</v>
      </c>
      <c r="J28" s="1">
        <v>109068</v>
      </c>
      <c r="K28" s="35"/>
      <c r="L28" s="41">
        <f>IFERROR(B28/I28,0)</f>
        <v>6.1801705709151042E-2</v>
      </c>
      <c r="M28" s="42">
        <f>IFERROR(H28/G28,0)</f>
        <v>2.966918854769322E-2</v>
      </c>
      <c r="N28" s="40">
        <f>D28*250</f>
        <v>306250</v>
      </c>
      <c r="O28" s="43">
        <f t="shared" si="0"/>
        <v>6.4027072758037225</v>
      </c>
    </row>
    <row r="29" spans="1:15" ht="15" thickBot="1" x14ac:dyDescent="0.35">
      <c r="A29" s="37" t="s">
        <v>51</v>
      </c>
      <c r="B29" s="1">
        <v>3260</v>
      </c>
      <c r="C29" s="46">
        <v>221</v>
      </c>
      <c r="D29" s="2">
        <v>46</v>
      </c>
      <c r="E29" s="2"/>
      <c r="F29" s="1">
        <v>1237</v>
      </c>
      <c r="G29" s="1">
        <v>3050</v>
      </c>
      <c r="H29" s="2">
        <v>43</v>
      </c>
      <c r="I29" s="1">
        <v>151015</v>
      </c>
      <c r="J29" s="1">
        <v>141297</v>
      </c>
      <c r="K29" s="35"/>
      <c r="L29" s="41">
        <f>IFERROR(B29/I29,0)</f>
        <v>2.1587259543753932E-2</v>
      </c>
      <c r="M29" s="42">
        <f>IFERROR(H29/G29,0)</f>
        <v>1.4098360655737704E-2</v>
      </c>
      <c r="N29" s="40">
        <f>D29*250</f>
        <v>11500</v>
      </c>
      <c r="O29" s="43">
        <f t="shared" si="0"/>
        <v>2.5276073619631902</v>
      </c>
    </row>
    <row r="30" spans="1:15" ht="15" thickBot="1" x14ac:dyDescent="0.35">
      <c r="A30" s="37" t="s">
        <v>50</v>
      </c>
      <c r="B30" s="1">
        <v>24174</v>
      </c>
      <c r="C30" s="2"/>
      <c r="D30" s="2">
        <v>316</v>
      </c>
      <c r="E30" s="2"/>
      <c r="F30" s="1">
        <v>5859</v>
      </c>
      <c r="G30" s="1">
        <v>12497</v>
      </c>
      <c r="H30" s="2">
        <v>163</v>
      </c>
      <c r="I30" s="1">
        <v>252881</v>
      </c>
      <c r="J30" s="1">
        <v>130728</v>
      </c>
      <c r="K30" s="35"/>
      <c r="L30" s="41">
        <f>IFERROR(B30/I30,0)</f>
        <v>9.5594370474650137E-2</v>
      </c>
      <c r="M30" s="42">
        <f>IFERROR(H30/G30,0)</f>
        <v>1.3043130351284309E-2</v>
      </c>
      <c r="N30" s="40">
        <f>D30*250</f>
        <v>79000</v>
      </c>
      <c r="O30" s="43">
        <f t="shared" si="0"/>
        <v>2.2679738562091503</v>
      </c>
    </row>
    <row r="31" spans="1:15" ht="15" thickBot="1" x14ac:dyDescent="0.35">
      <c r="A31" s="37" t="s">
        <v>31</v>
      </c>
      <c r="B31" s="1">
        <v>40885</v>
      </c>
      <c r="C31" s="2"/>
      <c r="D31" s="2">
        <v>722</v>
      </c>
      <c r="E31" s="2"/>
      <c r="F31" s="1">
        <v>15143</v>
      </c>
      <c r="G31" s="1">
        <v>13274</v>
      </c>
      <c r="H31" s="2">
        <v>234</v>
      </c>
      <c r="I31" s="1">
        <v>537720</v>
      </c>
      <c r="J31" s="1">
        <v>174576</v>
      </c>
      <c r="K31" s="34"/>
      <c r="L31" s="41">
        <f>IFERROR(B31/I31,0)</f>
        <v>7.6033995387934247E-2</v>
      </c>
      <c r="M31" s="42">
        <f>IFERROR(H31/G31,0)</f>
        <v>1.7628446587313544E-2</v>
      </c>
      <c r="N31" s="40">
        <f>D31*250</f>
        <v>180500</v>
      </c>
      <c r="O31" s="43">
        <f t="shared" si="0"/>
        <v>3.4148220618808853</v>
      </c>
    </row>
    <row r="32" spans="1:15" ht="15" thickBot="1" x14ac:dyDescent="0.35">
      <c r="A32" s="37" t="s">
        <v>42</v>
      </c>
      <c r="B32" s="1">
        <v>6375</v>
      </c>
      <c r="C32" s="2"/>
      <c r="D32" s="2">
        <v>407</v>
      </c>
      <c r="E32" s="2"/>
      <c r="F32" s="2">
        <v>575</v>
      </c>
      <c r="G32" s="1">
        <v>4688</v>
      </c>
      <c r="H32" s="2">
        <v>299</v>
      </c>
      <c r="I32" s="1">
        <v>176849</v>
      </c>
      <c r="J32" s="1">
        <v>130064</v>
      </c>
      <c r="K32" s="35"/>
      <c r="L32" s="41">
        <f>IFERROR(B32/I32,0)</f>
        <v>3.6047701711629694E-2</v>
      </c>
      <c r="M32" s="42">
        <f>IFERROR(H32/G32,0)</f>
        <v>6.3779863481228674E-2</v>
      </c>
      <c r="N32" s="40">
        <f>D32*250</f>
        <v>101750</v>
      </c>
      <c r="O32" s="43">
        <f t="shared" si="0"/>
        <v>14.96078431372549</v>
      </c>
    </row>
    <row r="33" spans="1:15" ht="15" thickBot="1" x14ac:dyDescent="0.35">
      <c r="A33" s="37" t="s">
        <v>8</v>
      </c>
      <c r="B33" s="1">
        <v>184394</v>
      </c>
      <c r="C33" s="2"/>
      <c r="D33" s="1">
        <v>15841</v>
      </c>
      <c r="E33" s="2"/>
      <c r="F33" s="1">
        <v>52043</v>
      </c>
      <c r="G33" s="1">
        <v>20760</v>
      </c>
      <c r="H33" s="1">
        <v>1783</v>
      </c>
      <c r="I33" s="1">
        <v>1887644</v>
      </c>
      <c r="J33" s="1">
        <v>212520</v>
      </c>
      <c r="K33" s="35"/>
      <c r="L33" s="41">
        <f>IFERROR(B33/I33,0)</f>
        <v>9.7684732926335685E-2</v>
      </c>
      <c r="M33" s="42">
        <f>IFERROR(H33/G33,0)</f>
        <v>8.5886319845857415E-2</v>
      </c>
      <c r="N33" s="40">
        <f>D33*250</f>
        <v>3960250</v>
      </c>
      <c r="O33" s="43">
        <f t="shared" si="0"/>
        <v>20.477108799635563</v>
      </c>
    </row>
    <row r="34" spans="1:15" ht="15" thickBot="1" x14ac:dyDescent="0.35">
      <c r="A34" s="37" t="s">
        <v>44</v>
      </c>
      <c r="B34" s="1">
        <v>18475</v>
      </c>
      <c r="C34" s="2"/>
      <c r="D34" s="2">
        <v>601</v>
      </c>
      <c r="E34" s="2"/>
      <c r="F34" s="1">
        <v>10718</v>
      </c>
      <c r="G34" s="1">
        <v>8811</v>
      </c>
      <c r="H34" s="2">
        <v>287</v>
      </c>
      <c r="I34" s="1">
        <v>505177</v>
      </c>
      <c r="J34" s="1">
        <v>240924</v>
      </c>
      <c r="K34" s="34"/>
      <c r="L34" s="41">
        <f>IFERROR(B34/I34,0)</f>
        <v>3.657134034209792E-2</v>
      </c>
      <c r="M34" s="42">
        <f>IFERROR(H34/G34,0)</f>
        <v>3.2572920213369654E-2</v>
      </c>
      <c r="N34" s="40">
        <f>D34*250</f>
        <v>150250</v>
      </c>
      <c r="O34" s="43">
        <f t="shared" si="0"/>
        <v>7.1326116373477673</v>
      </c>
    </row>
    <row r="35" spans="1:15" ht="15" thickBot="1" x14ac:dyDescent="0.35">
      <c r="A35" s="37" t="s">
        <v>7</v>
      </c>
      <c r="B35" s="1">
        <v>438435</v>
      </c>
      <c r="C35" s="2"/>
      <c r="D35" s="1">
        <v>32665</v>
      </c>
      <c r="E35" s="2"/>
      <c r="F35" s="1">
        <v>135714</v>
      </c>
      <c r="G35" s="1">
        <v>22538</v>
      </c>
      <c r="H35" s="1">
        <v>1679</v>
      </c>
      <c r="I35" s="1">
        <v>5444845</v>
      </c>
      <c r="J35" s="1">
        <v>279889</v>
      </c>
      <c r="K35" s="35"/>
      <c r="L35" s="41">
        <f>IFERROR(B35/I35,0)</f>
        <v>8.0522953362308747E-2</v>
      </c>
      <c r="M35" s="42">
        <f>IFERROR(H35/G35,0)</f>
        <v>7.4496406069748874E-2</v>
      </c>
      <c r="N35" s="40">
        <f>D35*250</f>
        <v>8166250</v>
      </c>
      <c r="O35" s="43">
        <f t="shared" si="0"/>
        <v>17.625908059347452</v>
      </c>
    </row>
    <row r="36" spans="1:15" ht="15" thickBot="1" x14ac:dyDescent="0.35">
      <c r="A36" s="37" t="s">
        <v>24</v>
      </c>
      <c r="B36" s="1">
        <v>109271</v>
      </c>
      <c r="C36" s="2"/>
      <c r="D36" s="1">
        <v>1778</v>
      </c>
      <c r="E36" s="2"/>
      <c r="F36" s="1">
        <v>28786</v>
      </c>
      <c r="G36" s="1">
        <v>10419</v>
      </c>
      <c r="H36" s="2">
        <v>170</v>
      </c>
      <c r="I36" s="1">
        <v>1550297</v>
      </c>
      <c r="J36" s="1">
        <v>147815</v>
      </c>
      <c r="K36" s="35"/>
      <c r="L36" s="41">
        <f>IFERROR(B36/I36,0)</f>
        <v>7.0483913727498668E-2</v>
      </c>
      <c r="M36" s="42">
        <f>IFERROR(H36/G36,0)</f>
        <v>1.6316345138688935E-2</v>
      </c>
      <c r="N36" s="40">
        <f>D36*250</f>
        <v>444500</v>
      </c>
      <c r="O36" s="43">
        <f t="shared" si="0"/>
        <v>3.0678679613072086</v>
      </c>
    </row>
    <row r="37" spans="1:15" ht="15" thickBot="1" x14ac:dyDescent="0.35">
      <c r="A37" s="37" t="s">
        <v>53</v>
      </c>
      <c r="B37" s="1">
        <v>5614</v>
      </c>
      <c r="C37" s="2"/>
      <c r="D37" s="2">
        <v>99</v>
      </c>
      <c r="E37" s="2"/>
      <c r="F37" s="2">
        <v>970</v>
      </c>
      <c r="G37" s="1">
        <v>7367</v>
      </c>
      <c r="H37" s="2">
        <v>130</v>
      </c>
      <c r="I37" s="1">
        <v>142708</v>
      </c>
      <c r="J37" s="1">
        <v>187266</v>
      </c>
      <c r="K37" s="34"/>
      <c r="L37" s="41">
        <f>IFERROR(B37/I37,0)</f>
        <v>3.9339069989068588E-2</v>
      </c>
      <c r="M37" s="42">
        <f>IFERROR(H37/G37,0)</f>
        <v>1.7646260350210399E-2</v>
      </c>
      <c r="N37" s="40">
        <f>D37*250</f>
        <v>24750</v>
      </c>
      <c r="O37" s="43">
        <f t="shared" si="0"/>
        <v>3.4086213038831494</v>
      </c>
    </row>
    <row r="38" spans="1:15" ht="15" thickBot="1" x14ac:dyDescent="0.35">
      <c r="A38" s="3" t="s">
        <v>67</v>
      </c>
      <c r="B38" s="2">
        <v>38</v>
      </c>
      <c r="C38" s="2"/>
      <c r="D38" s="2">
        <v>2</v>
      </c>
      <c r="E38" s="2"/>
      <c r="F38" s="2">
        <v>17</v>
      </c>
      <c r="G38" s="2"/>
      <c r="H38" s="2"/>
      <c r="I38" s="1">
        <v>12745</v>
      </c>
      <c r="J38" s="2"/>
      <c r="K38" s="6"/>
      <c r="L38" s="41">
        <f>IFERROR(B38/I38,0)</f>
        <v>2.981561396626128E-3</v>
      </c>
      <c r="M38" s="42">
        <f>IFERROR(H38/G38,0)</f>
        <v>0</v>
      </c>
      <c r="N38" s="40">
        <f>D38*250</f>
        <v>500</v>
      </c>
      <c r="O38" s="43">
        <f t="shared" si="0"/>
        <v>12.157894736842104</v>
      </c>
    </row>
    <row r="39" spans="1:15" ht="15" thickBot="1" x14ac:dyDescent="0.35">
      <c r="A39" s="37" t="s">
        <v>21</v>
      </c>
      <c r="B39" s="1">
        <v>81790</v>
      </c>
      <c r="C39" s="2"/>
      <c r="D39" s="1">
        <v>3306</v>
      </c>
      <c r="E39" s="2"/>
      <c r="F39" s="1">
        <v>21661</v>
      </c>
      <c r="G39" s="1">
        <v>6997</v>
      </c>
      <c r="H39" s="2">
        <v>283</v>
      </c>
      <c r="I39" s="1">
        <v>1263191</v>
      </c>
      <c r="J39" s="1">
        <v>108066</v>
      </c>
      <c r="K39" s="34"/>
      <c r="L39" s="41">
        <f>IFERROR(B39/I39,0)</f>
        <v>6.4748719710637587E-2</v>
      </c>
      <c r="M39" s="42">
        <f>IFERROR(H39/G39,0)</f>
        <v>4.0445905388023437E-2</v>
      </c>
      <c r="N39" s="40">
        <f>D39*250</f>
        <v>826500</v>
      </c>
      <c r="O39" s="43">
        <f t="shared" si="0"/>
        <v>9.1051473285242697</v>
      </c>
    </row>
    <row r="40" spans="1:15" ht="15" thickBot="1" x14ac:dyDescent="0.35">
      <c r="A40" s="37" t="s">
        <v>46</v>
      </c>
      <c r="B40" s="1">
        <v>29116</v>
      </c>
      <c r="C40" s="2"/>
      <c r="D40" s="2">
        <v>484</v>
      </c>
      <c r="E40" s="2"/>
      <c r="F40" s="1">
        <v>5355</v>
      </c>
      <c r="G40" s="1">
        <v>7358</v>
      </c>
      <c r="H40" s="2">
        <v>122</v>
      </c>
      <c r="I40" s="1">
        <v>527895</v>
      </c>
      <c r="J40" s="1">
        <v>133409</v>
      </c>
      <c r="K40" s="35"/>
      <c r="L40" s="41">
        <f>IFERROR(B40/I40,0)</f>
        <v>5.5154907699447808E-2</v>
      </c>
      <c r="M40" s="42">
        <f>IFERROR(H40/G40,0)</f>
        <v>1.6580592552324001E-2</v>
      </c>
      <c r="N40" s="40">
        <f>D40*250</f>
        <v>121000</v>
      </c>
      <c r="O40" s="43">
        <f t="shared" si="0"/>
        <v>3.1557906305811239</v>
      </c>
    </row>
    <row r="41" spans="1:15" ht="15" thickBot="1" x14ac:dyDescent="0.35">
      <c r="A41" s="37" t="s">
        <v>37</v>
      </c>
      <c r="B41" s="1">
        <v>16104</v>
      </c>
      <c r="C41" s="2"/>
      <c r="D41" s="2">
        <v>282</v>
      </c>
      <c r="E41" s="2"/>
      <c r="F41" s="1">
        <v>12281</v>
      </c>
      <c r="G41" s="1">
        <v>3818</v>
      </c>
      <c r="H41" s="2">
        <v>67</v>
      </c>
      <c r="I41" s="1">
        <v>365736</v>
      </c>
      <c r="J41" s="1">
        <v>86714</v>
      </c>
      <c r="K41" s="34"/>
      <c r="L41" s="41">
        <f>IFERROR(B41/I41,0)</f>
        <v>4.403176061421353E-2</v>
      </c>
      <c r="M41" s="42">
        <f>IFERROR(H41/G41,0)</f>
        <v>1.7548454688318491E-2</v>
      </c>
      <c r="N41" s="40">
        <f>D41*250</f>
        <v>70500</v>
      </c>
      <c r="O41" s="43">
        <f t="shared" si="0"/>
        <v>3.3777943368107302</v>
      </c>
    </row>
    <row r="42" spans="1:15" ht="15" thickBot="1" x14ac:dyDescent="0.35">
      <c r="A42" s="37" t="s">
        <v>19</v>
      </c>
      <c r="B42" s="1">
        <v>110342</v>
      </c>
      <c r="C42" s="2"/>
      <c r="D42" s="1">
        <v>7183</v>
      </c>
      <c r="E42" s="2"/>
      <c r="F42" s="1">
        <v>23981</v>
      </c>
      <c r="G42" s="1">
        <v>8619</v>
      </c>
      <c r="H42" s="2">
        <v>561</v>
      </c>
      <c r="I42" s="1">
        <v>1101979</v>
      </c>
      <c r="J42" s="1">
        <v>86079</v>
      </c>
      <c r="K42" s="34"/>
      <c r="L42" s="41">
        <f>IFERROR(B42/I42,0)</f>
        <v>0.10013076474234082</v>
      </c>
      <c r="M42" s="42">
        <f>IFERROR(H42/G42,0)</f>
        <v>6.5088757396449703E-2</v>
      </c>
      <c r="N42" s="40">
        <f>D42*250</f>
        <v>1795750</v>
      </c>
      <c r="O42" s="43">
        <f t="shared" si="0"/>
        <v>15.274401406536043</v>
      </c>
    </row>
    <row r="43" spans="1:15" ht="14.5" thickBot="1" x14ac:dyDescent="0.35">
      <c r="A43" s="3" t="s">
        <v>65</v>
      </c>
      <c r="B43" s="1">
        <v>14540</v>
      </c>
      <c r="C43" s="46">
        <v>573</v>
      </c>
      <c r="D43" s="2">
        <v>201</v>
      </c>
      <c r="E43" s="51">
        <v>10</v>
      </c>
      <c r="F43" s="1">
        <v>12980</v>
      </c>
      <c r="G43" s="1">
        <v>4293</v>
      </c>
      <c r="H43" s="2">
        <v>59</v>
      </c>
      <c r="I43" s="1">
        <v>464073</v>
      </c>
      <c r="J43" s="1">
        <v>137018</v>
      </c>
      <c r="K43" s="35"/>
      <c r="L43" s="41">
        <f>IFERROR(B43/I43,0)</f>
        <v>3.1331277622270635E-2</v>
      </c>
      <c r="M43" s="42">
        <f>IFERROR(H43/G43,0)</f>
        <v>1.3743303051479153E-2</v>
      </c>
      <c r="N43" s="40">
        <f>D43*250</f>
        <v>50250</v>
      </c>
      <c r="O43" s="43">
        <f t="shared" si="0"/>
        <v>2.4559834938101788</v>
      </c>
    </row>
    <row r="44" spans="1:15" ht="15" thickBot="1" x14ac:dyDescent="0.35">
      <c r="A44" s="37" t="s">
        <v>40</v>
      </c>
      <c r="B44" s="1">
        <v>18224</v>
      </c>
      <c r="C44" s="2"/>
      <c r="D44" s="1">
        <v>1002</v>
      </c>
      <c r="E44" s="2"/>
      <c r="F44" s="1">
        <v>15453</v>
      </c>
      <c r="G44" s="1">
        <v>17203</v>
      </c>
      <c r="H44" s="2">
        <v>946</v>
      </c>
      <c r="I44" s="1">
        <v>329556</v>
      </c>
      <c r="J44" s="1">
        <v>311089</v>
      </c>
      <c r="K44" s="35"/>
      <c r="L44" s="41">
        <f>IFERROR(B44/I44,0)</f>
        <v>5.5298644236487879E-2</v>
      </c>
      <c r="M44" s="42">
        <f>IFERROR(H44/G44,0)</f>
        <v>5.4990408649654127E-2</v>
      </c>
      <c r="N44" s="40">
        <f>D44*250</f>
        <v>250500</v>
      </c>
      <c r="O44" s="43">
        <f t="shared" si="0"/>
        <v>12.745610184372257</v>
      </c>
    </row>
    <row r="45" spans="1:15" ht="15" thickBot="1" x14ac:dyDescent="0.35">
      <c r="A45" s="37" t="s">
        <v>25</v>
      </c>
      <c r="B45" s="1">
        <v>78607</v>
      </c>
      <c r="C45" s="2"/>
      <c r="D45" s="1">
        <v>1385</v>
      </c>
      <c r="E45" s="2"/>
      <c r="F45" s="1">
        <v>47844</v>
      </c>
      <c r="G45" s="1">
        <v>15267</v>
      </c>
      <c r="H45" s="2">
        <v>269</v>
      </c>
      <c r="I45" s="1">
        <v>669445</v>
      </c>
      <c r="J45" s="1">
        <v>130022</v>
      </c>
      <c r="K45" s="35"/>
      <c r="L45" s="41">
        <f>IFERROR(B45/I45,0)</f>
        <v>0.11742114736834243</v>
      </c>
      <c r="M45" s="42">
        <f>IFERROR(H45/G45,0)</f>
        <v>1.7619702626580205E-2</v>
      </c>
      <c r="N45" s="40">
        <f>D45*250</f>
        <v>346250</v>
      </c>
      <c r="O45" s="43">
        <f t="shared" si="0"/>
        <v>3.4048239978627857</v>
      </c>
    </row>
    <row r="46" spans="1:15" ht="15" thickBot="1" x14ac:dyDescent="0.35">
      <c r="A46" s="37" t="s">
        <v>54</v>
      </c>
      <c r="B46" s="1">
        <v>8200</v>
      </c>
      <c r="C46" s="2"/>
      <c r="D46" s="2">
        <v>122</v>
      </c>
      <c r="E46" s="2"/>
      <c r="F46" s="2">
        <v>817</v>
      </c>
      <c r="G46" s="1">
        <v>9269</v>
      </c>
      <c r="H46" s="2">
        <v>138</v>
      </c>
      <c r="I46" s="1">
        <v>103490</v>
      </c>
      <c r="J46" s="1">
        <v>116983</v>
      </c>
      <c r="K46" s="34"/>
      <c r="L46" s="41">
        <f>IFERROR(B46/I46,0)</f>
        <v>7.9234708667504108E-2</v>
      </c>
      <c r="M46" s="42">
        <f>IFERROR(H46/G46,0)</f>
        <v>1.488833746898263E-2</v>
      </c>
      <c r="N46" s="40">
        <f>D46*250</f>
        <v>30500</v>
      </c>
      <c r="O46" s="43">
        <f t="shared" si="0"/>
        <v>2.7195121951219514</v>
      </c>
    </row>
    <row r="47" spans="1:15" ht="15" thickBot="1" x14ac:dyDescent="0.35">
      <c r="A47" s="37" t="s">
        <v>20</v>
      </c>
      <c r="B47" s="1">
        <v>89078</v>
      </c>
      <c r="C47" s="2"/>
      <c r="D47" s="2">
        <v>938</v>
      </c>
      <c r="E47" s="2"/>
      <c r="F47" s="1">
        <v>35157</v>
      </c>
      <c r="G47" s="1">
        <v>13044</v>
      </c>
      <c r="H47" s="2">
        <v>137</v>
      </c>
      <c r="I47" s="1">
        <v>1321707</v>
      </c>
      <c r="J47" s="1">
        <v>193538</v>
      </c>
      <c r="K47" s="35"/>
      <c r="L47" s="41">
        <f>IFERROR(B47/I47,0)</f>
        <v>6.7396177821559544E-2</v>
      </c>
      <c r="M47" s="42">
        <f>IFERROR(H47/G47,0)</f>
        <v>1.0502913216804662E-2</v>
      </c>
      <c r="N47" s="40">
        <f>D47*250</f>
        <v>234500</v>
      </c>
      <c r="O47" s="43">
        <f t="shared" si="0"/>
        <v>1.6325243045420867</v>
      </c>
    </row>
    <row r="48" spans="1:15" ht="15" thickBot="1" x14ac:dyDescent="0.35">
      <c r="A48" s="37" t="s">
        <v>15</v>
      </c>
      <c r="B48" s="1">
        <v>385948</v>
      </c>
      <c r="C48" s="2"/>
      <c r="D48" s="1">
        <v>4932</v>
      </c>
      <c r="E48" s="2"/>
      <c r="F48" s="1">
        <v>168800</v>
      </c>
      <c r="G48" s="1">
        <v>13310</v>
      </c>
      <c r="H48" s="2">
        <v>170</v>
      </c>
      <c r="I48" s="1">
        <v>3539452</v>
      </c>
      <c r="J48" s="1">
        <v>122067</v>
      </c>
      <c r="K48" s="35"/>
      <c r="L48" s="41">
        <f>IFERROR(B48/I48,0)</f>
        <v>0.10904173866462943</v>
      </c>
      <c r="M48" s="42">
        <f>IFERROR(H48/G48,0)</f>
        <v>1.2772351615326822E-2</v>
      </c>
      <c r="N48" s="40">
        <f>D48*250</f>
        <v>1233000</v>
      </c>
      <c r="O48" s="43">
        <f t="shared" si="0"/>
        <v>2.1947308963901873</v>
      </c>
    </row>
    <row r="49" spans="1:15" ht="15" thickBot="1" x14ac:dyDescent="0.35">
      <c r="A49" s="3" t="s">
        <v>66</v>
      </c>
      <c r="B49" s="2">
        <v>352</v>
      </c>
      <c r="C49" s="46">
        <v>16</v>
      </c>
      <c r="D49" s="2">
        <v>7</v>
      </c>
      <c r="E49" s="2"/>
      <c r="F49" s="2">
        <v>109</v>
      </c>
      <c r="G49" s="2"/>
      <c r="H49" s="2"/>
      <c r="I49" s="1">
        <v>8273</v>
      </c>
      <c r="J49" s="2"/>
      <c r="K49" s="34"/>
      <c r="L49" s="41">
        <f>IFERROR(B49/I49,0)</f>
        <v>4.2548047866553848E-2</v>
      </c>
      <c r="M49" s="42">
        <f>IFERROR(H49/G49,0)</f>
        <v>0</v>
      </c>
      <c r="N49" s="40">
        <f>D49*250</f>
        <v>1750</v>
      </c>
      <c r="O49" s="43">
        <f t="shared" si="0"/>
        <v>3.9715909090909092</v>
      </c>
    </row>
    <row r="50" spans="1:15" ht="15" thickBot="1" x14ac:dyDescent="0.35">
      <c r="A50" s="37" t="s">
        <v>28</v>
      </c>
      <c r="B50" s="1">
        <v>36962</v>
      </c>
      <c r="C50" s="2"/>
      <c r="D50" s="2">
        <v>273</v>
      </c>
      <c r="E50" s="2"/>
      <c r="F50" s="1">
        <v>12974</v>
      </c>
      <c r="G50" s="1">
        <v>11529</v>
      </c>
      <c r="H50" s="2">
        <v>85</v>
      </c>
      <c r="I50" s="1">
        <v>585839</v>
      </c>
      <c r="J50" s="1">
        <v>182734</v>
      </c>
      <c r="K50" s="35"/>
      <c r="L50" s="41">
        <f>IFERROR(B50/I50,0)</f>
        <v>6.3092419589682494E-2</v>
      </c>
      <c r="M50" s="42">
        <f>IFERROR(H50/G50,0)</f>
        <v>7.3727122907450773E-3</v>
      </c>
      <c r="N50" s="40">
        <f>D50*250</f>
        <v>68250</v>
      </c>
      <c r="O50" s="43">
        <f t="shared" si="0"/>
        <v>0.84649099074725398</v>
      </c>
    </row>
    <row r="51" spans="1:15" ht="15" thickBot="1" x14ac:dyDescent="0.35">
      <c r="A51" s="37" t="s">
        <v>48</v>
      </c>
      <c r="B51" s="1">
        <v>1385</v>
      </c>
      <c r="C51" s="2"/>
      <c r="D51" s="2">
        <v>56</v>
      </c>
      <c r="E51" s="2"/>
      <c r="F51" s="2">
        <v>152</v>
      </c>
      <c r="G51" s="1">
        <v>2220</v>
      </c>
      <c r="H51" s="2">
        <v>90</v>
      </c>
      <c r="I51" s="1">
        <v>87692</v>
      </c>
      <c r="J51" s="1">
        <v>140535</v>
      </c>
      <c r="K51" s="35"/>
      <c r="L51" s="41">
        <f>IFERROR(B51/I51,0)</f>
        <v>1.5793915066368652E-2</v>
      </c>
      <c r="M51" s="42">
        <f>IFERROR(H51/G51,0)</f>
        <v>4.0540540540540543E-2</v>
      </c>
      <c r="N51" s="40">
        <f>D51*250</f>
        <v>14000</v>
      </c>
      <c r="O51" s="43">
        <f t="shared" ref="O51" si="1">ABS(N51-B51)/B51</f>
        <v>9.1083032490974727</v>
      </c>
    </row>
    <row r="52" spans="1:15" ht="15" thickBot="1" x14ac:dyDescent="0.35">
      <c r="A52" s="37" t="s">
        <v>29</v>
      </c>
      <c r="B52" s="1">
        <v>83609</v>
      </c>
      <c r="C52" s="52">
        <v>1245</v>
      </c>
      <c r="D52" s="1">
        <v>2075</v>
      </c>
      <c r="E52" s="51">
        <v>8</v>
      </c>
      <c r="F52" s="1">
        <v>70734</v>
      </c>
      <c r="G52" s="1">
        <v>9795</v>
      </c>
      <c r="H52" s="2">
        <v>243</v>
      </c>
      <c r="I52" s="1">
        <v>1107695</v>
      </c>
      <c r="J52" s="1">
        <v>129775</v>
      </c>
      <c r="K52" s="6"/>
      <c r="L52" s="41">
        <f>IFERROR(B52/I52,0)</f>
        <v>7.5480163763490857E-2</v>
      </c>
      <c r="M52" s="42">
        <f>IFERROR(H52/G52,0)</f>
        <v>2.4808575803981624E-2</v>
      </c>
      <c r="N52" s="40">
        <f>D52*250</f>
        <v>518750</v>
      </c>
      <c r="O52" s="43">
        <f t="shared" si="0"/>
        <v>5.2044755947326244</v>
      </c>
    </row>
    <row r="53" spans="1:15" ht="15" thickBot="1" x14ac:dyDescent="0.35">
      <c r="A53" s="37" t="s">
        <v>9</v>
      </c>
      <c r="B53" s="1">
        <v>52508</v>
      </c>
      <c r="C53" s="2"/>
      <c r="D53" s="1">
        <v>1504</v>
      </c>
      <c r="E53" s="2"/>
      <c r="F53" s="1">
        <v>33843</v>
      </c>
      <c r="G53" s="1">
        <v>6895</v>
      </c>
      <c r="H53" s="2">
        <v>198</v>
      </c>
      <c r="I53" s="1">
        <v>883982</v>
      </c>
      <c r="J53" s="1">
        <v>116086</v>
      </c>
      <c r="K53" s="34"/>
      <c r="L53" s="41">
        <f>IFERROR(B53/I53,0)</f>
        <v>5.9399399535284655E-2</v>
      </c>
      <c r="M53" s="42">
        <f>IFERROR(H53/G53,0)</f>
        <v>2.871646120377085E-2</v>
      </c>
      <c r="N53" s="40">
        <f>D53*250</f>
        <v>376000</v>
      </c>
      <c r="O53" s="43">
        <f t="shared" si="0"/>
        <v>6.160813590310048</v>
      </c>
    </row>
    <row r="54" spans="1:15" ht="15" thickBot="1" x14ac:dyDescent="0.35">
      <c r="A54" s="37" t="s">
        <v>56</v>
      </c>
      <c r="B54" s="1">
        <v>5772</v>
      </c>
      <c r="C54" s="46">
        <v>77</v>
      </c>
      <c r="D54" s="2">
        <v>103</v>
      </c>
      <c r="E54" s="2"/>
      <c r="F54" s="1">
        <v>1591</v>
      </c>
      <c r="G54" s="1">
        <v>3221</v>
      </c>
      <c r="H54" s="2">
        <v>57</v>
      </c>
      <c r="I54" s="1">
        <v>255089</v>
      </c>
      <c r="J54" s="1">
        <v>142337</v>
      </c>
      <c r="K54" s="34"/>
      <c r="L54" s="41">
        <f>IFERROR(B54/I54,0)</f>
        <v>2.2627396712519943E-2</v>
      </c>
      <c r="M54" s="42">
        <f>IFERROR(H54/G54,0)</f>
        <v>1.769636758770568E-2</v>
      </c>
      <c r="N54" s="40">
        <f>D54*250</f>
        <v>25750</v>
      </c>
      <c r="O54" s="43">
        <f t="shared" si="0"/>
        <v>3.461191961191961</v>
      </c>
    </row>
    <row r="55" spans="1:15" ht="15" thickBot="1" x14ac:dyDescent="0.35">
      <c r="A55" s="37" t="s">
        <v>22</v>
      </c>
      <c r="B55" s="1">
        <v>46917</v>
      </c>
      <c r="C55" s="2"/>
      <c r="D55" s="2">
        <v>878</v>
      </c>
      <c r="E55" s="2"/>
      <c r="F55" s="1">
        <v>9706</v>
      </c>
      <c r="G55" s="1">
        <v>8058</v>
      </c>
      <c r="H55" s="2">
        <v>151</v>
      </c>
      <c r="I55" s="1">
        <v>842197</v>
      </c>
      <c r="J55" s="1">
        <v>144647</v>
      </c>
      <c r="K55" s="35"/>
      <c r="L55" s="41">
        <f>IFERROR(B55/I55,0)</f>
        <v>5.5707868824039983E-2</v>
      </c>
      <c r="M55" s="42">
        <f>IFERROR(H55/G55,0)</f>
        <v>1.8739141226110697E-2</v>
      </c>
      <c r="N55" s="40">
        <f>D55*250</f>
        <v>219500</v>
      </c>
      <c r="O55" s="43">
        <f t="shared" si="0"/>
        <v>3.6784747532877207</v>
      </c>
    </row>
    <row r="56" spans="1:15" ht="15" thickBot="1" x14ac:dyDescent="0.35">
      <c r="A56" s="47" t="s">
        <v>55</v>
      </c>
      <c r="B56" s="29">
        <v>2405</v>
      </c>
      <c r="C56" s="13"/>
      <c r="D56" s="13">
        <v>25</v>
      </c>
      <c r="E56" s="13"/>
      <c r="F56" s="13">
        <v>523</v>
      </c>
      <c r="G56" s="29">
        <v>4155</v>
      </c>
      <c r="H56" s="13">
        <v>43</v>
      </c>
      <c r="I56" s="29">
        <v>66158</v>
      </c>
      <c r="J56" s="29">
        <v>114310</v>
      </c>
      <c r="K56" s="48"/>
      <c r="L56" s="41">
        <f>IFERROR(B56/I56,0)</f>
        <v>3.6352368572205931E-2</v>
      </c>
      <c r="M56" s="42">
        <f>IFERROR(H56/G56,0)</f>
        <v>1.0348977135980746E-2</v>
      </c>
      <c r="N56" s="40">
        <f>D56*250</f>
        <v>6250</v>
      </c>
      <c r="O56" s="43">
        <f t="shared" si="0"/>
        <v>1.5987525987525988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A4A42085-93ED-4380-98C7-32E0F6FB4501}"/>
    <hyperlink ref="A35" r:id="rId2" display="https://www.worldometers.info/coronavirus/usa/new-york/" xr:uid="{0DD40E7F-01DB-4DDF-BA51-75E75C02D11E}"/>
    <hyperlink ref="A11" r:id="rId3" display="https://www.worldometers.info/coronavirus/usa/florida/" xr:uid="{4672209F-1FE8-4D05-A617-6A1EA3D5C894}"/>
    <hyperlink ref="A48" r:id="rId4" display="https://www.worldometers.info/coronavirus/usa/texas/" xr:uid="{449C3E6D-B2AB-47F6-9102-F28329553D37}"/>
    <hyperlink ref="A33" r:id="rId5" display="https://www.worldometers.info/coronavirus/usa/new-jersey/" xr:uid="{87C7D90C-B840-41DB-9A2D-E1377A1FAD34}"/>
    <hyperlink ref="A16" r:id="rId6" display="https://www.worldometers.info/coronavirus/usa/illinois/" xr:uid="{E1E25234-DCA4-46AA-8366-36BB585AD4D1}"/>
    <hyperlink ref="A12" r:id="rId7" display="https://www.worldometers.info/coronavirus/usa/georgia/" xr:uid="{4A91329E-DD01-4507-8105-31B819AAAAE4}"/>
    <hyperlink ref="A4" r:id="rId8" display="https://www.worldometers.info/coronavirus/usa/arizona/" xr:uid="{23DAC517-F9CE-4434-825B-C76A05008A56}"/>
    <hyperlink ref="A24" r:id="rId9" display="https://www.worldometers.info/coronavirus/usa/massachusetts/" xr:uid="{0FCA9A90-9722-4293-A042-8494C6386B3B}"/>
    <hyperlink ref="A42" r:id="rId10" display="https://www.worldometers.info/coronavirus/usa/pennsylvania/" xr:uid="{68BF846E-59CE-4B63-B6E5-3F1284996253}"/>
    <hyperlink ref="A36" r:id="rId11" display="https://www.worldometers.info/coronavirus/usa/north-carolina/" xr:uid="{D15B86E3-3EC4-45DC-AA45-2F33F4B99906}"/>
    <hyperlink ref="A21" r:id="rId12" display="https://www.worldometers.info/coronavirus/usa/louisiana/" xr:uid="{9C500847-3347-4025-9FB4-96C3863E6C39}"/>
    <hyperlink ref="A47" r:id="rId13" display="https://www.worldometers.info/coronavirus/usa/tennessee/" xr:uid="{D52A903A-B366-403D-BAED-CB7C70733C3D}"/>
    <hyperlink ref="A25" r:id="rId14" display="https://www.worldometers.info/coronavirus/usa/michigan/" xr:uid="{F606CA09-1A66-49A4-9EBA-55649D551EE7}"/>
    <hyperlink ref="A52" r:id="rId15" display="https://www.worldometers.info/coronavirus/usa/virginia/" xr:uid="{DFFC5961-1677-4CD4-8A10-75B1B73D9D20}"/>
    <hyperlink ref="A23" r:id="rId16" display="https://www.worldometers.info/coronavirus/usa/maryland/" xr:uid="{216A406E-2323-467E-A47E-7DBB149A4E3F}"/>
    <hyperlink ref="A39" r:id="rId17" display="https://www.worldometers.info/coronavirus/usa/ohio/" xr:uid="{967153D2-A447-41E8-BF59-F14B70F74AA9}"/>
    <hyperlink ref="A45" r:id="rId18" display="https://www.worldometers.info/coronavirus/usa/south-carolina/" xr:uid="{9BF2E0DF-FCE4-4560-A58A-A4E2A603B437}"/>
    <hyperlink ref="A2" r:id="rId19" display="https://www.worldometers.info/coronavirus/usa/alabama/" xr:uid="{B974C698-502E-48DE-B48A-6D6FAB623675}"/>
    <hyperlink ref="A17" r:id="rId20" display="https://www.worldometers.info/coronavirus/usa/indiana/" xr:uid="{753B34A7-25B2-4A53-865C-09AB35BBC143}"/>
    <hyperlink ref="A53" r:id="rId21" display="https://www.worldometers.info/coronavirus/usa/washington/" xr:uid="{F6F6AB03-7EB6-4226-B818-383591970F5D}"/>
    <hyperlink ref="A27" r:id="rId22" display="https://www.worldometers.info/coronavirus/usa/mississippi/" xr:uid="{27787CB2-6202-4A16-9AD0-56CBEE2880E5}"/>
    <hyperlink ref="A26" r:id="rId23" display="https://www.worldometers.info/coronavirus/usa/minnesota/" xr:uid="{5C2F51C0-F056-45B3-BC4C-5D3F2961BF9D}"/>
    <hyperlink ref="A8" r:id="rId24" display="https://www.worldometers.info/coronavirus/usa/connecticut/" xr:uid="{2DC15742-F0BA-437F-88EC-3AEFDEF99D04}"/>
    <hyperlink ref="A55" r:id="rId25" display="https://www.worldometers.info/coronavirus/usa/wisconsin/" xr:uid="{7695700F-CBE1-48FE-B7DC-C1B73FCFD4A5}"/>
    <hyperlink ref="A7" r:id="rId26" display="https://www.worldometers.info/coronavirus/usa/colorado/" xr:uid="{67FB0790-4D47-4EEB-A1A9-29D8A020C20C}"/>
    <hyperlink ref="A18" r:id="rId27" display="https://www.worldometers.info/coronavirus/usa/iowa/" xr:uid="{1DE96406-C37E-4F83-A848-F6A734473BDA}"/>
    <hyperlink ref="A28" r:id="rId28" display="https://www.worldometers.info/coronavirus/usa/missouri/" xr:uid="{D0D319E2-8021-4F19-B6A8-5E741D55A494}"/>
    <hyperlink ref="A31" r:id="rId29" display="https://www.worldometers.info/coronavirus/usa/nevada/" xr:uid="{58D1AC00-2D54-4B97-815A-09DF376FE4FE}"/>
    <hyperlink ref="A5" r:id="rId30" display="https://www.worldometers.info/coronavirus/usa/arkansas/" xr:uid="{19D7541A-D4ED-4212-855C-0224606091E0}"/>
    <hyperlink ref="A50" r:id="rId31" display="https://www.worldometers.info/coronavirus/usa/utah/" xr:uid="{82D82F5D-5A4F-47EA-9A16-9EF3E9177FCB}"/>
    <hyperlink ref="A40" r:id="rId32" display="https://www.worldometers.info/coronavirus/usa/oklahoma/" xr:uid="{298BF00A-5A15-4EA0-8AF7-F1AC28587B62}"/>
    <hyperlink ref="A20" r:id="rId33" display="https://www.worldometers.info/coronavirus/usa/kentucky/" xr:uid="{11911FD4-B612-4D62-8B5A-58B5B32D43FD}"/>
    <hyperlink ref="A19" r:id="rId34" display="https://www.worldometers.info/coronavirus/usa/kansas/" xr:uid="{8F58A680-5B13-4C00-86B4-F7C7454029C3}"/>
    <hyperlink ref="A30" r:id="rId35" display="https://www.worldometers.info/coronavirus/usa/nebraska/" xr:uid="{43BD9E65-E05D-42B8-9955-78DB247457B4}"/>
    <hyperlink ref="A34" r:id="rId36" display="https://www.worldometers.info/coronavirus/usa/new-mexico/" xr:uid="{F416CDA5-EC58-4AB2-B151-5623FC1D84B4}"/>
    <hyperlink ref="A44" r:id="rId37" display="https://www.worldometers.info/coronavirus/usa/rhode-island/" xr:uid="{3D6091C9-A7F9-4132-A7A0-6E346E7DF3A7}"/>
    <hyperlink ref="A15" r:id="rId38" display="https://www.worldometers.info/coronavirus/usa/idaho/" xr:uid="{71DAB7A6-6E4E-4A30-B386-B5E1CB9578F1}"/>
    <hyperlink ref="A41" r:id="rId39" display="https://www.worldometers.info/coronavirus/usa/oregon/" xr:uid="{716478BC-5AEB-4BF0-9D9F-7E0E1B2C6384}"/>
    <hyperlink ref="A9" r:id="rId40" display="https://www.worldometers.info/coronavirus/usa/delaware/" xr:uid="{B4C33FD9-C446-4CEE-95EC-095E7FB89292}"/>
    <hyperlink ref="A10" r:id="rId41" display="https://www.worldometers.info/coronavirus/usa/district-of-columbia/" xr:uid="{48B74B5E-C4F9-4B7F-8D54-144C91D6F9C4}"/>
    <hyperlink ref="A46" r:id="rId42" display="https://www.worldometers.info/coronavirus/usa/south-dakota/" xr:uid="{DE278ADD-DF3F-4FCB-B1D2-251A58495C16}"/>
    <hyperlink ref="A32" r:id="rId43" display="https://www.worldometers.info/coronavirus/usa/new-hampshire/" xr:uid="{1A92B0DA-3C37-4D42-8E08-F0D6981B596A}"/>
    <hyperlink ref="A54" r:id="rId44" display="https://www.worldometers.info/coronavirus/usa/west-virginia/" xr:uid="{389055E3-8455-4937-A0E4-3B12A280F841}"/>
    <hyperlink ref="A37" r:id="rId45" display="https://www.worldometers.info/coronavirus/usa/north-dakota/" xr:uid="{89CE0429-C584-4B87-BA58-B62DD430996E}"/>
    <hyperlink ref="A22" r:id="rId46" display="https://www.worldometers.info/coronavirus/usa/maine/" xr:uid="{8E0964C2-31C5-4FC4-BD6C-29B88DAB320E}"/>
    <hyperlink ref="A29" r:id="rId47" display="https://www.worldometers.info/coronavirus/usa/montana/" xr:uid="{B902ACCA-3B78-4BA7-A7FC-CBFA8EBA75C4}"/>
    <hyperlink ref="A56" r:id="rId48" display="https://www.worldometers.info/coronavirus/usa/wyoming/" xr:uid="{A8CBC061-BD02-4E83-B357-6DB48089124E}"/>
    <hyperlink ref="A3" r:id="rId49" display="https://www.worldometers.info/coronavirus/usa/alaska/" xr:uid="{960A4FCF-1A6E-4E6E-9D81-D3A1ABC7E21D}"/>
    <hyperlink ref="A14" r:id="rId50" display="https://www.worldometers.info/coronavirus/usa/hawaii/" xr:uid="{F9B9C91D-D455-4A33-A64C-16761B955437}"/>
    <hyperlink ref="A51" r:id="rId51" display="https://www.worldometers.info/coronavirus/usa/vermont/" xr:uid="{345DA6E9-2475-4DEC-AF3F-077A40A2E5D1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1456</v>
      </c>
    </row>
    <row r="3" spans="1:2" ht="15" thickBot="1" x14ac:dyDescent="0.4">
      <c r="A3" s="37" t="s">
        <v>52</v>
      </c>
      <c r="B3" s="31">
        <v>19</v>
      </c>
    </row>
    <row r="4" spans="1:2" ht="15" thickBot="1" x14ac:dyDescent="0.4">
      <c r="A4" s="37" t="s">
        <v>33</v>
      </c>
      <c r="B4" s="31">
        <v>3142</v>
      </c>
    </row>
    <row r="5" spans="1:2" ht="15" thickBot="1" x14ac:dyDescent="0.4">
      <c r="A5" s="37" t="s">
        <v>34</v>
      </c>
      <c r="B5" s="31">
        <v>394</v>
      </c>
    </row>
    <row r="6" spans="1:2" ht="15" thickBot="1" x14ac:dyDescent="0.4">
      <c r="A6" s="37" t="s">
        <v>10</v>
      </c>
      <c r="B6" s="31">
        <v>8340</v>
      </c>
    </row>
    <row r="7" spans="1:2" ht="15" thickBot="1" x14ac:dyDescent="0.4">
      <c r="A7" s="37" t="s">
        <v>18</v>
      </c>
      <c r="B7" s="31">
        <v>1790</v>
      </c>
    </row>
    <row r="8" spans="1:2" ht="15" thickBot="1" x14ac:dyDescent="0.4">
      <c r="A8" s="37" t="s">
        <v>23</v>
      </c>
      <c r="B8" s="31">
        <v>4413</v>
      </c>
    </row>
    <row r="9" spans="1:2" ht="15" thickBot="1" x14ac:dyDescent="0.4">
      <c r="A9" s="37" t="s">
        <v>43</v>
      </c>
      <c r="B9" s="31">
        <v>579</v>
      </c>
    </row>
    <row r="10" spans="1:2" ht="29.5" thickBot="1" x14ac:dyDescent="0.4">
      <c r="A10" s="37" t="s">
        <v>63</v>
      </c>
      <c r="B10" s="31">
        <v>581</v>
      </c>
    </row>
    <row r="11" spans="1:2" ht="15" thickBot="1" x14ac:dyDescent="0.4">
      <c r="A11" s="37" t="s">
        <v>13</v>
      </c>
      <c r="B11" s="31">
        <v>5778</v>
      </c>
    </row>
    <row r="12" spans="1:2" ht="15" thickBot="1" x14ac:dyDescent="0.4">
      <c r="A12" s="37" t="s">
        <v>16</v>
      </c>
      <c r="B12" s="31">
        <v>3442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26</v>
      </c>
    </row>
    <row r="15" spans="1:2" ht="15" thickBot="1" x14ac:dyDescent="0.4">
      <c r="A15" s="37" t="s">
        <v>49</v>
      </c>
      <c r="B15" s="31">
        <v>144</v>
      </c>
    </row>
    <row r="16" spans="1:2" ht="15" thickBot="1" x14ac:dyDescent="0.4">
      <c r="A16" s="37" t="s">
        <v>12</v>
      </c>
      <c r="B16" s="31">
        <v>7577</v>
      </c>
    </row>
    <row r="17" spans="1:2" ht="15" thickBot="1" x14ac:dyDescent="0.4">
      <c r="A17" s="37" t="s">
        <v>27</v>
      </c>
      <c r="B17" s="31">
        <v>2884</v>
      </c>
    </row>
    <row r="18" spans="1:2" ht="15" thickBot="1" x14ac:dyDescent="0.4">
      <c r="A18" s="37" t="s">
        <v>41</v>
      </c>
      <c r="B18" s="31">
        <v>826</v>
      </c>
    </row>
    <row r="19" spans="1:2" ht="15" thickBot="1" x14ac:dyDescent="0.4">
      <c r="A19" s="37" t="s">
        <v>45</v>
      </c>
      <c r="B19" s="31">
        <v>330</v>
      </c>
    </row>
    <row r="20" spans="1:2" ht="15" thickBot="1" x14ac:dyDescent="0.4">
      <c r="A20" s="37" t="s">
        <v>38</v>
      </c>
      <c r="B20" s="31">
        <v>691</v>
      </c>
    </row>
    <row r="21" spans="1:2" ht="15" thickBot="1" x14ac:dyDescent="0.4">
      <c r="A21" s="37" t="s">
        <v>14</v>
      </c>
      <c r="B21" s="31">
        <v>3720</v>
      </c>
    </row>
    <row r="22" spans="1:2" ht="15" thickBot="1" x14ac:dyDescent="0.4">
      <c r="A22" s="37" t="s">
        <v>39</v>
      </c>
      <c r="B22" s="31">
        <v>119</v>
      </c>
    </row>
    <row r="23" spans="1:2" ht="15" thickBot="1" x14ac:dyDescent="0.4">
      <c r="A23" s="37" t="s">
        <v>26</v>
      </c>
      <c r="B23" s="31">
        <v>3433</v>
      </c>
    </row>
    <row r="24" spans="1:2" ht="15" thickBot="1" x14ac:dyDescent="0.4">
      <c r="A24" s="37" t="s">
        <v>17</v>
      </c>
      <c r="B24" s="31">
        <v>8498</v>
      </c>
    </row>
    <row r="25" spans="1:2" ht="15" thickBot="1" x14ac:dyDescent="0.4">
      <c r="A25" s="37" t="s">
        <v>11</v>
      </c>
      <c r="B25" s="31">
        <v>6400</v>
      </c>
    </row>
    <row r="26" spans="1:2" ht="15" thickBot="1" x14ac:dyDescent="0.4">
      <c r="A26" s="37" t="s">
        <v>32</v>
      </c>
      <c r="B26" s="31">
        <v>1606</v>
      </c>
    </row>
    <row r="27" spans="1:2" ht="15" thickBot="1" x14ac:dyDescent="0.4">
      <c r="A27" s="37" t="s">
        <v>30</v>
      </c>
      <c r="B27" s="31">
        <v>1463</v>
      </c>
    </row>
    <row r="28" spans="1:2" ht="15" thickBot="1" x14ac:dyDescent="0.4">
      <c r="A28" s="37" t="s">
        <v>35</v>
      </c>
      <c r="B28" s="31">
        <v>1225</v>
      </c>
    </row>
    <row r="29" spans="1:2" ht="15" thickBot="1" x14ac:dyDescent="0.4">
      <c r="A29" s="37" t="s">
        <v>51</v>
      </c>
      <c r="B29" s="31">
        <v>46</v>
      </c>
    </row>
    <row r="30" spans="1:2" ht="15" thickBot="1" x14ac:dyDescent="0.4">
      <c r="A30" s="37" t="s">
        <v>50</v>
      </c>
      <c r="B30" s="31">
        <v>316</v>
      </c>
    </row>
    <row r="31" spans="1:2" ht="15" thickBot="1" x14ac:dyDescent="0.4">
      <c r="A31" s="37" t="s">
        <v>31</v>
      </c>
      <c r="B31" s="31">
        <v>722</v>
      </c>
    </row>
    <row r="32" spans="1:2" ht="29.5" thickBot="1" x14ac:dyDescent="0.4">
      <c r="A32" s="37" t="s">
        <v>42</v>
      </c>
      <c r="B32" s="31">
        <v>407</v>
      </c>
    </row>
    <row r="33" spans="1:2" ht="15" thickBot="1" x14ac:dyDescent="0.4">
      <c r="A33" s="37" t="s">
        <v>8</v>
      </c>
      <c r="B33" s="31">
        <v>15841</v>
      </c>
    </row>
    <row r="34" spans="1:2" ht="15" thickBot="1" x14ac:dyDescent="0.4">
      <c r="A34" s="37" t="s">
        <v>44</v>
      </c>
      <c r="B34" s="31">
        <v>601</v>
      </c>
    </row>
    <row r="35" spans="1:2" ht="15" thickBot="1" x14ac:dyDescent="0.4">
      <c r="A35" s="37" t="s">
        <v>7</v>
      </c>
      <c r="B35" s="31">
        <v>32665</v>
      </c>
    </row>
    <row r="36" spans="1:2" ht="15" thickBot="1" x14ac:dyDescent="0.4">
      <c r="A36" s="37" t="s">
        <v>24</v>
      </c>
      <c r="B36" s="31">
        <v>1778</v>
      </c>
    </row>
    <row r="37" spans="1:2" ht="15" thickBot="1" x14ac:dyDescent="0.4">
      <c r="A37" s="37" t="s">
        <v>53</v>
      </c>
      <c r="B37" s="31">
        <v>99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3306</v>
      </c>
    </row>
    <row r="40" spans="1:2" ht="15" thickBot="1" x14ac:dyDescent="0.4">
      <c r="A40" s="37" t="s">
        <v>46</v>
      </c>
      <c r="B40" s="31">
        <v>484</v>
      </c>
    </row>
    <row r="41" spans="1:2" ht="15" thickBot="1" x14ac:dyDescent="0.4">
      <c r="A41" s="37" t="s">
        <v>37</v>
      </c>
      <c r="B41" s="31">
        <v>282</v>
      </c>
    </row>
    <row r="42" spans="1:2" ht="15" thickBot="1" x14ac:dyDescent="0.4">
      <c r="A42" s="37" t="s">
        <v>19</v>
      </c>
      <c r="B42" s="31">
        <v>7183</v>
      </c>
    </row>
    <row r="43" spans="1:2" ht="15" thickBot="1" x14ac:dyDescent="0.4">
      <c r="A43" s="3" t="s">
        <v>65</v>
      </c>
      <c r="B43" s="31">
        <v>201</v>
      </c>
    </row>
    <row r="44" spans="1:2" ht="15" thickBot="1" x14ac:dyDescent="0.4">
      <c r="A44" s="37" t="s">
        <v>40</v>
      </c>
      <c r="B44" s="31">
        <v>1002</v>
      </c>
    </row>
    <row r="45" spans="1:2" ht="15" thickBot="1" x14ac:dyDescent="0.4">
      <c r="A45" s="37" t="s">
        <v>25</v>
      </c>
      <c r="B45" s="31">
        <v>1385</v>
      </c>
    </row>
    <row r="46" spans="1:2" ht="15" thickBot="1" x14ac:dyDescent="0.4">
      <c r="A46" s="37" t="s">
        <v>54</v>
      </c>
      <c r="B46" s="31">
        <v>122</v>
      </c>
    </row>
    <row r="47" spans="1:2" ht="15" thickBot="1" x14ac:dyDescent="0.4">
      <c r="A47" s="37" t="s">
        <v>20</v>
      </c>
      <c r="B47" s="31">
        <v>938</v>
      </c>
    </row>
    <row r="48" spans="1:2" ht="15" thickBot="1" x14ac:dyDescent="0.4">
      <c r="A48" s="37" t="s">
        <v>15</v>
      </c>
      <c r="B48" s="31">
        <v>4932</v>
      </c>
    </row>
    <row r="49" spans="1:2" ht="21.5" thickBot="1" x14ac:dyDescent="0.4">
      <c r="A49" s="3" t="s">
        <v>66</v>
      </c>
      <c r="B49" s="31">
        <v>7</v>
      </c>
    </row>
    <row r="50" spans="1:2" ht="15" thickBot="1" x14ac:dyDescent="0.4">
      <c r="A50" s="37" t="s">
        <v>28</v>
      </c>
      <c r="B50" s="31">
        <v>273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2075</v>
      </c>
    </row>
    <row r="53" spans="1:2" ht="15" thickBot="1" x14ac:dyDescent="0.4">
      <c r="A53" s="37" t="s">
        <v>9</v>
      </c>
      <c r="B53" s="31">
        <v>1504</v>
      </c>
    </row>
    <row r="54" spans="1:2" ht="15" thickBot="1" x14ac:dyDescent="0.4">
      <c r="A54" s="37" t="s">
        <v>56</v>
      </c>
      <c r="B54" s="31">
        <v>103</v>
      </c>
    </row>
    <row r="55" spans="1:2" ht="15" thickBot="1" x14ac:dyDescent="0.4">
      <c r="A55" s="37" t="s">
        <v>22</v>
      </c>
      <c r="B55" s="31">
        <v>878</v>
      </c>
    </row>
    <row r="56" spans="1:2" ht="15" thickBot="1" x14ac:dyDescent="0.4">
      <c r="A56" s="47" t="s">
        <v>55</v>
      </c>
      <c r="B56" s="32">
        <v>25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B6D43B6A-06ED-4C88-A3D5-21084DD4266F}"/>
    <hyperlink ref="A35" r:id="rId2" display="https://www.worldometers.info/coronavirus/usa/new-york/" xr:uid="{BE00A26D-E1AA-4005-9A26-8E2EA40E5528}"/>
    <hyperlink ref="A11" r:id="rId3" display="https://www.worldometers.info/coronavirus/usa/florida/" xr:uid="{5CA209DD-53A2-48E9-B467-5C43885C7956}"/>
    <hyperlink ref="A48" r:id="rId4" display="https://www.worldometers.info/coronavirus/usa/texas/" xr:uid="{C5B8130D-0B8F-4D1A-B451-DEB2BB65B80D}"/>
    <hyperlink ref="A33" r:id="rId5" display="https://www.worldometers.info/coronavirus/usa/new-jersey/" xr:uid="{8C2440DA-010A-47AE-97EA-8148DD922684}"/>
    <hyperlink ref="A16" r:id="rId6" display="https://www.worldometers.info/coronavirus/usa/illinois/" xr:uid="{D4CBECBC-5DE6-41DC-9C9D-323626BD6117}"/>
    <hyperlink ref="A12" r:id="rId7" display="https://www.worldometers.info/coronavirus/usa/georgia/" xr:uid="{D37A7886-E655-4AFF-A8E0-C87465217C98}"/>
    <hyperlink ref="A4" r:id="rId8" display="https://www.worldometers.info/coronavirus/usa/arizona/" xr:uid="{93FCB7FE-2A4F-4BCE-BF5B-1ABC064657DC}"/>
    <hyperlink ref="A24" r:id="rId9" display="https://www.worldometers.info/coronavirus/usa/massachusetts/" xr:uid="{32B3A8A6-4D7D-415E-AD1C-4E82A824AB2C}"/>
    <hyperlink ref="A42" r:id="rId10" display="https://www.worldometers.info/coronavirus/usa/pennsylvania/" xr:uid="{603B6EEB-63E0-4C2F-9DD2-D7F2F565E0E5}"/>
    <hyperlink ref="A36" r:id="rId11" display="https://www.worldometers.info/coronavirus/usa/north-carolina/" xr:uid="{1B4E1605-75D3-487C-BC15-7D730EBACC3E}"/>
    <hyperlink ref="A21" r:id="rId12" display="https://www.worldometers.info/coronavirus/usa/louisiana/" xr:uid="{17A3392E-98A4-4B58-9F9A-9F7B35BC8F3F}"/>
    <hyperlink ref="A47" r:id="rId13" display="https://www.worldometers.info/coronavirus/usa/tennessee/" xr:uid="{A6636961-7C58-466C-85F7-C2CBF72FC524}"/>
    <hyperlink ref="A25" r:id="rId14" display="https://www.worldometers.info/coronavirus/usa/michigan/" xr:uid="{40C4BEFD-3B89-408A-8F69-791BBC4AE87E}"/>
    <hyperlink ref="A52" r:id="rId15" display="https://www.worldometers.info/coronavirus/usa/virginia/" xr:uid="{30FDB7BB-9092-4409-A006-16C645F9989A}"/>
    <hyperlink ref="A23" r:id="rId16" display="https://www.worldometers.info/coronavirus/usa/maryland/" xr:uid="{931C1199-A5F0-4541-986B-9303DA8F3BC9}"/>
    <hyperlink ref="A39" r:id="rId17" display="https://www.worldometers.info/coronavirus/usa/ohio/" xr:uid="{7D4A0323-306F-493D-8CF7-266A1BAABAB5}"/>
    <hyperlink ref="A45" r:id="rId18" display="https://www.worldometers.info/coronavirus/usa/south-carolina/" xr:uid="{8CE0A5D0-381A-4D5E-9A91-100DE4B036CA}"/>
    <hyperlink ref="A2" r:id="rId19" display="https://www.worldometers.info/coronavirus/usa/alabama/" xr:uid="{E25D304D-C31D-4A10-B77A-6072F44CEE0F}"/>
    <hyperlink ref="A17" r:id="rId20" display="https://www.worldometers.info/coronavirus/usa/indiana/" xr:uid="{581F41DA-417D-40F3-A5C5-766755578DFA}"/>
    <hyperlink ref="A53" r:id="rId21" display="https://www.worldometers.info/coronavirus/usa/washington/" xr:uid="{391300B0-2084-4EEE-B82E-CEE21062C52E}"/>
    <hyperlink ref="A27" r:id="rId22" display="https://www.worldometers.info/coronavirus/usa/mississippi/" xr:uid="{9B5A9CAD-3F26-4BE3-8E91-F04671A4A18C}"/>
    <hyperlink ref="A26" r:id="rId23" display="https://www.worldometers.info/coronavirus/usa/minnesota/" xr:uid="{86897347-FAE5-4EDE-B6D7-DD753A5A9198}"/>
    <hyperlink ref="A8" r:id="rId24" display="https://www.worldometers.info/coronavirus/usa/connecticut/" xr:uid="{88DC35F0-737D-4AF0-9CD3-456A7BA9E491}"/>
    <hyperlink ref="A55" r:id="rId25" display="https://www.worldometers.info/coronavirus/usa/wisconsin/" xr:uid="{DFDA744B-CC9A-48D9-94A4-D987B90F5932}"/>
    <hyperlink ref="A7" r:id="rId26" display="https://www.worldometers.info/coronavirus/usa/colorado/" xr:uid="{FB2E20BA-7755-45D1-A634-B08DA959593E}"/>
    <hyperlink ref="A18" r:id="rId27" display="https://www.worldometers.info/coronavirus/usa/iowa/" xr:uid="{614E6326-B2A2-4399-B0F4-0BFF624A4237}"/>
    <hyperlink ref="A28" r:id="rId28" display="https://www.worldometers.info/coronavirus/usa/missouri/" xr:uid="{A3C056B9-F44C-4EF9-9743-C19A47F17573}"/>
    <hyperlink ref="A31" r:id="rId29" display="https://www.worldometers.info/coronavirus/usa/nevada/" xr:uid="{7D96FA00-84AF-4FF2-ABF1-794309E07DDC}"/>
    <hyperlink ref="A5" r:id="rId30" display="https://www.worldometers.info/coronavirus/usa/arkansas/" xr:uid="{7A513EAC-9709-456F-9BD8-330578496585}"/>
    <hyperlink ref="A50" r:id="rId31" display="https://www.worldometers.info/coronavirus/usa/utah/" xr:uid="{FE7149ED-C49F-4967-8AC5-F760349952D4}"/>
    <hyperlink ref="A40" r:id="rId32" display="https://www.worldometers.info/coronavirus/usa/oklahoma/" xr:uid="{CE9F3AEB-1454-441C-9A6A-F94083AABBDA}"/>
    <hyperlink ref="A20" r:id="rId33" display="https://www.worldometers.info/coronavirus/usa/kentucky/" xr:uid="{A8AFB7CC-5985-4223-8776-C3CBCCD0AFFD}"/>
    <hyperlink ref="A19" r:id="rId34" display="https://www.worldometers.info/coronavirus/usa/kansas/" xr:uid="{54168159-F381-4C1A-B78D-32F95CB317EB}"/>
    <hyperlink ref="A30" r:id="rId35" display="https://www.worldometers.info/coronavirus/usa/nebraska/" xr:uid="{64975DF9-5D22-4976-AF2C-05C43D697ED3}"/>
    <hyperlink ref="A34" r:id="rId36" display="https://www.worldometers.info/coronavirus/usa/new-mexico/" xr:uid="{7E74F347-CBB2-4577-B793-99B6262A0F86}"/>
    <hyperlink ref="A44" r:id="rId37" display="https://www.worldometers.info/coronavirus/usa/rhode-island/" xr:uid="{21646802-2616-4A70-A525-7C55A2CAF5DE}"/>
    <hyperlink ref="A15" r:id="rId38" display="https://www.worldometers.info/coronavirus/usa/idaho/" xr:uid="{DCAEF0A7-531D-4640-90B8-FFCC9C2DCFFF}"/>
    <hyperlink ref="A41" r:id="rId39" display="https://www.worldometers.info/coronavirus/usa/oregon/" xr:uid="{59FF59DC-BB05-48E2-962E-7A7FD156FDAF}"/>
    <hyperlink ref="A9" r:id="rId40" display="https://www.worldometers.info/coronavirus/usa/delaware/" xr:uid="{F93D8DBE-93E0-4150-9B7C-63674C785632}"/>
    <hyperlink ref="A10" r:id="rId41" display="https://www.worldometers.info/coronavirus/usa/district-of-columbia/" xr:uid="{24115184-9251-49C7-A176-93FA3401403E}"/>
    <hyperlink ref="A46" r:id="rId42" display="https://www.worldometers.info/coronavirus/usa/south-dakota/" xr:uid="{4C9F74CC-0CD5-457B-8041-621D1D14EDA1}"/>
    <hyperlink ref="A32" r:id="rId43" display="https://www.worldometers.info/coronavirus/usa/new-hampshire/" xr:uid="{1CCAE568-E57A-419A-A166-CE2A4338570D}"/>
    <hyperlink ref="A54" r:id="rId44" display="https://www.worldometers.info/coronavirus/usa/west-virginia/" xr:uid="{288C8131-1FB1-4BB4-B215-B63EDAC8F515}"/>
    <hyperlink ref="A37" r:id="rId45" display="https://www.worldometers.info/coronavirus/usa/north-dakota/" xr:uid="{4B286E37-645D-40A8-8EB1-27FACAA5A2D9}"/>
    <hyperlink ref="A22" r:id="rId46" display="https://www.worldometers.info/coronavirus/usa/maine/" xr:uid="{121D16B3-D4AC-40D6-B083-58CC9430F83E}"/>
    <hyperlink ref="A29" r:id="rId47" display="https://www.worldometers.info/coronavirus/usa/montana/" xr:uid="{3EBB2A47-4936-4EB7-A79E-A3C242F3859C}"/>
    <hyperlink ref="A56" r:id="rId48" display="https://www.worldometers.info/coronavirus/usa/wyoming/" xr:uid="{C3FAE572-F73A-4B28-813F-8CE4ABBD8EB2}"/>
    <hyperlink ref="A3" r:id="rId49" display="https://www.worldometers.info/coronavirus/usa/alaska/" xr:uid="{AD8ABD2C-E26D-4B36-A3D2-8E9FA40180B8}"/>
    <hyperlink ref="A14" r:id="rId50" display="https://www.worldometers.info/coronavirus/usa/hawaii/" xr:uid="{F525C3EA-DBCB-483D-A6EF-23871817D75C}"/>
    <hyperlink ref="A51" r:id="rId51" display="https://www.worldometers.info/coronavirus/usa/vermont/" xr:uid="{E1BA1CE1-C60C-4994-BAEA-8FE70F7A5F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1456</v>
      </c>
    </row>
    <row r="3" spans="1:3" ht="15" thickBot="1" x14ac:dyDescent="0.4">
      <c r="B3" s="37" t="s">
        <v>52</v>
      </c>
      <c r="C3" s="31">
        <v>19</v>
      </c>
    </row>
    <row r="4" spans="1:3" ht="15" thickBot="1" x14ac:dyDescent="0.4">
      <c r="A4" s="27" t="s">
        <v>33</v>
      </c>
      <c r="B4" s="37" t="s">
        <v>33</v>
      </c>
      <c r="C4" s="31">
        <v>3142</v>
      </c>
    </row>
    <row r="5" spans="1:3" ht="15" thickBot="1" x14ac:dyDescent="0.4">
      <c r="A5" s="27" t="s">
        <v>34</v>
      </c>
      <c r="B5" s="37" t="s">
        <v>34</v>
      </c>
      <c r="C5" s="31">
        <v>394</v>
      </c>
    </row>
    <row r="6" spans="1:3" ht="15" thickBot="1" x14ac:dyDescent="0.4">
      <c r="A6" s="27" t="s">
        <v>10</v>
      </c>
      <c r="B6" s="37" t="s">
        <v>10</v>
      </c>
      <c r="C6" s="31">
        <v>8340</v>
      </c>
    </row>
    <row r="7" spans="1:3" ht="15" thickBot="1" x14ac:dyDescent="0.4">
      <c r="A7" s="27" t="s">
        <v>18</v>
      </c>
      <c r="B7" s="37" t="s">
        <v>18</v>
      </c>
      <c r="C7" s="31">
        <v>1790</v>
      </c>
    </row>
    <row r="8" spans="1:3" ht="15" thickBot="1" x14ac:dyDescent="0.4">
      <c r="A8" s="27" t="s">
        <v>23</v>
      </c>
      <c r="B8" s="37" t="s">
        <v>23</v>
      </c>
      <c r="C8" s="31">
        <v>4413</v>
      </c>
    </row>
    <row r="9" spans="1:3" ht="15" thickBot="1" x14ac:dyDescent="0.4">
      <c r="A9" s="27" t="s">
        <v>43</v>
      </c>
      <c r="B9" s="37" t="s">
        <v>43</v>
      </c>
      <c r="C9" s="31">
        <v>579</v>
      </c>
    </row>
    <row r="10" spans="1:3" ht="29.5" thickBot="1" x14ac:dyDescent="0.4">
      <c r="A10" s="27" t="s">
        <v>95</v>
      </c>
      <c r="B10" s="37" t="s">
        <v>63</v>
      </c>
      <c r="C10" s="31">
        <v>581</v>
      </c>
    </row>
    <row r="11" spans="1:3" ht="15" thickBot="1" x14ac:dyDescent="0.4">
      <c r="A11" s="27" t="s">
        <v>13</v>
      </c>
      <c r="B11" s="37" t="s">
        <v>13</v>
      </c>
      <c r="C11" s="31">
        <v>5778</v>
      </c>
    </row>
    <row r="12" spans="1:3" ht="15" thickBot="1" x14ac:dyDescent="0.4">
      <c r="A12" s="27" t="s">
        <v>16</v>
      </c>
      <c r="B12" s="37" t="s">
        <v>16</v>
      </c>
      <c r="C12" s="31">
        <v>3442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26</v>
      </c>
    </row>
    <row r="15" spans="1:3" ht="15" thickBot="1" x14ac:dyDescent="0.4">
      <c r="A15" s="27" t="s">
        <v>49</v>
      </c>
      <c r="B15" s="37" t="s">
        <v>49</v>
      </c>
      <c r="C15" s="31">
        <v>144</v>
      </c>
    </row>
    <row r="16" spans="1:3" ht="15" thickBot="1" x14ac:dyDescent="0.4">
      <c r="A16" s="27" t="s">
        <v>12</v>
      </c>
      <c r="B16" s="37" t="s">
        <v>12</v>
      </c>
      <c r="C16" s="31">
        <v>7577</v>
      </c>
    </row>
    <row r="17" spans="1:3" ht="15" thickBot="1" x14ac:dyDescent="0.4">
      <c r="A17" s="27" t="s">
        <v>27</v>
      </c>
      <c r="B17" s="37" t="s">
        <v>27</v>
      </c>
      <c r="C17" s="31">
        <v>2884</v>
      </c>
    </row>
    <row r="18" spans="1:3" ht="15" thickBot="1" x14ac:dyDescent="0.4">
      <c r="A18" s="27" t="s">
        <v>41</v>
      </c>
      <c r="B18" s="37" t="s">
        <v>41</v>
      </c>
      <c r="C18" s="31">
        <v>826</v>
      </c>
    </row>
    <row r="19" spans="1:3" ht="15" thickBot="1" x14ac:dyDescent="0.4">
      <c r="A19" s="27" t="s">
        <v>45</v>
      </c>
      <c r="B19" s="37" t="s">
        <v>45</v>
      </c>
      <c r="C19" s="31">
        <v>330</v>
      </c>
    </row>
    <row r="20" spans="1:3" ht="15" thickBot="1" x14ac:dyDescent="0.4">
      <c r="A20" s="27" t="s">
        <v>38</v>
      </c>
      <c r="B20" s="37" t="s">
        <v>38</v>
      </c>
      <c r="C20" s="31">
        <v>691</v>
      </c>
    </row>
    <row r="21" spans="1:3" ht="15" thickBot="1" x14ac:dyDescent="0.4">
      <c r="A21" s="27" t="s">
        <v>14</v>
      </c>
      <c r="B21" s="37" t="s">
        <v>14</v>
      </c>
      <c r="C21" s="31">
        <v>3720</v>
      </c>
    </row>
    <row r="22" spans="1:3" ht="15" thickBot="1" x14ac:dyDescent="0.4">
      <c r="B22" s="37" t="s">
        <v>39</v>
      </c>
      <c r="C22" s="31">
        <v>119</v>
      </c>
    </row>
    <row r="23" spans="1:3" ht="15" thickBot="1" x14ac:dyDescent="0.4">
      <c r="A23" s="27" t="s">
        <v>26</v>
      </c>
      <c r="B23" s="37" t="s">
        <v>26</v>
      </c>
      <c r="C23" s="31">
        <v>3433</v>
      </c>
    </row>
    <row r="24" spans="1:3" ht="15" thickBot="1" x14ac:dyDescent="0.4">
      <c r="A24" s="27" t="s">
        <v>17</v>
      </c>
      <c r="B24" s="37" t="s">
        <v>17</v>
      </c>
      <c r="C24" s="31">
        <v>8498</v>
      </c>
    </row>
    <row r="25" spans="1:3" ht="15" thickBot="1" x14ac:dyDescent="0.4">
      <c r="A25" s="27" t="s">
        <v>11</v>
      </c>
      <c r="B25" s="37" t="s">
        <v>11</v>
      </c>
      <c r="C25" s="31">
        <v>6400</v>
      </c>
    </row>
    <row r="26" spans="1:3" ht="15" thickBot="1" x14ac:dyDescent="0.4">
      <c r="A26" s="27" t="s">
        <v>32</v>
      </c>
      <c r="B26" s="37" t="s">
        <v>32</v>
      </c>
      <c r="C26" s="31">
        <v>1606</v>
      </c>
    </row>
    <row r="27" spans="1:3" ht="15" thickBot="1" x14ac:dyDescent="0.4">
      <c r="A27" s="27" t="s">
        <v>30</v>
      </c>
      <c r="B27" s="37" t="s">
        <v>30</v>
      </c>
      <c r="C27" s="31">
        <v>1463</v>
      </c>
    </row>
    <row r="28" spans="1:3" ht="15" thickBot="1" x14ac:dyDescent="0.4">
      <c r="A28" s="27" t="s">
        <v>35</v>
      </c>
      <c r="B28" s="37" t="s">
        <v>35</v>
      </c>
      <c r="C28" s="31">
        <v>1225</v>
      </c>
    </row>
    <row r="29" spans="1:3" ht="15" thickBot="1" x14ac:dyDescent="0.4">
      <c r="B29" s="37" t="s">
        <v>51</v>
      </c>
      <c r="C29" s="31">
        <v>46</v>
      </c>
    </row>
    <row r="30" spans="1:3" ht="15" thickBot="1" x14ac:dyDescent="0.4">
      <c r="B30" s="37" t="s">
        <v>50</v>
      </c>
      <c r="C30" s="31">
        <v>316</v>
      </c>
    </row>
    <row r="31" spans="1:3" ht="15" thickBot="1" x14ac:dyDescent="0.4">
      <c r="A31" s="27" t="s">
        <v>31</v>
      </c>
      <c r="B31" s="37" t="s">
        <v>31</v>
      </c>
      <c r="C31" s="31">
        <v>722</v>
      </c>
    </row>
    <row r="32" spans="1:3" ht="15" thickBot="1" x14ac:dyDescent="0.4">
      <c r="A32" s="27" t="s">
        <v>42</v>
      </c>
      <c r="B32" s="37" t="s">
        <v>42</v>
      </c>
      <c r="C32" s="31">
        <v>407</v>
      </c>
    </row>
    <row r="33" spans="1:3" ht="15" thickBot="1" x14ac:dyDescent="0.4">
      <c r="A33" s="27" t="s">
        <v>8</v>
      </c>
      <c r="B33" s="37" t="s">
        <v>8</v>
      </c>
      <c r="C33" s="31">
        <v>15841</v>
      </c>
    </row>
    <row r="34" spans="1:3" ht="15" thickBot="1" x14ac:dyDescent="0.4">
      <c r="A34" s="27" t="s">
        <v>44</v>
      </c>
      <c r="B34" s="37" t="s">
        <v>44</v>
      </c>
      <c r="C34" s="31">
        <v>601</v>
      </c>
    </row>
    <row r="35" spans="1:3" ht="15" thickBot="1" x14ac:dyDescent="0.4">
      <c r="A35" s="27" t="s">
        <v>7</v>
      </c>
      <c r="B35" s="37" t="s">
        <v>7</v>
      </c>
      <c r="C35" s="31">
        <v>32665</v>
      </c>
    </row>
    <row r="36" spans="1:3" ht="15" thickBot="1" x14ac:dyDescent="0.4">
      <c r="A36" s="27" t="s">
        <v>24</v>
      </c>
      <c r="B36" s="37" t="s">
        <v>24</v>
      </c>
      <c r="C36" s="31">
        <v>1778</v>
      </c>
    </row>
    <row r="37" spans="1:3" ht="15" thickBot="1" x14ac:dyDescent="0.4">
      <c r="B37" s="37" t="s">
        <v>53</v>
      </c>
      <c r="C37" s="31">
        <v>99</v>
      </c>
    </row>
    <row r="38" spans="1:3" ht="15" thickBot="1" x14ac:dyDescent="0.4">
      <c r="A38" s="27" t="s">
        <v>21</v>
      </c>
      <c r="B38" s="37" t="s">
        <v>21</v>
      </c>
      <c r="C38" s="31">
        <v>3306</v>
      </c>
    </row>
    <row r="39" spans="1:3" ht="15" thickBot="1" x14ac:dyDescent="0.4">
      <c r="A39" s="27" t="s">
        <v>46</v>
      </c>
      <c r="B39" s="37" t="s">
        <v>46</v>
      </c>
      <c r="C39" s="31">
        <v>484</v>
      </c>
    </row>
    <row r="40" spans="1:3" ht="15" thickBot="1" x14ac:dyDescent="0.4">
      <c r="A40" s="27" t="s">
        <v>37</v>
      </c>
      <c r="B40" s="37" t="s">
        <v>37</v>
      </c>
      <c r="C40" s="31">
        <v>282</v>
      </c>
    </row>
    <row r="41" spans="1:3" ht="15" thickBot="1" x14ac:dyDescent="0.4">
      <c r="A41" s="27" t="s">
        <v>19</v>
      </c>
      <c r="B41" s="37" t="s">
        <v>19</v>
      </c>
      <c r="C41" s="31">
        <v>7183</v>
      </c>
    </row>
    <row r="42" spans="1:3" ht="13" thickBot="1" x14ac:dyDescent="0.4">
      <c r="A42" s="27" t="s">
        <v>65</v>
      </c>
      <c r="B42" s="3" t="s">
        <v>65</v>
      </c>
      <c r="C42" s="31">
        <v>201</v>
      </c>
    </row>
    <row r="43" spans="1:3" ht="15" thickBot="1" x14ac:dyDescent="0.4">
      <c r="B43" s="37" t="s">
        <v>40</v>
      </c>
      <c r="C43" s="31">
        <v>1002</v>
      </c>
    </row>
    <row r="44" spans="1:3" ht="15" thickBot="1" x14ac:dyDescent="0.4">
      <c r="A44" s="27" t="s">
        <v>25</v>
      </c>
      <c r="B44" s="37" t="s">
        <v>25</v>
      </c>
      <c r="C44" s="31">
        <v>1385</v>
      </c>
    </row>
    <row r="45" spans="1:3" ht="15" thickBot="1" x14ac:dyDescent="0.4">
      <c r="A45" s="27" t="s">
        <v>54</v>
      </c>
      <c r="B45" s="37" t="s">
        <v>54</v>
      </c>
      <c r="C45" s="31">
        <v>122</v>
      </c>
    </row>
    <row r="46" spans="1:3" ht="15" thickBot="1" x14ac:dyDescent="0.4">
      <c r="A46" s="27" t="s">
        <v>20</v>
      </c>
      <c r="B46" s="37" t="s">
        <v>20</v>
      </c>
      <c r="C46" s="31">
        <v>938</v>
      </c>
    </row>
    <row r="47" spans="1:3" ht="15" thickBot="1" x14ac:dyDescent="0.4">
      <c r="A47" s="27" t="s">
        <v>15</v>
      </c>
      <c r="B47" s="37" t="s">
        <v>15</v>
      </c>
      <c r="C47" s="31">
        <v>4932</v>
      </c>
    </row>
    <row r="48" spans="1:3" ht="15" thickBot="1" x14ac:dyDescent="0.4">
      <c r="A48" s="27" t="s">
        <v>28</v>
      </c>
      <c r="B48" s="37" t="s">
        <v>28</v>
      </c>
      <c r="C48" s="31">
        <v>273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2075</v>
      </c>
    </row>
    <row r="51" spans="1:3" ht="15" thickBot="1" x14ac:dyDescent="0.4">
      <c r="A51" s="27" t="s">
        <v>9</v>
      </c>
      <c r="B51" s="37" t="s">
        <v>9</v>
      </c>
      <c r="C51" s="31">
        <v>1504</v>
      </c>
    </row>
    <row r="52" spans="1:3" ht="15" thickBot="1" x14ac:dyDescent="0.4">
      <c r="B52" s="37" t="s">
        <v>56</v>
      </c>
      <c r="C52" s="31">
        <v>103</v>
      </c>
    </row>
    <row r="53" spans="1:3" ht="15" thickBot="1" x14ac:dyDescent="0.4">
      <c r="A53" s="27" t="s">
        <v>22</v>
      </c>
      <c r="B53" s="37" t="s">
        <v>22</v>
      </c>
      <c r="C53" s="31">
        <v>878</v>
      </c>
    </row>
    <row r="54" spans="1:3" ht="15" thickBot="1" x14ac:dyDescent="0.4">
      <c r="A54" s="27" t="s">
        <v>55</v>
      </c>
      <c r="B54" s="47" t="s">
        <v>55</v>
      </c>
      <c r="C54" s="32">
        <v>25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F01722AE-AFAB-485A-B5E2-EBEF5E63D981}"/>
    <hyperlink ref="B35" r:id="rId2" display="https://www.worldometers.info/coronavirus/usa/new-york/" xr:uid="{89F91354-7791-4916-B6F8-6368ACC44858}"/>
    <hyperlink ref="B11" r:id="rId3" display="https://www.worldometers.info/coronavirus/usa/florida/" xr:uid="{8E4CA29E-564C-4A27-9B59-29DA31133AF8}"/>
    <hyperlink ref="B47" r:id="rId4" display="https://www.worldometers.info/coronavirus/usa/texas/" xr:uid="{385068D7-DD04-453B-A021-3B2761B84C27}"/>
    <hyperlink ref="B33" r:id="rId5" display="https://www.worldometers.info/coronavirus/usa/new-jersey/" xr:uid="{610D3E88-ADA2-4FF7-A138-BC4F79C7F697}"/>
    <hyperlink ref="B16" r:id="rId6" display="https://www.worldometers.info/coronavirus/usa/illinois/" xr:uid="{AA55E005-2C42-423F-8C6C-0E10AD20E1E3}"/>
    <hyperlink ref="B12" r:id="rId7" display="https://www.worldometers.info/coronavirus/usa/georgia/" xr:uid="{7E3537FA-C045-4C39-872D-7E4150549DD4}"/>
    <hyperlink ref="B4" r:id="rId8" display="https://www.worldometers.info/coronavirus/usa/arizona/" xr:uid="{CE151765-76B6-49B0-99AD-7654FA176F9D}"/>
    <hyperlink ref="B24" r:id="rId9" display="https://www.worldometers.info/coronavirus/usa/massachusetts/" xr:uid="{DA118792-13CB-4428-A1CD-335EDB3913A2}"/>
    <hyperlink ref="B41" r:id="rId10" display="https://www.worldometers.info/coronavirus/usa/pennsylvania/" xr:uid="{E353DB36-85B9-45C2-8895-40D8713FE166}"/>
    <hyperlink ref="B36" r:id="rId11" display="https://www.worldometers.info/coronavirus/usa/north-carolina/" xr:uid="{DDE985B0-6DEB-4287-9DEA-E2BA4C600C16}"/>
    <hyperlink ref="B21" r:id="rId12" display="https://www.worldometers.info/coronavirus/usa/louisiana/" xr:uid="{6DDDF95C-FD21-4EAF-A88E-B7E501370DC7}"/>
    <hyperlink ref="B46" r:id="rId13" display="https://www.worldometers.info/coronavirus/usa/tennessee/" xr:uid="{9FF1087C-518C-4494-8E03-AF8DB063CAEF}"/>
    <hyperlink ref="B25" r:id="rId14" display="https://www.worldometers.info/coronavirus/usa/michigan/" xr:uid="{CE387923-6585-444F-9C2E-8C79A24E2DF8}"/>
    <hyperlink ref="B50" r:id="rId15" display="https://www.worldometers.info/coronavirus/usa/virginia/" xr:uid="{65B1802D-7B0F-4F57-A941-95A087FE6E47}"/>
    <hyperlink ref="B23" r:id="rId16" display="https://www.worldometers.info/coronavirus/usa/maryland/" xr:uid="{A2AA81B1-B48A-40AB-BEA5-D6FA5677FD41}"/>
    <hyperlink ref="B38" r:id="rId17" display="https://www.worldometers.info/coronavirus/usa/ohio/" xr:uid="{7AAA900D-2986-47E6-9D9E-62FDA7005FFE}"/>
    <hyperlink ref="B44" r:id="rId18" display="https://www.worldometers.info/coronavirus/usa/south-carolina/" xr:uid="{83763B3C-75F1-421F-8811-3C3AE137636C}"/>
    <hyperlink ref="B2" r:id="rId19" display="https://www.worldometers.info/coronavirus/usa/alabama/" xr:uid="{30BCE9B0-FF26-4B29-8CF0-E8D4A11DDD61}"/>
    <hyperlink ref="B17" r:id="rId20" display="https://www.worldometers.info/coronavirus/usa/indiana/" xr:uid="{979F4183-D2EB-4EED-83B8-7BB52CC56610}"/>
    <hyperlink ref="B51" r:id="rId21" display="https://www.worldometers.info/coronavirus/usa/washington/" xr:uid="{36AAC042-D6C4-41B4-87C4-D8A2E5B43B8A}"/>
    <hyperlink ref="B27" r:id="rId22" display="https://www.worldometers.info/coronavirus/usa/mississippi/" xr:uid="{F9131174-E8E9-4278-991F-F12192DB4CFB}"/>
    <hyperlink ref="B26" r:id="rId23" display="https://www.worldometers.info/coronavirus/usa/minnesota/" xr:uid="{5EEDF6BA-372C-401E-855B-20D2D75F8E77}"/>
    <hyperlink ref="B8" r:id="rId24" display="https://www.worldometers.info/coronavirus/usa/connecticut/" xr:uid="{E7DD08EF-264F-4C47-94C8-A02FD0F8DFC1}"/>
    <hyperlink ref="B53" r:id="rId25" display="https://www.worldometers.info/coronavirus/usa/wisconsin/" xr:uid="{0444F8DB-28CE-4EA1-BC18-A285D97EC5F7}"/>
    <hyperlink ref="B7" r:id="rId26" display="https://www.worldometers.info/coronavirus/usa/colorado/" xr:uid="{2E57329E-E17E-4E0C-BBAA-F4BDD36C4171}"/>
    <hyperlink ref="B18" r:id="rId27" display="https://www.worldometers.info/coronavirus/usa/iowa/" xr:uid="{80B93AEF-3BC5-4046-903A-697E9C2C80F2}"/>
    <hyperlink ref="B28" r:id="rId28" display="https://www.worldometers.info/coronavirus/usa/missouri/" xr:uid="{D13A804D-89C3-4727-A40B-0DF32CBAAE1A}"/>
    <hyperlink ref="B31" r:id="rId29" display="https://www.worldometers.info/coronavirus/usa/nevada/" xr:uid="{9C788555-FB46-47A4-BA39-3A1DE175961B}"/>
    <hyperlink ref="B5" r:id="rId30" display="https://www.worldometers.info/coronavirus/usa/arkansas/" xr:uid="{C071094B-4D58-4C74-AF89-DE5814EBEC1F}"/>
    <hyperlink ref="B48" r:id="rId31" display="https://www.worldometers.info/coronavirus/usa/utah/" xr:uid="{3539E8E5-53C6-43E6-AC84-49EAA1B4092B}"/>
    <hyperlink ref="B39" r:id="rId32" display="https://www.worldometers.info/coronavirus/usa/oklahoma/" xr:uid="{1325FDAE-448A-44FD-90EE-2D893B6DEE31}"/>
    <hyperlink ref="B20" r:id="rId33" display="https://www.worldometers.info/coronavirus/usa/kentucky/" xr:uid="{057986A2-3E5C-408C-9936-1EED29CD9F61}"/>
    <hyperlink ref="B19" r:id="rId34" display="https://www.worldometers.info/coronavirus/usa/kansas/" xr:uid="{97CB9F89-156B-42FA-BEDD-CFDD94002433}"/>
    <hyperlink ref="B30" r:id="rId35" display="https://www.worldometers.info/coronavirus/usa/nebraska/" xr:uid="{40077CA0-898E-4E8B-9287-CAFB713A1640}"/>
    <hyperlink ref="B34" r:id="rId36" display="https://www.worldometers.info/coronavirus/usa/new-mexico/" xr:uid="{0F3550BB-A728-4CBC-8444-F6105C821383}"/>
    <hyperlink ref="B43" r:id="rId37" display="https://www.worldometers.info/coronavirus/usa/rhode-island/" xr:uid="{9AC24E12-A99C-41D3-9912-4988AE210B9D}"/>
    <hyperlink ref="B15" r:id="rId38" display="https://www.worldometers.info/coronavirus/usa/idaho/" xr:uid="{1E912442-5A25-4631-9CFD-70989115C95A}"/>
    <hyperlink ref="B40" r:id="rId39" display="https://www.worldometers.info/coronavirus/usa/oregon/" xr:uid="{D4E66B36-A581-4E3E-A198-DB45557AE92A}"/>
    <hyperlink ref="B9" r:id="rId40" display="https://www.worldometers.info/coronavirus/usa/delaware/" xr:uid="{FC9D8260-4772-4EFE-A9A7-ABC6756F9CA1}"/>
    <hyperlink ref="B10" r:id="rId41" display="https://www.worldometers.info/coronavirus/usa/district-of-columbia/" xr:uid="{D9B60038-EDE3-41D1-970D-9B039D40191C}"/>
    <hyperlink ref="B45" r:id="rId42" display="https://www.worldometers.info/coronavirus/usa/south-dakota/" xr:uid="{08A04C92-7BC1-4B7B-8523-DB11ADB83580}"/>
    <hyperlink ref="B32" r:id="rId43" display="https://www.worldometers.info/coronavirus/usa/new-hampshire/" xr:uid="{6B03EF43-D2E0-4EB2-9B95-DEB324C89E3D}"/>
    <hyperlink ref="B52" r:id="rId44" display="https://www.worldometers.info/coronavirus/usa/west-virginia/" xr:uid="{82ADFEA8-757C-4D9B-B3DB-E10D21A9F658}"/>
    <hyperlink ref="B37" r:id="rId45" display="https://www.worldometers.info/coronavirus/usa/north-dakota/" xr:uid="{9AF537BB-7BDE-46EC-A96F-DA9CF4775157}"/>
    <hyperlink ref="B22" r:id="rId46" display="https://www.worldometers.info/coronavirus/usa/maine/" xr:uid="{E176F1C4-51F6-42A6-B03B-19EAB509073E}"/>
    <hyperlink ref="B29" r:id="rId47" display="https://www.worldometers.info/coronavirus/usa/montana/" xr:uid="{0DCEB730-6F5F-4832-A57F-1CE7F23024A3}"/>
    <hyperlink ref="B54" r:id="rId48" display="https://www.worldometers.info/coronavirus/usa/wyoming/" xr:uid="{9D963F55-2762-4982-807A-8955989E0463}"/>
    <hyperlink ref="B3" r:id="rId49" display="https://www.worldometers.info/coronavirus/usa/alaska/" xr:uid="{4AD3AAB7-2AB5-4CCE-A78D-A965DB581D44}"/>
    <hyperlink ref="B14" r:id="rId50" display="https://www.worldometers.info/coronavirus/usa/hawaii/" xr:uid="{93AC4010-DD10-4E4F-9C51-35AD2F0D767B}"/>
    <hyperlink ref="B49" r:id="rId51" display="https://www.worldometers.info/coronavirus/usa/vermont/" xr:uid="{E502912C-6C74-4163-B88A-1C02DC0FF8C9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2020-07-25T15:15:41Z</dcterms:modified>
</cp:coreProperties>
</file>