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0DC9D1BB-6A89-43A8-BB33-351855F31CD6}" xr6:coauthVersionLast="45" xr6:coauthVersionMax="45" xr10:uidLastSave="{4B39EAEB-ECC1-41BC-9CB7-85BD68D8CA6F}"/>
  <bookViews>
    <workbookView xWindow="2745" yWindow="-20280" windowWidth="23220" windowHeight="1885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7" i="3" l="1"/>
  <c r="N42" i="3"/>
  <c r="N25" i="3"/>
  <c r="N50" i="3"/>
  <c r="N52" i="3"/>
  <c r="N34" i="3"/>
  <c r="N55" i="3"/>
  <c r="N48" i="3"/>
  <c r="N23" i="3"/>
  <c r="N32" i="3"/>
  <c r="N15" i="3"/>
  <c r="N21" i="3"/>
  <c r="N17" i="3"/>
  <c r="N14" i="3"/>
  <c r="N30" i="3"/>
  <c r="N40" i="3"/>
  <c r="N6" i="3"/>
  <c r="N5" i="3"/>
  <c r="N16" i="3"/>
  <c r="N27" i="3"/>
  <c r="N36" i="3"/>
  <c r="N12" i="3"/>
  <c r="N33" i="3"/>
  <c r="N24" i="3"/>
  <c r="N2" i="3"/>
  <c r="N31" i="3"/>
  <c r="N47" i="3"/>
  <c r="N11" i="3"/>
  <c r="N44" i="3"/>
  <c r="N8" i="3"/>
  <c r="N43" i="3"/>
  <c r="N53" i="3"/>
  <c r="N28" i="3"/>
  <c r="N38" i="3"/>
  <c r="N7" i="3"/>
  <c r="N9" i="3"/>
  <c r="N3" i="3"/>
  <c r="N18" i="3"/>
  <c r="N20" i="3"/>
  <c r="N49" i="3"/>
  <c r="N10" i="3"/>
  <c r="N22" i="3"/>
  <c r="N4" i="3"/>
  <c r="N45" i="3"/>
  <c r="N51" i="3"/>
  <c r="N35" i="3"/>
  <c r="N26" i="3"/>
  <c r="N41" i="3"/>
  <c r="N54" i="3"/>
  <c r="N19" i="3"/>
  <c r="N39" i="3"/>
  <c r="N29" i="3"/>
  <c r="N46" i="3"/>
  <c r="N13" i="3"/>
  <c r="O20" i="3" l="1"/>
  <c r="P20" i="3"/>
  <c r="P17" i="3" l="1"/>
  <c r="P38" i="3"/>
  <c r="P48" i="3"/>
  <c r="P12" i="3"/>
  <c r="P21" i="3"/>
  <c r="P55" i="3"/>
  <c r="P28" i="3"/>
  <c r="P10" i="3"/>
  <c r="P6" i="3"/>
  <c r="P53" i="3"/>
  <c r="P41" i="3"/>
  <c r="P51" i="3"/>
  <c r="P8" i="3"/>
  <c r="P50" i="3"/>
  <c r="P30" i="3"/>
  <c r="P44" i="3"/>
  <c r="P16" i="3"/>
  <c r="P22" i="3"/>
  <c r="P49" i="3"/>
  <c r="P36" i="3"/>
  <c r="P32" i="3"/>
  <c r="P2" i="3"/>
  <c r="P18" i="3"/>
  <c r="P46" i="3"/>
  <c r="P14" i="3"/>
  <c r="P54" i="3"/>
  <c r="P24" i="3"/>
  <c r="P31" i="3"/>
  <c r="P34" i="3"/>
  <c r="P43" i="3"/>
  <c r="P29" i="3"/>
  <c r="P47" i="3"/>
  <c r="P45" i="3"/>
  <c r="P9" i="3"/>
  <c r="P39" i="3"/>
  <c r="P19" i="3"/>
  <c r="P25" i="3"/>
  <c r="P13" i="3"/>
  <c r="P37" i="3"/>
  <c r="P3" i="3"/>
  <c r="P15" i="3"/>
  <c r="P33" i="3"/>
  <c r="P11" i="3"/>
  <c r="P40" i="3"/>
  <c r="P23" i="3"/>
  <c r="P27" i="3"/>
  <c r="P35" i="3"/>
  <c r="P42" i="3"/>
  <c r="P4" i="3"/>
  <c r="P52" i="3"/>
  <c r="P26" i="3"/>
  <c r="P5" i="3"/>
  <c r="P7" i="3"/>
  <c r="O45" i="3"/>
  <c r="Q48" i="3" l="1"/>
  <c r="Q32" i="3"/>
  <c r="Q50" i="3"/>
  <c r="Q28" i="3"/>
  <c r="Q8" i="3"/>
  <c r="Q45" i="3"/>
  <c r="Q12" i="3"/>
  <c r="Q20" i="3"/>
  <c r="Q11" i="3"/>
  <c r="Q37" i="3"/>
  <c r="Q46" i="3"/>
  <c r="Q4" i="3"/>
  <c r="Q7" i="3"/>
  <c r="Q35" i="3"/>
  <c r="Q29" i="3"/>
  <c r="Q42" i="3"/>
  <c r="Q24" i="3"/>
  <c r="Q3" i="3"/>
  <c r="Q41" i="3"/>
  <c r="Q31" i="3"/>
  <c r="Q47" i="3"/>
  <c r="Q54" i="3"/>
  <c r="Q10" i="3"/>
  <c r="Q30" i="3"/>
  <c r="Q43" i="3"/>
  <c r="Q44" i="3"/>
  <c r="Q49" i="3"/>
  <c r="Q34" i="3"/>
  <c r="Q22" i="3"/>
  <c r="Q2" i="3"/>
  <c r="Q21" i="3"/>
  <c r="Q51" i="3"/>
  <c r="Q17" i="3"/>
  <c r="Q39" i="3"/>
  <c r="Q27" i="3"/>
  <c r="Q55" i="3"/>
  <c r="Q16" i="3"/>
  <c r="Q14" i="3"/>
  <c r="Q33" i="3"/>
  <c r="Q6" i="3"/>
  <c r="Q38" i="3"/>
  <c r="Q15" i="3"/>
  <c r="Q19" i="3"/>
  <c r="Q52" i="3"/>
  <c r="Q13" i="3"/>
  <c r="Q40" i="3"/>
  <c r="Q53" i="3"/>
  <c r="Q26" i="3"/>
  <c r="Q25" i="3"/>
  <c r="Q5" i="3"/>
  <c r="Q23" i="3"/>
  <c r="Q18" i="3"/>
  <c r="Q9" i="3"/>
  <c r="Q36" i="3" l="1"/>
  <c r="O8" i="3" l="1"/>
  <c r="O35" i="3"/>
  <c r="O31" i="3"/>
  <c r="O15" i="3"/>
  <c r="O17" i="3"/>
  <c r="O54" i="3"/>
  <c r="O27" i="3"/>
  <c r="O13" i="3"/>
  <c r="O34" i="3"/>
  <c r="O36" i="3"/>
  <c r="O51" i="3"/>
  <c r="O5" i="3"/>
  <c r="O10" i="3"/>
  <c r="O12" i="3"/>
  <c r="O28" i="3"/>
  <c r="O50" i="3"/>
  <c r="O6" i="3"/>
  <c r="O47" i="3"/>
  <c r="O55" i="3"/>
  <c r="O43" i="3"/>
  <c r="O9" i="3"/>
  <c r="O14" i="3"/>
  <c r="O49" i="3"/>
  <c r="O48" i="3"/>
  <c r="O26" i="3"/>
  <c r="O3" i="3"/>
  <c r="O24" i="3"/>
  <c r="O11" i="3"/>
  <c r="O4" i="3"/>
  <c r="O46" i="3"/>
  <c r="O30" i="3"/>
  <c r="O32" i="3"/>
  <c r="O23" i="3"/>
  <c r="O16" i="3"/>
  <c r="O41" i="3"/>
  <c r="O18" i="3"/>
  <c r="O25" i="3"/>
  <c r="O52" i="3"/>
  <c r="O21" i="3"/>
  <c r="O53" i="3"/>
  <c r="O22" i="3"/>
  <c r="O38" i="3"/>
  <c r="O19" i="3"/>
  <c r="O33" i="3"/>
  <c r="O37" i="3"/>
  <c r="O7" i="3"/>
  <c r="O40" i="3"/>
  <c r="O42" i="3"/>
  <c r="O2" i="3"/>
  <c r="O29" i="3"/>
  <c r="O44" i="3"/>
  <c r="O39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<sst xmlns="http://schemas.openxmlformats.org/spreadsheetml/2006/main" count="327" uniqueCount="105">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</sst>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1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isconsin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isconsin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isconsin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isconsin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4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9" t="s">
        <v>67</v>
      </c>
      <c r="Q1" s="59"/>
      <c r="R1" s="59"/>
      <c r="S1" s="4">
        <v>1.4999999999999999E-2</v>
      </c>
      <c r="T1" s="4"/>
      <c r="U1" s="60" t="s">
        <v>76</v>
      </c>
      <c r="V1" s="60"/>
      <c r="W1" s="60"/>
      <c r="X1" s="60"/>
      <c r="Y1" s="60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822693</v>
      </c>
      <c r="D5" s="2"/>
      <c r="E5" s="1">
        <v>15989</v>
      </c>
      <c r="F5" s="2"/>
      <c r="G5" s="1">
        <v>421014</v>
      </c>
      <c r="H5" s="1">
        <v>385690</v>
      </c>
      <c r="I5" s="1">
        <v>20821</v>
      </c>
      <c r="J5" s="2">
        <v>405</v>
      </c>
      <c r="K5" s="1">
        <v>14771851</v>
      </c>
      <c r="L5" s="1">
        <v>373855</v>
      </c>
      <c r="M5" s="1">
        <v>39512223</v>
      </c>
      <c r="N5" s="5"/>
      <c r="O5" s="6"/>
      <c r="P5" s="6"/>
    </row>
    <row r="6" spans="1:26" ht="15" thickBot="1" x14ac:dyDescent="0.4">
      <c r="A6" s="43">
        <v>2</v>
      </c>
      <c r="B6" s="41" t="s">
        <v>15</v>
      </c>
      <c r="C6" s="1">
        <v>790467</v>
      </c>
      <c r="D6" s="2"/>
      <c r="E6" s="1">
        <v>16251</v>
      </c>
      <c r="F6" s="2"/>
      <c r="G6" s="1">
        <v>687147</v>
      </c>
      <c r="H6" s="1">
        <v>87069</v>
      </c>
      <c r="I6" s="1">
        <v>27261</v>
      </c>
      <c r="J6" s="2">
        <v>560</v>
      </c>
      <c r="K6" s="1">
        <v>6798997</v>
      </c>
      <c r="L6" s="1">
        <v>234481</v>
      </c>
      <c r="M6" s="1">
        <v>28995881</v>
      </c>
      <c r="N6" s="5"/>
      <c r="O6" s="6"/>
      <c r="P6" s="6"/>
    </row>
    <row r="7" spans="1:26" ht="15" thickBot="1" x14ac:dyDescent="0.4">
      <c r="A7" s="43">
        <v>3</v>
      </c>
      <c r="B7" s="41" t="s">
        <v>13</v>
      </c>
      <c r="C7" s="1">
        <v>709144</v>
      </c>
      <c r="D7" s="2"/>
      <c r="E7" s="1">
        <v>14446</v>
      </c>
      <c r="F7" s="2"/>
      <c r="G7" s="1">
        <v>331498</v>
      </c>
      <c r="H7" s="1">
        <v>363200</v>
      </c>
      <c r="I7" s="1">
        <v>33018</v>
      </c>
      <c r="J7" s="2">
        <v>673</v>
      </c>
      <c r="K7" s="1">
        <v>5333017</v>
      </c>
      <c r="L7" s="1">
        <v>248304</v>
      </c>
      <c r="M7" s="1">
        <v>21477737</v>
      </c>
      <c r="N7" s="5"/>
      <c r="O7" s="6"/>
      <c r="P7" s="6"/>
    </row>
    <row r="8" spans="1:26" ht="15" thickBot="1" x14ac:dyDescent="0.4">
      <c r="A8" s="43">
        <v>4</v>
      </c>
      <c r="B8" s="41" t="s">
        <v>7</v>
      </c>
      <c r="C8" s="1">
        <v>494607</v>
      </c>
      <c r="D8" s="2"/>
      <c r="E8" s="1">
        <v>33266</v>
      </c>
      <c r="F8" s="2"/>
      <c r="G8" s="1">
        <v>395584</v>
      </c>
      <c r="H8" s="1">
        <v>65757</v>
      </c>
      <c r="I8" s="1">
        <v>25425</v>
      </c>
      <c r="J8" s="1">
        <v>1710</v>
      </c>
      <c r="K8" s="1">
        <v>10856531</v>
      </c>
      <c r="L8" s="1">
        <v>558074</v>
      </c>
      <c r="M8" s="1">
        <v>19453561</v>
      </c>
      <c r="N8" s="5"/>
      <c r="O8" s="6"/>
      <c r="P8" s="6"/>
    </row>
    <row r="9" spans="1:26" ht="15" thickBot="1" x14ac:dyDescent="0.4">
      <c r="A9" s="43">
        <v>5</v>
      </c>
      <c r="B9" s="41" t="s">
        <v>16</v>
      </c>
      <c r="C9" s="1">
        <v>319334</v>
      </c>
      <c r="D9" s="2"/>
      <c r="E9" s="1">
        <v>7063</v>
      </c>
      <c r="F9" s="2"/>
      <c r="G9" s="1">
        <v>100248</v>
      </c>
      <c r="H9" s="1">
        <v>212023</v>
      </c>
      <c r="I9" s="1">
        <v>30076</v>
      </c>
      <c r="J9" s="2">
        <v>665</v>
      </c>
      <c r="K9" s="1">
        <v>3257615</v>
      </c>
      <c r="L9" s="1">
        <v>306818</v>
      </c>
      <c r="M9" s="1">
        <v>10617423</v>
      </c>
      <c r="N9" s="6"/>
      <c r="O9" s="6"/>
      <c r="P9" s="6"/>
    </row>
    <row r="10" spans="1:26" ht="15" thickBot="1" x14ac:dyDescent="0.4">
      <c r="A10" s="43">
        <v>6</v>
      </c>
      <c r="B10" s="41" t="s">
        <v>12</v>
      </c>
      <c r="C10" s="1">
        <v>297929</v>
      </c>
      <c r="D10" s="2"/>
      <c r="E10" s="1">
        <v>8940</v>
      </c>
      <c r="F10" s="2"/>
      <c r="G10" s="1">
        <v>208704</v>
      </c>
      <c r="H10" s="1">
        <v>80285</v>
      </c>
      <c r="I10" s="1">
        <v>23511</v>
      </c>
      <c r="J10" s="2">
        <v>706</v>
      </c>
      <c r="K10" s="1">
        <v>5690437</v>
      </c>
      <c r="L10" s="1">
        <v>449062</v>
      </c>
      <c r="M10" s="1">
        <v>12671821</v>
      </c>
      <c r="N10" s="5"/>
      <c r="O10" s="6"/>
      <c r="P10" s="5"/>
    </row>
    <row r="11" spans="1:26" ht="15" thickBot="1" x14ac:dyDescent="0.4">
      <c r="A11" s="43">
        <v>7</v>
      </c>
      <c r="B11" s="41" t="s">
        <v>33</v>
      </c>
      <c r="C11" s="1">
        <v>219212</v>
      </c>
      <c r="D11" s="2"/>
      <c r="E11" s="1">
        <v>5674</v>
      </c>
      <c r="F11" s="2"/>
      <c r="G11" s="1">
        <v>35411</v>
      </c>
      <c r="H11" s="1">
        <v>178127</v>
      </c>
      <c r="I11" s="1">
        <v>30117</v>
      </c>
      <c r="J11" s="2">
        <v>780</v>
      </c>
      <c r="K11" s="1">
        <v>1765551</v>
      </c>
      <c r="L11" s="1">
        <v>242563</v>
      </c>
      <c r="M11" s="1">
        <v>7278717</v>
      </c>
      <c r="N11" s="6"/>
      <c r="O11" s="6"/>
      <c r="P11" s="5"/>
    </row>
    <row r="12" spans="1:26" ht="15" thickBot="1" x14ac:dyDescent="0.4">
      <c r="A12" s="43">
        <v>8</v>
      </c>
      <c r="B12" s="41" t="s">
        <v>24</v>
      </c>
      <c r="C12" s="1">
        <v>212909</v>
      </c>
      <c r="D12" s="2"/>
      <c r="E12" s="1">
        <v>3579</v>
      </c>
      <c r="F12" s="2"/>
      <c r="G12" s="1">
        <v>184422</v>
      </c>
      <c r="H12" s="1">
        <v>24908</v>
      </c>
      <c r="I12" s="1">
        <v>20300</v>
      </c>
      <c r="J12" s="2">
        <v>341</v>
      </c>
      <c r="K12" s="1">
        <v>3058541</v>
      </c>
      <c r="L12" s="1">
        <v>291621</v>
      </c>
      <c r="M12" s="1">
        <v>10488084</v>
      </c>
      <c r="N12" s="5"/>
      <c r="O12" s="6"/>
      <c r="P12" s="5"/>
    </row>
    <row r="13" spans="1:26" ht="15" thickBot="1" x14ac:dyDescent="0.4">
      <c r="A13" s="43">
        <v>9</v>
      </c>
      <c r="B13" s="41" t="s">
        <v>8</v>
      </c>
      <c r="C13" s="1">
        <v>209725</v>
      </c>
      <c r="D13" s="2"/>
      <c r="E13" s="1">
        <v>16248</v>
      </c>
      <c r="F13" s="2"/>
      <c r="G13" s="1">
        <v>171932</v>
      </c>
      <c r="H13" s="1">
        <v>21545</v>
      </c>
      <c r="I13" s="1">
        <v>23612</v>
      </c>
      <c r="J13" s="1">
        <v>1829</v>
      </c>
      <c r="K13" s="1">
        <v>3613032</v>
      </c>
      <c r="L13" s="1">
        <v>406773</v>
      </c>
      <c r="M13" s="1">
        <v>8882190</v>
      </c>
      <c r="N13" s="5"/>
      <c r="O13" s="6"/>
      <c r="P13" s="34"/>
    </row>
    <row r="14" spans="1:26" ht="15" thickBot="1" x14ac:dyDescent="0.4">
      <c r="A14" s="43">
        <v>10</v>
      </c>
      <c r="B14" s="41" t="s">
        <v>20</v>
      </c>
      <c r="C14" s="1">
        <v>197432</v>
      </c>
      <c r="D14" s="2"/>
      <c r="E14" s="1">
        <v>2501</v>
      </c>
      <c r="F14" s="2"/>
      <c r="G14" s="1">
        <v>180781</v>
      </c>
      <c r="H14" s="1">
        <v>14150</v>
      </c>
      <c r="I14" s="1">
        <v>28910</v>
      </c>
      <c r="J14" s="2">
        <v>366</v>
      </c>
      <c r="K14" s="1">
        <v>2894875</v>
      </c>
      <c r="L14" s="1">
        <v>423898</v>
      </c>
      <c r="M14" s="1">
        <v>6829174</v>
      </c>
      <c r="N14" s="5"/>
      <c r="O14" s="6"/>
    </row>
    <row r="15" spans="1:26" ht="15" thickBot="1" x14ac:dyDescent="0.4">
      <c r="A15" s="43">
        <v>11</v>
      </c>
      <c r="B15" s="41" t="s">
        <v>14</v>
      </c>
      <c r="C15" s="1">
        <v>166584</v>
      </c>
      <c r="D15" s="2"/>
      <c r="E15" s="1">
        <v>5519</v>
      </c>
      <c r="F15" s="2"/>
      <c r="G15" s="1">
        <v>154163</v>
      </c>
      <c r="H15" s="1">
        <v>6902</v>
      </c>
      <c r="I15" s="1">
        <v>35834</v>
      </c>
      <c r="J15" s="1">
        <v>1187</v>
      </c>
      <c r="K15" s="1">
        <v>2333320</v>
      </c>
      <c r="L15" s="1">
        <v>501919</v>
      </c>
      <c r="M15" s="1">
        <v>4648794</v>
      </c>
      <c r="N15" s="5"/>
      <c r="O15" s="6"/>
    </row>
    <row r="16" spans="1:26" ht="15" thickBot="1" x14ac:dyDescent="0.4">
      <c r="A16" s="43">
        <v>12</v>
      </c>
      <c r="B16" s="41" t="s">
        <v>19</v>
      </c>
      <c r="C16" s="1">
        <v>165078</v>
      </c>
      <c r="D16" s="2"/>
      <c r="E16" s="1">
        <v>8242</v>
      </c>
      <c r="F16" s="2"/>
      <c r="G16" s="1">
        <v>131300</v>
      </c>
      <c r="H16" s="1">
        <v>25536</v>
      </c>
      <c r="I16" s="1">
        <v>12895</v>
      </c>
      <c r="J16" s="2">
        <v>644</v>
      </c>
      <c r="K16" s="1">
        <v>2044461</v>
      </c>
      <c r="L16" s="1">
        <v>159699</v>
      </c>
      <c r="M16" s="1">
        <v>12801989</v>
      </c>
      <c r="N16" s="5"/>
      <c r="O16" s="6"/>
    </row>
    <row r="17" spans="1:15" ht="15" thickBot="1" x14ac:dyDescent="0.4">
      <c r="A17" s="43">
        <v>13</v>
      </c>
      <c r="B17" s="41" t="s">
        <v>36</v>
      </c>
      <c r="C17" s="1">
        <v>155744</v>
      </c>
      <c r="D17" s="2"/>
      <c r="E17" s="1">
        <v>2548</v>
      </c>
      <c r="F17" s="2"/>
      <c r="G17" s="1">
        <v>67948</v>
      </c>
      <c r="H17" s="1">
        <v>85248</v>
      </c>
      <c r="I17" s="1">
        <v>31764</v>
      </c>
      <c r="J17" s="2">
        <v>520</v>
      </c>
      <c r="K17" s="1">
        <v>1197337</v>
      </c>
      <c r="L17" s="1">
        <v>244196</v>
      </c>
      <c r="M17" s="1">
        <v>4903185</v>
      </c>
      <c r="N17" s="6"/>
      <c r="O17" s="6"/>
    </row>
    <row r="18" spans="1:15" ht="15" thickBot="1" x14ac:dyDescent="0.4">
      <c r="A18" s="43">
        <v>14</v>
      </c>
      <c r="B18" s="41" t="s">
        <v>21</v>
      </c>
      <c r="C18" s="1">
        <v>155411</v>
      </c>
      <c r="D18" s="2"/>
      <c r="E18" s="1">
        <v>4832</v>
      </c>
      <c r="F18" s="2"/>
      <c r="G18" s="1">
        <v>134216</v>
      </c>
      <c r="H18" s="1">
        <v>16363</v>
      </c>
      <c r="I18" s="1">
        <v>13295</v>
      </c>
      <c r="J18" s="2">
        <v>413</v>
      </c>
      <c r="K18" s="1">
        <v>3231321</v>
      </c>
      <c r="L18" s="1">
        <v>276439</v>
      </c>
      <c r="M18" s="1">
        <v>11689100</v>
      </c>
      <c r="N18" s="5"/>
      <c r="O18" s="6"/>
    </row>
    <row r="19" spans="1:15" ht="15" thickBot="1" x14ac:dyDescent="0.4">
      <c r="A19" s="43">
        <v>15</v>
      </c>
      <c r="B19" s="41" t="s">
        <v>29</v>
      </c>
      <c r="C19" s="1">
        <v>148721</v>
      </c>
      <c r="D19" s="2"/>
      <c r="E19" s="1">
        <v>3228</v>
      </c>
      <c r="F19" s="2"/>
      <c r="G19" s="1">
        <v>17713</v>
      </c>
      <c r="H19" s="1">
        <v>127780</v>
      </c>
      <c r="I19" s="1">
        <v>17424</v>
      </c>
      <c r="J19" s="2">
        <v>378</v>
      </c>
      <c r="K19" s="1">
        <v>2225630</v>
      </c>
      <c r="L19" s="1">
        <v>260749</v>
      </c>
      <c r="M19" s="1">
        <v>8535519</v>
      </c>
      <c r="N19" s="5"/>
      <c r="O19" s="6"/>
    </row>
    <row r="20" spans="1:15" ht="15" thickBot="1" x14ac:dyDescent="0.4">
      <c r="A20" s="43">
        <v>16</v>
      </c>
      <c r="B20" s="41" t="s">
        <v>25</v>
      </c>
      <c r="C20" s="1">
        <v>148323</v>
      </c>
      <c r="D20" s="2"/>
      <c r="E20" s="1">
        <v>3400</v>
      </c>
      <c r="F20" s="2"/>
      <c r="G20" s="1">
        <v>72363</v>
      </c>
      <c r="H20" s="1">
        <v>72560</v>
      </c>
      <c r="I20" s="1">
        <v>28808</v>
      </c>
      <c r="J20" s="2">
        <v>660</v>
      </c>
      <c r="K20" s="1">
        <v>1432513</v>
      </c>
      <c r="L20" s="1">
        <v>278227</v>
      </c>
      <c r="M20" s="1">
        <v>5148714</v>
      </c>
      <c r="N20" s="5"/>
      <c r="O20" s="6"/>
    </row>
    <row r="21" spans="1:15" ht="15" thickBot="1" x14ac:dyDescent="0.4">
      <c r="A21" s="43">
        <v>17</v>
      </c>
      <c r="B21" s="41" t="s">
        <v>11</v>
      </c>
      <c r="C21" s="1">
        <v>139012</v>
      </c>
      <c r="D21" s="2"/>
      <c r="E21" s="1">
        <v>7102</v>
      </c>
      <c r="F21" s="2"/>
      <c r="G21" s="1">
        <v>95051</v>
      </c>
      <c r="H21" s="1">
        <v>36859</v>
      </c>
      <c r="I21" s="1">
        <v>13919</v>
      </c>
      <c r="J21" s="2">
        <v>711</v>
      </c>
      <c r="K21" s="1">
        <v>4015017</v>
      </c>
      <c r="L21" s="1">
        <v>402030</v>
      </c>
      <c r="M21" s="1">
        <v>9986857</v>
      </c>
      <c r="N21" s="5"/>
      <c r="O21" s="6"/>
    </row>
    <row r="22" spans="1:15" ht="15" thickBot="1" x14ac:dyDescent="0.4">
      <c r="A22" s="43">
        <v>18</v>
      </c>
      <c r="B22" s="41" t="s">
        <v>17</v>
      </c>
      <c r="C22" s="1">
        <v>132870</v>
      </c>
      <c r="D22" s="2"/>
      <c r="E22" s="1">
        <v>9480</v>
      </c>
      <c r="F22" s="2"/>
      <c r="G22" s="1">
        <v>113768</v>
      </c>
      <c r="H22" s="1">
        <v>9622</v>
      </c>
      <c r="I22" s="1">
        <v>19277</v>
      </c>
      <c r="J22" s="1">
        <v>1375</v>
      </c>
      <c r="K22" s="1">
        <v>2506635</v>
      </c>
      <c r="L22" s="1">
        <v>363676</v>
      </c>
      <c r="M22" s="1">
        <v>6892503</v>
      </c>
      <c r="N22" s="6"/>
      <c r="O22" s="6"/>
    </row>
    <row r="23" spans="1:15" ht="15" thickBot="1" x14ac:dyDescent="0.4">
      <c r="A23" s="43">
        <v>19</v>
      </c>
      <c r="B23" s="41" t="s">
        <v>35</v>
      </c>
      <c r="C23" s="1">
        <v>131497</v>
      </c>
      <c r="D23" s="2"/>
      <c r="E23" s="1">
        <v>2239</v>
      </c>
      <c r="F23" s="2"/>
      <c r="G23" s="1">
        <v>22493</v>
      </c>
      <c r="H23" s="1">
        <v>106765</v>
      </c>
      <c r="I23" s="1">
        <v>21425</v>
      </c>
      <c r="J23" s="2">
        <v>365</v>
      </c>
      <c r="K23" s="1">
        <v>1947552</v>
      </c>
      <c r="L23" s="1">
        <v>317324</v>
      </c>
      <c r="M23" s="1">
        <v>6137428</v>
      </c>
      <c r="N23" s="5"/>
      <c r="O23" s="6"/>
    </row>
    <row r="24" spans="1:15" ht="15" thickBot="1" x14ac:dyDescent="0.4">
      <c r="A24" s="43">
        <v>20</v>
      </c>
      <c r="B24" s="41" t="s">
        <v>26</v>
      </c>
      <c r="C24" s="1">
        <v>125510</v>
      </c>
      <c r="D24" s="2"/>
      <c r="E24" s="1">
        <v>3949</v>
      </c>
      <c r="F24" s="2"/>
      <c r="G24" s="1">
        <v>7568</v>
      </c>
      <c r="H24" s="1">
        <v>113993</v>
      </c>
      <c r="I24" s="1">
        <v>20760</v>
      </c>
      <c r="J24" s="2">
        <v>653</v>
      </c>
      <c r="K24" s="1">
        <v>2629898</v>
      </c>
      <c r="L24" s="1">
        <v>435004</v>
      </c>
      <c r="M24" s="1">
        <v>6045680</v>
      </c>
      <c r="N24" s="6"/>
      <c r="O24" s="6"/>
    </row>
    <row r="25" spans="1:15" ht="15" thickBot="1" x14ac:dyDescent="0.4">
      <c r="A25" s="43">
        <v>21</v>
      </c>
      <c r="B25" s="41" t="s">
        <v>22</v>
      </c>
      <c r="C25" s="1">
        <v>125161</v>
      </c>
      <c r="D25" s="2"/>
      <c r="E25" s="1">
        <v>1348</v>
      </c>
      <c r="F25" s="2"/>
      <c r="G25" s="1">
        <v>101669</v>
      </c>
      <c r="H25" s="1">
        <v>22144</v>
      </c>
      <c r="I25" s="1">
        <v>21496</v>
      </c>
      <c r="J25" s="2">
        <v>232</v>
      </c>
      <c r="K25" s="1">
        <v>1559882</v>
      </c>
      <c r="L25" s="1">
        <v>267909</v>
      </c>
      <c r="M25" s="1">
        <v>5822434</v>
      </c>
      <c r="N25" s="5"/>
      <c r="O25" s="6"/>
    </row>
    <row r="26" spans="1:15" ht="15" thickBot="1" x14ac:dyDescent="0.4">
      <c r="A26" s="43">
        <v>22</v>
      </c>
      <c r="B26" s="41" t="s">
        <v>27</v>
      </c>
      <c r="C26" s="1">
        <v>121176</v>
      </c>
      <c r="D26" s="2"/>
      <c r="E26" s="1">
        <v>3645</v>
      </c>
      <c r="F26" s="2"/>
      <c r="G26" s="1">
        <v>95655</v>
      </c>
      <c r="H26" s="1">
        <v>21876</v>
      </c>
      <c r="I26" s="1">
        <v>17999</v>
      </c>
      <c r="J26" s="2">
        <v>541</v>
      </c>
      <c r="K26" s="1">
        <v>2087611</v>
      </c>
      <c r="L26" s="1">
        <v>310093</v>
      </c>
      <c r="M26" s="1">
        <v>6732219</v>
      </c>
      <c r="N26" s="5"/>
      <c r="O26" s="6"/>
    </row>
    <row r="27" spans="1:15" ht="15" thickBot="1" x14ac:dyDescent="0.4">
      <c r="A27" s="43">
        <v>23</v>
      </c>
      <c r="B27" s="41" t="s">
        <v>32</v>
      </c>
      <c r="C27" s="1">
        <v>100200</v>
      </c>
      <c r="D27" s="2"/>
      <c r="E27" s="1">
        <v>2102</v>
      </c>
      <c r="F27" s="2"/>
      <c r="G27" s="1">
        <v>89980</v>
      </c>
      <c r="H27" s="1">
        <v>8118</v>
      </c>
      <c r="I27" s="1">
        <v>17767</v>
      </c>
      <c r="J27" s="2">
        <v>373</v>
      </c>
      <c r="K27" s="1">
        <v>2055888</v>
      </c>
      <c r="L27" s="1">
        <v>364543</v>
      </c>
      <c r="M27" s="1">
        <v>5639632</v>
      </c>
      <c r="N27" s="5"/>
      <c r="O27" s="6"/>
    </row>
    <row r="28" spans="1:15" ht="15" thickBot="1" x14ac:dyDescent="0.4">
      <c r="A28" s="43">
        <v>24</v>
      </c>
      <c r="B28" s="41" t="s">
        <v>30</v>
      </c>
      <c r="C28" s="1">
        <v>98886</v>
      </c>
      <c r="D28" s="2"/>
      <c r="E28" s="1">
        <v>2979</v>
      </c>
      <c r="F28" s="2"/>
      <c r="G28" s="1">
        <v>89737</v>
      </c>
      <c r="H28" s="1">
        <v>6170</v>
      </c>
      <c r="I28" s="1">
        <v>33226</v>
      </c>
      <c r="J28" s="1">
        <v>1001</v>
      </c>
      <c r="K28" s="1">
        <v>823185</v>
      </c>
      <c r="L28" s="1">
        <v>276594</v>
      </c>
      <c r="M28" s="1">
        <v>2976149</v>
      </c>
      <c r="N28" s="5"/>
      <c r="O28" s="6"/>
    </row>
    <row r="29" spans="1:15" ht="15" thickBot="1" x14ac:dyDescent="0.4">
      <c r="A29" s="43">
        <v>25</v>
      </c>
      <c r="B29" s="41" t="s">
        <v>9</v>
      </c>
      <c r="C29" s="1">
        <v>91037</v>
      </c>
      <c r="D29" s="2"/>
      <c r="E29" s="1">
        <v>2133</v>
      </c>
      <c r="F29" s="2"/>
      <c r="G29" s="1">
        <v>43003</v>
      </c>
      <c r="H29" s="1">
        <v>45901</v>
      </c>
      <c r="I29" s="1">
        <v>11955</v>
      </c>
      <c r="J29" s="2">
        <v>280</v>
      </c>
      <c r="K29" s="1">
        <v>1884074</v>
      </c>
      <c r="L29" s="1">
        <v>247420</v>
      </c>
      <c r="M29" s="1">
        <v>7614893</v>
      </c>
      <c r="N29" s="5"/>
      <c r="O29" s="6"/>
    </row>
    <row r="30" spans="1:15" ht="15" thickBot="1" x14ac:dyDescent="0.4">
      <c r="A30" s="43">
        <v>26</v>
      </c>
      <c r="B30" s="41" t="s">
        <v>41</v>
      </c>
      <c r="C30" s="1">
        <v>90019</v>
      </c>
      <c r="D30" s="2"/>
      <c r="E30" s="1">
        <v>1361</v>
      </c>
      <c r="F30" s="2"/>
      <c r="G30" s="1">
        <v>69630</v>
      </c>
      <c r="H30" s="1">
        <v>19028</v>
      </c>
      <c r="I30" s="1">
        <v>28532</v>
      </c>
      <c r="J30" s="2">
        <v>431</v>
      </c>
      <c r="K30" s="1">
        <v>805860</v>
      </c>
      <c r="L30" s="1">
        <v>255417</v>
      </c>
      <c r="M30" s="1">
        <v>3155070</v>
      </c>
      <c r="N30" s="5"/>
      <c r="O30" s="6"/>
    </row>
    <row r="31" spans="1:15" ht="15" thickBot="1" x14ac:dyDescent="0.4">
      <c r="A31" s="43">
        <v>27</v>
      </c>
      <c r="B31" s="41" t="s">
        <v>46</v>
      </c>
      <c r="C31" s="1">
        <v>88369</v>
      </c>
      <c r="D31" s="2"/>
      <c r="E31" s="1">
        <v>1035</v>
      </c>
      <c r="F31" s="2"/>
      <c r="G31" s="1">
        <v>74483</v>
      </c>
      <c r="H31" s="1">
        <v>12851</v>
      </c>
      <c r="I31" s="1">
        <v>22332</v>
      </c>
      <c r="J31" s="2">
        <v>262</v>
      </c>
      <c r="K31" s="1">
        <v>1244650</v>
      </c>
      <c r="L31" s="1">
        <v>314546</v>
      </c>
      <c r="M31" s="1">
        <v>3956971</v>
      </c>
      <c r="N31" s="5"/>
      <c r="O31" s="6"/>
    </row>
    <row r="32" spans="1:15" ht="15" thickBot="1" x14ac:dyDescent="0.4">
      <c r="A32" s="43">
        <v>28</v>
      </c>
      <c r="B32" s="41" t="s">
        <v>34</v>
      </c>
      <c r="C32" s="1">
        <v>84821</v>
      </c>
      <c r="D32" s="2"/>
      <c r="E32" s="1">
        <v>1384</v>
      </c>
      <c r="F32" s="2"/>
      <c r="G32" s="1">
        <v>76186</v>
      </c>
      <c r="H32" s="1">
        <v>7251</v>
      </c>
      <c r="I32" s="1">
        <v>28107</v>
      </c>
      <c r="J32" s="2">
        <v>459</v>
      </c>
      <c r="K32" s="1">
        <v>1054699</v>
      </c>
      <c r="L32" s="1">
        <v>349492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31</v>
      </c>
      <c r="C33" s="1">
        <v>80410</v>
      </c>
      <c r="D33" s="2"/>
      <c r="E33" s="1">
        <v>1603</v>
      </c>
      <c r="F33" s="2"/>
      <c r="G33" s="1">
        <v>56777</v>
      </c>
      <c r="H33" s="1">
        <v>22030</v>
      </c>
      <c r="I33" s="1">
        <v>26106</v>
      </c>
      <c r="J33" s="2">
        <v>520</v>
      </c>
      <c r="K33" s="1">
        <v>1058242</v>
      </c>
      <c r="L33" s="1">
        <v>343568</v>
      </c>
      <c r="M33" s="1">
        <v>3080156</v>
      </c>
      <c r="N33" s="5"/>
      <c r="O33" s="6"/>
    </row>
    <row r="34" spans="1:15" ht="15" thickBot="1" x14ac:dyDescent="0.4">
      <c r="A34" s="43">
        <v>30</v>
      </c>
      <c r="B34" s="41" t="s">
        <v>28</v>
      </c>
      <c r="C34" s="1">
        <v>74050</v>
      </c>
      <c r="D34" s="2"/>
      <c r="E34" s="2">
        <v>459</v>
      </c>
      <c r="F34" s="2"/>
      <c r="G34" s="1">
        <v>55510</v>
      </c>
      <c r="H34" s="1">
        <v>18081</v>
      </c>
      <c r="I34" s="1">
        <v>23098</v>
      </c>
      <c r="J34" s="2">
        <v>143</v>
      </c>
      <c r="K34" s="1">
        <v>1085068</v>
      </c>
      <c r="L34" s="1">
        <v>338454</v>
      </c>
      <c r="M34" s="1">
        <v>3205958</v>
      </c>
      <c r="N34" s="6"/>
      <c r="O34" s="6"/>
    </row>
    <row r="35" spans="1:15" ht="15" thickBot="1" x14ac:dyDescent="0.4">
      <c r="A35" s="43">
        <v>31</v>
      </c>
      <c r="B35" s="41" t="s">
        <v>18</v>
      </c>
      <c r="C35" s="1">
        <v>71218</v>
      </c>
      <c r="D35" s="2"/>
      <c r="E35" s="1">
        <v>2054</v>
      </c>
      <c r="F35" s="2"/>
      <c r="G35" s="1">
        <v>31860</v>
      </c>
      <c r="H35" s="1">
        <v>37304</v>
      </c>
      <c r="I35" s="1">
        <v>12367</v>
      </c>
      <c r="J35" s="2">
        <v>357</v>
      </c>
      <c r="K35" s="1">
        <v>922232</v>
      </c>
      <c r="L35" s="1">
        <v>160145</v>
      </c>
      <c r="M35" s="1">
        <v>5758736</v>
      </c>
      <c r="N35" s="6"/>
      <c r="O35" s="6"/>
    </row>
    <row r="36" spans="1:15" ht="15" thickBot="1" x14ac:dyDescent="0.4">
      <c r="A36" s="43">
        <v>32</v>
      </c>
      <c r="B36" s="41" t="s">
        <v>38</v>
      </c>
      <c r="C36" s="1">
        <v>69728</v>
      </c>
      <c r="D36" s="2"/>
      <c r="E36" s="1">
        <v>1191</v>
      </c>
      <c r="F36" s="2"/>
      <c r="G36" s="1">
        <v>11970</v>
      </c>
      <c r="H36" s="1">
        <v>56567</v>
      </c>
      <c r="I36" s="1">
        <v>15607</v>
      </c>
      <c r="J36" s="2">
        <v>267</v>
      </c>
      <c r="K36" s="1">
        <v>1483960</v>
      </c>
      <c r="L36" s="1">
        <v>332155</v>
      </c>
      <c r="M36" s="1">
        <v>4467673</v>
      </c>
      <c r="N36" s="5"/>
      <c r="O36" s="6"/>
    </row>
    <row r="37" spans="1:15" ht="15" thickBot="1" x14ac:dyDescent="0.4">
      <c r="A37" s="43">
        <v>33</v>
      </c>
      <c r="B37" s="41" t="s">
        <v>45</v>
      </c>
      <c r="C37" s="1">
        <v>60790</v>
      </c>
      <c r="D37" s="2"/>
      <c r="E37" s="2">
        <v>678</v>
      </c>
      <c r="F37" s="2"/>
      <c r="G37" s="1">
        <v>46402</v>
      </c>
      <c r="H37" s="1">
        <v>13710</v>
      </c>
      <c r="I37" s="1">
        <v>20866</v>
      </c>
      <c r="J37" s="2">
        <v>233</v>
      </c>
      <c r="K37" s="1">
        <v>521450</v>
      </c>
      <c r="L37" s="1">
        <v>178989</v>
      </c>
      <c r="M37" s="1">
        <v>2913314</v>
      </c>
      <c r="N37" s="5"/>
      <c r="O37" s="6"/>
    </row>
    <row r="38" spans="1:15" ht="15" thickBot="1" x14ac:dyDescent="0.4">
      <c r="A38" s="43">
        <v>34</v>
      </c>
      <c r="B38" s="41" t="s">
        <v>23</v>
      </c>
      <c r="C38" s="1">
        <v>57742</v>
      </c>
      <c r="D38" s="2"/>
      <c r="E38" s="1">
        <v>4511</v>
      </c>
      <c r="F38" s="2"/>
      <c r="G38" s="1">
        <v>42315</v>
      </c>
      <c r="H38" s="1">
        <v>10916</v>
      </c>
      <c r="I38" s="1">
        <v>16196</v>
      </c>
      <c r="J38" s="1">
        <v>1265</v>
      </c>
      <c r="K38" s="1">
        <v>1601944</v>
      </c>
      <c r="L38" s="1">
        <v>449317</v>
      </c>
      <c r="M38" s="1">
        <v>3565287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46185</v>
      </c>
      <c r="D39" s="2"/>
      <c r="E39" s="2">
        <v>493</v>
      </c>
      <c r="F39" s="2"/>
      <c r="G39" s="1">
        <v>33820</v>
      </c>
      <c r="H39" s="1">
        <v>11872</v>
      </c>
      <c r="I39" s="1">
        <v>23876</v>
      </c>
      <c r="J39" s="2">
        <v>255</v>
      </c>
      <c r="K39" s="1">
        <v>464576</v>
      </c>
      <c r="L39" s="1">
        <v>240164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42561</v>
      </c>
      <c r="D40" s="2"/>
      <c r="E40" s="2">
        <v>472</v>
      </c>
      <c r="F40" s="2"/>
      <c r="G40" s="1">
        <v>22371</v>
      </c>
      <c r="H40" s="1">
        <v>19718</v>
      </c>
      <c r="I40" s="1">
        <v>23816</v>
      </c>
      <c r="J40" s="2">
        <v>264</v>
      </c>
      <c r="K40" s="1">
        <v>311337</v>
      </c>
      <c r="L40" s="1">
        <v>174217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33862</v>
      </c>
      <c r="D41" s="2"/>
      <c r="E41" s="2">
        <v>560</v>
      </c>
      <c r="F41" s="2"/>
      <c r="G41" s="1">
        <v>5738</v>
      </c>
      <c r="H41" s="1">
        <v>27564</v>
      </c>
      <c r="I41" s="1">
        <v>8028</v>
      </c>
      <c r="J41" s="2">
        <v>133</v>
      </c>
      <c r="K41" s="1">
        <v>690284</v>
      </c>
      <c r="L41" s="1">
        <v>163662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29661</v>
      </c>
      <c r="D42" s="2"/>
      <c r="E42" s="2">
        <v>882</v>
      </c>
      <c r="F42" s="2"/>
      <c r="G42" s="1">
        <v>16926</v>
      </c>
      <c r="H42" s="1">
        <v>11853</v>
      </c>
      <c r="I42" s="1">
        <v>14146</v>
      </c>
      <c r="J42" s="2">
        <v>421</v>
      </c>
      <c r="K42" s="1">
        <v>928389</v>
      </c>
      <c r="L42" s="1">
        <v>442759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24914</v>
      </c>
      <c r="D43" s="2"/>
      <c r="E43" s="1">
        <v>1117</v>
      </c>
      <c r="F43" s="2"/>
      <c r="G43" s="1">
        <v>2342</v>
      </c>
      <c r="H43" s="1">
        <v>21455</v>
      </c>
      <c r="I43" s="1">
        <v>23518</v>
      </c>
      <c r="J43" s="1">
        <v>1054</v>
      </c>
      <c r="K43" s="1">
        <v>786200</v>
      </c>
      <c r="L43" s="1">
        <v>742146</v>
      </c>
      <c r="M43" s="1">
        <v>1059361</v>
      </c>
      <c r="N43" s="5"/>
      <c r="O43" s="6"/>
    </row>
    <row r="44" spans="1:15" ht="15" thickBot="1" x14ac:dyDescent="0.4">
      <c r="A44" s="43">
        <v>40</v>
      </c>
      <c r="B44" s="41" t="s">
        <v>54</v>
      </c>
      <c r="C44" s="1">
        <v>23136</v>
      </c>
      <c r="D44" s="2"/>
      <c r="E44" s="2">
        <v>236</v>
      </c>
      <c r="F44" s="2"/>
      <c r="G44" s="1">
        <v>19068</v>
      </c>
      <c r="H44" s="1">
        <v>3832</v>
      </c>
      <c r="I44" s="1">
        <v>26152</v>
      </c>
      <c r="J44" s="2">
        <v>267</v>
      </c>
      <c r="K44" s="1">
        <v>195003</v>
      </c>
      <c r="L44" s="1">
        <v>220427</v>
      </c>
      <c r="M44" s="1">
        <v>884659</v>
      </c>
      <c r="N44" s="6"/>
      <c r="O44" s="6"/>
    </row>
    <row r="45" spans="1:15" ht="15" thickBot="1" x14ac:dyDescent="0.4">
      <c r="A45" s="43">
        <v>41</v>
      </c>
      <c r="B45" s="41" t="s">
        <v>53</v>
      </c>
      <c r="C45" s="1">
        <v>22218</v>
      </c>
      <c r="D45" s="2"/>
      <c r="E45" s="2">
        <v>256</v>
      </c>
      <c r="F45" s="2"/>
      <c r="G45" s="1">
        <v>18272</v>
      </c>
      <c r="H45" s="1">
        <v>3690</v>
      </c>
      <c r="I45" s="1">
        <v>29155</v>
      </c>
      <c r="J45" s="2">
        <v>336</v>
      </c>
      <c r="K45" s="1">
        <v>242900</v>
      </c>
      <c r="L45" s="1">
        <v>318740</v>
      </c>
      <c r="M45" s="1">
        <v>762062</v>
      </c>
      <c r="N45" s="5"/>
      <c r="O45" s="6"/>
    </row>
    <row r="46" spans="1:15" ht="15" thickBot="1" x14ac:dyDescent="0.4">
      <c r="A46" s="43">
        <v>42</v>
      </c>
      <c r="B46" s="41" t="s">
        <v>43</v>
      </c>
      <c r="C46" s="1">
        <v>20787</v>
      </c>
      <c r="D46" s="2"/>
      <c r="E46" s="2">
        <v>636</v>
      </c>
      <c r="F46" s="2"/>
      <c r="G46" s="1">
        <v>10648</v>
      </c>
      <c r="H46" s="1">
        <v>9503</v>
      </c>
      <c r="I46" s="1">
        <v>21347</v>
      </c>
      <c r="J46" s="2">
        <v>653</v>
      </c>
      <c r="K46" s="1">
        <v>287120</v>
      </c>
      <c r="L46" s="1">
        <v>294856</v>
      </c>
      <c r="M46" s="1">
        <v>973764</v>
      </c>
      <c r="N46" s="6"/>
      <c r="O46" s="6"/>
    </row>
    <row r="47" spans="1:15" ht="15" thickBot="1" x14ac:dyDescent="0.4">
      <c r="A47" s="43">
        <v>43</v>
      </c>
      <c r="B47" s="41" t="s">
        <v>56</v>
      </c>
      <c r="C47" s="1">
        <v>16024</v>
      </c>
      <c r="D47" s="2"/>
      <c r="E47" s="2">
        <v>354</v>
      </c>
      <c r="F47" s="2"/>
      <c r="G47" s="1">
        <v>11602</v>
      </c>
      <c r="H47" s="1">
        <v>4068</v>
      </c>
      <c r="I47" s="1">
        <v>8941</v>
      </c>
      <c r="J47" s="2">
        <v>198</v>
      </c>
      <c r="K47" s="1">
        <v>566123</v>
      </c>
      <c r="L47" s="1">
        <v>315891</v>
      </c>
      <c r="M47" s="1">
        <v>1792147</v>
      </c>
      <c r="N47" s="6"/>
      <c r="O47" s="6"/>
    </row>
    <row r="48" spans="1:15" ht="15" thickBot="1" x14ac:dyDescent="0.4">
      <c r="A48" s="43">
        <v>44</v>
      </c>
      <c r="B48" s="41" t="s">
        <v>63</v>
      </c>
      <c r="C48" s="1">
        <v>15358</v>
      </c>
      <c r="D48" s="2"/>
      <c r="E48" s="2">
        <v>628</v>
      </c>
      <c r="F48" s="2"/>
      <c r="G48" s="1">
        <v>12202</v>
      </c>
      <c r="H48" s="1">
        <v>2528</v>
      </c>
      <c r="I48" s="1">
        <v>21761</v>
      </c>
      <c r="J48" s="2">
        <v>890</v>
      </c>
      <c r="K48" s="1">
        <v>390180</v>
      </c>
      <c r="L48" s="1">
        <v>552859</v>
      </c>
      <c r="M48" s="1">
        <v>705749</v>
      </c>
      <c r="N48" s="6"/>
      <c r="O48" s="6"/>
    </row>
    <row r="49" spans="1:15" ht="15" thickBot="1" x14ac:dyDescent="0.4">
      <c r="A49" s="43">
        <v>45</v>
      </c>
      <c r="B49" s="41" t="s">
        <v>51</v>
      </c>
      <c r="C49" s="1">
        <v>13500</v>
      </c>
      <c r="D49" s="2"/>
      <c r="E49" s="2">
        <v>181</v>
      </c>
      <c r="F49" s="2"/>
      <c r="G49" s="1">
        <v>9428</v>
      </c>
      <c r="H49" s="1">
        <v>3891</v>
      </c>
      <c r="I49" s="1">
        <v>12631</v>
      </c>
      <c r="J49" s="2">
        <v>169</v>
      </c>
      <c r="K49" s="1">
        <v>348709</v>
      </c>
      <c r="L49" s="1">
        <v>326269</v>
      </c>
      <c r="M49" s="1">
        <v>1068778</v>
      </c>
      <c r="N49" s="5"/>
      <c r="O49" s="6"/>
    </row>
    <row r="50" spans="1:15" ht="15" thickBot="1" x14ac:dyDescent="0.4">
      <c r="A50" s="43">
        <v>46</v>
      </c>
      <c r="B50" s="41" t="s">
        <v>47</v>
      </c>
      <c r="C50" s="1">
        <v>12515</v>
      </c>
      <c r="D50" s="2"/>
      <c r="E50" s="2">
        <v>139</v>
      </c>
      <c r="F50" s="2"/>
      <c r="G50" s="1">
        <v>10340</v>
      </c>
      <c r="H50" s="1">
        <v>2036</v>
      </c>
      <c r="I50" s="1">
        <v>8839</v>
      </c>
      <c r="J50" s="2">
        <v>98</v>
      </c>
      <c r="K50" s="1">
        <v>424242</v>
      </c>
      <c r="L50" s="1">
        <v>299633</v>
      </c>
      <c r="M50" s="1">
        <v>1415872</v>
      </c>
      <c r="N50" s="5"/>
      <c r="O50" s="6"/>
    </row>
    <row r="51" spans="1:15" ht="15" thickBot="1" x14ac:dyDescent="0.4">
      <c r="A51" s="43">
        <v>47</v>
      </c>
      <c r="B51" s="41" t="s">
        <v>42</v>
      </c>
      <c r="C51" s="1">
        <v>8317</v>
      </c>
      <c r="D51" s="2"/>
      <c r="E51" s="2">
        <v>441</v>
      </c>
      <c r="F51" s="2"/>
      <c r="G51" s="1">
        <v>7534</v>
      </c>
      <c r="H51" s="2">
        <v>342</v>
      </c>
      <c r="I51" s="1">
        <v>6117</v>
      </c>
      <c r="J51" s="2">
        <v>324</v>
      </c>
      <c r="K51" s="1">
        <v>306990</v>
      </c>
      <c r="L51" s="1">
        <v>225776</v>
      </c>
      <c r="M51" s="1">
        <v>1359711</v>
      </c>
      <c r="N51" s="6"/>
      <c r="O51" s="6"/>
    </row>
    <row r="52" spans="1:15" ht="15" thickBot="1" x14ac:dyDescent="0.4">
      <c r="A52" s="43">
        <v>48</v>
      </c>
      <c r="B52" s="41" t="s">
        <v>52</v>
      </c>
      <c r="C52" s="1">
        <v>7948</v>
      </c>
      <c r="D52" s="2"/>
      <c r="E52" s="2">
        <v>57</v>
      </c>
      <c r="F52" s="2"/>
      <c r="G52" s="1">
        <v>4310</v>
      </c>
      <c r="H52" s="1">
        <v>3581</v>
      </c>
      <c r="I52" s="1">
        <v>10865</v>
      </c>
      <c r="J52" s="2">
        <v>78</v>
      </c>
      <c r="K52" s="1">
        <v>462323</v>
      </c>
      <c r="L52" s="1">
        <v>631982</v>
      </c>
      <c r="M52" s="1">
        <v>731545</v>
      </c>
      <c r="N52" s="6"/>
      <c r="O52" s="6"/>
    </row>
    <row r="53" spans="1:15" ht="15" thickBot="1" x14ac:dyDescent="0.4">
      <c r="A53" s="43">
        <v>49</v>
      </c>
      <c r="B53" s="41" t="s">
        <v>55</v>
      </c>
      <c r="C53" s="1">
        <v>6083</v>
      </c>
      <c r="D53" s="2"/>
      <c r="E53" s="2">
        <v>53</v>
      </c>
      <c r="F53" s="2"/>
      <c r="G53" s="1">
        <v>4853</v>
      </c>
      <c r="H53" s="1">
        <v>1177</v>
      </c>
      <c r="I53" s="1">
        <v>10510</v>
      </c>
      <c r="J53" s="2">
        <v>92</v>
      </c>
      <c r="K53" s="1">
        <v>163788</v>
      </c>
      <c r="L53" s="1">
        <v>282999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5431</v>
      </c>
      <c r="D54" s="2"/>
      <c r="E54" s="2">
        <v>142</v>
      </c>
      <c r="F54" s="2"/>
      <c r="G54" s="1">
        <v>4704</v>
      </c>
      <c r="H54" s="2">
        <v>585</v>
      </c>
      <c r="I54" s="1">
        <v>4040</v>
      </c>
      <c r="J54" s="2">
        <v>106</v>
      </c>
      <c r="K54" s="1">
        <v>452252</v>
      </c>
      <c r="L54" s="1">
        <v>336444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1755</v>
      </c>
      <c r="D55" s="2"/>
      <c r="E55" s="2">
        <v>58</v>
      </c>
      <c r="F55" s="2"/>
      <c r="G55" s="1">
        <v>1609</v>
      </c>
      <c r="H55" s="2">
        <v>88</v>
      </c>
      <c r="I55" s="1">
        <v>2813</v>
      </c>
      <c r="J55" s="2">
        <v>93</v>
      </c>
      <c r="K55" s="1">
        <v>163844</v>
      </c>
      <c r="L55" s="1">
        <v>262575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49067</v>
      </c>
      <c r="D56" s="2"/>
      <c r="E56" s="2">
        <v>665</v>
      </c>
      <c r="F56" s="2"/>
      <c r="G56" s="2" t="s">
        <v>104</v>
      </c>
      <c r="H56" s="2" t="s">
        <v>104</v>
      </c>
      <c r="I56" s="1">
        <v>14487</v>
      </c>
      <c r="J56" s="2">
        <v>196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2550</v>
      </c>
      <c r="D57" s="2"/>
      <c r="E57" s="2">
        <v>49</v>
      </c>
      <c r="F57" s="2"/>
      <c r="G57" s="1">
        <v>1866</v>
      </c>
      <c r="H57" s="2">
        <v>635</v>
      </c>
      <c r="I57" s="2"/>
      <c r="J57" s="2"/>
      <c r="K57" s="1">
        <v>50727</v>
      </c>
      <c r="L57" s="2"/>
      <c r="M57" s="2"/>
      <c r="N57" s="6"/>
      <c r="O57" s="5"/>
    </row>
    <row r="58" spans="1:15" ht="21.5" thickBot="1" x14ac:dyDescent="0.4">
      <c r="A58" s="54">
        <v>54</v>
      </c>
      <c r="B58" s="55" t="s">
        <v>66</v>
      </c>
      <c r="C58" s="56">
        <v>1326</v>
      </c>
      <c r="D58" s="57"/>
      <c r="E58" s="57">
        <v>20</v>
      </c>
      <c r="F58" s="57"/>
      <c r="G58" s="56">
        <v>1256</v>
      </c>
      <c r="H58" s="57">
        <v>50</v>
      </c>
      <c r="I58" s="57"/>
      <c r="J58" s="57"/>
      <c r="K58" s="56">
        <v>21023</v>
      </c>
      <c r="L58" s="57"/>
      <c r="M58" s="57"/>
      <c r="N58" s="58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46487F46-2F35-4A36-BF3F-4515CFE742ED}"/>
    <hyperlink ref="B6" r:id="rId2" display="https://www.worldometers.info/coronavirus/usa/texas/" xr:uid="{5F74B488-372C-4826-8985-485F53C524D8}"/>
    <hyperlink ref="B7" r:id="rId3" display="https://www.worldometers.info/coronavirus/usa/florida/" xr:uid="{71E8719E-4BF4-46B0-B30A-8A44BDC9764B}"/>
    <hyperlink ref="B8" r:id="rId4" display="https://www.worldometers.info/coronavirus/usa/new-york/" xr:uid="{E4045E0C-08D8-4818-94FB-2572408747C3}"/>
    <hyperlink ref="B9" r:id="rId5" display="https://www.worldometers.info/coronavirus/usa/georgia/" xr:uid="{2DE402A5-402A-4A4F-8479-259B5BA04D2F}"/>
    <hyperlink ref="B10" r:id="rId6" display="https://www.worldometers.info/coronavirus/usa/illinois/" xr:uid="{E71DCD60-D60F-4E6C-928A-28383573F473}"/>
    <hyperlink ref="B11" r:id="rId7" display="https://www.worldometers.info/coronavirus/usa/arizona/" xr:uid="{92617E03-65F4-4CFF-82C0-FAFD8F5CCF11}"/>
    <hyperlink ref="B12" r:id="rId8" display="https://www.worldometers.info/coronavirus/usa/north-carolina/" xr:uid="{30A1C096-721D-4AC8-B35B-2D51A2B6D31A}"/>
    <hyperlink ref="B13" r:id="rId9" display="https://www.worldometers.info/coronavirus/usa/new-jersey/" xr:uid="{DE210335-C28A-4D7C-A1EC-5F813BC2F96E}"/>
    <hyperlink ref="B14" r:id="rId10" display="https://www.worldometers.info/coronavirus/usa/tennessee/" xr:uid="{7F57FBC7-0D4E-4C25-A1BA-45E37167099D}"/>
    <hyperlink ref="B15" r:id="rId11" display="https://www.worldometers.info/coronavirus/usa/louisiana/" xr:uid="{1436C9A3-7E1D-4A95-B23D-00F33C00E0A4}"/>
    <hyperlink ref="B16" r:id="rId12" display="https://www.worldometers.info/coronavirus/usa/pennsylvania/" xr:uid="{07E38EC2-93F8-4687-B698-98A62DB674EF}"/>
    <hyperlink ref="B17" r:id="rId13" display="https://www.worldometers.info/coronavirus/usa/alabama/" xr:uid="{195F00AD-86D7-4343-8607-F7F2EB51F311}"/>
    <hyperlink ref="B18" r:id="rId14" display="https://www.worldometers.info/coronavirus/usa/ohio/" xr:uid="{552A6F90-14C6-4B09-92BB-5AFA8C727777}"/>
    <hyperlink ref="B19" r:id="rId15" display="https://www.worldometers.info/coronavirus/usa/virginia/" xr:uid="{852629BC-AB97-40B1-8925-A36B1431AD4E}"/>
    <hyperlink ref="B20" r:id="rId16" display="https://www.worldometers.info/coronavirus/usa/south-carolina/" xr:uid="{44B7C2E5-BE32-4E02-8EE6-BCC62F9FD271}"/>
    <hyperlink ref="B21" r:id="rId17" display="https://www.worldometers.info/coronavirus/usa/michigan/" xr:uid="{EB9823EA-6DB8-42BD-89AA-1C0E828B009F}"/>
    <hyperlink ref="B22" r:id="rId18" display="https://www.worldometers.info/coronavirus/usa/massachusetts/" xr:uid="{DBF64A0A-EC08-4C9E-A8DD-3A372CE5CA62}"/>
    <hyperlink ref="B23" r:id="rId19" display="https://www.worldometers.info/coronavirus/usa/missouri/" xr:uid="{3014721D-7E94-4709-8DBC-46F7BE12E34E}"/>
    <hyperlink ref="B24" r:id="rId20" display="https://www.worldometers.info/coronavirus/usa/maryland/" xr:uid="{4F55B551-AABE-4211-B27D-5188CD5B4401}"/>
    <hyperlink ref="B25" r:id="rId21" display="https://www.worldometers.info/coronavirus/usa/wisconsin/" xr:uid="{B3B0FD58-9B93-4F5F-B968-313DE3A20386}"/>
    <hyperlink ref="B26" r:id="rId22" display="https://www.worldometers.info/coronavirus/usa/indiana/" xr:uid="{EC49999C-AF5A-4CB9-8F87-BF36787A4C10}"/>
    <hyperlink ref="B27" r:id="rId23" display="https://www.worldometers.info/coronavirus/usa/minnesota/" xr:uid="{3AD66A58-5299-47B3-A755-650731063566}"/>
    <hyperlink ref="B28" r:id="rId24" display="https://www.worldometers.info/coronavirus/usa/mississippi/" xr:uid="{C5AF9C1E-EC03-4EDE-8E21-556605D44F02}"/>
    <hyperlink ref="B29" r:id="rId25" display="https://www.worldometers.info/coronavirus/usa/washington/" xr:uid="{703E3D73-BDF5-4E84-9807-F77520BF56AC}"/>
    <hyperlink ref="B30" r:id="rId26" display="https://www.worldometers.info/coronavirus/usa/iowa/" xr:uid="{25E15D1E-A940-441B-81D2-6ADD835BDB6A}"/>
    <hyperlink ref="B31" r:id="rId27" display="https://www.worldometers.info/coronavirus/usa/oklahoma/" xr:uid="{2BC677FB-AA2F-4A6B-977F-EEDBD8DD3C5A}"/>
    <hyperlink ref="B32" r:id="rId28" display="https://www.worldometers.info/coronavirus/usa/arkansas/" xr:uid="{C0E760E2-138A-41B7-AAAA-CF2471E3871F}"/>
    <hyperlink ref="B33" r:id="rId29" display="https://www.worldometers.info/coronavirus/usa/nevada/" xr:uid="{C0995FC4-99EE-4F45-90FD-7F82939FBDC3}"/>
    <hyperlink ref="B34" r:id="rId30" display="https://www.worldometers.info/coronavirus/usa/utah/" xr:uid="{7D6D2101-E678-43D6-A592-EE3E0FC38A21}"/>
    <hyperlink ref="B35" r:id="rId31" display="https://www.worldometers.info/coronavirus/usa/colorado/" xr:uid="{8C6522AA-D7D1-4A5E-B716-D2FC3C4EBF4D}"/>
    <hyperlink ref="B36" r:id="rId32" display="https://www.worldometers.info/coronavirus/usa/kentucky/" xr:uid="{8573FB1B-6D25-4381-9091-F5830FE90751}"/>
    <hyperlink ref="B37" r:id="rId33" display="https://www.worldometers.info/coronavirus/usa/kansas/" xr:uid="{F0EAF1CD-459F-417D-AB44-572CCB64CCD5}"/>
    <hyperlink ref="B38" r:id="rId34" display="https://www.worldometers.info/coronavirus/usa/connecticut/" xr:uid="{D603A47F-44BD-41D0-8A4D-CE1995A207EA}"/>
    <hyperlink ref="B39" r:id="rId35" display="https://www.worldometers.info/coronavirus/usa/nebraska/" xr:uid="{54858C85-279E-42EE-8C8D-EF6E02506FC4}"/>
    <hyperlink ref="B40" r:id="rId36" display="https://www.worldometers.info/coronavirus/usa/idaho/" xr:uid="{3EACAF04-8CA8-4E83-812D-27EAE24A6162}"/>
    <hyperlink ref="B41" r:id="rId37" display="https://www.worldometers.info/coronavirus/usa/oregon/" xr:uid="{57A9319D-A983-42AE-B728-46C8985E6C4C}"/>
    <hyperlink ref="B42" r:id="rId38" display="https://www.worldometers.info/coronavirus/usa/new-mexico/" xr:uid="{ED96AE0D-99AA-4529-B0D8-DA7A94AD6DEB}"/>
    <hyperlink ref="B43" r:id="rId39" display="https://www.worldometers.info/coronavirus/usa/rhode-island/" xr:uid="{B56209B1-ABAD-4E12-9B06-1704325B0A71}"/>
    <hyperlink ref="B44" r:id="rId40" display="https://www.worldometers.info/coronavirus/usa/south-dakota/" xr:uid="{DD3D1CFF-A7FB-43B3-9344-2CE39E426D42}"/>
    <hyperlink ref="B45" r:id="rId41" display="https://www.worldometers.info/coronavirus/usa/north-dakota/" xr:uid="{2107C797-BDC0-456D-B77C-A349F617B973}"/>
    <hyperlink ref="B46" r:id="rId42" display="https://www.worldometers.info/coronavirus/usa/delaware/" xr:uid="{C48E9E25-7562-4FEA-9776-F77839F52533}"/>
    <hyperlink ref="B47" r:id="rId43" display="https://www.worldometers.info/coronavirus/usa/west-virginia/" xr:uid="{8C67C080-FD82-4B4D-BC95-21811AC05263}"/>
    <hyperlink ref="B48" r:id="rId44" display="https://www.worldometers.info/coronavirus/usa/district-of-columbia/" xr:uid="{AEF3BDF4-52C7-4D52-AAF2-70CA4C48802C}"/>
    <hyperlink ref="B49" r:id="rId45" display="https://www.worldometers.info/coronavirus/usa/montana/" xr:uid="{30B689A6-55E1-401C-A78B-E91FA784BF89}"/>
    <hyperlink ref="B50" r:id="rId46" display="https://www.worldometers.info/coronavirus/usa/hawaii/" xr:uid="{A360F421-DA18-49F6-BF50-AE3F92B43EDD}"/>
    <hyperlink ref="B51" r:id="rId47" display="https://www.worldometers.info/coronavirus/usa/new-hampshire/" xr:uid="{FCAC158F-8E5E-4A75-85D5-9F2305F44634}"/>
    <hyperlink ref="B52" r:id="rId48" display="https://www.worldometers.info/coronavirus/usa/alaska/" xr:uid="{4F4E9E33-6057-438A-ADF9-8164F04AD055}"/>
    <hyperlink ref="B53" r:id="rId49" display="https://www.worldometers.info/coronavirus/usa/wyoming/" xr:uid="{1D3E75BE-1DFA-455C-B5AF-AEB35010CDAC}"/>
    <hyperlink ref="B54" r:id="rId50" display="https://www.worldometers.info/coronavirus/usa/maine/" xr:uid="{CC9F94C3-6E52-4898-973A-538C244FCDCC}"/>
    <hyperlink ref="B55" r:id="rId51" display="https://www.worldometers.info/coronavirus/usa/vermont/" xr:uid="{3DD4752D-50B8-4974-BC14-052338AC7E95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155744</v>
      </c>
      <c r="C2" s="2"/>
      <c r="D2" s="1">
        <v>2548</v>
      </c>
      <c r="E2" s="2"/>
      <c r="F2" s="1">
        <v>67948</v>
      </c>
      <c r="G2" s="1">
        <v>85248</v>
      </c>
      <c r="H2" s="1">
        <v>31764</v>
      </c>
      <c r="I2" s="2">
        <v>520</v>
      </c>
      <c r="J2" s="1">
        <v>1197337</v>
      </c>
      <c r="K2" s="1">
        <v>244196</v>
      </c>
      <c r="L2" s="1">
        <v>4903185</v>
      </c>
      <c r="M2" s="44"/>
      <c r="N2" s="37">
        <f>IFERROR(B2/J2,0)</f>
        <v>0.1300753254931569</v>
      </c>
      <c r="O2" s="38">
        <f>IFERROR(I2/H2,0)</f>
        <v>1.6370734164462913E-2</v>
      </c>
      <c r="P2" s="36">
        <f>D2*250</f>
        <v>637000</v>
      </c>
      <c r="Q2" s="39">
        <f>ABS(P2-B2)/B2</f>
        <v>3.0900452023833984</v>
      </c>
    </row>
    <row r="3" spans="1:17" ht="15" thickBot="1" x14ac:dyDescent="0.35">
      <c r="A3" s="41" t="s">
        <v>52</v>
      </c>
      <c r="B3" s="1">
        <v>7948</v>
      </c>
      <c r="C3" s="2"/>
      <c r="D3" s="2">
        <v>57</v>
      </c>
      <c r="E3" s="2"/>
      <c r="F3" s="1">
        <v>4310</v>
      </c>
      <c r="G3" s="1">
        <v>3581</v>
      </c>
      <c r="H3" s="1">
        <v>10865</v>
      </c>
      <c r="I3" s="2">
        <v>78</v>
      </c>
      <c r="J3" s="1">
        <v>462323</v>
      </c>
      <c r="K3" s="1">
        <v>631982</v>
      </c>
      <c r="L3" s="1">
        <v>731545</v>
      </c>
      <c r="M3" s="44"/>
      <c r="N3" s="37">
        <f>IFERROR(B3/J3,0)</f>
        <v>1.7191444076976488E-2</v>
      </c>
      <c r="O3" s="38">
        <f>IFERROR(I3/H3,0)</f>
        <v>7.1790151863782787E-3</v>
      </c>
      <c r="P3" s="36">
        <f>D3*250</f>
        <v>14250</v>
      </c>
      <c r="Q3" s="39">
        <f>ABS(P3-B3)/B3</f>
        <v>0.79290387518872674</v>
      </c>
    </row>
    <row r="4" spans="1:17" ht="15" thickBot="1" x14ac:dyDescent="0.35">
      <c r="A4" s="41" t="s">
        <v>33</v>
      </c>
      <c r="B4" s="1">
        <v>219212</v>
      </c>
      <c r="C4" s="2"/>
      <c r="D4" s="1">
        <v>5674</v>
      </c>
      <c r="E4" s="2"/>
      <c r="F4" s="1">
        <v>35411</v>
      </c>
      <c r="G4" s="1">
        <v>178127</v>
      </c>
      <c r="H4" s="1">
        <v>30117</v>
      </c>
      <c r="I4" s="2">
        <v>780</v>
      </c>
      <c r="J4" s="1">
        <v>1765551</v>
      </c>
      <c r="K4" s="1">
        <v>242563</v>
      </c>
      <c r="L4" s="1">
        <v>7278717</v>
      </c>
      <c r="M4" s="44"/>
      <c r="N4" s="37">
        <f>IFERROR(B4/J4,0)</f>
        <v>0.12416067278713558</v>
      </c>
      <c r="O4" s="38">
        <f>IFERROR(I4/H4,0)</f>
        <v>2.5898993923697579E-2</v>
      </c>
      <c r="P4" s="36">
        <f>D4*250</f>
        <v>1418500</v>
      </c>
      <c r="Q4" s="39">
        <f>ABS(P4-B4)/B4</f>
        <v>5.4709048774702111</v>
      </c>
    </row>
    <row r="5" spans="1:17" ht="12.5" customHeight="1" thickBot="1" x14ac:dyDescent="0.35">
      <c r="A5" s="41" t="s">
        <v>34</v>
      </c>
      <c r="B5" s="1">
        <v>84821</v>
      </c>
      <c r="C5" s="2"/>
      <c r="D5" s="1">
        <v>1384</v>
      </c>
      <c r="E5" s="2"/>
      <c r="F5" s="1">
        <v>76186</v>
      </c>
      <c r="G5" s="1">
        <v>7251</v>
      </c>
      <c r="H5" s="1">
        <v>28107</v>
      </c>
      <c r="I5" s="2">
        <v>459</v>
      </c>
      <c r="J5" s="1">
        <v>1054699</v>
      </c>
      <c r="K5" s="1">
        <v>349492</v>
      </c>
      <c r="L5" s="1">
        <v>3017804</v>
      </c>
      <c r="M5" s="44"/>
      <c r="N5" s="37">
        <f>IFERROR(B5/J5,0)</f>
        <v>8.0421997176445603E-2</v>
      </c>
      <c r="O5" s="38">
        <f>IFERROR(I5/H5,0)</f>
        <v>1.633045148895293E-2</v>
      </c>
      <c r="P5" s="36">
        <f>D5*250</f>
        <v>346000</v>
      </c>
      <c r="Q5" s="39">
        <f>ABS(P5-B5)/B5</f>
        <v>3.0791785053229743</v>
      </c>
    </row>
    <row r="6" spans="1:17" ht="15" thickBot="1" x14ac:dyDescent="0.35">
      <c r="A6" s="41" t="s">
        <v>10</v>
      </c>
      <c r="B6" s="1">
        <v>822693</v>
      </c>
      <c r="C6" s="2"/>
      <c r="D6" s="1">
        <v>15989</v>
      </c>
      <c r="E6" s="2"/>
      <c r="F6" s="1">
        <v>421014</v>
      </c>
      <c r="G6" s="1">
        <v>385690</v>
      </c>
      <c r="H6" s="1">
        <v>20821</v>
      </c>
      <c r="I6" s="2">
        <v>405</v>
      </c>
      <c r="J6" s="1">
        <v>14771851</v>
      </c>
      <c r="K6" s="1">
        <v>373855</v>
      </c>
      <c r="L6" s="1">
        <v>39512223</v>
      </c>
      <c r="M6" s="44"/>
      <c r="N6" s="37">
        <f>IFERROR(B6/J6,0)</f>
        <v>5.5693291246980491E-2</v>
      </c>
      <c r="O6" s="38">
        <f>IFERROR(I6/H6,0)</f>
        <v>1.9451515297055858E-2</v>
      </c>
      <c r="P6" s="36">
        <f>D6*250</f>
        <v>3997250</v>
      </c>
      <c r="Q6" s="39">
        <f>ABS(P6-B6)/B6</f>
        <v>3.8587383142922085</v>
      </c>
    </row>
    <row r="7" spans="1:17" ht="15" thickBot="1" x14ac:dyDescent="0.35">
      <c r="A7" s="41" t="s">
        <v>18</v>
      </c>
      <c r="B7" s="1">
        <v>71218</v>
      </c>
      <c r="C7" s="2"/>
      <c r="D7" s="1">
        <v>2054</v>
      </c>
      <c r="E7" s="2"/>
      <c r="F7" s="1">
        <v>31860</v>
      </c>
      <c r="G7" s="1">
        <v>37304</v>
      </c>
      <c r="H7" s="1">
        <v>12367</v>
      </c>
      <c r="I7" s="2">
        <v>357</v>
      </c>
      <c r="J7" s="1">
        <v>922232</v>
      </c>
      <c r="K7" s="1">
        <v>160145</v>
      </c>
      <c r="L7" s="1">
        <v>5758736</v>
      </c>
      <c r="M7" s="44"/>
      <c r="N7" s="37">
        <f>IFERROR(B7/J7,0)</f>
        <v>7.7223518594019727E-2</v>
      </c>
      <c r="O7" s="38">
        <f>IFERROR(I7/H7,0)</f>
        <v>2.8867146438101399E-2</v>
      </c>
      <c r="P7" s="36">
        <f>D7*250</f>
        <v>513500</v>
      </c>
      <c r="Q7" s="39">
        <f>ABS(P7-B7)/B7</f>
        <v>6.2102558341992191</v>
      </c>
    </row>
    <row r="8" spans="1:17" ht="15" thickBot="1" x14ac:dyDescent="0.35">
      <c r="A8" s="41" t="s">
        <v>23</v>
      </c>
      <c r="B8" s="1">
        <v>57742</v>
      </c>
      <c r="C8" s="2"/>
      <c r="D8" s="1">
        <v>4511</v>
      </c>
      <c r="E8" s="2"/>
      <c r="F8" s="1">
        <v>42315</v>
      </c>
      <c r="G8" s="1">
        <v>10916</v>
      </c>
      <c r="H8" s="1">
        <v>16196</v>
      </c>
      <c r="I8" s="1">
        <v>1265</v>
      </c>
      <c r="J8" s="1">
        <v>1601944</v>
      </c>
      <c r="K8" s="1">
        <v>449317</v>
      </c>
      <c r="L8" s="1">
        <v>3565287</v>
      </c>
      <c r="M8" s="44"/>
      <c r="N8" s="37">
        <f>IFERROR(B8/J8,0)</f>
        <v>3.6044955379214254E-2</v>
      </c>
      <c r="O8" s="38">
        <f>IFERROR(I8/H8,0)</f>
        <v>7.8105705112373428E-2</v>
      </c>
      <c r="P8" s="36">
        <f>D8*250</f>
        <v>1127750</v>
      </c>
      <c r="Q8" s="39">
        <f>ABS(P8-B8)/B8</f>
        <v>18.530844099615532</v>
      </c>
    </row>
    <row r="9" spans="1:17" ht="15" thickBot="1" x14ac:dyDescent="0.35">
      <c r="A9" s="41" t="s">
        <v>43</v>
      </c>
      <c r="B9" s="1">
        <v>20787</v>
      </c>
      <c r="C9" s="2"/>
      <c r="D9" s="2">
        <v>636</v>
      </c>
      <c r="E9" s="2"/>
      <c r="F9" s="1">
        <v>10648</v>
      </c>
      <c r="G9" s="1">
        <v>9503</v>
      </c>
      <c r="H9" s="1">
        <v>21347</v>
      </c>
      <c r="I9" s="2">
        <v>653</v>
      </c>
      <c r="J9" s="1">
        <v>287120</v>
      </c>
      <c r="K9" s="1">
        <v>294856</v>
      </c>
      <c r="L9" s="1">
        <v>973764</v>
      </c>
      <c r="M9" s="44"/>
      <c r="N9" s="37">
        <f>IFERROR(B9/J9,0)</f>
        <v>7.2398300362217893E-2</v>
      </c>
      <c r="O9" s="38">
        <f>IFERROR(I9/H9,0)</f>
        <v>3.0589778423197638E-2</v>
      </c>
      <c r="P9" s="36">
        <f>D9*250</f>
        <v>159000</v>
      </c>
      <c r="Q9" s="39">
        <f>ABS(P9-B9)/B9</f>
        <v>6.6490114013566171</v>
      </c>
    </row>
    <row r="10" spans="1:17" ht="15" thickBot="1" x14ac:dyDescent="0.35">
      <c r="A10" s="41" t="s">
        <v>63</v>
      </c>
      <c r="B10" s="1">
        <v>15358</v>
      </c>
      <c r="C10" s="2"/>
      <c r="D10" s="2">
        <v>628</v>
      </c>
      <c r="E10" s="2"/>
      <c r="F10" s="1">
        <v>12202</v>
      </c>
      <c r="G10" s="1">
        <v>2528</v>
      </c>
      <c r="H10" s="1">
        <v>21761</v>
      </c>
      <c r="I10" s="2">
        <v>890</v>
      </c>
      <c r="J10" s="1">
        <v>390180</v>
      </c>
      <c r="K10" s="1">
        <v>552859</v>
      </c>
      <c r="L10" s="1">
        <v>705749</v>
      </c>
      <c r="M10" s="44"/>
      <c r="N10" s="37">
        <f>IFERROR(B10/J10,0)</f>
        <v>3.9361320416218155E-2</v>
      </c>
      <c r="O10" s="38">
        <f>IFERROR(I10/H10,0)</f>
        <v>4.0898855751114377E-2</v>
      </c>
      <c r="P10" s="36">
        <f>D10*250</f>
        <v>157000</v>
      </c>
      <c r="Q10" s="39">
        <f>ABS(P10-B10)/B10</f>
        <v>9.2226852454746719</v>
      </c>
    </row>
    <row r="11" spans="1:17" ht="15" thickBot="1" x14ac:dyDescent="0.35">
      <c r="A11" s="41" t="s">
        <v>13</v>
      </c>
      <c r="B11" s="1">
        <v>709144</v>
      </c>
      <c r="C11" s="2"/>
      <c r="D11" s="1">
        <v>14446</v>
      </c>
      <c r="E11" s="2"/>
      <c r="F11" s="1">
        <v>331498</v>
      </c>
      <c r="G11" s="1">
        <v>363200</v>
      </c>
      <c r="H11" s="1">
        <v>33018</v>
      </c>
      <c r="I11" s="2">
        <v>673</v>
      </c>
      <c r="J11" s="1">
        <v>5333017</v>
      </c>
      <c r="K11" s="1">
        <v>248304</v>
      </c>
      <c r="L11" s="1">
        <v>21477737</v>
      </c>
      <c r="M11" s="44"/>
      <c r="N11" s="37">
        <f>IFERROR(B11/J11,0)</f>
        <v>0.13297238692469948</v>
      </c>
      <c r="O11" s="38">
        <f>IFERROR(I11/H11,0)</f>
        <v>2.0382821491307771E-2</v>
      </c>
      <c r="P11" s="36">
        <f>D11*250</f>
        <v>3611500</v>
      </c>
      <c r="Q11" s="39">
        <f>ABS(P11-B11)/B11</f>
        <v>4.0927597215798199</v>
      </c>
    </row>
    <row r="12" spans="1:17" ht="15" thickBot="1" x14ac:dyDescent="0.35">
      <c r="A12" s="41" t="s">
        <v>16</v>
      </c>
      <c r="B12" s="1">
        <v>319334</v>
      </c>
      <c r="C12" s="2"/>
      <c r="D12" s="1">
        <v>7063</v>
      </c>
      <c r="E12" s="2"/>
      <c r="F12" s="1">
        <v>100248</v>
      </c>
      <c r="G12" s="1">
        <v>212023</v>
      </c>
      <c r="H12" s="1">
        <v>30076</v>
      </c>
      <c r="I12" s="2">
        <v>665</v>
      </c>
      <c r="J12" s="1">
        <v>3257615</v>
      </c>
      <c r="K12" s="1">
        <v>306818</v>
      </c>
      <c r="L12" s="1">
        <v>10617423</v>
      </c>
      <c r="M12" s="44"/>
      <c r="N12" s="37">
        <f>IFERROR(B12/J12,0)</f>
        <v>9.8026930745345908E-2</v>
      </c>
      <c r="O12" s="38">
        <f>IFERROR(I12/H12,0)</f>
        <v>2.2110653012368666E-2</v>
      </c>
      <c r="P12" s="36">
        <f>D12*250</f>
        <v>1765750</v>
      </c>
      <c r="Q12" s="39">
        <f>ABS(P12-B12)/B12</f>
        <v>4.529476973952038</v>
      </c>
    </row>
    <row r="13" spans="1:17" ht="13.5" thickBot="1" x14ac:dyDescent="0.35">
      <c r="A13" s="42" t="s">
        <v>64</v>
      </c>
      <c r="B13" s="1">
        <v>2550</v>
      </c>
      <c r="C13" s="2"/>
      <c r="D13" s="2">
        <v>49</v>
      </c>
      <c r="E13" s="2"/>
      <c r="F13" s="1">
        <v>1866</v>
      </c>
      <c r="G13" s="2">
        <v>635</v>
      </c>
      <c r="H13" s="2"/>
      <c r="I13" s="2"/>
      <c r="J13" s="1">
        <v>50727</v>
      </c>
      <c r="K13" s="2"/>
      <c r="L13" s="2"/>
      <c r="M13" s="44"/>
      <c r="N13" s="37">
        <f>IFERROR(B13/J13,0)</f>
        <v>5.0269087468212195E-2</v>
      </c>
      <c r="O13" s="38">
        <f>IFERROR(I13/H13,0)</f>
        <v>0</v>
      </c>
      <c r="P13" s="36">
        <f>D13*250</f>
        <v>12250</v>
      </c>
      <c r="Q13" s="39">
        <f>ABS(P13-B13)/B13</f>
        <v>3.8039215686274508</v>
      </c>
    </row>
    <row r="14" spans="1:17" ht="15" thickBot="1" x14ac:dyDescent="0.35">
      <c r="A14" s="41" t="s">
        <v>47</v>
      </c>
      <c r="B14" s="1">
        <v>12515</v>
      </c>
      <c r="C14" s="2"/>
      <c r="D14" s="2">
        <v>139</v>
      </c>
      <c r="E14" s="2"/>
      <c r="F14" s="1">
        <v>10340</v>
      </c>
      <c r="G14" s="1">
        <v>2036</v>
      </c>
      <c r="H14" s="1">
        <v>8839</v>
      </c>
      <c r="I14" s="2">
        <v>98</v>
      </c>
      <c r="J14" s="1">
        <v>424242</v>
      </c>
      <c r="K14" s="1">
        <v>299633</v>
      </c>
      <c r="L14" s="1">
        <v>1415872</v>
      </c>
      <c r="M14" s="44"/>
      <c r="N14" s="37">
        <f>IFERROR(B14/J14,0)</f>
        <v>2.9499672356815214E-2</v>
      </c>
      <c r="O14" s="38">
        <f>IFERROR(I14/H14,0)</f>
        <v>1.1087227061884829E-2</v>
      </c>
      <c r="P14" s="36">
        <f>D14*250</f>
        <v>34750</v>
      </c>
      <c r="Q14" s="39">
        <f>ABS(P14-B14)/B14</f>
        <v>1.7766679984019178</v>
      </c>
    </row>
    <row r="15" spans="1:17" ht="15" thickBot="1" x14ac:dyDescent="0.35">
      <c r="A15" s="41" t="s">
        <v>49</v>
      </c>
      <c r="B15" s="1">
        <v>42561</v>
      </c>
      <c r="C15" s="2"/>
      <c r="D15" s="2">
        <v>472</v>
      </c>
      <c r="E15" s="2"/>
      <c r="F15" s="1">
        <v>22371</v>
      </c>
      <c r="G15" s="1">
        <v>19718</v>
      </c>
      <c r="H15" s="1">
        <v>23816</v>
      </c>
      <c r="I15" s="2">
        <v>264</v>
      </c>
      <c r="J15" s="1">
        <v>311337</v>
      </c>
      <c r="K15" s="1">
        <v>174217</v>
      </c>
      <c r="L15" s="1">
        <v>1787065</v>
      </c>
      <c r="M15" s="44"/>
      <c r="N15" s="37">
        <f>IFERROR(B15/J15,0)</f>
        <v>0.13670395744803862</v>
      </c>
      <c r="O15" s="38">
        <f>IFERROR(I15/H15,0)</f>
        <v>1.1084984884111521E-2</v>
      </c>
      <c r="P15" s="36">
        <f>D15*250</f>
        <v>118000</v>
      </c>
      <c r="Q15" s="39">
        <f>ABS(P15-B15)/B15</f>
        <v>1.7724912478560184</v>
      </c>
    </row>
    <row r="16" spans="1:17" ht="15" thickBot="1" x14ac:dyDescent="0.35">
      <c r="A16" s="41" t="s">
        <v>12</v>
      </c>
      <c r="B16" s="1">
        <v>297929</v>
      </c>
      <c r="C16" s="2"/>
      <c r="D16" s="1">
        <v>8940</v>
      </c>
      <c r="E16" s="2"/>
      <c r="F16" s="1">
        <v>208704</v>
      </c>
      <c r="G16" s="1">
        <v>80285</v>
      </c>
      <c r="H16" s="1">
        <v>23511</v>
      </c>
      <c r="I16" s="2">
        <v>706</v>
      </c>
      <c r="J16" s="1">
        <v>5690437</v>
      </c>
      <c r="K16" s="1">
        <v>449062</v>
      </c>
      <c r="L16" s="1">
        <v>12671821</v>
      </c>
      <c r="M16" s="44"/>
      <c r="N16" s="37">
        <f>IFERROR(B16/J16,0)</f>
        <v>5.2356084427259281E-2</v>
      </c>
      <c r="O16" s="38">
        <f>IFERROR(I16/H16,0)</f>
        <v>3.0028497299136574E-2</v>
      </c>
      <c r="P16" s="36">
        <f>D16*250</f>
        <v>2235000</v>
      </c>
      <c r="Q16" s="39">
        <f>ABS(P16-B16)/B16</f>
        <v>6.5017873385940943</v>
      </c>
    </row>
    <row r="17" spans="1:17" ht="15" thickBot="1" x14ac:dyDescent="0.35">
      <c r="A17" s="41" t="s">
        <v>27</v>
      </c>
      <c r="B17" s="1">
        <v>121176</v>
      </c>
      <c r="C17" s="2"/>
      <c r="D17" s="1">
        <v>3645</v>
      </c>
      <c r="E17" s="2"/>
      <c r="F17" s="1">
        <v>95655</v>
      </c>
      <c r="G17" s="1">
        <v>21876</v>
      </c>
      <c r="H17" s="1">
        <v>17999</v>
      </c>
      <c r="I17" s="2">
        <v>541</v>
      </c>
      <c r="J17" s="1">
        <v>2087611</v>
      </c>
      <c r="K17" s="1">
        <v>310093</v>
      </c>
      <c r="L17" s="1">
        <v>6732219</v>
      </c>
      <c r="M17" s="44"/>
      <c r="N17" s="37">
        <f>IFERROR(B17/J17,0)</f>
        <v>5.8045296753082828E-2</v>
      </c>
      <c r="O17" s="38">
        <f>IFERROR(I17/H17,0)</f>
        <v>3.0057225401411189E-2</v>
      </c>
      <c r="P17" s="36">
        <f>D17*250</f>
        <v>911250</v>
      </c>
      <c r="Q17" s="39">
        <f>ABS(P17-B17)/B17</f>
        <v>6.5200534759358293</v>
      </c>
    </row>
    <row r="18" spans="1:17" ht="15" thickBot="1" x14ac:dyDescent="0.35">
      <c r="A18" s="41" t="s">
        <v>41</v>
      </c>
      <c r="B18" s="1">
        <v>90019</v>
      </c>
      <c r="C18" s="2"/>
      <c r="D18" s="1">
        <v>1361</v>
      </c>
      <c r="E18" s="2"/>
      <c r="F18" s="1">
        <v>69630</v>
      </c>
      <c r="G18" s="1">
        <v>19028</v>
      </c>
      <c r="H18" s="1">
        <v>28532</v>
      </c>
      <c r="I18" s="2">
        <v>431</v>
      </c>
      <c r="J18" s="1">
        <v>805860</v>
      </c>
      <c r="K18" s="1">
        <v>255417</v>
      </c>
      <c r="L18" s="1">
        <v>3155070</v>
      </c>
      <c r="M18" s="44"/>
      <c r="N18" s="37">
        <f>IFERROR(B18/J18,0)</f>
        <v>0.11170550716005262</v>
      </c>
      <c r="O18" s="38">
        <f>IFERROR(I18/H18,0)</f>
        <v>1.5105846067573252E-2</v>
      </c>
      <c r="P18" s="36">
        <f>D18*250</f>
        <v>340250</v>
      </c>
      <c r="Q18" s="39">
        <f>ABS(P18-B18)/B18</f>
        <v>2.7797576067274687</v>
      </c>
    </row>
    <row r="19" spans="1:17" ht="15" thickBot="1" x14ac:dyDescent="0.35">
      <c r="A19" s="41" t="s">
        <v>45</v>
      </c>
      <c r="B19" s="1">
        <v>60790</v>
      </c>
      <c r="C19" s="2"/>
      <c r="D19" s="2">
        <v>678</v>
      </c>
      <c r="E19" s="2"/>
      <c r="F19" s="1">
        <v>46402</v>
      </c>
      <c r="G19" s="1">
        <v>13710</v>
      </c>
      <c r="H19" s="1">
        <v>20866</v>
      </c>
      <c r="I19" s="2">
        <v>233</v>
      </c>
      <c r="J19" s="1">
        <v>521450</v>
      </c>
      <c r="K19" s="1">
        <v>178989</v>
      </c>
      <c r="L19" s="1">
        <v>2913314</v>
      </c>
      <c r="M19" s="44"/>
      <c r="N19" s="37">
        <f>IFERROR(B19/J19,0)</f>
        <v>0.11657877073544923</v>
      </c>
      <c r="O19" s="38">
        <f>IFERROR(I19/H19,0)</f>
        <v>1.1166490942202626E-2</v>
      </c>
      <c r="P19" s="36">
        <f>D19*250</f>
        <v>169500</v>
      </c>
      <c r="Q19" s="39">
        <f>ABS(P19-B19)/B19</f>
        <v>1.7882875472939628</v>
      </c>
    </row>
    <row r="20" spans="1:17" ht="15" thickBot="1" x14ac:dyDescent="0.35">
      <c r="A20" s="41" t="s">
        <v>38</v>
      </c>
      <c r="B20" s="1">
        <v>69728</v>
      </c>
      <c r="C20" s="2"/>
      <c r="D20" s="1">
        <v>1191</v>
      </c>
      <c r="E20" s="2"/>
      <c r="F20" s="1">
        <v>11970</v>
      </c>
      <c r="G20" s="1">
        <v>56567</v>
      </c>
      <c r="H20" s="1">
        <v>15607</v>
      </c>
      <c r="I20" s="2">
        <v>267</v>
      </c>
      <c r="J20" s="1">
        <v>1483960</v>
      </c>
      <c r="K20" s="1">
        <v>332155</v>
      </c>
      <c r="L20" s="1">
        <v>4467673</v>
      </c>
      <c r="M20" s="44"/>
      <c r="N20" s="37">
        <f>IFERROR(B20/J20,0)</f>
        <v>4.6987789428286478E-2</v>
      </c>
      <c r="O20" s="38">
        <f>IFERROR(I20/H20,0)</f>
        <v>1.7107708079707823E-2</v>
      </c>
      <c r="P20" s="36">
        <f>D20*250</f>
        <v>297750</v>
      </c>
      <c r="Q20" s="39">
        <f>ABS(P20-B20)/B20</f>
        <v>3.2701640660853601</v>
      </c>
    </row>
    <row r="21" spans="1:17" ht="15" thickBot="1" x14ac:dyDescent="0.35">
      <c r="A21" s="41" t="s">
        <v>14</v>
      </c>
      <c r="B21" s="1">
        <v>166584</v>
      </c>
      <c r="C21" s="2"/>
      <c r="D21" s="1">
        <v>5519</v>
      </c>
      <c r="E21" s="2"/>
      <c r="F21" s="1">
        <v>154163</v>
      </c>
      <c r="G21" s="1">
        <v>6902</v>
      </c>
      <c r="H21" s="1">
        <v>35834</v>
      </c>
      <c r="I21" s="1">
        <v>1187</v>
      </c>
      <c r="J21" s="1">
        <v>2333320</v>
      </c>
      <c r="K21" s="1">
        <v>501919</v>
      </c>
      <c r="L21" s="1">
        <v>4648794</v>
      </c>
      <c r="M21" s="44"/>
      <c r="N21" s="37">
        <f>IFERROR(B21/J21,0)</f>
        <v>7.1393550820290405E-2</v>
      </c>
      <c r="O21" s="38">
        <f>IFERROR(I21/H21,0)</f>
        <v>3.3124965116928057E-2</v>
      </c>
      <c r="P21" s="36">
        <f>D21*250</f>
        <v>1379750</v>
      </c>
      <c r="Q21" s="39">
        <f>ABS(P21-B21)/B21</f>
        <v>7.2826081736541326</v>
      </c>
    </row>
    <row r="22" spans="1:17" ht="15" thickBot="1" x14ac:dyDescent="0.35">
      <c r="A22" s="41" t="s">
        <v>39</v>
      </c>
      <c r="B22" s="1">
        <v>5431</v>
      </c>
      <c r="C22" s="2"/>
      <c r="D22" s="2">
        <v>142</v>
      </c>
      <c r="E22" s="2"/>
      <c r="F22" s="1">
        <v>4704</v>
      </c>
      <c r="G22" s="2">
        <v>585</v>
      </c>
      <c r="H22" s="1">
        <v>4040</v>
      </c>
      <c r="I22" s="2">
        <v>106</v>
      </c>
      <c r="J22" s="1">
        <v>452252</v>
      </c>
      <c r="K22" s="1">
        <v>336444</v>
      </c>
      <c r="L22" s="1">
        <v>1344212</v>
      </c>
      <c r="M22" s="44"/>
      <c r="N22" s="37">
        <f>IFERROR(B22/J22,0)</f>
        <v>1.2008791558688519E-2</v>
      </c>
      <c r="O22" s="38">
        <f>IFERROR(I22/H22,0)</f>
        <v>2.6237623762376237E-2</v>
      </c>
      <c r="P22" s="36">
        <f>D22*250</f>
        <v>35500</v>
      </c>
      <c r="Q22" s="39">
        <f>ABS(P22-B22)/B22</f>
        <v>5.5365494384091329</v>
      </c>
    </row>
    <row r="23" spans="1:17" ht="15" thickBot="1" x14ac:dyDescent="0.35">
      <c r="A23" s="41" t="s">
        <v>26</v>
      </c>
      <c r="B23" s="1">
        <v>125510</v>
      </c>
      <c r="C23" s="2"/>
      <c r="D23" s="1">
        <v>3949</v>
      </c>
      <c r="E23" s="2"/>
      <c r="F23" s="1">
        <v>7568</v>
      </c>
      <c r="G23" s="1">
        <v>113993</v>
      </c>
      <c r="H23" s="1">
        <v>20760</v>
      </c>
      <c r="I23" s="2">
        <v>653</v>
      </c>
      <c r="J23" s="1">
        <v>2629898</v>
      </c>
      <c r="K23" s="1">
        <v>435004</v>
      </c>
      <c r="L23" s="1">
        <v>6045680</v>
      </c>
      <c r="M23" s="44"/>
      <c r="N23" s="37">
        <f>IFERROR(B23/J23,0)</f>
        <v>4.7724284363880272E-2</v>
      </c>
      <c r="O23" s="38">
        <f>IFERROR(I23/H23,0)</f>
        <v>3.1454720616570328E-2</v>
      </c>
      <c r="P23" s="36">
        <f>D23*250</f>
        <v>987250</v>
      </c>
      <c r="Q23" s="39">
        <f>ABS(P23-B23)/B23</f>
        <v>6.8659070990359332</v>
      </c>
    </row>
    <row r="24" spans="1:17" ht="15" thickBot="1" x14ac:dyDescent="0.35">
      <c r="A24" s="41" t="s">
        <v>17</v>
      </c>
      <c r="B24" s="1">
        <v>132870</v>
      </c>
      <c r="C24" s="2"/>
      <c r="D24" s="1">
        <v>9480</v>
      </c>
      <c r="E24" s="2"/>
      <c r="F24" s="1">
        <v>113768</v>
      </c>
      <c r="G24" s="1">
        <v>9622</v>
      </c>
      <c r="H24" s="1">
        <v>19277</v>
      </c>
      <c r="I24" s="1">
        <v>1375</v>
      </c>
      <c r="J24" s="1">
        <v>2506635</v>
      </c>
      <c r="K24" s="1">
        <v>363676</v>
      </c>
      <c r="L24" s="1">
        <v>6892503</v>
      </c>
      <c r="M24" s="44"/>
      <c r="N24" s="37">
        <f>IFERROR(B24/J24,0)</f>
        <v>5.3007318576497972E-2</v>
      </c>
      <c r="O24" s="38">
        <f>IFERROR(I24/H24,0)</f>
        <v>7.1328526222960001E-2</v>
      </c>
      <c r="P24" s="36">
        <f>D24*250</f>
        <v>2370000</v>
      </c>
      <c r="Q24" s="39">
        <f>ABS(P24-B24)/B24</f>
        <v>16.836983517724093</v>
      </c>
    </row>
    <row r="25" spans="1:17" ht="15" thickBot="1" x14ac:dyDescent="0.35">
      <c r="A25" s="41" t="s">
        <v>11</v>
      </c>
      <c r="B25" s="1">
        <v>139012</v>
      </c>
      <c r="C25" s="2"/>
      <c r="D25" s="1">
        <v>7102</v>
      </c>
      <c r="E25" s="2"/>
      <c r="F25" s="1">
        <v>95051</v>
      </c>
      <c r="G25" s="1">
        <v>36859</v>
      </c>
      <c r="H25" s="1">
        <v>13919</v>
      </c>
      <c r="I25" s="2">
        <v>711</v>
      </c>
      <c r="J25" s="1">
        <v>4015017</v>
      </c>
      <c r="K25" s="1">
        <v>402030</v>
      </c>
      <c r="L25" s="1">
        <v>9986857</v>
      </c>
      <c r="M25" s="44"/>
      <c r="N25" s="37">
        <f>IFERROR(B25/J25,0)</f>
        <v>3.4623016540154129E-2</v>
      </c>
      <c r="O25" s="38">
        <f>IFERROR(I25/H25,0)</f>
        <v>5.1081255837344637E-2</v>
      </c>
      <c r="P25" s="36">
        <f>D25*250</f>
        <v>1775500</v>
      </c>
      <c r="Q25" s="39">
        <f>ABS(P25-B25)/B25</f>
        <v>11.772278652202688</v>
      </c>
    </row>
    <row r="26" spans="1:17" ht="15" thickBot="1" x14ac:dyDescent="0.35">
      <c r="A26" s="41" t="s">
        <v>32</v>
      </c>
      <c r="B26" s="1">
        <v>100200</v>
      </c>
      <c r="C26" s="2"/>
      <c r="D26" s="1">
        <v>2102</v>
      </c>
      <c r="E26" s="2"/>
      <c r="F26" s="1">
        <v>89980</v>
      </c>
      <c r="G26" s="1">
        <v>8118</v>
      </c>
      <c r="H26" s="1">
        <v>17767</v>
      </c>
      <c r="I26" s="2">
        <v>373</v>
      </c>
      <c r="J26" s="1">
        <v>2055888</v>
      </c>
      <c r="K26" s="1">
        <v>364543</v>
      </c>
      <c r="L26" s="1">
        <v>5639632</v>
      </c>
      <c r="M26" s="44"/>
      <c r="N26" s="37">
        <f>IFERROR(B26/J26,0)</f>
        <v>4.8738063552100114E-2</v>
      </c>
      <c r="O26" s="38">
        <f>IFERROR(I26/H26,0)</f>
        <v>2.0993977598919345E-2</v>
      </c>
      <c r="P26" s="36">
        <f>D26*250</f>
        <v>525500</v>
      </c>
      <c r="Q26" s="39">
        <f>ABS(P26-B26)/B26</f>
        <v>4.2445109780439125</v>
      </c>
    </row>
    <row r="27" spans="1:17" ht="15" thickBot="1" x14ac:dyDescent="0.35">
      <c r="A27" s="41" t="s">
        <v>30</v>
      </c>
      <c r="B27" s="1">
        <v>98886</v>
      </c>
      <c r="C27" s="2"/>
      <c r="D27" s="1">
        <v>2979</v>
      </c>
      <c r="E27" s="2"/>
      <c r="F27" s="1">
        <v>89737</v>
      </c>
      <c r="G27" s="1">
        <v>6170</v>
      </c>
      <c r="H27" s="1">
        <v>33226</v>
      </c>
      <c r="I27" s="1">
        <v>1001</v>
      </c>
      <c r="J27" s="1">
        <v>823185</v>
      </c>
      <c r="K27" s="1">
        <v>276594</v>
      </c>
      <c r="L27" s="1">
        <v>2976149</v>
      </c>
      <c r="M27" s="44"/>
      <c r="N27" s="37">
        <f>IFERROR(B27/J27,0)</f>
        <v>0.12012609559212085</v>
      </c>
      <c r="O27" s="38">
        <f>IFERROR(I27/H27,0)</f>
        <v>3.0127008968879793E-2</v>
      </c>
      <c r="P27" s="36">
        <f>D27*250</f>
        <v>744750</v>
      </c>
      <c r="Q27" s="39">
        <f>ABS(P27-B27)/B27</f>
        <v>6.5313997937018389</v>
      </c>
    </row>
    <row r="28" spans="1:17" ht="15" thickBot="1" x14ac:dyDescent="0.35">
      <c r="A28" s="41" t="s">
        <v>35</v>
      </c>
      <c r="B28" s="1">
        <v>131497</v>
      </c>
      <c r="C28" s="2"/>
      <c r="D28" s="1">
        <v>2239</v>
      </c>
      <c r="E28" s="2"/>
      <c r="F28" s="1">
        <v>22493</v>
      </c>
      <c r="G28" s="1">
        <v>106765</v>
      </c>
      <c r="H28" s="1">
        <v>21425</v>
      </c>
      <c r="I28" s="2">
        <v>365</v>
      </c>
      <c r="J28" s="1">
        <v>1947552</v>
      </c>
      <c r="K28" s="1">
        <v>317324</v>
      </c>
      <c r="L28" s="1">
        <v>6137428</v>
      </c>
      <c r="M28" s="44"/>
      <c r="N28" s="37">
        <f>IFERROR(B28/J28,0)</f>
        <v>6.7519121440659871E-2</v>
      </c>
      <c r="O28" s="38">
        <f>IFERROR(I28/H28,0)</f>
        <v>1.7036172695449242E-2</v>
      </c>
      <c r="P28" s="36">
        <f>D28*250</f>
        <v>559750</v>
      </c>
      <c r="Q28" s="39">
        <f>ABS(P28-B28)/B28</f>
        <v>3.2567511045879374</v>
      </c>
    </row>
    <row r="29" spans="1:17" ht="15" thickBot="1" x14ac:dyDescent="0.35">
      <c r="A29" s="41" t="s">
        <v>51</v>
      </c>
      <c r="B29" s="1">
        <v>13500</v>
      </c>
      <c r="C29" s="2"/>
      <c r="D29" s="2">
        <v>181</v>
      </c>
      <c r="E29" s="2"/>
      <c r="F29" s="1">
        <v>9428</v>
      </c>
      <c r="G29" s="1">
        <v>3891</v>
      </c>
      <c r="H29" s="1">
        <v>12631</v>
      </c>
      <c r="I29" s="2">
        <v>169</v>
      </c>
      <c r="J29" s="1">
        <v>348709</v>
      </c>
      <c r="K29" s="1">
        <v>326269</v>
      </c>
      <c r="L29" s="1">
        <v>1068778</v>
      </c>
      <c r="M29" s="45"/>
      <c r="N29" s="37">
        <f>IFERROR(B29/J29,0)</f>
        <v>3.8714228769547103E-2</v>
      </c>
      <c r="O29" s="38">
        <f>IFERROR(I29/H29,0)</f>
        <v>1.3379779906579051E-2</v>
      </c>
      <c r="P29" s="36">
        <f>D29*250</f>
        <v>45250</v>
      </c>
      <c r="Q29" s="39">
        <f>ABS(P29-B29)/B29</f>
        <v>2.3518518518518516</v>
      </c>
    </row>
    <row r="30" spans="1:17" ht="15" thickBot="1" x14ac:dyDescent="0.35">
      <c r="A30" s="41" t="s">
        <v>50</v>
      </c>
      <c r="B30" s="1">
        <v>46185</v>
      </c>
      <c r="C30" s="2"/>
      <c r="D30" s="2">
        <v>493</v>
      </c>
      <c r="E30" s="2"/>
      <c r="F30" s="1">
        <v>33820</v>
      </c>
      <c r="G30" s="1">
        <v>11872</v>
      </c>
      <c r="H30" s="1">
        <v>23876</v>
      </c>
      <c r="I30" s="2">
        <v>255</v>
      </c>
      <c r="J30" s="1">
        <v>464576</v>
      </c>
      <c r="K30" s="1">
        <v>240164</v>
      </c>
      <c r="L30" s="1">
        <v>1934408</v>
      </c>
      <c r="M30" s="44"/>
      <c r="N30" s="37">
        <f>IFERROR(B30/J30,0)</f>
        <v>9.9413228406116549E-2</v>
      </c>
      <c r="O30" s="38">
        <f>IFERROR(I30/H30,0)</f>
        <v>1.0680180934829954E-2</v>
      </c>
      <c r="P30" s="36">
        <f>D30*250</f>
        <v>123250</v>
      </c>
      <c r="Q30" s="39">
        <f>ABS(P30-B30)/B30</f>
        <v>1.6686153513045361</v>
      </c>
    </row>
    <row r="31" spans="1:17" ht="15" thickBot="1" x14ac:dyDescent="0.35">
      <c r="A31" s="41" t="s">
        <v>31</v>
      </c>
      <c r="B31" s="1">
        <v>80410</v>
      </c>
      <c r="C31" s="2"/>
      <c r="D31" s="1">
        <v>1603</v>
      </c>
      <c r="E31" s="2"/>
      <c r="F31" s="1">
        <v>56777</v>
      </c>
      <c r="G31" s="1">
        <v>22030</v>
      </c>
      <c r="H31" s="1">
        <v>26106</v>
      </c>
      <c r="I31" s="2">
        <v>520</v>
      </c>
      <c r="J31" s="1">
        <v>1058242</v>
      </c>
      <c r="K31" s="1">
        <v>343568</v>
      </c>
      <c r="L31" s="1">
        <v>3080156</v>
      </c>
      <c r="M31" s="44"/>
      <c r="N31" s="37">
        <f>IFERROR(B31/J31,0)</f>
        <v>7.5984510159301938E-2</v>
      </c>
      <c r="O31" s="38">
        <f>IFERROR(I31/H31,0)</f>
        <v>1.9918792614724585E-2</v>
      </c>
      <c r="P31" s="36">
        <f>D31*250</f>
        <v>400750</v>
      </c>
      <c r="Q31" s="39">
        <f>ABS(P31-B31)/B31</f>
        <v>3.9838328566098742</v>
      </c>
    </row>
    <row r="32" spans="1:17" ht="15" thickBot="1" x14ac:dyDescent="0.35">
      <c r="A32" s="41" t="s">
        <v>42</v>
      </c>
      <c r="B32" s="1">
        <v>8317</v>
      </c>
      <c r="C32" s="2"/>
      <c r="D32" s="2">
        <v>441</v>
      </c>
      <c r="E32" s="2"/>
      <c r="F32" s="1">
        <v>7534</v>
      </c>
      <c r="G32" s="2">
        <v>342</v>
      </c>
      <c r="H32" s="1">
        <v>6117</v>
      </c>
      <c r="I32" s="2">
        <v>324</v>
      </c>
      <c r="J32" s="1">
        <v>306990</v>
      </c>
      <c r="K32" s="1">
        <v>225776</v>
      </c>
      <c r="L32" s="1">
        <v>1359711</v>
      </c>
      <c r="M32" s="44"/>
      <c r="N32" s="37">
        <f>IFERROR(B32/J32,0)</f>
        <v>2.7092087690152773E-2</v>
      </c>
      <c r="O32" s="38">
        <f>IFERROR(I32/H32,0)</f>
        <v>5.2967140755272195E-2</v>
      </c>
      <c r="P32" s="36">
        <f>D32*250</f>
        <v>110250</v>
      </c>
      <c r="Q32" s="39">
        <f>ABS(P32-B32)/B32</f>
        <v>12.255981724179392</v>
      </c>
    </row>
    <row r="33" spans="1:17" ht="15" thickBot="1" x14ac:dyDescent="0.35">
      <c r="A33" s="41" t="s">
        <v>8</v>
      </c>
      <c r="B33" s="1">
        <v>209725</v>
      </c>
      <c r="C33" s="2"/>
      <c r="D33" s="1">
        <v>16248</v>
      </c>
      <c r="E33" s="2"/>
      <c r="F33" s="1">
        <v>171932</v>
      </c>
      <c r="G33" s="1">
        <v>21545</v>
      </c>
      <c r="H33" s="1">
        <v>23612</v>
      </c>
      <c r="I33" s="1">
        <v>1829</v>
      </c>
      <c r="J33" s="1">
        <v>3613032</v>
      </c>
      <c r="K33" s="1">
        <v>406773</v>
      </c>
      <c r="L33" s="1">
        <v>8882190</v>
      </c>
      <c r="M33" s="44"/>
      <c r="N33" s="37">
        <f>IFERROR(B33/J33,0)</f>
        <v>5.8046814974237707E-2</v>
      </c>
      <c r="O33" s="38">
        <f>IFERROR(I33/H33,0)</f>
        <v>7.7460613247501267E-2</v>
      </c>
      <c r="P33" s="36">
        <f>D33*250</f>
        <v>4062000</v>
      </c>
      <c r="Q33" s="39">
        <f>ABS(P33-B33)/B33</f>
        <v>18.368220288473001</v>
      </c>
    </row>
    <row r="34" spans="1:17" ht="15" thickBot="1" x14ac:dyDescent="0.35">
      <c r="A34" s="41" t="s">
        <v>44</v>
      </c>
      <c r="B34" s="1">
        <v>29661</v>
      </c>
      <c r="C34" s="2"/>
      <c r="D34" s="2">
        <v>882</v>
      </c>
      <c r="E34" s="2"/>
      <c r="F34" s="1">
        <v>16926</v>
      </c>
      <c r="G34" s="1">
        <v>11853</v>
      </c>
      <c r="H34" s="1">
        <v>14146</v>
      </c>
      <c r="I34" s="2">
        <v>421</v>
      </c>
      <c r="J34" s="1">
        <v>928389</v>
      </c>
      <c r="K34" s="1">
        <v>442759</v>
      </c>
      <c r="L34" s="1">
        <v>2096829</v>
      </c>
      <c r="M34" s="44"/>
      <c r="N34" s="37">
        <f>IFERROR(B34/J34,0)</f>
        <v>3.1948892113112068E-2</v>
      </c>
      <c r="O34" s="38">
        <f>IFERROR(I34/H34,0)</f>
        <v>2.9761063198077194E-2</v>
      </c>
      <c r="P34" s="36">
        <f>D34*250</f>
        <v>220500</v>
      </c>
      <c r="Q34" s="39">
        <f>ABS(P34-B34)/B34</f>
        <v>6.4340042480024273</v>
      </c>
    </row>
    <row r="35" spans="1:17" ht="15" thickBot="1" x14ac:dyDescent="0.35">
      <c r="A35" s="41" t="s">
        <v>7</v>
      </c>
      <c r="B35" s="1">
        <v>494607</v>
      </c>
      <c r="C35" s="2"/>
      <c r="D35" s="1">
        <v>33266</v>
      </c>
      <c r="E35" s="2"/>
      <c r="F35" s="1">
        <v>395584</v>
      </c>
      <c r="G35" s="1">
        <v>65757</v>
      </c>
      <c r="H35" s="1">
        <v>25425</v>
      </c>
      <c r="I35" s="1">
        <v>1710</v>
      </c>
      <c r="J35" s="1">
        <v>10856531</v>
      </c>
      <c r="K35" s="1">
        <v>558074</v>
      </c>
      <c r="L35" s="1">
        <v>19453561</v>
      </c>
      <c r="M35" s="44"/>
      <c r="N35" s="37">
        <f>IFERROR(B35/J35,0)</f>
        <v>4.555847535460452E-2</v>
      </c>
      <c r="O35" s="38">
        <f>IFERROR(I35/H35,0)</f>
        <v>6.7256637168141592E-2</v>
      </c>
      <c r="P35" s="36">
        <f>D35*250</f>
        <v>8316500</v>
      </c>
      <c r="Q35" s="39">
        <f>ABS(P35-B35)/B35</f>
        <v>15.814359683546735</v>
      </c>
    </row>
    <row r="36" spans="1:17" ht="15" thickBot="1" x14ac:dyDescent="0.35">
      <c r="A36" s="41" t="s">
        <v>24</v>
      </c>
      <c r="B36" s="1">
        <v>212909</v>
      </c>
      <c r="C36" s="2"/>
      <c r="D36" s="1">
        <v>3579</v>
      </c>
      <c r="E36" s="2"/>
      <c r="F36" s="1">
        <v>184422</v>
      </c>
      <c r="G36" s="1">
        <v>24908</v>
      </c>
      <c r="H36" s="1">
        <v>20300</v>
      </c>
      <c r="I36" s="2">
        <v>341</v>
      </c>
      <c r="J36" s="1">
        <v>3058541</v>
      </c>
      <c r="K36" s="1">
        <v>291621</v>
      </c>
      <c r="L36" s="1">
        <v>10488084</v>
      </c>
      <c r="M36" s="44"/>
      <c r="N36" s="37">
        <f>IFERROR(B36/J36,0)</f>
        <v>6.9611295058657055E-2</v>
      </c>
      <c r="O36" s="38">
        <f>IFERROR(I36/H36,0)</f>
        <v>1.6798029556650246E-2</v>
      </c>
      <c r="P36" s="36">
        <f>D36*250</f>
        <v>894750</v>
      </c>
      <c r="Q36" s="39">
        <f>ABS(P36-B36)/B36</f>
        <v>3.2024996594789323</v>
      </c>
    </row>
    <row r="37" spans="1:17" ht="15" thickBot="1" x14ac:dyDescent="0.35">
      <c r="A37" s="41" t="s">
        <v>53</v>
      </c>
      <c r="B37" s="1">
        <v>22218</v>
      </c>
      <c r="C37" s="2"/>
      <c r="D37" s="2">
        <v>256</v>
      </c>
      <c r="E37" s="2"/>
      <c r="F37" s="1">
        <v>18272</v>
      </c>
      <c r="G37" s="1">
        <v>3690</v>
      </c>
      <c r="H37" s="1">
        <v>29155</v>
      </c>
      <c r="I37" s="2">
        <v>336</v>
      </c>
      <c r="J37" s="1">
        <v>242900</v>
      </c>
      <c r="K37" s="1">
        <v>318740</v>
      </c>
      <c r="L37" s="1">
        <v>762062</v>
      </c>
      <c r="M37" s="44"/>
      <c r="N37" s="37">
        <f>IFERROR(B37/J37,0)</f>
        <v>9.1469740634005758E-2</v>
      </c>
      <c r="O37" s="38">
        <f>IFERROR(I37/H37,0)</f>
        <v>1.1524609843937574E-2</v>
      </c>
      <c r="P37" s="36">
        <f>D37*250</f>
        <v>64000</v>
      </c>
      <c r="Q37" s="39">
        <f>ABS(P37-B37)/B37</f>
        <v>1.8805473039877576</v>
      </c>
    </row>
    <row r="38" spans="1:17" ht="15" thickBot="1" x14ac:dyDescent="0.35">
      <c r="A38" s="41" t="s">
        <v>21</v>
      </c>
      <c r="B38" s="1">
        <v>155411</v>
      </c>
      <c r="C38" s="2"/>
      <c r="D38" s="1">
        <v>4832</v>
      </c>
      <c r="E38" s="2"/>
      <c r="F38" s="1">
        <v>134216</v>
      </c>
      <c r="G38" s="1">
        <v>16363</v>
      </c>
      <c r="H38" s="1">
        <v>13295</v>
      </c>
      <c r="I38" s="2">
        <v>413</v>
      </c>
      <c r="J38" s="1">
        <v>3231321</v>
      </c>
      <c r="K38" s="1">
        <v>276439</v>
      </c>
      <c r="L38" s="1">
        <v>11689100</v>
      </c>
      <c r="M38" s="44"/>
      <c r="N38" s="37">
        <f>IFERROR(B38/J38,0)</f>
        <v>4.8095190790391915E-2</v>
      </c>
      <c r="O38" s="38">
        <f>IFERROR(I38/H38,0)</f>
        <v>3.1064309890936441E-2</v>
      </c>
      <c r="P38" s="36">
        <f>D38*250</f>
        <v>1208000</v>
      </c>
      <c r="Q38" s="39">
        <f>ABS(P38-B38)/B38</f>
        <v>6.7729375655519881</v>
      </c>
    </row>
    <row r="39" spans="1:17" ht="15" thickBot="1" x14ac:dyDescent="0.35">
      <c r="A39" s="41" t="s">
        <v>46</v>
      </c>
      <c r="B39" s="1">
        <v>88369</v>
      </c>
      <c r="C39" s="2"/>
      <c r="D39" s="1">
        <v>1035</v>
      </c>
      <c r="E39" s="2"/>
      <c r="F39" s="1">
        <v>74483</v>
      </c>
      <c r="G39" s="1">
        <v>12851</v>
      </c>
      <c r="H39" s="1">
        <v>22332</v>
      </c>
      <c r="I39" s="2">
        <v>262</v>
      </c>
      <c r="J39" s="1">
        <v>1244650</v>
      </c>
      <c r="K39" s="1">
        <v>314546</v>
      </c>
      <c r="L39" s="1">
        <v>3956971</v>
      </c>
      <c r="M39" s="44"/>
      <c r="N39" s="37">
        <f>IFERROR(B39/J39,0)</f>
        <v>7.0999076045474632E-2</v>
      </c>
      <c r="O39" s="38">
        <f>IFERROR(I39/H39,0)</f>
        <v>1.1732043704101738E-2</v>
      </c>
      <c r="P39" s="36">
        <f>D39*250</f>
        <v>258750</v>
      </c>
      <c r="Q39" s="39">
        <f>ABS(P39-B39)/B39</f>
        <v>1.9280630085210877</v>
      </c>
    </row>
    <row r="40" spans="1:17" ht="15" thickBot="1" x14ac:dyDescent="0.35">
      <c r="A40" s="41" t="s">
        <v>37</v>
      </c>
      <c r="B40" s="1">
        <v>33862</v>
      </c>
      <c r="C40" s="2"/>
      <c r="D40" s="2">
        <v>560</v>
      </c>
      <c r="E40" s="2"/>
      <c r="F40" s="1">
        <v>5738</v>
      </c>
      <c r="G40" s="1">
        <v>27564</v>
      </c>
      <c r="H40" s="1">
        <v>8028</v>
      </c>
      <c r="I40" s="2">
        <v>133</v>
      </c>
      <c r="J40" s="1">
        <v>690284</v>
      </c>
      <c r="K40" s="1">
        <v>163662</v>
      </c>
      <c r="L40" s="1">
        <v>4217737</v>
      </c>
      <c r="M40" s="44"/>
      <c r="N40" s="37">
        <f>IFERROR(B40/J40,0)</f>
        <v>4.9055171494631199E-2</v>
      </c>
      <c r="O40" s="38">
        <f>IFERROR(I40/H40,0)</f>
        <v>1.6567015445939214E-2</v>
      </c>
      <c r="P40" s="36">
        <f>D40*250</f>
        <v>140000</v>
      </c>
      <c r="Q40" s="39">
        <f>ABS(P40-B40)/B40</f>
        <v>3.1344279723583957</v>
      </c>
    </row>
    <row r="41" spans="1:17" ht="15" thickBot="1" x14ac:dyDescent="0.35">
      <c r="A41" s="41" t="s">
        <v>19</v>
      </c>
      <c r="B41" s="1">
        <v>165078</v>
      </c>
      <c r="C41" s="2"/>
      <c r="D41" s="1">
        <v>8242</v>
      </c>
      <c r="E41" s="2"/>
      <c r="F41" s="1">
        <v>131300</v>
      </c>
      <c r="G41" s="1">
        <v>25536</v>
      </c>
      <c r="H41" s="1">
        <v>12895</v>
      </c>
      <c r="I41" s="2">
        <v>644</v>
      </c>
      <c r="J41" s="1">
        <v>2044461</v>
      </c>
      <c r="K41" s="1">
        <v>159699</v>
      </c>
      <c r="L41" s="1">
        <v>12801989</v>
      </c>
      <c r="M41" s="44"/>
      <c r="N41" s="37">
        <f>IFERROR(B41/J41,0)</f>
        <v>8.0744020062011451E-2</v>
      </c>
      <c r="O41" s="38">
        <f>IFERROR(I41/H41,0)</f>
        <v>4.9941837921675065E-2</v>
      </c>
      <c r="P41" s="36">
        <f>D41*250</f>
        <v>2060500</v>
      </c>
      <c r="Q41" s="39">
        <f>ABS(P41-B41)/B41</f>
        <v>11.481978216358328</v>
      </c>
    </row>
    <row r="42" spans="1:17" ht="13.5" thickBot="1" x14ac:dyDescent="0.35">
      <c r="A42" s="42" t="s">
        <v>65</v>
      </c>
      <c r="B42" s="1">
        <v>49067</v>
      </c>
      <c r="C42" s="2"/>
      <c r="D42" s="2">
        <v>665</v>
      </c>
      <c r="E42" s="2"/>
      <c r="F42" s="2" t="s">
        <v>104</v>
      </c>
      <c r="G42" s="2" t="s">
        <v>104</v>
      </c>
      <c r="H42" s="1">
        <v>14487</v>
      </c>
      <c r="I42" s="2">
        <v>196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0.10573121039146859</v>
      </c>
      <c r="O42" s="38">
        <f>IFERROR(I42/H42,0)</f>
        <v>1.352937116035066E-2</v>
      </c>
      <c r="P42" s="36">
        <f>D42*250</f>
        <v>166250</v>
      </c>
      <c r="Q42" s="39">
        <f>ABS(P42-B42)/B42</f>
        <v>2.3882242647808098</v>
      </c>
    </row>
    <row r="43" spans="1:17" ht="15" thickBot="1" x14ac:dyDescent="0.35">
      <c r="A43" s="41" t="s">
        <v>40</v>
      </c>
      <c r="B43" s="1">
        <v>24914</v>
      </c>
      <c r="C43" s="2"/>
      <c r="D43" s="1">
        <v>1117</v>
      </c>
      <c r="E43" s="2"/>
      <c r="F43" s="1">
        <v>2342</v>
      </c>
      <c r="G43" s="1">
        <v>21455</v>
      </c>
      <c r="H43" s="1">
        <v>23518</v>
      </c>
      <c r="I43" s="1">
        <v>1054</v>
      </c>
      <c r="J43" s="1">
        <v>786200</v>
      </c>
      <c r="K43" s="1">
        <v>742146</v>
      </c>
      <c r="L43" s="1">
        <v>1059361</v>
      </c>
      <c r="M43" s="44"/>
      <c r="N43" s="37">
        <f>IFERROR(B43/J43,0)</f>
        <v>3.1689137624014249E-2</v>
      </c>
      <c r="O43" s="38">
        <f>IFERROR(I43/H43,0)</f>
        <v>4.4816736117016753E-2</v>
      </c>
      <c r="P43" s="36">
        <f>D43*250</f>
        <v>279250</v>
      </c>
      <c r="Q43" s="39">
        <f>ABS(P43-B43)/B43</f>
        <v>10.208557437585293</v>
      </c>
    </row>
    <row r="44" spans="1:17" ht="15" thickBot="1" x14ac:dyDescent="0.35">
      <c r="A44" s="41" t="s">
        <v>25</v>
      </c>
      <c r="B44" s="1">
        <v>148323</v>
      </c>
      <c r="C44" s="2"/>
      <c r="D44" s="1">
        <v>3400</v>
      </c>
      <c r="E44" s="2"/>
      <c r="F44" s="1">
        <v>72363</v>
      </c>
      <c r="G44" s="1">
        <v>72560</v>
      </c>
      <c r="H44" s="1">
        <v>28808</v>
      </c>
      <c r="I44" s="2">
        <v>660</v>
      </c>
      <c r="J44" s="1">
        <v>1432513</v>
      </c>
      <c r="K44" s="1">
        <v>278227</v>
      </c>
      <c r="L44" s="1">
        <v>5148714</v>
      </c>
      <c r="M44" s="44"/>
      <c r="N44" s="37">
        <f>IFERROR(B44/J44,0)</f>
        <v>0.1035404216227008</v>
      </c>
      <c r="O44" s="38">
        <f>IFERROR(I44/H44,0)</f>
        <v>2.2910302693696195E-2</v>
      </c>
      <c r="P44" s="36">
        <f>D44*250</f>
        <v>850000</v>
      </c>
      <c r="Q44" s="39">
        <f>ABS(P44-B44)/B44</f>
        <v>4.7307362984837145</v>
      </c>
    </row>
    <row r="45" spans="1:17" ht="15" thickBot="1" x14ac:dyDescent="0.35">
      <c r="A45" s="41" t="s">
        <v>54</v>
      </c>
      <c r="B45" s="1">
        <v>23136</v>
      </c>
      <c r="C45" s="2"/>
      <c r="D45" s="2">
        <v>236</v>
      </c>
      <c r="E45" s="2"/>
      <c r="F45" s="1">
        <v>19068</v>
      </c>
      <c r="G45" s="1">
        <v>3832</v>
      </c>
      <c r="H45" s="1">
        <v>26152</v>
      </c>
      <c r="I45" s="2">
        <v>267</v>
      </c>
      <c r="J45" s="1">
        <v>195003</v>
      </c>
      <c r="K45" s="1">
        <v>220427</v>
      </c>
      <c r="L45" s="1">
        <v>884659</v>
      </c>
      <c r="M45" s="44"/>
      <c r="N45" s="37">
        <f>IFERROR(B45/J45,0)</f>
        <v>0.11864432854879156</v>
      </c>
      <c r="O45" s="38">
        <f>IFERROR(I45/H45,0)</f>
        <v>1.020954420312022E-2</v>
      </c>
      <c r="P45" s="36">
        <f>D45*250</f>
        <v>59000</v>
      </c>
      <c r="Q45" s="39">
        <f>ABS(P45-B45)/B45</f>
        <v>1.5501383125864454</v>
      </c>
    </row>
    <row r="46" spans="1:17" ht="15" thickBot="1" x14ac:dyDescent="0.35">
      <c r="A46" s="41" t="s">
        <v>20</v>
      </c>
      <c r="B46" s="1">
        <v>197432</v>
      </c>
      <c r="C46" s="2"/>
      <c r="D46" s="1">
        <v>2501</v>
      </c>
      <c r="E46" s="2"/>
      <c r="F46" s="1">
        <v>180781</v>
      </c>
      <c r="G46" s="1">
        <v>14150</v>
      </c>
      <c r="H46" s="1">
        <v>28910</v>
      </c>
      <c r="I46" s="2">
        <v>366</v>
      </c>
      <c r="J46" s="1">
        <v>2894875</v>
      </c>
      <c r="K46" s="1">
        <v>423898</v>
      </c>
      <c r="L46" s="1">
        <v>6829174</v>
      </c>
      <c r="M46" s="45"/>
      <c r="N46" s="37">
        <f>IFERROR(B46/J46,0)</f>
        <v>6.8200526793039423E-2</v>
      </c>
      <c r="O46" s="38">
        <f>IFERROR(I46/H46,0)</f>
        <v>1.2659979245935662E-2</v>
      </c>
      <c r="P46" s="36">
        <f>D46*250</f>
        <v>625250</v>
      </c>
      <c r="Q46" s="39">
        <f>ABS(P46-B46)/B46</f>
        <v>2.166913165039102</v>
      </c>
    </row>
    <row r="47" spans="1:17" ht="15" thickBot="1" x14ac:dyDescent="0.35">
      <c r="A47" s="41" t="s">
        <v>15</v>
      </c>
      <c r="B47" s="1">
        <v>790467</v>
      </c>
      <c r="C47" s="2"/>
      <c r="D47" s="1">
        <v>16251</v>
      </c>
      <c r="E47" s="2"/>
      <c r="F47" s="1">
        <v>687147</v>
      </c>
      <c r="G47" s="1">
        <v>87069</v>
      </c>
      <c r="H47" s="1">
        <v>27261</v>
      </c>
      <c r="I47" s="2">
        <v>560</v>
      </c>
      <c r="J47" s="1">
        <v>6798997</v>
      </c>
      <c r="K47" s="1">
        <v>234481</v>
      </c>
      <c r="L47" s="1">
        <v>28995881</v>
      </c>
      <c r="M47" s="44"/>
      <c r="N47" s="37">
        <f>IFERROR(B47/J47,0)</f>
        <v>0.11626229574744627</v>
      </c>
      <c r="O47" s="38">
        <f>IFERROR(I47/H47,0)</f>
        <v>2.0542166464913247E-2</v>
      </c>
      <c r="P47" s="36">
        <f>D47*250</f>
        <v>4062750</v>
      </c>
      <c r="Q47" s="39">
        <f>ABS(P47-B47)/B47</f>
        <v>4.1396832505341781</v>
      </c>
    </row>
    <row r="48" spans="1:17" ht="13.5" thickBot="1" x14ac:dyDescent="0.35">
      <c r="A48" s="50" t="s">
        <v>66</v>
      </c>
      <c r="B48" s="51">
        <v>1326</v>
      </c>
      <c r="C48" s="52"/>
      <c r="D48" s="52">
        <v>20</v>
      </c>
      <c r="E48" s="52"/>
      <c r="F48" s="51">
        <v>1256</v>
      </c>
      <c r="G48" s="52">
        <v>50</v>
      </c>
      <c r="H48" s="52"/>
      <c r="I48" s="52"/>
      <c r="J48" s="51">
        <v>21023</v>
      </c>
      <c r="K48" s="52"/>
      <c r="L48" s="52"/>
      <c r="M48" s="44"/>
      <c r="N48" s="37">
        <f>IFERROR(B48/J48,0)</f>
        <v>6.3073776340198826E-2</v>
      </c>
      <c r="O48" s="38">
        <f>IFERROR(I48/H48,0)</f>
        <v>0</v>
      </c>
      <c r="P48" s="36">
        <f>D48*250</f>
        <v>5000</v>
      </c>
      <c r="Q48" s="39">
        <f>ABS(P48-B48)/B48</f>
        <v>2.7707390648567118</v>
      </c>
    </row>
    <row r="49" spans="1:17" ht="15" thickBot="1" x14ac:dyDescent="0.35">
      <c r="A49" s="41" t="s">
        <v>28</v>
      </c>
      <c r="B49" s="1">
        <v>74050</v>
      </c>
      <c r="C49" s="2"/>
      <c r="D49" s="2">
        <v>459</v>
      </c>
      <c r="E49" s="2"/>
      <c r="F49" s="1">
        <v>55510</v>
      </c>
      <c r="G49" s="1">
        <v>18081</v>
      </c>
      <c r="H49" s="1">
        <v>23098</v>
      </c>
      <c r="I49" s="2">
        <v>143</v>
      </c>
      <c r="J49" s="1">
        <v>1085068</v>
      </c>
      <c r="K49" s="1">
        <v>338454</v>
      </c>
      <c r="L49" s="1">
        <v>3205958</v>
      </c>
      <c r="M49" s="44"/>
      <c r="N49" s="37">
        <f>IFERROR(B49/J49,0)</f>
        <v>6.8244570847172711E-2</v>
      </c>
      <c r="O49" s="38">
        <f>IFERROR(I49/H49,0)</f>
        <v>6.1910122088492513E-3</v>
      </c>
      <c r="P49" s="36">
        <f>D49*250</f>
        <v>114750</v>
      </c>
      <c r="Q49" s="39">
        <f>ABS(P49-B49)/B49</f>
        <v>0.54962862930452394</v>
      </c>
    </row>
    <row r="50" spans="1:17" ht="15" thickBot="1" x14ac:dyDescent="0.35">
      <c r="A50" s="41" t="s">
        <v>48</v>
      </c>
      <c r="B50" s="1">
        <v>1755</v>
      </c>
      <c r="C50" s="2"/>
      <c r="D50" s="2">
        <v>58</v>
      </c>
      <c r="E50" s="2"/>
      <c r="F50" s="1">
        <v>1609</v>
      </c>
      <c r="G50" s="2">
        <v>88</v>
      </c>
      <c r="H50" s="1">
        <v>2813</v>
      </c>
      <c r="I50" s="2">
        <v>93</v>
      </c>
      <c r="J50" s="1">
        <v>163844</v>
      </c>
      <c r="K50" s="1">
        <v>262575</v>
      </c>
      <c r="L50" s="1">
        <v>623989</v>
      </c>
      <c r="M50" s="44"/>
      <c r="N50" s="37">
        <f>IFERROR(B50/J50,0)</f>
        <v>1.0711408412880544E-2</v>
      </c>
      <c r="O50" s="38">
        <f>IFERROR(I50/H50,0)</f>
        <v>3.3060789193032347E-2</v>
      </c>
      <c r="P50" s="36">
        <f>D50*250</f>
        <v>14500</v>
      </c>
      <c r="Q50" s="39">
        <f>ABS(P50-B50)/B50</f>
        <v>7.2621082621082618</v>
      </c>
    </row>
    <row r="51" spans="1:17" ht="15" thickBot="1" x14ac:dyDescent="0.35">
      <c r="A51" s="41" t="s">
        <v>29</v>
      </c>
      <c r="B51" s="1">
        <v>148721</v>
      </c>
      <c r="C51" s="2"/>
      <c r="D51" s="1">
        <v>3228</v>
      </c>
      <c r="E51" s="2"/>
      <c r="F51" s="1">
        <v>17713</v>
      </c>
      <c r="G51" s="1">
        <v>127780</v>
      </c>
      <c r="H51" s="1">
        <v>17424</v>
      </c>
      <c r="I51" s="2">
        <v>378</v>
      </c>
      <c r="J51" s="1">
        <v>2225630</v>
      </c>
      <c r="K51" s="1">
        <v>260749</v>
      </c>
      <c r="L51" s="1">
        <v>8535519</v>
      </c>
      <c r="M51" s="44"/>
      <c r="N51" s="37">
        <f>IFERROR(B51/J51,0)</f>
        <v>6.6821978495976417E-2</v>
      </c>
      <c r="O51" s="38">
        <f>IFERROR(I51/H51,0)</f>
        <v>2.1694214876033058E-2</v>
      </c>
      <c r="P51" s="36">
        <f>D51*250</f>
        <v>807000</v>
      </c>
      <c r="Q51" s="39">
        <f>ABS(P51-B51)/B51</f>
        <v>4.4262679782949279</v>
      </c>
    </row>
    <row r="52" spans="1:17" ht="15" thickBot="1" x14ac:dyDescent="0.35">
      <c r="A52" s="41" t="s">
        <v>9</v>
      </c>
      <c r="B52" s="1">
        <v>91037</v>
      </c>
      <c r="C52" s="2"/>
      <c r="D52" s="1">
        <v>2133</v>
      </c>
      <c r="E52" s="2"/>
      <c r="F52" s="1">
        <v>43003</v>
      </c>
      <c r="G52" s="1">
        <v>45901</v>
      </c>
      <c r="H52" s="1">
        <v>11955</v>
      </c>
      <c r="I52" s="2">
        <v>280</v>
      </c>
      <c r="J52" s="1">
        <v>1884074</v>
      </c>
      <c r="K52" s="1">
        <v>247420</v>
      </c>
      <c r="L52" s="1">
        <v>7614893</v>
      </c>
      <c r="M52" s="44"/>
      <c r="N52" s="37">
        <f>IFERROR(B52/J52,0)</f>
        <v>4.8319227376419395E-2</v>
      </c>
      <c r="O52" s="38">
        <f>IFERROR(I52/H52,0)</f>
        <v>2.3421162693433709E-2</v>
      </c>
      <c r="P52" s="36">
        <f>D52*250</f>
        <v>533250</v>
      </c>
      <c r="Q52" s="39">
        <f>ABS(P52-B52)/B52</f>
        <v>4.8575084855608157</v>
      </c>
    </row>
    <row r="53" spans="1:17" ht="15" thickBot="1" x14ac:dyDescent="0.35">
      <c r="A53" s="41" t="s">
        <v>56</v>
      </c>
      <c r="B53" s="1">
        <v>16024</v>
      </c>
      <c r="C53" s="2"/>
      <c r="D53" s="2">
        <v>354</v>
      </c>
      <c r="E53" s="2"/>
      <c r="F53" s="1">
        <v>11602</v>
      </c>
      <c r="G53" s="1">
        <v>4068</v>
      </c>
      <c r="H53" s="1">
        <v>8941</v>
      </c>
      <c r="I53" s="2">
        <v>198</v>
      </c>
      <c r="J53" s="1">
        <v>566123</v>
      </c>
      <c r="K53" s="1">
        <v>315891</v>
      </c>
      <c r="L53" s="1">
        <v>1792147</v>
      </c>
      <c r="M53" s="44"/>
      <c r="N53" s="37">
        <f>IFERROR(B53/J53,0)</f>
        <v>2.8304803019838443E-2</v>
      </c>
      <c r="O53" s="38">
        <f>IFERROR(I53/H53,0)</f>
        <v>2.2145173917906276E-2</v>
      </c>
      <c r="P53" s="36">
        <f>D53*250</f>
        <v>88500</v>
      </c>
      <c r="Q53" s="39">
        <f>ABS(P53-B53)/B53</f>
        <v>4.5229655516724909</v>
      </c>
    </row>
    <row r="54" spans="1:17" ht="15" thickBot="1" x14ac:dyDescent="0.35">
      <c r="A54" s="41" t="s">
        <v>22</v>
      </c>
      <c r="B54" s="1">
        <v>125161</v>
      </c>
      <c r="C54" s="2"/>
      <c r="D54" s="1">
        <v>1348</v>
      </c>
      <c r="E54" s="2"/>
      <c r="F54" s="1">
        <v>101669</v>
      </c>
      <c r="G54" s="1">
        <v>22144</v>
      </c>
      <c r="H54" s="1">
        <v>21496</v>
      </c>
      <c r="I54" s="2">
        <v>232</v>
      </c>
      <c r="J54" s="1">
        <v>1559882</v>
      </c>
      <c r="K54" s="1">
        <v>267909</v>
      </c>
      <c r="L54" s="1">
        <v>5822434</v>
      </c>
      <c r="M54" s="44"/>
      <c r="N54" s="37">
        <f>IFERROR(B54/J54,0)</f>
        <v>8.0237479501654607E-2</v>
      </c>
      <c r="O54" s="38">
        <f>IFERROR(I54/H54,0)</f>
        <v>1.0792705619650168E-2</v>
      </c>
      <c r="P54" s="36">
        <f>D54*250</f>
        <v>337000</v>
      </c>
      <c r="Q54" s="39">
        <f>ABS(P54-B54)/B54</f>
        <v>1.6925320187598374</v>
      </c>
    </row>
    <row r="55" spans="1:17" ht="15" thickBot="1" x14ac:dyDescent="0.35">
      <c r="A55" s="48" t="s">
        <v>55</v>
      </c>
      <c r="B55" s="29">
        <v>6083</v>
      </c>
      <c r="C55" s="13"/>
      <c r="D55" s="13">
        <v>53</v>
      </c>
      <c r="E55" s="13"/>
      <c r="F55" s="29">
        <v>4853</v>
      </c>
      <c r="G55" s="29">
        <v>1177</v>
      </c>
      <c r="H55" s="29">
        <v>10510</v>
      </c>
      <c r="I55" s="13">
        <v>92</v>
      </c>
      <c r="J55" s="29">
        <v>163788</v>
      </c>
      <c r="K55" s="29">
        <v>282999</v>
      </c>
      <c r="L55" s="29">
        <v>578759</v>
      </c>
      <c r="M55" s="44"/>
      <c r="N55" s="37">
        <f>IFERROR(B55/J55,0)</f>
        <v>3.7139472977263291E-2</v>
      </c>
      <c r="O55" s="38">
        <f>IFERROR(I55/H55,0)</f>
        <v>8.7535680304471931E-3</v>
      </c>
      <c r="P55" s="36">
        <f>D55*250</f>
        <v>13250</v>
      </c>
      <c r="Q55" s="39">
        <f>ABS(P55-B55)/B55</f>
        <v>1.1782015452901529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88D3036C-E2C6-4B2B-A8EB-99503C3FA78D}"/>
    <hyperlink ref="A47" r:id="rId2" display="https://www.worldometers.info/coronavirus/usa/texas/" xr:uid="{90FCF5B1-A96C-47EF-9DD9-37E0329F1A44}"/>
    <hyperlink ref="A11" r:id="rId3" display="https://www.worldometers.info/coronavirus/usa/florida/" xr:uid="{464C9015-2695-4355-BD73-7F4914902A53}"/>
    <hyperlink ref="A35" r:id="rId4" display="https://www.worldometers.info/coronavirus/usa/new-york/" xr:uid="{F8E35449-8FF0-438F-AC02-72D378A7DF6B}"/>
    <hyperlink ref="A12" r:id="rId5" display="https://www.worldometers.info/coronavirus/usa/georgia/" xr:uid="{8400B305-C4D5-49AC-90E5-3D87C4E55AE4}"/>
    <hyperlink ref="A16" r:id="rId6" display="https://www.worldometers.info/coronavirus/usa/illinois/" xr:uid="{FB76C33B-F9C7-43E8-9A1A-AA5C62510E3F}"/>
    <hyperlink ref="A4" r:id="rId7" display="https://www.worldometers.info/coronavirus/usa/arizona/" xr:uid="{4BA18EC0-1B2B-4528-999B-17EE4EFBA5EE}"/>
    <hyperlink ref="A36" r:id="rId8" display="https://www.worldometers.info/coronavirus/usa/north-carolina/" xr:uid="{C0B7325B-683F-483C-AD43-31F3899C5784}"/>
    <hyperlink ref="A33" r:id="rId9" display="https://www.worldometers.info/coronavirus/usa/new-jersey/" xr:uid="{EEBCA93B-83F8-4613-9CA1-86A7F7C6808F}"/>
    <hyperlink ref="A46" r:id="rId10" display="https://www.worldometers.info/coronavirus/usa/tennessee/" xr:uid="{B60FF0E1-1686-47F9-A22D-4ED7B18D7CC8}"/>
    <hyperlink ref="A21" r:id="rId11" display="https://www.worldometers.info/coronavirus/usa/louisiana/" xr:uid="{99E271C8-5219-4D87-86A5-157A1DEBF862}"/>
    <hyperlink ref="A41" r:id="rId12" display="https://www.worldometers.info/coronavirus/usa/pennsylvania/" xr:uid="{E012E5E2-E736-4A73-8623-7A273B0C46C9}"/>
    <hyperlink ref="A2" r:id="rId13" display="https://www.worldometers.info/coronavirus/usa/alabama/" xr:uid="{F30E2C7F-A282-403D-950C-16CBC41FFBCA}"/>
    <hyperlink ref="A38" r:id="rId14" display="https://www.worldometers.info/coronavirus/usa/ohio/" xr:uid="{9F737D3C-B6DC-4874-8DC1-F730479D3360}"/>
    <hyperlink ref="A51" r:id="rId15" display="https://www.worldometers.info/coronavirus/usa/virginia/" xr:uid="{197EE5E6-E2E5-4CE3-B180-13DDF9C0CAC1}"/>
    <hyperlink ref="A44" r:id="rId16" display="https://www.worldometers.info/coronavirus/usa/south-carolina/" xr:uid="{6C2CEF24-CB0D-46BD-A41E-27CFC09C7231}"/>
    <hyperlink ref="A25" r:id="rId17" display="https://www.worldometers.info/coronavirus/usa/michigan/" xr:uid="{143C6537-3804-4418-948B-DF09B85FEB58}"/>
    <hyperlink ref="A24" r:id="rId18" display="https://www.worldometers.info/coronavirus/usa/massachusetts/" xr:uid="{5E8D719F-94AF-4D8E-B74E-216018D6D377}"/>
    <hyperlink ref="A28" r:id="rId19" display="https://www.worldometers.info/coronavirus/usa/missouri/" xr:uid="{D73C5A49-5C70-4AB6-9E30-226A382EA495}"/>
    <hyperlink ref="A23" r:id="rId20" display="https://www.worldometers.info/coronavirus/usa/maryland/" xr:uid="{08C60DC3-6AC0-4F2A-BB8F-0C98E26E809A}"/>
    <hyperlink ref="A54" r:id="rId21" display="https://www.worldometers.info/coronavirus/usa/wisconsin/" xr:uid="{CF714ED7-6C5B-4D8E-8DC2-161FE7D601EF}"/>
    <hyperlink ref="A17" r:id="rId22" display="https://www.worldometers.info/coronavirus/usa/indiana/" xr:uid="{B141DA8E-C46D-4A83-A2F3-BE229169D067}"/>
    <hyperlink ref="A26" r:id="rId23" display="https://www.worldometers.info/coronavirus/usa/minnesota/" xr:uid="{9B9B9CE0-5597-42E5-87BB-57C4D7E1E0DA}"/>
    <hyperlink ref="A27" r:id="rId24" display="https://www.worldometers.info/coronavirus/usa/mississippi/" xr:uid="{5F3E19C9-E852-4B37-9915-B61812290A59}"/>
    <hyperlink ref="A52" r:id="rId25" display="https://www.worldometers.info/coronavirus/usa/washington/" xr:uid="{B0560049-1D96-4699-A5B8-BCC7829FEEED}"/>
    <hyperlink ref="A18" r:id="rId26" display="https://www.worldometers.info/coronavirus/usa/iowa/" xr:uid="{2BC428D8-190C-4DBC-8520-36D6F87F07F9}"/>
    <hyperlink ref="A39" r:id="rId27" display="https://www.worldometers.info/coronavirus/usa/oklahoma/" xr:uid="{82FC0054-A632-4CB3-B85F-21CCA445FFBD}"/>
    <hyperlink ref="A5" r:id="rId28" display="https://www.worldometers.info/coronavirus/usa/arkansas/" xr:uid="{6D1B3EFF-6312-44D2-BACD-E0C3CCDBEF73}"/>
    <hyperlink ref="A31" r:id="rId29" display="https://www.worldometers.info/coronavirus/usa/nevada/" xr:uid="{CEA5DF69-0F0A-4692-9025-EDDDF7BB8F08}"/>
    <hyperlink ref="A49" r:id="rId30" display="https://www.worldometers.info/coronavirus/usa/utah/" xr:uid="{341757C7-F5EA-4862-AB55-344E0F3D8583}"/>
    <hyperlink ref="A7" r:id="rId31" display="https://www.worldometers.info/coronavirus/usa/colorado/" xr:uid="{815EF024-1263-428F-978E-71D52BFEC928}"/>
    <hyperlink ref="A20" r:id="rId32" display="https://www.worldometers.info/coronavirus/usa/kentucky/" xr:uid="{D167E2E3-6F69-41A9-B04E-04C645F73552}"/>
    <hyperlink ref="A19" r:id="rId33" display="https://www.worldometers.info/coronavirus/usa/kansas/" xr:uid="{67C54653-1EF4-4676-ADFA-5B4BCD3A307C}"/>
    <hyperlink ref="A8" r:id="rId34" display="https://www.worldometers.info/coronavirus/usa/connecticut/" xr:uid="{FCA2E860-1305-42E9-8149-AA6894917C13}"/>
    <hyperlink ref="A30" r:id="rId35" display="https://www.worldometers.info/coronavirus/usa/nebraska/" xr:uid="{C69A06D3-02A7-4E67-A508-7882450C392C}"/>
    <hyperlink ref="A15" r:id="rId36" display="https://www.worldometers.info/coronavirus/usa/idaho/" xr:uid="{C54AB4EE-7B4D-44D2-AEC1-E201BEA1A446}"/>
    <hyperlink ref="A40" r:id="rId37" display="https://www.worldometers.info/coronavirus/usa/oregon/" xr:uid="{68DB089B-DF96-4D47-936A-9FD0D0F1148F}"/>
    <hyperlink ref="A34" r:id="rId38" display="https://www.worldometers.info/coronavirus/usa/new-mexico/" xr:uid="{23F25974-1847-4DB8-92DD-9E7CBDA4CABE}"/>
    <hyperlink ref="A43" r:id="rId39" display="https://www.worldometers.info/coronavirus/usa/rhode-island/" xr:uid="{CF19AC93-2E10-4080-BA94-346D78844EFB}"/>
    <hyperlink ref="A45" r:id="rId40" display="https://www.worldometers.info/coronavirus/usa/south-dakota/" xr:uid="{1CE1E233-1092-4B5A-96E6-94BB3BAE7182}"/>
    <hyperlink ref="A37" r:id="rId41" display="https://www.worldometers.info/coronavirus/usa/north-dakota/" xr:uid="{467F6881-5D3E-48E6-80A2-CF77B7C807F4}"/>
    <hyperlink ref="A9" r:id="rId42" display="https://www.worldometers.info/coronavirus/usa/delaware/" xr:uid="{18CE1BB9-40CF-4374-BAD2-51F50ABA98C8}"/>
    <hyperlink ref="A53" r:id="rId43" display="https://www.worldometers.info/coronavirus/usa/west-virginia/" xr:uid="{EDDD8D2D-F02E-4F3F-BBE3-0C5512593273}"/>
    <hyperlink ref="A10" r:id="rId44" display="https://www.worldometers.info/coronavirus/usa/district-of-columbia/" xr:uid="{930233B2-CFB3-43F4-82D1-7969F78DED2C}"/>
    <hyperlink ref="A29" r:id="rId45" display="https://www.worldometers.info/coronavirus/usa/montana/" xr:uid="{468D4470-FDA5-4C71-A1D8-AE5BD998E19C}"/>
    <hyperlink ref="A14" r:id="rId46" display="https://www.worldometers.info/coronavirus/usa/hawaii/" xr:uid="{177A2433-B62C-4899-965F-F11DCFFD0048}"/>
    <hyperlink ref="A32" r:id="rId47" display="https://www.worldometers.info/coronavirus/usa/new-hampshire/" xr:uid="{D03F53D6-458E-4827-B660-D7F72950A97C}"/>
    <hyperlink ref="A3" r:id="rId48" display="https://www.worldometers.info/coronavirus/usa/alaska/" xr:uid="{BE1B6326-9794-4479-9799-6F33BDC2EA94}"/>
    <hyperlink ref="A55" r:id="rId49" display="https://www.worldometers.info/coronavirus/usa/wyoming/" xr:uid="{CC5C676B-7F72-4206-BFA7-163FBD85A75A}"/>
    <hyperlink ref="A22" r:id="rId50" display="https://www.worldometers.info/coronavirus/usa/maine/" xr:uid="{50F22371-9247-4A02-A309-01DE3EAA357F}"/>
    <hyperlink ref="A50" r:id="rId51" display="https://www.worldometers.info/coronavirus/usa/vermont/" xr:uid="{6B78954B-B837-40A0-8315-1C373CBA03B7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2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2548</v>
      </c>
    </row>
    <row r="3" spans="1:2" ht="15" thickBot="1" x14ac:dyDescent="0.4">
      <c r="A3" s="41" t="s">
        <v>52</v>
      </c>
      <c r="B3" s="31">
        <v>57</v>
      </c>
    </row>
    <row r="4" spans="1:2" ht="15" thickBot="1" x14ac:dyDescent="0.4">
      <c r="A4" s="41" t="s">
        <v>33</v>
      </c>
      <c r="B4" s="31">
        <v>5674</v>
      </c>
    </row>
    <row r="5" spans="1:2" ht="15" thickBot="1" x14ac:dyDescent="0.4">
      <c r="A5" s="41" t="s">
        <v>34</v>
      </c>
      <c r="B5" s="31">
        <v>1384</v>
      </c>
    </row>
    <row r="6" spans="1:2" ht="15" thickBot="1" x14ac:dyDescent="0.4">
      <c r="A6" s="41" t="s">
        <v>10</v>
      </c>
      <c r="B6" s="31">
        <v>15989</v>
      </c>
    </row>
    <row r="7" spans="1:2" ht="15" thickBot="1" x14ac:dyDescent="0.4">
      <c r="A7" s="41" t="s">
        <v>18</v>
      </c>
      <c r="B7" s="31">
        <v>2054</v>
      </c>
    </row>
    <row r="8" spans="1:2" ht="15" thickBot="1" x14ac:dyDescent="0.4">
      <c r="A8" s="41" t="s">
        <v>23</v>
      </c>
      <c r="B8" s="31">
        <v>4511</v>
      </c>
    </row>
    <row r="9" spans="1:2" ht="15" thickBot="1" x14ac:dyDescent="0.4">
      <c r="A9" s="41" t="s">
        <v>43</v>
      </c>
      <c r="B9" s="31">
        <v>636</v>
      </c>
    </row>
    <row r="10" spans="1:2" ht="29.5" thickBot="1" x14ac:dyDescent="0.4">
      <c r="A10" s="41" t="s">
        <v>63</v>
      </c>
      <c r="B10" s="31">
        <v>628</v>
      </c>
    </row>
    <row r="11" spans="1:2" ht="15" thickBot="1" x14ac:dyDescent="0.4">
      <c r="A11" s="41" t="s">
        <v>13</v>
      </c>
      <c r="B11" s="31">
        <v>14446</v>
      </c>
    </row>
    <row r="12" spans="1:2" ht="15" thickBot="1" x14ac:dyDescent="0.4">
      <c r="A12" s="41" t="s">
        <v>16</v>
      </c>
      <c r="B12" s="31">
        <v>7063</v>
      </c>
    </row>
    <row r="13" spans="1:2" ht="15" thickBot="1" x14ac:dyDescent="0.4">
      <c r="A13" s="42" t="s">
        <v>64</v>
      </c>
      <c r="B13" s="31">
        <v>49</v>
      </c>
    </row>
    <row r="14" spans="1:2" ht="15" thickBot="1" x14ac:dyDescent="0.4">
      <c r="A14" s="41" t="s">
        <v>47</v>
      </c>
      <c r="B14" s="31">
        <v>139</v>
      </c>
    </row>
    <row r="15" spans="1:2" ht="15" thickBot="1" x14ac:dyDescent="0.4">
      <c r="A15" s="41" t="s">
        <v>49</v>
      </c>
      <c r="B15" s="31">
        <v>472</v>
      </c>
    </row>
    <row r="16" spans="1:2" ht="15" thickBot="1" x14ac:dyDescent="0.4">
      <c r="A16" s="41" t="s">
        <v>12</v>
      </c>
      <c r="B16" s="31">
        <v>8940</v>
      </c>
    </row>
    <row r="17" spans="1:2" ht="15" thickBot="1" x14ac:dyDescent="0.4">
      <c r="A17" s="41" t="s">
        <v>27</v>
      </c>
      <c r="B17" s="31">
        <v>3645</v>
      </c>
    </row>
    <row r="18" spans="1:2" ht="15" thickBot="1" x14ac:dyDescent="0.4">
      <c r="A18" s="41" t="s">
        <v>41</v>
      </c>
      <c r="B18" s="31">
        <v>1361</v>
      </c>
    </row>
    <row r="19" spans="1:2" ht="15" thickBot="1" x14ac:dyDescent="0.4">
      <c r="A19" s="41" t="s">
        <v>45</v>
      </c>
      <c r="B19" s="31">
        <v>678</v>
      </c>
    </row>
    <row r="20" spans="1:2" ht="15" thickBot="1" x14ac:dyDescent="0.4">
      <c r="A20" s="41" t="s">
        <v>38</v>
      </c>
      <c r="B20" s="31">
        <v>1191</v>
      </c>
    </row>
    <row r="21" spans="1:2" ht="15" thickBot="1" x14ac:dyDescent="0.4">
      <c r="A21" s="41" t="s">
        <v>14</v>
      </c>
      <c r="B21" s="31">
        <v>5519</v>
      </c>
    </row>
    <row r="22" spans="1:2" ht="15" thickBot="1" x14ac:dyDescent="0.4">
      <c r="A22" s="41" t="s">
        <v>39</v>
      </c>
      <c r="B22" s="31">
        <v>142</v>
      </c>
    </row>
    <row r="23" spans="1:2" ht="15" thickBot="1" x14ac:dyDescent="0.4">
      <c r="A23" s="41" t="s">
        <v>26</v>
      </c>
      <c r="B23" s="31">
        <v>3949</v>
      </c>
    </row>
    <row r="24" spans="1:2" ht="15" thickBot="1" x14ac:dyDescent="0.4">
      <c r="A24" s="41" t="s">
        <v>17</v>
      </c>
      <c r="B24" s="31">
        <v>9480</v>
      </c>
    </row>
    <row r="25" spans="1:2" ht="15" thickBot="1" x14ac:dyDescent="0.4">
      <c r="A25" s="41" t="s">
        <v>11</v>
      </c>
      <c r="B25" s="31">
        <v>7102</v>
      </c>
    </row>
    <row r="26" spans="1:2" ht="15" thickBot="1" x14ac:dyDescent="0.4">
      <c r="A26" s="41" t="s">
        <v>32</v>
      </c>
      <c r="B26" s="31">
        <v>2102</v>
      </c>
    </row>
    <row r="27" spans="1:2" ht="15" thickBot="1" x14ac:dyDescent="0.4">
      <c r="A27" s="41" t="s">
        <v>30</v>
      </c>
      <c r="B27" s="31">
        <v>2979</v>
      </c>
    </row>
    <row r="28" spans="1:2" ht="15" thickBot="1" x14ac:dyDescent="0.4">
      <c r="A28" s="41" t="s">
        <v>35</v>
      </c>
      <c r="B28" s="31">
        <v>2239</v>
      </c>
    </row>
    <row r="29" spans="1:2" ht="15" thickBot="1" x14ac:dyDescent="0.4">
      <c r="A29" s="41" t="s">
        <v>51</v>
      </c>
      <c r="B29" s="31">
        <v>181</v>
      </c>
    </row>
    <row r="30" spans="1:2" ht="15" thickBot="1" x14ac:dyDescent="0.4">
      <c r="A30" s="41" t="s">
        <v>50</v>
      </c>
      <c r="B30" s="31">
        <v>493</v>
      </c>
    </row>
    <row r="31" spans="1:2" ht="15" thickBot="1" x14ac:dyDescent="0.4">
      <c r="A31" s="41" t="s">
        <v>31</v>
      </c>
      <c r="B31" s="31">
        <v>1603</v>
      </c>
    </row>
    <row r="32" spans="1:2" ht="29.5" thickBot="1" x14ac:dyDescent="0.4">
      <c r="A32" s="41" t="s">
        <v>42</v>
      </c>
      <c r="B32" s="31">
        <v>441</v>
      </c>
    </row>
    <row r="33" spans="1:2" ht="15" thickBot="1" x14ac:dyDescent="0.4">
      <c r="A33" s="41" t="s">
        <v>8</v>
      </c>
      <c r="B33" s="31">
        <v>16248</v>
      </c>
    </row>
    <row r="34" spans="1:2" ht="15" thickBot="1" x14ac:dyDescent="0.4">
      <c r="A34" s="41" t="s">
        <v>44</v>
      </c>
      <c r="B34" s="31">
        <v>882</v>
      </c>
    </row>
    <row r="35" spans="1:2" ht="15" thickBot="1" x14ac:dyDescent="0.4">
      <c r="A35" s="41" t="s">
        <v>7</v>
      </c>
      <c r="B35" s="31">
        <v>33266</v>
      </c>
    </row>
    <row r="36" spans="1:2" ht="15" thickBot="1" x14ac:dyDescent="0.4">
      <c r="A36" s="41" t="s">
        <v>24</v>
      </c>
      <c r="B36" s="31">
        <v>3579</v>
      </c>
    </row>
    <row r="37" spans="1:2" ht="15" thickBot="1" x14ac:dyDescent="0.4">
      <c r="A37" s="41" t="s">
        <v>53</v>
      </c>
      <c r="B37" s="31">
        <v>256</v>
      </c>
    </row>
    <row r="38" spans="1:2" ht="15" thickBot="1" x14ac:dyDescent="0.4">
      <c r="A38" s="41" t="s">
        <v>21</v>
      </c>
      <c r="B38" s="31">
        <v>4832</v>
      </c>
    </row>
    <row r="39" spans="1:2" ht="15" thickBot="1" x14ac:dyDescent="0.4">
      <c r="A39" s="41" t="s">
        <v>46</v>
      </c>
      <c r="B39" s="31">
        <v>1035</v>
      </c>
    </row>
    <row r="40" spans="1:2" ht="15" thickBot="1" x14ac:dyDescent="0.4">
      <c r="A40" s="41" t="s">
        <v>37</v>
      </c>
      <c r="B40" s="31">
        <v>560</v>
      </c>
    </row>
    <row r="41" spans="1:2" ht="15" thickBot="1" x14ac:dyDescent="0.4">
      <c r="A41" s="41" t="s">
        <v>19</v>
      </c>
      <c r="B41" s="31">
        <v>8242</v>
      </c>
    </row>
    <row r="42" spans="1:2" ht="15" thickBot="1" x14ac:dyDescent="0.4">
      <c r="A42" s="42" t="s">
        <v>65</v>
      </c>
      <c r="B42" s="31">
        <v>665</v>
      </c>
    </row>
    <row r="43" spans="1:2" ht="15" thickBot="1" x14ac:dyDescent="0.4">
      <c r="A43" s="41" t="s">
        <v>40</v>
      </c>
      <c r="B43" s="31">
        <v>1117</v>
      </c>
    </row>
    <row r="44" spans="1:2" ht="15" thickBot="1" x14ac:dyDescent="0.4">
      <c r="A44" s="41" t="s">
        <v>25</v>
      </c>
      <c r="B44" s="31">
        <v>3400</v>
      </c>
    </row>
    <row r="45" spans="1:2" ht="15" thickBot="1" x14ac:dyDescent="0.4">
      <c r="A45" s="41" t="s">
        <v>54</v>
      </c>
      <c r="B45" s="31">
        <v>236</v>
      </c>
    </row>
    <row r="46" spans="1:2" ht="15" thickBot="1" x14ac:dyDescent="0.4">
      <c r="A46" s="41" t="s">
        <v>20</v>
      </c>
      <c r="B46" s="31">
        <v>2501</v>
      </c>
    </row>
    <row r="47" spans="1:2" ht="15" thickBot="1" x14ac:dyDescent="0.4">
      <c r="A47" s="41" t="s">
        <v>15</v>
      </c>
      <c r="B47" s="31">
        <v>16251</v>
      </c>
    </row>
    <row r="48" spans="1:2" ht="21.5" thickBot="1" x14ac:dyDescent="0.4">
      <c r="A48" s="50" t="s">
        <v>66</v>
      </c>
      <c r="B48" s="53">
        <v>20</v>
      </c>
    </row>
    <row r="49" spans="1:2" ht="15" thickBot="1" x14ac:dyDescent="0.4">
      <c r="A49" s="41" t="s">
        <v>28</v>
      </c>
      <c r="B49" s="31">
        <v>459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3228</v>
      </c>
    </row>
    <row r="52" spans="1:2" ht="15" thickBot="1" x14ac:dyDescent="0.4">
      <c r="A52" s="41" t="s">
        <v>9</v>
      </c>
      <c r="B52" s="31">
        <v>2133</v>
      </c>
    </row>
    <row r="53" spans="1:2" ht="15" thickBot="1" x14ac:dyDescent="0.4">
      <c r="A53" s="41" t="s">
        <v>56</v>
      </c>
      <c r="B53" s="31">
        <v>354</v>
      </c>
    </row>
    <row r="54" spans="1:2" ht="15" thickBot="1" x14ac:dyDescent="0.4">
      <c r="A54" s="41" t="s">
        <v>22</v>
      </c>
      <c r="B54" s="31">
        <v>1348</v>
      </c>
    </row>
    <row r="55" spans="1:2" ht="15" thickBot="1" x14ac:dyDescent="0.4">
      <c r="A55" s="48" t="s">
        <v>55</v>
      </c>
      <c r="B55" s="49">
        <v>53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14426578-E9AB-413A-A88D-C49305C5D71B}"/>
    <hyperlink ref="A47" r:id="rId2" display="https://www.worldometers.info/coronavirus/usa/texas/" xr:uid="{D503ABEE-B853-41D4-AF40-E5B572E52CE4}"/>
    <hyperlink ref="A11" r:id="rId3" display="https://www.worldometers.info/coronavirus/usa/florida/" xr:uid="{F9761B99-96F6-42CE-91D3-BB3C47E846F9}"/>
    <hyperlink ref="A35" r:id="rId4" display="https://www.worldometers.info/coronavirus/usa/new-york/" xr:uid="{51D1F4A7-8038-4403-9D2B-09E6C562F077}"/>
    <hyperlink ref="A12" r:id="rId5" display="https://www.worldometers.info/coronavirus/usa/georgia/" xr:uid="{91D6E98B-5493-4005-8FB0-C3C4C064EFA5}"/>
    <hyperlink ref="A16" r:id="rId6" display="https://www.worldometers.info/coronavirus/usa/illinois/" xr:uid="{78A2C73D-9EDE-41DF-B6C1-016997D35CF9}"/>
    <hyperlink ref="A4" r:id="rId7" display="https://www.worldometers.info/coronavirus/usa/arizona/" xr:uid="{E8563669-8708-4A47-95C7-7431E125B80B}"/>
    <hyperlink ref="A36" r:id="rId8" display="https://www.worldometers.info/coronavirus/usa/north-carolina/" xr:uid="{93D045A3-3B3B-4821-A03A-EAE3BF611F6C}"/>
    <hyperlink ref="A33" r:id="rId9" display="https://www.worldometers.info/coronavirus/usa/new-jersey/" xr:uid="{FCC90127-05B5-4551-A453-D7162CC5B9E1}"/>
    <hyperlink ref="A46" r:id="rId10" display="https://www.worldometers.info/coronavirus/usa/tennessee/" xr:uid="{D0BC2CC2-3F2F-4686-965B-285392ACA7DF}"/>
    <hyperlink ref="A21" r:id="rId11" display="https://www.worldometers.info/coronavirus/usa/louisiana/" xr:uid="{9E936343-6100-4132-A1FC-F723916D39EA}"/>
    <hyperlink ref="A41" r:id="rId12" display="https://www.worldometers.info/coronavirus/usa/pennsylvania/" xr:uid="{44A53F9E-324C-473A-BBBF-110389144314}"/>
    <hyperlink ref="A2" r:id="rId13" display="https://www.worldometers.info/coronavirus/usa/alabama/" xr:uid="{142210DD-EE4C-474C-A5AA-80247D25DDA5}"/>
    <hyperlink ref="A38" r:id="rId14" display="https://www.worldometers.info/coronavirus/usa/ohio/" xr:uid="{36CF6EF0-F1DC-48BD-A7A9-4E3D9B8C0C38}"/>
    <hyperlink ref="A51" r:id="rId15" display="https://www.worldometers.info/coronavirus/usa/virginia/" xr:uid="{C1DBB606-8C5D-49D9-949B-852E7EE1D171}"/>
    <hyperlink ref="A44" r:id="rId16" display="https://www.worldometers.info/coronavirus/usa/south-carolina/" xr:uid="{F5A21481-D586-430B-B5A1-BCC78906ED19}"/>
    <hyperlink ref="A25" r:id="rId17" display="https://www.worldometers.info/coronavirus/usa/michigan/" xr:uid="{5BEF124F-FB18-4803-AA30-841F815EA084}"/>
    <hyperlink ref="A24" r:id="rId18" display="https://www.worldometers.info/coronavirus/usa/massachusetts/" xr:uid="{50CEA6CA-0AC6-409B-BC9C-19827D638B74}"/>
    <hyperlink ref="A28" r:id="rId19" display="https://www.worldometers.info/coronavirus/usa/missouri/" xr:uid="{FD880BE9-B5D2-4C45-930D-609C1A063D20}"/>
    <hyperlink ref="A23" r:id="rId20" display="https://www.worldometers.info/coronavirus/usa/maryland/" xr:uid="{FD964EB3-1714-45DC-84D2-364A83E444B4}"/>
    <hyperlink ref="A54" r:id="rId21" display="https://www.worldometers.info/coronavirus/usa/wisconsin/" xr:uid="{6129F17C-9D6B-4E73-8A97-7713225C3D6F}"/>
    <hyperlink ref="A17" r:id="rId22" display="https://www.worldometers.info/coronavirus/usa/indiana/" xr:uid="{1E8F8F9F-75D7-4195-A663-C5AD87FA1FB1}"/>
    <hyperlink ref="A26" r:id="rId23" display="https://www.worldometers.info/coronavirus/usa/minnesota/" xr:uid="{B40676DF-95D1-4F94-920D-CD05F62BB812}"/>
    <hyperlink ref="A27" r:id="rId24" display="https://www.worldometers.info/coronavirus/usa/mississippi/" xr:uid="{567165DA-CB03-429C-B751-CC210CF97717}"/>
    <hyperlink ref="A52" r:id="rId25" display="https://www.worldometers.info/coronavirus/usa/washington/" xr:uid="{269311BB-4C77-4CED-8A91-619EDA9633F7}"/>
    <hyperlink ref="A18" r:id="rId26" display="https://www.worldometers.info/coronavirus/usa/iowa/" xr:uid="{E132CB42-FC6D-484A-9064-9D608E7DC74C}"/>
    <hyperlink ref="A39" r:id="rId27" display="https://www.worldometers.info/coronavirus/usa/oklahoma/" xr:uid="{D2E3C22D-6652-40CC-8C04-B1EA6627EDE8}"/>
    <hyperlink ref="A5" r:id="rId28" display="https://www.worldometers.info/coronavirus/usa/arkansas/" xr:uid="{A154D1E2-921C-433C-AC41-442047D9877D}"/>
    <hyperlink ref="A31" r:id="rId29" display="https://www.worldometers.info/coronavirus/usa/nevada/" xr:uid="{E21938BF-4180-4637-8B11-078B70DD5C0A}"/>
    <hyperlink ref="A49" r:id="rId30" display="https://www.worldometers.info/coronavirus/usa/utah/" xr:uid="{44531243-C3D4-490D-9E25-058C5FB15928}"/>
    <hyperlink ref="A7" r:id="rId31" display="https://www.worldometers.info/coronavirus/usa/colorado/" xr:uid="{DF771BC6-3D53-4930-B741-963333E9E29E}"/>
    <hyperlink ref="A20" r:id="rId32" display="https://www.worldometers.info/coronavirus/usa/kentucky/" xr:uid="{7D02321F-B971-4089-B7A1-A8FB317BE815}"/>
    <hyperlink ref="A19" r:id="rId33" display="https://www.worldometers.info/coronavirus/usa/kansas/" xr:uid="{772DF74C-1C9E-41BB-8A6B-C6B43E102F23}"/>
    <hyperlink ref="A8" r:id="rId34" display="https://www.worldometers.info/coronavirus/usa/connecticut/" xr:uid="{3C576FE4-03E2-4425-BCDE-84A026E65182}"/>
    <hyperlink ref="A30" r:id="rId35" display="https://www.worldometers.info/coronavirus/usa/nebraska/" xr:uid="{27BF17F9-B776-498B-B4B0-A7BF2275D33B}"/>
    <hyperlink ref="A15" r:id="rId36" display="https://www.worldometers.info/coronavirus/usa/idaho/" xr:uid="{4A6D8D09-6031-4B9E-8822-50C8CF890BD5}"/>
    <hyperlink ref="A40" r:id="rId37" display="https://www.worldometers.info/coronavirus/usa/oregon/" xr:uid="{C8ED0D5A-4FAE-4E62-860C-77BB46B30B93}"/>
    <hyperlink ref="A34" r:id="rId38" display="https://www.worldometers.info/coronavirus/usa/new-mexico/" xr:uid="{F99AF327-588F-43FB-8612-BBB49AD83D2B}"/>
    <hyperlink ref="A43" r:id="rId39" display="https://www.worldometers.info/coronavirus/usa/rhode-island/" xr:uid="{05183E9C-D9A0-4673-8365-FECFCBE14A9B}"/>
    <hyperlink ref="A45" r:id="rId40" display="https://www.worldometers.info/coronavirus/usa/south-dakota/" xr:uid="{80E3DC3B-4B3F-44B5-91D0-11B04A78F830}"/>
    <hyperlink ref="A37" r:id="rId41" display="https://www.worldometers.info/coronavirus/usa/north-dakota/" xr:uid="{CAB34778-F58F-4E13-829D-D5594F08FDA2}"/>
    <hyperlink ref="A9" r:id="rId42" display="https://www.worldometers.info/coronavirus/usa/delaware/" xr:uid="{5CCFA08C-077B-4276-BC70-F237B97C9F31}"/>
    <hyperlink ref="A53" r:id="rId43" display="https://www.worldometers.info/coronavirus/usa/west-virginia/" xr:uid="{DC72C039-65BA-4A05-B9F1-9505C154526D}"/>
    <hyperlink ref="A10" r:id="rId44" display="https://www.worldometers.info/coronavirus/usa/district-of-columbia/" xr:uid="{DF03EB04-0E03-4F39-913D-149E2C0FBF2E}"/>
    <hyperlink ref="A29" r:id="rId45" display="https://www.worldometers.info/coronavirus/usa/montana/" xr:uid="{91144484-C192-4A64-B774-32D6682B9735}"/>
    <hyperlink ref="A14" r:id="rId46" display="https://www.worldometers.info/coronavirus/usa/hawaii/" xr:uid="{CFA6262A-714A-4046-A19E-D58755616582}"/>
    <hyperlink ref="A32" r:id="rId47" display="https://www.worldometers.info/coronavirus/usa/new-hampshire/" xr:uid="{89D2EE6F-213D-45BE-BB39-836FB0362D8A}"/>
    <hyperlink ref="A3" r:id="rId48" display="https://www.worldometers.info/coronavirus/usa/alaska/" xr:uid="{39497433-D49C-4225-AD58-E5B8883486CC}"/>
    <hyperlink ref="A55" r:id="rId49" display="https://www.worldometers.info/coronavirus/usa/wyoming/" xr:uid="{0F8B8941-2FC2-40A9-9B53-F9BA8EA09187}"/>
    <hyperlink ref="A22" r:id="rId50" display="https://www.worldometers.info/coronavirus/usa/maine/" xr:uid="{B4A16E90-931D-42E5-88F9-39A9CCAD169F}"/>
    <hyperlink ref="A50" r:id="rId51" display="https://www.worldometers.info/coronavirus/usa/vermont/" xr:uid="{DB915DAF-2432-4231-9CC8-1BC8272E242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2548</v>
      </c>
    </row>
    <row r="3" spans="1:3" ht="15" thickBot="1" x14ac:dyDescent="0.4">
      <c r="B3" s="41" t="s">
        <v>52</v>
      </c>
      <c r="C3" s="31">
        <v>57</v>
      </c>
    </row>
    <row r="4" spans="1:3" ht="15" thickBot="1" x14ac:dyDescent="0.4">
      <c r="A4" s="27" t="s">
        <v>33</v>
      </c>
      <c r="B4" s="41" t="s">
        <v>33</v>
      </c>
      <c r="C4" s="31">
        <v>5674</v>
      </c>
    </row>
    <row r="5" spans="1:3" ht="15" thickBot="1" x14ac:dyDescent="0.4">
      <c r="A5" s="27" t="s">
        <v>34</v>
      </c>
      <c r="B5" s="41" t="s">
        <v>34</v>
      </c>
      <c r="C5" s="31">
        <v>1384</v>
      </c>
    </row>
    <row r="6" spans="1:3" ht="15" thickBot="1" x14ac:dyDescent="0.4">
      <c r="A6" s="27" t="s">
        <v>10</v>
      </c>
      <c r="B6" s="41" t="s">
        <v>10</v>
      </c>
      <c r="C6" s="31">
        <v>15989</v>
      </c>
    </row>
    <row r="7" spans="1:3" ht="15" thickBot="1" x14ac:dyDescent="0.4">
      <c r="A7" s="27" t="s">
        <v>18</v>
      </c>
      <c r="B7" s="41" t="s">
        <v>18</v>
      </c>
      <c r="C7" s="31">
        <v>2054</v>
      </c>
    </row>
    <row r="8" spans="1:3" ht="15" thickBot="1" x14ac:dyDescent="0.4">
      <c r="A8" s="27" t="s">
        <v>23</v>
      </c>
      <c r="B8" s="41" t="s">
        <v>23</v>
      </c>
      <c r="C8" s="31">
        <v>4511</v>
      </c>
    </row>
    <row r="9" spans="1:3" ht="15" thickBot="1" x14ac:dyDescent="0.4">
      <c r="A9" s="27" t="s">
        <v>43</v>
      </c>
      <c r="B9" s="41" t="s">
        <v>43</v>
      </c>
      <c r="C9" s="31">
        <v>636</v>
      </c>
    </row>
    <row r="10" spans="1:3" ht="29.5" thickBot="1" x14ac:dyDescent="0.4">
      <c r="A10" s="27" t="s">
        <v>94</v>
      </c>
      <c r="B10" s="41" t="s">
        <v>63</v>
      </c>
      <c r="C10" s="31">
        <v>628</v>
      </c>
    </row>
    <row r="11" spans="1:3" ht="15" thickBot="1" x14ac:dyDescent="0.4">
      <c r="A11" s="27" t="s">
        <v>13</v>
      </c>
      <c r="B11" s="41" t="s">
        <v>13</v>
      </c>
      <c r="C11" s="31">
        <v>14446</v>
      </c>
    </row>
    <row r="12" spans="1:3" ht="15" thickBot="1" x14ac:dyDescent="0.4">
      <c r="A12" s="27" t="s">
        <v>16</v>
      </c>
      <c r="B12" s="41" t="s">
        <v>16</v>
      </c>
      <c r="C12" s="31">
        <v>7063</v>
      </c>
    </row>
    <row r="13" spans="1:3" ht="13" thickBot="1" x14ac:dyDescent="0.4">
      <c r="A13" s="27" t="s">
        <v>64</v>
      </c>
      <c r="B13" s="42" t="s">
        <v>64</v>
      </c>
      <c r="C13" s="31">
        <v>49</v>
      </c>
    </row>
    <row r="14" spans="1:3" ht="15" thickBot="1" x14ac:dyDescent="0.4">
      <c r="B14" s="41" t="s">
        <v>47</v>
      </c>
      <c r="C14" s="31">
        <v>139</v>
      </c>
    </row>
    <row r="15" spans="1:3" ht="15" thickBot="1" x14ac:dyDescent="0.4">
      <c r="A15" s="27" t="s">
        <v>49</v>
      </c>
      <c r="B15" s="41" t="s">
        <v>49</v>
      </c>
      <c r="C15" s="31">
        <v>472</v>
      </c>
    </row>
    <row r="16" spans="1:3" ht="15" thickBot="1" x14ac:dyDescent="0.4">
      <c r="A16" s="27" t="s">
        <v>12</v>
      </c>
      <c r="B16" s="41" t="s">
        <v>12</v>
      </c>
      <c r="C16" s="31">
        <v>8940</v>
      </c>
    </row>
    <row r="17" spans="1:3" ht="15" thickBot="1" x14ac:dyDescent="0.4">
      <c r="A17" s="27" t="s">
        <v>27</v>
      </c>
      <c r="B17" s="41" t="s">
        <v>27</v>
      </c>
      <c r="C17" s="31">
        <v>3645</v>
      </c>
    </row>
    <row r="18" spans="1:3" ht="15" thickBot="1" x14ac:dyDescent="0.4">
      <c r="A18" s="27" t="s">
        <v>41</v>
      </c>
      <c r="B18" s="41" t="s">
        <v>41</v>
      </c>
      <c r="C18" s="31">
        <v>1361</v>
      </c>
    </row>
    <row r="19" spans="1:3" ht="15" thickBot="1" x14ac:dyDescent="0.4">
      <c r="A19" s="27" t="s">
        <v>45</v>
      </c>
      <c r="B19" s="41" t="s">
        <v>45</v>
      </c>
      <c r="C19" s="31">
        <v>678</v>
      </c>
    </row>
    <row r="20" spans="1:3" ht="15" thickBot="1" x14ac:dyDescent="0.4">
      <c r="A20" s="27" t="s">
        <v>38</v>
      </c>
      <c r="B20" s="41" t="s">
        <v>38</v>
      </c>
      <c r="C20" s="31">
        <v>1191</v>
      </c>
    </row>
    <row r="21" spans="1:3" ht="15" thickBot="1" x14ac:dyDescent="0.4">
      <c r="A21" s="27" t="s">
        <v>14</v>
      </c>
      <c r="B21" s="41" t="s">
        <v>14</v>
      </c>
      <c r="C21" s="31">
        <v>5519</v>
      </c>
    </row>
    <row r="22" spans="1:3" ht="15" thickBot="1" x14ac:dyDescent="0.4">
      <c r="B22" s="41" t="s">
        <v>39</v>
      </c>
      <c r="C22" s="31">
        <v>142</v>
      </c>
    </row>
    <row r="23" spans="1:3" ht="15" thickBot="1" x14ac:dyDescent="0.4">
      <c r="A23" s="27" t="s">
        <v>26</v>
      </c>
      <c r="B23" s="41" t="s">
        <v>26</v>
      </c>
      <c r="C23" s="31">
        <v>3949</v>
      </c>
    </row>
    <row r="24" spans="1:3" ht="15" thickBot="1" x14ac:dyDescent="0.4">
      <c r="A24" s="27" t="s">
        <v>17</v>
      </c>
      <c r="B24" s="41" t="s">
        <v>17</v>
      </c>
      <c r="C24" s="31">
        <v>9480</v>
      </c>
    </row>
    <row r="25" spans="1:3" ht="15" thickBot="1" x14ac:dyDescent="0.4">
      <c r="A25" s="27" t="s">
        <v>11</v>
      </c>
      <c r="B25" s="41" t="s">
        <v>11</v>
      </c>
      <c r="C25" s="31">
        <v>7102</v>
      </c>
    </row>
    <row r="26" spans="1:3" ht="15" thickBot="1" x14ac:dyDescent="0.4">
      <c r="A26" s="27" t="s">
        <v>32</v>
      </c>
      <c r="B26" s="41" t="s">
        <v>32</v>
      </c>
      <c r="C26" s="31">
        <v>2102</v>
      </c>
    </row>
    <row r="27" spans="1:3" ht="15" thickBot="1" x14ac:dyDescent="0.4">
      <c r="A27" s="27" t="s">
        <v>30</v>
      </c>
      <c r="B27" s="41" t="s">
        <v>30</v>
      </c>
      <c r="C27" s="31">
        <v>2979</v>
      </c>
    </row>
    <row r="28" spans="1:3" ht="15" thickBot="1" x14ac:dyDescent="0.4">
      <c r="A28" s="27" t="s">
        <v>35</v>
      </c>
      <c r="B28" s="41" t="s">
        <v>35</v>
      </c>
      <c r="C28" s="31">
        <v>2239</v>
      </c>
    </row>
    <row r="29" spans="1:3" ht="15" thickBot="1" x14ac:dyDescent="0.4">
      <c r="B29" s="41" t="s">
        <v>51</v>
      </c>
      <c r="C29" s="31">
        <v>181</v>
      </c>
    </row>
    <row r="30" spans="1:3" ht="15" thickBot="1" x14ac:dyDescent="0.4">
      <c r="B30" s="41" t="s">
        <v>50</v>
      </c>
      <c r="C30" s="31">
        <v>493</v>
      </c>
    </row>
    <row r="31" spans="1:3" ht="15" thickBot="1" x14ac:dyDescent="0.4">
      <c r="A31" s="27" t="s">
        <v>31</v>
      </c>
      <c r="B31" s="41" t="s">
        <v>31</v>
      </c>
      <c r="C31" s="31">
        <v>1603</v>
      </c>
    </row>
    <row r="32" spans="1:3" ht="15" thickBot="1" x14ac:dyDescent="0.4">
      <c r="A32" s="27" t="s">
        <v>42</v>
      </c>
      <c r="B32" s="41" t="s">
        <v>42</v>
      </c>
      <c r="C32" s="31">
        <v>441</v>
      </c>
    </row>
    <row r="33" spans="1:3" ht="15" thickBot="1" x14ac:dyDescent="0.4">
      <c r="A33" s="27" t="s">
        <v>8</v>
      </c>
      <c r="B33" s="41" t="s">
        <v>8</v>
      </c>
      <c r="C33" s="31">
        <v>16248</v>
      </c>
    </row>
    <row r="34" spans="1:3" ht="15" thickBot="1" x14ac:dyDescent="0.4">
      <c r="A34" s="27" t="s">
        <v>44</v>
      </c>
      <c r="B34" s="41" t="s">
        <v>44</v>
      </c>
      <c r="C34" s="31">
        <v>882</v>
      </c>
    </row>
    <row r="35" spans="1:3" ht="15" thickBot="1" x14ac:dyDescent="0.4">
      <c r="A35" s="27" t="s">
        <v>7</v>
      </c>
      <c r="B35" s="41" t="s">
        <v>7</v>
      </c>
      <c r="C35" s="31">
        <v>33266</v>
      </c>
    </row>
    <row r="36" spans="1:3" ht="15" thickBot="1" x14ac:dyDescent="0.4">
      <c r="A36" s="27" t="s">
        <v>24</v>
      </c>
      <c r="B36" s="41" t="s">
        <v>24</v>
      </c>
      <c r="C36" s="31">
        <v>3579</v>
      </c>
    </row>
    <row r="37" spans="1:3" ht="15" thickBot="1" x14ac:dyDescent="0.4">
      <c r="B37" s="41" t="s">
        <v>53</v>
      </c>
      <c r="C37" s="31">
        <v>256</v>
      </c>
    </row>
    <row r="38" spans="1:3" ht="15" thickBot="1" x14ac:dyDescent="0.4">
      <c r="A38" s="27" t="s">
        <v>21</v>
      </c>
      <c r="B38" s="41" t="s">
        <v>21</v>
      </c>
      <c r="C38" s="31">
        <v>4832</v>
      </c>
    </row>
    <row r="39" spans="1:3" ht="15" thickBot="1" x14ac:dyDescent="0.4">
      <c r="A39" s="27" t="s">
        <v>46</v>
      </c>
      <c r="B39" s="41" t="s">
        <v>46</v>
      </c>
      <c r="C39" s="31">
        <v>1035</v>
      </c>
    </row>
    <row r="40" spans="1:3" ht="15" thickBot="1" x14ac:dyDescent="0.4">
      <c r="A40" s="27" t="s">
        <v>37</v>
      </c>
      <c r="B40" s="41" t="s">
        <v>37</v>
      </c>
      <c r="C40" s="31">
        <v>560</v>
      </c>
    </row>
    <row r="41" spans="1:3" ht="15" thickBot="1" x14ac:dyDescent="0.4">
      <c r="A41" s="27" t="s">
        <v>19</v>
      </c>
      <c r="B41" s="41" t="s">
        <v>19</v>
      </c>
      <c r="C41" s="31">
        <v>8242</v>
      </c>
    </row>
    <row r="42" spans="1:3" ht="13" thickBot="1" x14ac:dyDescent="0.4">
      <c r="A42" s="27" t="s">
        <v>65</v>
      </c>
      <c r="B42" s="42" t="s">
        <v>65</v>
      </c>
      <c r="C42" s="31">
        <v>665</v>
      </c>
    </row>
    <row r="43" spans="1:3" ht="15" thickBot="1" x14ac:dyDescent="0.4">
      <c r="B43" s="41" t="s">
        <v>40</v>
      </c>
      <c r="C43" s="31">
        <v>1117</v>
      </c>
    </row>
    <row r="44" spans="1:3" ht="15" thickBot="1" x14ac:dyDescent="0.4">
      <c r="A44" s="27" t="s">
        <v>25</v>
      </c>
      <c r="B44" s="41" t="s">
        <v>25</v>
      </c>
      <c r="C44" s="31">
        <v>3400</v>
      </c>
    </row>
    <row r="45" spans="1:3" ht="15" thickBot="1" x14ac:dyDescent="0.4">
      <c r="A45" s="27" t="s">
        <v>54</v>
      </c>
      <c r="B45" s="41" t="s">
        <v>54</v>
      </c>
      <c r="C45" s="31">
        <v>236</v>
      </c>
    </row>
    <row r="46" spans="1:3" ht="15" thickBot="1" x14ac:dyDescent="0.4">
      <c r="A46" s="27" t="s">
        <v>20</v>
      </c>
      <c r="B46" s="41" t="s">
        <v>20</v>
      </c>
      <c r="C46" s="31">
        <v>2501</v>
      </c>
    </row>
    <row r="47" spans="1:3" ht="15" thickBot="1" x14ac:dyDescent="0.4">
      <c r="A47" s="27" t="s">
        <v>15</v>
      </c>
      <c r="B47" s="41" t="s">
        <v>15</v>
      </c>
      <c r="C47" s="31">
        <v>16251</v>
      </c>
    </row>
    <row r="48" spans="1:3" ht="15" thickBot="1" x14ac:dyDescent="0.4">
      <c r="A48" s="27" t="s">
        <v>28</v>
      </c>
      <c r="B48" s="41" t="s">
        <v>28</v>
      </c>
      <c r="C48" s="31">
        <v>459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3228</v>
      </c>
    </row>
    <row r="51" spans="1:3" ht="15" thickBot="1" x14ac:dyDescent="0.4">
      <c r="A51" s="27" t="s">
        <v>9</v>
      </c>
      <c r="B51" s="41" t="s">
        <v>9</v>
      </c>
      <c r="C51" s="31">
        <v>2133</v>
      </c>
    </row>
    <row r="52" spans="1:3" ht="15" thickBot="1" x14ac:dyDescent="0.4">
      <c r="B52" s="41" t="s">
        <v>56</v>
      </c>
      <c r="C52" s="31">
        <v>354</v>
      </c>
    </row>
    <row r="53" spans="1:3" ht="15" thickBot="1" x14ac:dyDescent="0.4">
      <c r="A53" s="27" t="s">
        <v>22</v>
      </c>
      <c r="B53" s="41" t="s">
        <v>22</v>
      </c>
      <c r="C53" s="31">
        <v>1348</v>
      </c>
    </row>
    <row r="54" spans="1:3" ht="15" thickBot="1" x14ac:dyDescent="0.4">
      <c r="A54" s="27" t="s">
        <v>55</v>
      </c>
      <c r="B54" s="48" t="s">
        <v>55</v>
      </c>
      <c r="C54" s="49">
        <v>53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C2A77249-EE57-4AAC-8688-71D580370586}"/>
    <hyperlink ref="B47" r:id="rId2" display="https://www.worldometers.info/coronavirus/usa/texas/" xr:uid="{3270F589-F3AA-46D9-A3C2-1B6AF121033C}"/>
    <hyperlink ref="B11" r:id="rId3" display="https://www.worldometers.info/coronavirus/usa/florida/" xr:uid="{D7804D69-56A5-46BB-86C5-02E6233B9684}"/>
    <hyperlink ref="B35" r:id="rId4" display="https://www.worldometers.info/coronavirus/usa/new-york/" xr:uid="{3F4C2695-11AC-460B-848F-5E457B9F437D}"/>
    <hyperlink ref="B12" r:id="rId5" display="https://www.worldometers.info/coronavirus/usa/georgia/" xr:uid="{2F4B00B7-20EA-45C7-B87A-473C26B9F2C1}"/>
    <hyperlink ref="B16" r:id="rId6" display="https://www.worldometers.info/coronavirus/usa/illinois/" xr:uid="{AD254A8C-986E-46F9-9B2E-0A83D14971C0}"/>
    <hyperlink ref="B4" r:id="rId7" display="https://www.worldometers.info/coronavirus/usa/arizona/" xr:uid="{A48A24B1-B2BE-4990-AA05-18E0CEF67AE9}"/>
    <hyperlink ref="B36" r:id="rId8" display="https://www.worldometers.info/coronavirus/usa/north-carolina/" xr:uid="{743100E4-FFD2-47FC-933D-0ED737B8836B}"/>
    <hyperlink ref="B33" r:id="rId9" display="https://www.worldometers.info/coronavirus/usa/new-jersey/" xr:uid="{42FE2DCA-D37D-4D82-B722-F9EA5E44A54A}"/>
    <hyperlink ref="B46" r:id="rId10" display="https://www.worldometers.info/coronavirus/usa/tennessee/" xr:uid="{D2DF8BBE-6BBC-40FA-B771-5F6883248A3D}"/>
    <hyperlink ref="B21" r:id="rId11" display="https://www.worldometers.info/coronavirus/usa/louisiana/" xr:uid="{CD12B590-FF08-457E-A215-1F4B808FBF25}"/>
    <hyperlink ref="B41" r:id="rId12" display="https://www.worldometers.info/coronavirus/usa/pennsylvania/" xr:uid="{C092F97D-F1C4-4DE1-AC5E-91A8321EC80A}"/>
    <hyperlink ref="B2" r:id="rId13" display="https://www.worldometers.info/coronavirus/usa/alabama/" xr:uid="{A0A1C9F3-16B3-4DBF-B697-C547E8BDB6F3}"/>
    <hyperlink ref="B38" r:id="rId14" display="https://www.worldometers.info/coronavirus/usa/ohio/" xr:uid="{B01AE831-790D-41F9-B36C-531B7AF35F71}"/>
    <hyperlink ref="B50" r:id="rId15" display="https://www.worldometers.info/coronavirus/usa/virginia/" xr:uid="{0B0A084E-DA23-4B4B-8E13-B2F8E52A76AD}"/>
    <hyperlink ref="B44" r:id="rId16" display="https://www.worldometers.info/coronavirus/usa/south-carolina/" xr:uid="{3D136CCA-E6FF-4C74-A571-94375A6C693A}"/>
    <hyperlink ref="B25" r:id="rId17" display="https://www.worldometers.info/coronavirus/usa/michigan/" xr:uid="{4F48486B-FAF1-45A3-9DF0-8AD7A85BDB9C}"/>
    <hyperlink ref="B24" r:id="rId18" display="https://www.worldometers.info/coronavirus/usa/massachusetts/" xr:uid="{EF570AB5-C74B-4078-B497-05B168F42B01}"/>
    <hyperlink ref="B28" r:id="rId19" display="https://www.worldometers.info/coronavirus/usa/missouri/" xr:uid="{6624208A-CA6D-4045-BF28-6B265A74429F}"/>
    <hyperlink ref="B23" r:id="rId20" display="https://www.worldometers.info/coronavirus/usa/maryland/" xr:uid="{295AC651-6E48-4961-9084-F78533F699AE}"/>
    <hyperlink ref="B53" r:id="rId21" display="https://www.worldometers.info/coronavirus/usa/wisconsin/" xr:uid="{7CA203D3-A309-4CC6-AB8A-80290E16FF6A}"/>
    <hyperlink ref="B17" r:id="rId22" display="https://www.worldometers.info/coronavirus/usa/indiana/" xr:uid="{FEC9D52C-8E0E-4D28-938E-871B5B174E39}"/>
    <hyperlink ref="B26" r:id="rId23" display="https://www.worldometers.info/coronavirus/usa/minnesota/" xr:uid="{67331231-D70E-40DB-BB16-0B4F01DBFE8A}"/>
    <hyperlink ref="B27" r:id="rId24" display="https://www.worldometers.info/coronavirus/usa/mississippi/" xr:uid="{8CEA3019-FE92-4101-8594-802D2B77F532}"/>
    <hyperlink ref="B51" r:id="rId25" display="https://www.worldometers.info/coronavirus/usa/washington/" xr:uid="{B99BD03D-4955-4656-A9BD-8CB7001E1BFF}"/>
    <hyperlink ref="B18" r:id="rId26" display="https://www.worldometers.info/coronavirus/usa/iowa/" xr:uid="{D5FD0E3F-8C18-4A6A-93E2-CB9EA246E696}"/>
    <hyperlink ref="B39" r:id="rId27" display="https://www.worldometers.info/coronavirus/usa/oklahoma/" xr:uid="{5BCBCAA7-1752-4F04-9E9F-6B1AFB88A889}"/>
    <hyperlink ref="B5" r:id="rId28" display="https://www.worldometers.info/coronavirus/usa/arkansas/" xr:uid="{90B66581-BAB1-408E-A10D-F9960F456609}"/>
    <hyperlink ref="B31" r:id="rId29" display="https://www.worldometers.info/coronavirus/usa/nevada/" xr:uid="{CC924D55-1800-40EF-997A-A351959FCE81}"/>
    <hyperlink ref="B48" r:id="rId30" display="https://www.worldometers.info/coronavirus/usa/utah/" xr:uid="{7C011EF1-D402-4FC7-8094-DBDE869E3156}"/>
    <hyperlink ref="B7" r:id="rId31" display="https://www.worldometers.info/coronavirus/usa/colorado/" xr:uid="{E5675947-DE28-479E-B79C-14BEA24A1F9A}"/>
    <hyperlink ref="B20" r:id="rId32" display="https://www.worldometers.info/coronavirus/usa/kentucky/" xr:uid="{D28C9A1A-967D-43BB-918A-67F6548964B3}"/>
    <hyperlink ref="B19" r:id="rId33" display="https://www.worldometers.info/coronavirus/usa/kansas/" xr:uid="{876C12D7-CC46-4F84-8B51-AE4597886A2B}"/>
    <hyperlink ref="B8" r:id="rId34" display="https://www.worldometers.info/coronavirus/usa/connecticut/" xr:uid="{0340B4B3-3BF8-4251-B1FE-2EB6A8853AF8}"/>
    <hyperlink ref="B30" r:id="rId35" display="https://www.worldometers.info/coronavirus/usa/nebraska/" xr:uid="{3B45D348-5507-46F0-A70D-CD6F07E2F9CA}"/>
    <hyperlink ref="B15" r:id="rId36" display="https://www.worldometers.info/coronavirus/usa/idaho/" xr:uid="{4C95D103-62E5-42A8-A7DC-E95AA6493606}"/>
    <hyperlink ref="B40" r:id="rId37" display="https://www.worldometers.info/coronavirus/usa/oregon/" xr:uid="{EB3EC9F7-6E37-4731-B520-307506D626DE}"/>
    <hyperlink ref="B34" r:id="rId38" display="https://www.worldometers.info/coronavirus/usa/new-mexico/" xr:uid="{3064B4AF-2004-42C0-88EB-585EE4BFECCB}"/>
    <hyperlink ref="B43" r:id="rId39" display="https://www.worldometers.info/coronavirus/usa/rhode-island/" xr:uid="{6E737813-A807-42E8-B340-DD5FE45AA439}"/>
    <hyperlink ref="B45" r:id="rId40" display="https://www.worldometers.info/coronavirus/usa/south-dakota/" xr:uid="{8F3A29B3-103D-4F95-BB58-14DEF4C8FFCC}"/>
    <hyperlink ref="B37" r:id="rId41" display="https://www.worldometers.info/coronavirus/usa/north-dakota/" xr:uid="{F357CF55-61F7-4E0B-BE1D-7D2E98BE0778}"/>
    <hyperlink ref="B9" r:id="rId42" display="https://www.worldometers.info/coronavirus/usa/delaware/" xr:uid="{71100391-9424-4F69-BC46-E87550C59347}"/>
    <hyperlink ref="B52" r:id="rId43" display="https://www.worldometers.info/coronavirus/usa/west-virginia/" xr:uid="{E7573F12-7DD1-4D95-AFB8-405F82CAE6C4}"/>
    <hyperlink ref="B10" r:id="rId44" display="https://www.worldometers.info/coronavirus/usa/district-of-columbia/" xr:uid="{794597EE-1EC3-4787-B758-6AE6F78DC2C2}"/>
    <hyperlink ref="B29" r:id="rId45" display="https://www.worldometers.info/coronavirus/usa/montana/" xr:uid="{B8F5C5E8-9A49-4C30-82B8-22D1BFF00B63}"/>
    <hyperlink ref="B14" r:id="rId46" display="https://www.worldometers.info/coronavirus/usa/hawaii/" xr:uid="{5BFE46A3-01D4-4F16-A980-CD94F5753627}"/>
    <hyperlink ref="B32" r:id="rId47" display="https://www.worldometers.info/coronavirus/usa/new-hampshire/" xr:uid="{A8DBC1DA-D8CE-4C38-BAE4-45A824A8A05B}"/>
    <hyperlink ref="B3" r:id="rId48" display="https://www.worldometers.info/coronavirus/usa/alaska/" xr:uid="{47D60240-2F5F-4B19-82ED-84D380486905}"/>
    <hyperlink ref="B54" r:id="rId49" display="https://www.worldometers.info/coronavirus/usa/wyoming/" xr:uid="{14BE6016-4F44-4CB7-A6E2-F322E6AA7F70}"/>
    <hyperlink ref="B22" r:id="rId50" display="https://www.worldometers.info/coronavirus/usa/maine/" xr:uid="{99FB4E19-A66A-41B1-AC45-5A747988A970}"/>
    <hyperlink ref="B49" r:id="rId51" display="https://www.worldometers.info/coronavirus/usa/vermont/" xr:uid="{F1B9B9E7-89F1-47C2-9145-5443B8D13E08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2020-10-02T10:50:56Z</dcterms:modified>
</cp:coreProperties>
</file>