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B76C0F42-CA2E-4F8C-9784-E8E00D58CFCA}" xr6:coauthVersionLast="45" xr6:coauthVersionMax="45" xr10:uidLastSave="{6EC2291F-59CC-408B-9BC1-90775AAF2D65}"/>
  <bookViews>
    <workbookView xWindow="-110" yWindow="-110" windowWidth="27580" windowHeight="1786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3" l="1"/>
  <c r="L2" i="3"/>
  <c r="L51" i="3"/>
  <c r="L16" i="3"/>
  <c r="L49" i="3"/>
  <c r="L21" i="3"/>
  <c r="L54" i="3"/>
  <c r="L17" i="3"/>
  <c r="L28" i="3"/>
  <c r="L38" i="3"/>
  <c r="L10" i="3"/>
  <c r="L8" i="3"/>
  <c r="L27" i="3"/>
  <c r="L39" i="3"/>
  <c r="L18" i="3"/>
  <c r="L46" i="3"/>
  <c r="L33" i="3"/>
  <c r="L48" i="3"/>
  <c r="L26" i="3"/>
  <c r="L42" i="3"/>
  <c r="L12" i="3"/>
  <c r="L31" i="3"/>
  <c r="L11" i="3"/>
  <c r="L5" i="3"/>
  <c r="L47" i="3"/>
  <c r="L6" i="3"/>
  <c r="L37" i="3"/>
  <c r="L53" i="3"/>
  <c r="L43" i="3"/>
  <c r="L55" i="3"/>
  <c r="L35" i="3"/>
  <c r="L50" i="3"/>
  <c r="L20" i="3"/>
  <c r="L32" i="3"/>
  <c r="L25" i="3"/>
  <c r="L52" i="3"/>
  <c r="L22" i="3"/>
  <c r="L45" i="3"/>
  <c r="L7" i="3"/>
  <c r="L24" i="3"/>
  <c r="L15" i="3"/>
  <c r="L40" i="3"/>
  <c r="L41" i="3"/>
  <c r="L4" i="3"/>
  <c r="L36" i="3"/>
  <c r="L29" i="3"/>
  <c r="L56" i="3"/>
  <c r="L34" i="3"/>
  <c r="L14" i="3"/>
  <c r="L13" i="3"/>
  <c r="L9" i="3"/>
  <c r="L3" i="3"/>
  <c r="L23" i="3"/>
  <c r="L30" i="3"/>
  <c r="L19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<sst xmlns="http://schemas.openxmlformats.org/spreadsheetml/2006/main" count="318" uniqueCount="99">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</sst>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5" fontId="16" fillId="0" borderId="0" xfId="2" applyNumberFormat="1" applyFon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3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21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49" t="s">
        <v>68</v>
      </c>
      <c r="L1" s="49"/>
      <c r="M1" s="49"/>
      <c r="N1" s="8">
        <v>1.4999999999999999E-2</v>
      </c>
      <c r="O1" s="8"/>
      <c r="P1" s="50" t="s">
        <v>77</v>
      </c>
      <c r="Q1" s="50"/>
      <c r="R1" s="50"/>
      <c r="S1" s="50"/>
      <c r="T1" s="50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189415</v>
      </c>
      <c r="C5" s="2"/>
      <c r="D5" s="1">
        <v>9385</v>
      </c>
      <c r="E5" s="2"/>
      <c r="F5" s="1">
        <v>162941</v>
      </c>
      <c r="G5" s="1">
        <v>9655</v>
      </c>
      <c r="H5" s="2">
        <v>478</v>
      </c>
      <c r="I5" s="1">
        <v>461601</v>
      </c>
      <c r="J5" s="1">
        <v>23529</v>
      </c>
      <c r="K5" s="9"/>
      <c r="L5" s="28">
        <f t="shared" ref="L5:L35" si="0">D5/B5</f>
        <v>4.9547290341314047E-2</v>
      </c>
      <c r="M5" s="6">
        <f t="shared" ref="M5:M35" si="1">D5/$N$1</f>
        <v>625666.66666666674</v>
      </c>
      <c r="N5" s="7">
        <f t="shared" ref="N5:N35" si="2">ABS(F5-M5)/M5</f>
        <v>0.739572189664358</v>
      </c>
      <c r="O5" s="7"/>
      <c r="P5" s="24">
        <f t="shared" ref="P5:P35" si="3">$P$2*$M5</f>
        <v>93850.000000000015</v>
      </c>
      <c r="Q5" s="24">
        <f t="shared" ref="Q5:Q35" si="4">$Q$2*$M5</f>
        <v>375400.00000000006</v>
      </c>
      <c r="R5" s="24">
        <f t="shared" ref="R5:R35" si="5">$R$2*$M5</f>
        <v>156416.66666666669</v>
      </c>
      <c r="S5" s="24">
        <f t="shared" ref="S5:S35" si="6">$S$2*$M5</f>
        <v>78208.333333333343</v>
      </c>
      <c r="T5" s="24">
        <f t="shared" ref="T5:T35" si="7">$T$2*$M5</f>
        <v>9385</v>
      </c>
      <c r="U5" s="21">
        <f t="shared" ref="U5:U35" si="8">M5-T5</f>
        <v>616281.66666666674</v>
      </c>
    </row>
    <row r="6" spans="1:21" ht="15" thickBot="1" x14ac:dyDescent="0.4">
      <c r="A6" s="5" t="s">
        <v>8</v>
      </c>
      <c r="B6" s="1">
        <v>61850</v>
      </c>
      <c r="C6" s="2"/>
      <c r="D6" s="1">
        <v>2350</v>
      </c>
      <c r="E6" s="2"/>
      <c r="F6" s="1">
        <v>58818</v>
      </c>
      <c r="G6" s="1">
        <v>6964</v>
      </c>
      <c r="H6" s="2">
        <v>265</v>
      </c>
      <c r="I6" s="1">
        <v>126735</v>
      </c>
      <c r="J6" s="1">
        <v>14269</v>
      </c>
      <c r="K6" s="9"/>
      <c r="L6" s="28">
        <f t="shared" si="0"/>
        <v>3.7995149555375911E-2</v>
      </c>
      <c r="M6" s="6">
        <f t="shared" si="1"/>
        <v>156666.66666666669</v>
      </c>
      <c r="N6" s="7">
        <f t="shared" si="2"/>
        <v>0.62456595744680854</v>
      </c>
      <c r="O6" s="7"/>
      <c r="P6" s="24">
        <f t="shared" si="3"/>
        <v>23500.000000000004</v>
      </c>
      <c r="Q6" s="24">
        <f t="shared" si="4"/>
        <v>94000.000000000015</v>
      </c>
      <c r="R6" s="24">
        <f t="shared" si="5"/>
        <v>39166.666666666672</v>
      </c>
      <c r="S6" s="24">
        <f t="shared" si="6"/>
        <v>19583.333333333336</v>
      </c>
      <c r="T6" s="24">
        <f t="shared" si="7"/>
        <v>2350</v>
      </c>
      <c r="U6" s="21">
        <f t="shared" si="8"/>
        <v>154316.66666666669</v>
      </c>
    </row>
    <row r="7" spans="1:21" ht="15" thickBot="1" x14ac:dyDescent="0.4">
      <c r="A7" s="5" t="s">
        <v>17</v>
      </c>
      <c r="B7" s="1">
        <v>25475</v>
      </c>
      <c r="C7" s="2"/>
      <c r="D7" s="2">
        <v>756</v>
      </c>
      <c r="E7" s="2"/>
      <c r="F7" s="1">
        <v>23990</v>
      </c>
      <c r="G7" s="1">
        <v>3730</v>
      </c>
      <c r="H7" s="2">
        <v>111</v>
      </c>
      <c r="I7" s="1">
        <v>116730</v>
      </c>
      <c r="J7" s="1">
        <v>17090</v>
      </c>
      <c r="K7" s="9"/>
      <c r="L7" s="28">
        <f t="shared" si="0"/>
        <v>2.9676153091265946E-2</v>
      </c>
      <c r="M7" s="6">
        <f t="shared" si="1"/>
        <v>50400</v>
      </c>
      <c r="N7" s="7">
        <f t="shared" si="2"/>
        <v>0.52400793650793653</v>
      </c>
      <c r="O7" s="7"/>
      <c r="P7" s="24">
        <f t="shared" si="3"/>
        <v>7560</v>
      </c>
      <c r="Q7" s="24">
        <f t="shared" si="4"/>
        <v>30240</v>
      </c>
      <c r="R7" s="24">
        <f t="shared" si="5"/>
        <v>12600</v>
      </c>
      <c r="S7" s="24">
        <f t="shared" si="6"/>
        <v>6300</v>
      </c>
      <c r="T7" s="24">
        <f t="shared" si="7"/>
        <v>756</v>
      </c>
      <c r="U7" s="21">
        <f t="shared" si="8"/>
        <v>49644</v>
      </c>
    </row>
    <row r="8" spans="1:21" ht="15" thickBot="1" x14ac:dyDescent="0.4">
      <c r="A8" s="5" t="s">
        <v>11</v>
      </c>
      <c r="B8" s="1">
        <v>24638</v>
      </c>
      <c r="C8" s="2"/>
      <c r="D8" s="1">
        <v>1487</v>
      </c>
      <c r="E8" s="2"/>
      <c r="F8" s="1">
        <v>22708</v>
      </c>
      <c r="G8" s="1">
        <v>2474</v>
      </c>
      <c r="H8" s="2">
        <v>149</v>
      </c>
      <c r="I8" s="1">
        <v>76014</v>
      </c>
      <c r="J8" s="1">
        <v>7634</v>
      </c>
      <c r="K8" s="9"/>
      <c r="L8" s="28">
        <f t="shared" si="0"/>
        <v>6.0353924831561004E-2</v>
      </c>
      <c r="M8" s="6">
        <f t="shared" si="1"/>
        <v>99133.333333333343</v>
      </c>
      <c r="N8" s="7">
        <f t="shared" si="2"/>
        <v>0.7709347679892401</v>
      </c>
      <c r="O8" s="7"/>
      <c r="P8" s="24">
        <f t="shared" si="3"/>
        <v>14870</v>
      </c>
      <c r="Q8" s="24">
        <f t="shared" si="4"/>
        <v>59480</v>
      </c>
      <c r="R8" s="24">
        <f t="shared" si="5"/>
        <v>24783.333333333336</v>
      </c>
      <c r="S8" s="24">
        <f t="shared" si="6"/>
        <v>12391.666666666668</v>
      </c>
      <c r="T8" s="24">
        <f t="shared" si="7"/>
        <v>1487</v>
      </c>
      <c r="U8" s="21">
        <f t="shared" si="8"/>
        <v>97646.333333333343</v>
      </c>
    </row>
    <row r="9" spans="1:21" ht="15" thickBot="1" x14ac:dyDescent="0.4">
      <c r="A9" s="5" t="s">
        <v>10</v>
      </c>
      <c r="B9" s="1">
        <v>23287</v>
      </c>
      <c r="C9" s="4">
        <v>110</v>
      </c>
      <c r="D9" s="2">
        <v>681</v>
      </c>
      <c r="E9" s="3">
        <v>7</v>
      </c>
      <c r="F9" s="1">
        <v>21666</v>
      </c>
      <c r="G9" s="2">
        <v>595</v>
      </c>
      <c r="H9" s="2">
        <v>17</v>
      </c>
      <c r="I9" s="1">
        <v>203400</v>
      </c>
      <c r="J9" s="1">
        <v>5196</v>
      </c>
      <c r="K9" s="9"/>
      <c r="L9" s="28">
        <f t="shared" si="0"/>
        <v>2.9243784085541288E-2</v>
      </c>
      <c r="M9" s="6">
        <f t="shared" si="1"/>
        <v>45400</v>
      </c>
      <c r="N9" s="7">
        <f t="shared" si="2"/>
        <v>0.52277533039647572</v>
      </c>
      <c r="O9" s="7"/>
      <c r="P9" s="24">
        <f t="shared" si="3"/>
        <v>6810</v>
      </c>
      <c r="Q9" s="24">
        <f t="shared" si="4"/>
        <v>27240</v>
      </c>
      <c r="R9" s="24">
        <f t="shared" si="5"/>
        <v>11350</v>
      </c>
      <c r="S9" s="24">
        <f t="shared" si="6"/>
        <v>5675</v>
      </c>
      <c r="T9" s="24">
        <f t="shared" si="7"/>
        <v>681</v>
      </c>
      <c r="U9" s="21">
        <f t="shared" si="8"/>
        <v>44719</v>
      </c>
    </row>
    <row r="10" spans="1:21" ht="15" thickBot="1" x14ac:dyDescent="0.4">
      <c r="A10" s="5" t="s">
        <v>19</v>
      </c>
      <c r="B10" s="1">
        <v>22920</v>
      </c>
      <c r="C10" s="2"/>
      <c r="D10" s="2">
        <v>561</v>
      </c>
      <c r="E10" s="2"/>
      <c r="F10" s="1">
        <v>21709</v>
      </c>
      <c r="G10" s="1">
        <v>1792</v>
      </c>
      <c r="H10" s="2">
        <v>44</v>
      </c>
      <c r="I10" s="1">
        <v>124890</v>
      </c>
      <c r="J10" s="1">
        <v>9764</v>
      </c>
      <c r="K10" s="9"/>
      <c r="L10" s="28">
        <f t="shared" si="0"/>
        <v>2.4476439790575916E-2</v>
      </c>
      <c r="M10" s="6">
        <f t="shared" si="1"/>
        <v>37400</v>
      </c>
      <c r="N10" s="7">
        <f t="shared" si="2"/>
        <v>0.41954545454545455</v>
      </c>
      <c r="O10" s="7"/>
      <c r="P10" s="24">
        <f t="shared" si="3"/>
        <v>5610</v>
      </c>
      <c r="Q10" s="24">
        <f t="shared" si="4"/>
        <v>22440</v>
      </c>
      <c r="R10" s="24">
        <f t="shared" si="5"/>
        <v>9350</v>
      </c>
      <c r="S10" s="24">
        <f t="shared" si="6"/>
        <v>4675</v>
      </c>
      <c r="T10" s="24">
        <f t="shared" si="7"/>
        <v>561</v>
      </c>
      <c r="U10" s="21">
        <f t="shared" si="8"/>
        <v>36839</v>
      </c>
    </row>
    <row r="11" spans="1:21" ht="15" thickBot="1" x14ac:dyDescent="0.4">
      <c r="A11" s="5" t="s">
        <v>12</v>
      </c>
      <c r="B11" s="1">
        <v>20852</v>
      </c>
      <c r="C11" s="2"/>
      <c r="D11" s="2">
        <v>720</v>
      </c>
      <c r="E11" s="2"/>
      <c r="F11" s="1">
        <v>20082</v>
      </c>
      <c r="G11" s="1">
        <v>1626</v>
      </c>
      <c r="H11" s="2">
        <v>56</v>
      </c>
      <c r="I11" s="1">
        <v>100735</v>
      </c>
      <c r="J11" s="1">
        <v>7857</v>
      </c>
      <c r="K11" s="9"/>
      <c r="L11" s="28">
        <f t="shared" si="0"/>
        <v>3.4529061960483408E-2</v>
      </c>
      <c r="M11" s="6">
        <f t="shared" si="1"/>
        <v>48000</v>
      </c>
      <c r="N11" s="7">
        <f t="shared" si="2"/>
        <v>0.58162499999999995</v>
      </c>
      <c r="O11" s="7"/>
      <c r="P11" s="24">
        <f t="shared" si="3"/>
        <v>7200</v>
      </c>
      <c r="Q11" s="24">
        <f t="shared" si="4"/>
        <v>28800</v>
      </c>
      <c r="R11" s="24">
        <f t="shared" si="5"/>
        <v>12000</v>
      </c>
      <c r="S11" s="24">
        <f t="shared" si="6"/>
        <v>6000</v>
      </c>
      <c r="T11" s="24">
        <f t="shared" si="7"/>
        <v>720</v>
      </c>
      <c r="U11" s="21">
        <f t="shared" si="8"/>
        <v>47280</v>
      </c>
    </row>
    <row r="12" spans="1:21" ht="15" thickBot="1" x14ac:dyDescent="0.4">
      <c r="A12" s="5" t="s">
        <v>14</v>
      </c>
      <c r="B12" s="1">
        <v>20595</v>
      </c>
      <c r="C12" s="2"/>
      <c r="D12" s="2">
        <v>840</v>
      </c>
      <c r="E12" s="2"/>
      <c r="F12" s="1">
        <v>19705</v>
      </c>
      <c r="G12" s="1">
        <v>4416</v>
      </c>
      <c r="H12" s="2">
        <v>180</v>
      </c>
      <c r="I12" s="1">
        <v>104045</v>
      </c>
      <c r="J12" s="1">
        <v>22310</v>
      </c>
      <c r="K12" s="10"/>
      <c r="L12" s="28">
        <f t="shared" si="0"/>
        <v>4.0786598689002182E-2</v>
      </c>
      <c r="M12" s="6">
        <f t="shared" si="1"/>
        <v>56000</v>
      </c>
      <c r="N12" s="7">
        <f t="shared" si="2"/>
        <v>0.64812499999999995</v>
      </c>
      <c r="O12" s="7"/>
      <c r="P12" s="24">
        <f t="shared" si="3"/>
        <v>8400</v>
      </c>
      <c r="Q12" s="24">
        <f t="shared" si="4"/>
        <v>33600</v>
      </c>
      <c r="R12" s="24">
        <f t="shared" si="5"/>
        <v>14000</v>
      </c>
      <c r="S12" s="24">
        <f t="shared" si="6"/>
        <v>7000</v>
      </c>
      <c r="T12" s="24">
        <f t="shared" si="7"/>
        <v>840</v>
      </c>
      <c r="U12" s="21">
        <f t="shared" si="8"/>
        <v>55160</v>
      </c>
    </row>
    <row r="13" spans="1:21" ht="15" thickBot="1" x14ac:dyDescent="0.4">
      <c r="A13" s="5" t="s">
        <v>13</v>
      </c>
      <c r="B13" s="1">
        <v>19895</v>
      </c>
      <c r="C13" s="2"/>
      <c r="D13" s="2">
        <v>461</v>
      </c>
      <c r="E13" s="2"/>
      <c r="F13" s="1">
        <v>19254</v>
      </c>
      <c r="G13" s="2">
        <v>966</v>
      </c>
      <c r="H13" s="2">
        <v>22</v>
      </c>
      <c r="I13" s="1">
        <v>185520</v>
      </c>
      <c r="J13" s="1">
        <v>9007</v>
      </c>
      <c r="K13" s="9"/>
      <c r="L13" s="28">
        <f t="shared" si="0"/>
        <v>2.3171651168635336E-2</v>
      </c>
      <c r="M13" s="6">
        <f t="shared" si="1"/>
        <v>30733.333333333336</v>
      </c>
      <c r="N13" s="7">
        <f t="shared" si="2"/>
        <v>0.37351409978308031</v>
      </c>
      <c r="O13" s="7"/>
      <c r="P13" s="24">
        <f t="shared" si="3"/>
        <v>4610</v>
      </c>
      <c r="Q13" s="24">
        <f t="shared" si="4"/>
        <v>18440</v>
      </c>
      <c r="R13" s="24">
        <f t="shared" si="5"/>
        <v>7683.3333333333339</v>
      </c>
      <c r="S13" s="24">
        <f t="shared" si="6"/>
        <v>3841.666666666667</v>
      </c>
      <c r="T13" s="24">
        <f t="shared" si="7"/>
        <v>461</v>
      </c>
      <c r="U13" s="21">
        <f t="shared" si="8"/>
        <v>30272.333333333336</v>
      </c>
    </row>
    <row r="14" spans="1:21" ht="15" thickBot="1" x14ac:dyDescent="0.4">
      <c r="A14" s="5" t="s">
        <v>15</v>
      </c>
      <c r="B14" s="1">
        <v>13640</v>
      </c>
      <c r="C14" s="2"/>
      <c r="D14" s="2">
        <v>278</v>
      </c>
      <c r="E14" s="2"/>
      <c r="F14" s="1">
        <v>11348</v>
      </c>
      <c r="G14" s="2">
        <v>489</v>
      </c>
      <c r="H14" s="2">
        <v>10</v>
      </c>
      <c r="I14" s="1">
        <v>124553</v>
      </c>
      <c r="J14" s="1">
        <v>4467</v>
      </c>
      <c r="K14" s="9"/>
      <c r="L14" s="28">
        <f t="shared" si="0"/>
        <v>2.0381231671554253E-2</v>
      </c>
      <c r="M14" s="6">
        <f t="shared" si="1"/>
        <v>18533.333333333336</v>
      </c>
      <c r="N14" s="7">
        <f t="shared" si="2"/>
        <v>0.38769784172661881</v>
      </c>
      <c r="O14" s="7"/>
      <c r="P14" s="24">
        <f t="shared" si="3"/>
        <v>2780.0000000000005</v>
      </c>
      <c r="Q14" s="24">
        <f t="shared" si="4"/>
        <v>11120.000000000002</v>
      </c>
      <c r="R14" s="24">
        <f t="shared" si="5"/>
        <v>4633.3333333333339</v>
      </c>
      <c r="S14" s="24">
        <f t="shared" si="6"/>
        <v>2316.666666666667</v>
      </c>
      <c r="T14" s="24">
        <f t="shared" si="7"/>
        <v>278</v>
      </c>
      <c r="U14" s="21">
        <f t="shared" si="8"/>
        <v>18255.333333333336</v>
      </c>
    </row>
    <row r="15" spans="1:21" ht="15" thickBot="1" x14ac:dyDescent="0.4">
      <c r="A15" s="5" t="s">
        <v>16</v>
      </c>
      <c r="B15" s="1">
        <v>12550</v>
      </c>
      <c r="C15" s="2"/>
      <c r="D15" s="2">
        <v>442</v>
      </c>
      <c r="E15" s="2"/>
      <c r="F15" s="1">
        <v>12077</v>
      </c>
      <c r="G15" s="1">
        <v>1219</v>
      </c>
      <c r="H15" s="2">
        <v>43</v>
      </c>
      <c r="I15" s="1">
        <v>54453</v>
      </c>
      <c r="J15" s="1">
        <v>5288</v>
      </c>
      <c r="K15" s="9"/>
      <c r="L15" s="28">
        <f t="shared" si="0"/>
        <v>3.5219123505976092E-2</v>
      </c>
      <c r="M15" s="6">
        <f t="shared" si="1"/>
        <v>29466.666666666668</v>
      </c>
      <c r="N15" s="7">
        <f t="shared" si="2"/>
        <v>0.59014705882352947</v>
      </c>
      <c r="O15" s="7"/>
      <c r="P15" s="24">
        <f t="shared" si="3"/>
        <v>4420</v>
      </c>
      <c r="Q15" s="24">
        <f t="shared" si="4"/>
        <v>17680</v>
      </c>
      <c r="R15" s="24">
        <f t="shared" si="5"/>
        <v>7366.666666666667</v>
      </c>
      <c r="S15" s="24">
        <f t="shared" si="6"/>
        <v>3683.3333333333335</v>
      </c>
      <c r="T15" s="24">
        <f t="shared" si="7"/>
        <v>442</v>
      </c>
      <c r="U15" s="21">
        <f t="shared" si="8"/>
        <v>29024.666666666668</v>
      </c>
    </row>
    <row r="16" spans="1:21" ht="15" thickBot="1" x14ac:dyDescent="0.4">
      <c r="A16" s="5" t="s">
        <v>23</v>
      </c>
      <c r="B16" s="1">
        <v>12035</v>
      </c>
      <c r="C16" s="2"/>
      <c r="D16" s="2">
        <v>554</v>
      </c>
      <c r="E16" s="2"/>
      <c r="F16" s="1">
        <v>11431</v>
      </c>
      <c r="G16" s="1">
        <v>3360</v>
      </c>
      <c r="H16" s="2">
        <v>155</v>
      </c>
      <c r="I16" s="1">
        <v>41220</v>
      </c>
      <c r="J16" s="1">
        <v>11509</v>
      </c>
      <c r="K16" s="9"/>
      <c r="L16" s="28">
        <f t="shared" si="0"/>
        <v>4.6032405484004987E-2</v>
      </c>
      <c r="M16" s="6">
        <f t="shared" si="1"/>
        <v>36933.333333333336</v>
      </c>
      <c r="N16" s="7">
        <f t="shared" si="2"/>
        <v>0.69049638989169682</v>
      </c>
      <c r="O16" s="7"/>
      <c r="P16" s="24">
        <f t="shared" si="3"/>
        <v>5540</v>
      </c>
      <c r="Q16" s="24">
        <f t="shared" si="4"/>
        <v>22160</v>
      </c>
      <c r="R16" s="24">
        <f t="shared" si="5"/>
        <v>9233.3333333333339</v>
      </c>
      <c r="S16" s="24">
        <f t="shared" si="6"/>
        <v>4616.666666666667</v>
      </c>
      <c r="T16" s="24">
        <f t="shared" si="7"/>
        <v>554</v>
      </c>
      <c r="U16" s="21">
        <f t="shared" si="8"/>
        <v>36379.333333333336</v>
      </c>
    </row>
    <row r="17" spans="1:21" ht="15" thickBot="1" x14ac:dyDescent="0.4">
      <c r="A17" s="5" t="s">
        <v>9</v>
      </c>
      <c r="B17" s="1">
        <v>10530</v>
      </c>
      <c r="C17" s="2"/>
      <c r="D17" s="2">
        <v>508</v>
      </c>
      <c r="E17" s="3">
        <v>3</v>
      </c>
      <c r="F17" s="1">
        <v>8697</v>
      </c>
      <c r="G17" s="1">
        <v>1444</v>
      </c>
      <c r="H17" s="2">
        <v>70</v>
      </c>
      <c r="I17" s="1">
        <v>92999</v>
      </c>
      <c r="J17" s="1">
        <v>12749</v>
      </c>
      <c r="K17" s="9"/>
      <c r="L17" s="28">
        <f t="shared" si="0"/>
        <v>4.8243114909781573E-2</v>
      </c>
      <c r="M17" s="6">
        <f t="shared" si="1"/>
        <v>33866.666666666672</v>
      </c>
      <c r="N17" s="7">
        <f t="shared" si="2"/>
        <v>0.74319881889763784</v>
      </c>
      <c r="O17" s="7"/>
      <c r="P17" s="24">
        <f t="shared" si="3"/>
        <v>5080.0000000000009</v>
      </c>
      <c r="Q17" s="24">
        <f t="shared" si="4"/>
        <v>20320.000000000004</v>
      </c>
      <c r="R17" s="24">
        <f t="shared" si="5"/>
        <v>8466.6666666666679</v>
      </c>
      <c r="S17" s="24">
        <f t="shared" si="6"/>
        <v>4233.3333333333339</v>
      </c>
      <c r="T17" s="24">
        <f t="shared" si="7"/>
        <v>508.00000000000006</v>
      </c>
      <c r="U17" s="21">
        <f t="shared" si="8"/>
        <v>33358.666666666672</v>
      </c>
    </row>
    <row r="18" spans="1:21" ht="15" thickBot="1" x14ac:dyDescent="0.4">
      <c r="A18" s="5" t="s">
        <v>26</v>
      </c>
      <c r="B18" s="1">
        <v>8225</v>
      </c>
      <c r="C18" s="2"/>
      <c r="D18" s="2">
        <v>235</v>
      </c>
      <c r="E18" s="2"/>
      <c r="F18" s="1">
        <v>7534</v>
      </c>
      <c r="G18" s="1">
        <v>1370</v>
      </c>
      <c r="H18" s="2">
        <v>39</v>
      </c>
      <c r="I18" s="1">
        <v>47238</v>
      </c>
      <c r="J18" s="1">
        <v>7868</v>
      </c>
      <c r="K18" s="10"/>
      <c r="L18" s="28">
        <f t="shared" si="0"/>
        <v>2.8571428571428571E-2</v>
      </c>
      <c r="M18" s="6">
        <f t="shared" si="1"/>
        <v>15666.666666666668</v>
      </c>
      <c r="N18" s="7">
        <f t="shared" si="2"/>
        <v>0.51910638297872347</v>
      </c>
      <c r="O18" s="7"/>
      <c r="P18" s="24">
        <f t="shared" si="3"/>
        <v>2350</v>
      </c>
      <c r="Q18" s="24">
        <f t="shared" si="4"/>
        <v>9400</v>
      </c>
      <c r="R18" s="24">
        <f t="shared" si="5"/>
        <v>3916.666666666667</v>
      </c>
      <c r="S18" s="24">
        <f t="shared" si="6"/>
        <v>1958.3333333333335</v>
      </c>
      <c r="T18" s="24">
        <f t="shared" si="7"/>
        <v>235</v>
      </c>
      <c r="U18" s="21">
        <f t="shared" si="8"/>
        <v>15431.666666666668</v>
      </c>
    </row>
    <row r="19" spans="1:21" ht="15" thickBot="1" x14ac:dyDescent="0.4">
      <c r="A19" s="5" t="s">
        <v>27</v>
      </c>
      <c r="B19" s="1">
        <v>7928</v>
      </c>
      <c r="C19" s="2"/>
      <c r="D19" s="2">
        <v>343</v>
      </c>
      <c r="E19" s="2"/>
      <c r="F19" s="1">
        <v>7571</v>
      </c>
      <c r="G19" s="1">
        <v>1194</v>
      </c>
      <c r="H19" s="2">
        <v>52</v>
      </c>
      <c r="I19" s="1">
        <v>42489</v>
      </c>
      <c r="J19" s="1">
        <v>6401</v>
      </c>
      <c r="K19" s="9"/>
      <c r="L19" s="28">
        <f t="shared" si="0"/>
        <v>4.3264379414732594E-2</v>
      </c>
      <c r="M19" s="6">
        <f t="shared" si="1"/>
        <v>22866.666666666668</v>
      </c>
      <c r="N19" s="7">
        <f t="shared" si="2"/>
        <v>0.6689067055393586</v>
      </c>
      <c r="O19" s="7"/>
      <c r="P19" s="24">
        <f t="shared" si="3"/>
        <v>3430</v>
      </c>
      <c r="Q19" s="24">
        <f t="shared" si="4"/>
        <v>13720</v>
      </c>
      <c r="R19" s="24">
        <f t="shared" si="5"/>
        <v>5716.666666666667</v>
      </c>
      <c r="S19" s="24">
        <f t="shared" si="6"/>
        <v>2858.3333333333335</v>
      </c>
      <c r="T19" s="24">
        <f t="shared" si="7"/>
        <v>343</v>
      </c>
      <c r="U19" s="21">
        <f t="shared" si="8"/>
        <v>22523.666666666668</v>
      </c>
    </row>
    <row r="20" spans="1:21" ht="15" thickBot="1" x14ac:dyDescent="0.4">
      <c r="A20" s="5" t="s">
        <v>18</v>
      </c>
      <c r="B20" s="1">
        <v>7303</v>
      </c>
      <c r="C20" s="2"/>
      <c r="D20" s="2">
        <v>290</v>
      </c>
      <c r="E20" s="2"/>
      <c r="F20" s="1">
        <v>6973</v>
      </c>
      <c r="G20" s="1">
        <v>1320</v>
      </c>
      <c r="H20" s="2">
        <v>52</v>
      </c>
      <c r="I20" s="1">
        <v>37153</v>
      </c>
      <c r="J20" s="1">
        <v>6717</v>
      </c>
      <c r="K20" s="10"/>
      <c r="L20" s="28">
        <f t="shared" si="0"/>
        <v>3.9709708339038752E-2</v>
      </c>
      <c r="M20" s="6">
        <f t="shared" si="1"/>
        <v>19333.333333333336</v>
      </c>
      <c r="N20" s="7">
        <f t="shared" si="2"/>
        <v>0.63932758620689656</v>
      </c>
      <c r="O20" s="7"/>
      <c r="P20" s="24">
        <f t="shared" si="3"/>
        <v>2900.0000000000005</v>
      </c>
      <c r="Q20" s="24">
        <f t="shared" si="4"/>
        <v>11600.000000000002</v>
      </c>
      <c r="R20" s="24">
        <f t="shared" si="5"/>
        <v>4833.3333333333339</v>
      </c>
      <c r="S20" s="24">
        <f t="shared" si="6"/>
        <v>2416.666666666667</v>
      </c>
      <c r="T20" s="24">
        <f t="shared" si="7"/>
        <v>290</v>
      </c>
      <c r="U20" s="21">
        <f t="shared" si="8"/>
        <v>19043.333333333336</v>
      </c>
    </row>
    <row r="21" spans="1:21" ht="15" thickBot="1" x14ac:dyDescent="0.4">
      <c r="A21" s="5" t="s">
        <v>21</v>
      </c>
      <c r="B21" s="1">
        <v>6604</v>
      </c>
      <c r="C21" s="2"/>
      <c r="D21" s="2">
        <v>253</v>
      </c>
      <c r="E21" s="2"/>
      <c r="F21" s="1">
        <v>6351</v>
      </c>
      <c r="G21" s="2">
        <v>567</v>
      </c>
      <c r="H21" s="2">
        <v>22</v>
      </c>
      <c r="I21" s="1">
        <v>63243</v>
      </c>
      <c r="J21" s="1">
        <v>5432</v>
      </c>
      <c r="K21" s="10"/>
      <c r="L21" s="28">
        <f t="shared" si="0"/>
        <v>3.8310115081768625E-2</v>
      </c>
      <c r="M21" s="6">
        <f t="shared" si="1"/>
        <v>16866.666666666668</v>
      </c>
      <c r="N21" s="7">
        <f t="shared" si="2"/>
        <v>0.62345849802371545</v>
      </c>
      <c r="O21" s="7"/>
      <c r="P21" s="24">
        <f t="shared" si="3"/>
        <v>2530</v>
      </c>
      <c r="Q21" s="24">
        <f t="shared" si="4"/>
        <v>10120</v>
      </c>
      <c r="R21" s="24">
        <f t="shared" si="5"/>
        <v>4216.666666666667</v>
      </c>
      <c r="S21" s="24">
        <f t="shared" si="6"/>
        <v>2108.3333333333335</v>
      </c>
      <c r="T21" s="24">
        <f t="shared" si="7"/>
        <v>253</v>
      </c>
      <c r="U21" s="21">
        <f t="shared" si="8"/>
        <v>16613.666666666668</v>
      </c>
    </row>
    <row r="22" spans="1:21" ht="15" thickBot="1" x14ac:dyDescent="0.4">
      <c r="A22" s="5" t="s">
        <v>20</v>
      </c>
      <c r="B22" s="1">
        <v>5308</v>
      </c>
      <c r="C22" s="2"/>
      <c r="D22" s="2">
        <v>101</v>
      </c>
      <c r="E22" s="2"/>
      <c r="F22" s="1">
        <v>3703</v>
      </c>
      <c r="G22" s="2">
        <v>798</v>
      </c>
      <c r="H22" s="2">
        <v>15</v>
      </c>
      <c r="I22" s="1">
        <v>70747</v>
      </c>
      <c r="J22" s="1">
        <v>10637</v>
      </c>
      <c r="K22" s="9"/>
      <c r="L22" s="28">
        <f t="shared" si="0"/>
        <v>1.9027882441597588E-2</v>
      </c>
      <c r="M22" s="6">
        <f t="shared" si="1"/>
        <v>6733.3333333333339</v>
      </c>
      <c r="N22" s="7">
        <f t="shared" si="2"/>
        <v>0.45004950495049512</v>
      </c>
      <c r="O22" s="7"/>
      <c r="P22" s="24">
        <f t="shared" si="3"/>
        <v>1010</v>
      </c>
      <c r="Q22" s="24">
        <f t="shared" si="4"/>
        <v>4040</v>
      </c>
      <c r="R22" s="24">
        <f t="shared" si="5"/>
        <v>1683.3333333333335</v>
      </c>
      <c r="S22" s="24">
        <f t="shared" si="6"/>
        <v>841.66666666666674</v>
      </c>
      <c r="T22" s="24">
        <f t="shared" si="7"/>
        <v>101</v>
      </c>
      <c r="U22" s="21">
        <f t="shared" si="8"/>
        <v>6632.3333333333339</v>
      </c>
    </row>
    <row r="23" spans="1:21" ht="15" thickBot="1" x14ac:dyDescent="0.4">
      <c r="A23" s="5" t="s">
        <v>29</v>
      </c>
      <c r="B23" s="1">
        <v>5274</v>
      </c>
      <c r="C23" s="2"/>
      <c r="D23" s="2">
        <v>141</v>
      </c>
      <c r="E23" s="2"/>
      <c r="F23" s="1">
        <v>5131</v>
      </c>
      <c r="G23" s="2">
        <v>627</v>
      </c>
      <c r="H23" s="2">
        <v>17</v>
      </c>
      <c r="I23" s="1">
        <v>39985</v>
      </c>
      <c r="J23" s="1">
        <v>4752</v>
      </c>
      <c r="K23" s="10"/>
      <c r="L23" s="28">
        <f t="shared" si="0"/>
        <v>2.6734926052332197E-2</v>
      </c>
      <c r="M23" s="6">
        <f t="shared" si="1"/>
        <v>9400</v>
      </c>
      <c r="N23" s="7">
        <f t="shared" si="2"/>
        <v>0.45414893617021279</v>
      </c>
      <c r="O23" s="7"/>
      <c r="P23" s="24">
        <f t="shared" si="3"/>
        <v>1410</v>
      </c>
      <c r="Q23" s="24">
        <f t="shared" si="4"/>
        <v>5640</v>
      </c>
      <c r="R23" s="24">
        <f t="shared" si="5"/>
        <v>2350</v>
      </c>
      <c r="S23" s="24">
        <f t="shared" si="6"/>
        <v>1175</v>
      </c>
      <c r="T23" s="24">
        <f t="shared" si="7"/>
        <v>141</v>
      </c>
      <c r="U23" s="21">
        <f t="shared" si="8"/>
        <v>9259</v>
      </c>
    </row>
    <row r="24" spans="1:21" ht="15" thickBot="1" x14ac:dyDescent="0.4">
      <c r="A24" s="5" t="s">
        <v>24</v>
      </c>
      <c r="B24" s="1">
        <v>4582</v>
      </c>
      <c r="C24" s="2"/>
      <c r="D24" s="2">
        <v>90</v>
      </c>
      <c r="E24" s="2"/>
      <c r="F24" s="1">
        <v>4406</v>
      </c>
      <c r="G24" s="2">
        <v>451</v>
      </c>
      <c r="H24" s="2">
        <v>9</v>
      </c>
      <c r="I24" s="1">
        <v>62139</v>
      </c>
      <c r="J24" s="1">
        <v>6119</v>
      </c>
      <c r="K24" s="9"/>
      <c r="L24" s="28">
        <f t="shared" si="0"/>
        <v>1.9642077695329552E-2</v>
      </c>
      <c r="M24" s="6">
        <f t="shared" si="1"/>
        <v>6000</v>
      </c>
      <c r="N24" s="7">
        <f t="shared" si="2"/>
        <v>0.26566666666666666</v>
      </c>
      <c r="O24" s="7"/>
      <c r="P24" s="24">
        <f t="shared" si="3"/>
        <v>900</v>
      </c>
      <c r="Q24" s="24">
        <f t="shared" si="4"/>
        <v>3600</v>
      </c>
      <c r="R24" s="24">
        <f t="shared" si="5"/>
        <v>1500</v>
      </c>
      <c r="S24" s="24">
        <f t="shared" si="6"/>
        <v>750</v>
      </c>
      <c r="T24" s="24">
        <f t="shared" si="7"/>
        <v>90</v>
      </c>
      <c r="U24" s="21">
        <f t="shared" si="8"/>
        <v>5910</v>
      </c>
    </row>
    <row r="25" spans="1:21" ht="15" thickBot="1" x14ac:dyDescent="0.4">
      <c r="A25" s="5" t="s">
        <v>35</v>
      </c>
      <c r="B25" s="1">
        <v>4160</v>
      </c>
      <c r="C25" s="2"/>
      <c r="D25" s="2">
        <v>116</v>
      </c>
      <c r="E25" s="2"/>
      <c r="F25" s="1">
        <v>3860</v>
      </c>
      <c r="G25" s="2">
        <v>683</v>
      </c>
      <c r="H25" s="2">
        <v>19</v>
      </c>
      <c r="I25" s="1">
        <v>45064</v>
      </c>
      <c r="J25" s="1">
        <v>7400</v>
      </c>
      <c r="K25" s="9"/>
      <c r="L25" s="28">
        <f t="shared" si="0"/>
        <v>2.7884615384615386E-2</v>
      </c>
      <c r="M25" s="6">
        <f t="shared" si="1"/>
        <v>7733.3333333333339</v>
      </c>
      <c r="N25" s="7">
        <f t="shared" si="2"/>
        <v>0.50086206896551733</v>
      </c>
      <c r="O25" s="7"/>
      <c r="P25" s="24">
        <f t="shared" si="3"/>
        <v>1160</v>
      </c>
      <c r="Q25" s="24">
        <f t="shared" si="4"/>
        <v>4640</v>
      </c>
      <c r="R25" s="24">
        <f t="shared" si="5"/>
        <v>1933.3333333333335</v>
      </c>
      <c r="S25" s="24">
        <f t="shared" si="6"/>
        <v>966.66666666666674</v>
      </c>
      <c r="T25" s="24">
        <f t="shared" si="7"/>
        <v>116</v>
      </c>
      <c r="U25" s="21">
        <f t="shared" si="8"/>
        <v>7617.3333333333339</v>
      </c>
    </row>
    <row r="26" spans="1:21" ht="15" thickBot="1" x14ac:dyDescent="0.4">
      <c r="A26" s="5" t="s">
        <v>36</v>
      </c>
      <c r="B26" s="1">
        <v>3583</v>
      </c>
      <c r="C26" s="2"/>
      <c r="D26" s="2">
        <v>93</v>
      </c>
      <c r="E26" s="2"/>
      <c r="F26" s="1">
        <v>3470</v>
      </c>
      <c r="G26" s="2">
        <v>737</v>
      </c>
      <c r="H26" s="2">
        <v>19</v>
      </c>
      <c r="I26" s="1">
        <v>20605</v>
      </c>
      <c r="J26" s="1">
        <v>4236</v>
      </c>
      <c r="K26" s="10"/>
      <c r="L26" s="28">
        <f t="shared" si="0"/>
        <v>2.5955902874686018E-2</v>
      </c>
      <c r="M26" s="6">
        <f t="shared" si="1"/>
        <v>6200</v>
      </c>
      <c r="N26" s="7">
        <f t="shared" si="2"/>
        <v>0.44032258064516128</v>
      </c>
      <c r="O26" s="7"/>
      <c r="P26" s="24">
        <f t="shared" si="3"/>
        <v>930</v>
      </c>
      <c r="Q26" s="24">
        <f t="shared" si="4"/>
        <v>3720</v>
      </c>
      <c r="R26" s="24">
        <f t="shared" si="5"/>
        <v>1550</v>
      </c>
      <c r="S26" s="24">
        <f t="shared" si="6"/>
        <v>775</v>
      </c>
      <c r="T26" s="24">
        <f t="shared" si="7"/>
        <v>93</v>
      </c>
      <c r="U26" s="21">
        <f t="shared" si="8"/>
        <v>6107</v>
      </c>
    </row>
    <row r="27" spans="1:21" ht="15" thickBot="1" x14ac:dyDescent="0.4">
      <c r="A27" s="5" t="s">
        <v>33</v>
      </c>
      <c r="B27" s="1">
        <v>3539</v>
      </c>
      <c r="C27" s="2"/>
      <c r="D27" s="2">
        <v>115</v>
      </c>
      <c r="E27" s="2"/>
      <c r="F27" s="1">
        <v>3384</v>
      </c>
      <c r="G27" s="2">
        <v>509</v>
      </c>
      <c r="H27" s="2">
        <v>17</v>
      </c>
      <c r="I27" s="1">
        <v>42109</v>
      </c>
      <c r="J27" s="1">
        <v>6062</v>
      </c>
      <c r="K27" s="10"/>
      <c r="L27" s="28">
        <f t="shared" si="0"/>
        <v>3.2495055100310824E-2</v>
      </c>
      <c r="M27" s="6">
        <f t="shared" si="1"/>
        <v>7666.666666666667</v>
      </c>
      <c r="N27" s="7">
        <f t="shared" si="2"/>
        <v>0.55860869565217397</v>
      </c>
      <c r="O27" s="7"/>
      <c r="P27" s="24">
        <f t="shared" si="3"/>
        <v>1150</v>
      </c>
      <c r="Q27" s="24">
        <f t="shared" si="4"/>
        <v>4600</v>
      </c>
      <c r="R27" s="24">
        <f t="shared" si="5"/>
        <v>1916.6666666666667</v>
      </c>
      <c r="S27" s="24">
        <f t="shared" si="6"/>
        <v>958.33333333333337</v>
      </c>
      <c r="T27" s="24">
        <f t="shared" si="7"/>
        <v>115</v>
      </c>
      <c r="U27" s="21">
        <f t="shared" si="8"/>
        <v>7551.666666666667</v>
      </c>
    </row>
    <row r="28" spans="1:21" ht="15" thickBot="1" x14ac:dyDescent="0.4">
      <c r="A28" s="5" t="s">
        <v>22</v>
      </c>
      <c r="B28" s="1">
        <v>3341</v>
      </c>
      <c r="C28" s="2"/>
      <c r="D28" s="2">
        <v>144</v>
      </c>
      <c r="E28" s="2"/>
      <c r="F28" s="1">
        <v>3132</v>
      </c>
      <c r="G28" s="2">
        <v>578</v>
      </c>
      <c r="H28" s="2">
        <v>25</v>
      </c>
      <c r="I28" s="1">
        <v>39257</v>
      </c>
      <c r="J28" s="1">
        <v>6794</v>
      </c>
      <c r="K28" s="9"/>
      <c r="L28" s="28">
        <f t="shared" si="0"/>
        <v>4.3100868003591739E-2</v>
      </c>
      <c r="M28" s="6">
        <f t="shared" si="1"/>
        <v>9600</v>
      </c>
      <c r="N28" s="7">
        <f t="shared" si="2"/>
        <v>0.67374999999999996</v>
      </c>
      <c r="O28" s="7"/>
      <c r="P28" s="24">
        <f t="shared" si="3"/>
        <v>1440</v>
      </c>
      <c r="Q28" s="24">
        <f t="shared" si="4"/>
        <v>5760</v>
      </c>
      <c r="R28" s="24">
        <f t="shared" si="5"/>
        <v>2400</v>
      </c>
      <c r="S28" s="24">
        <f t="shared" si="6"/>
        <v>1200</v>
      </c>
      <c r="T28" s="24">
        <f t="shared" si="7"/>
        <v>144</v>
      </c>
      <c r="U28" s="21">
        <f t="shared" si="8"/>
        <v>9456</v>
      </c>
    </row>
    <row r="29" spans="1:21" ht="15" thickBot="1" x14ac:dyDescent="0.4">
      <c r="A29" s="5" t="s">
        <v>25</v>
      </c>
      <c r="B29" s="1">
        <v>3319</v>
      </c>
      <c r="C29" s="2"/>
      <c r="D29" s="2">
        <v>82</v>
      </c>
      <c r="E29" s="2"/>
      <c r="F29" s="1">
        <v>3237</v>
      </c>
      <c r="G29" s="2">
        <v>670</v>
      </c>
      <c r="H29" s="2">
        <v>17</v>
      </c>
      <c r="I29" s="1">
        <v>31426</v>
      </c>
      <c r="J29" s="1">
        <v>6341</v>
      </c>
      <c r="K29" s="9"/>
      <c r="L29" s="28">
        <f t="shared" si="0"/>
        <v>2.470623681831877E-2</v>
      </c>
      <c r="M29" s="6">
        <f t="shared" si="1"/>
        <v>5466.666666666667</v>
      </c>
      <c r="N29" s="7">
        <f t="shared" si="2"/>
        <v>0.40786585365853661</v>
      </c>
      <c r="O29" s="7"/>
      <c r="P29" s="24">
        <f t="shared" si="3"/>
        <v>820</v>
      </c>
      <c r="Q29" s="24">
        <f t="shared" si="4"/>
        <v>3280</v>
      </c>
      <c r="R29" s="24">
        <f t="shared" si="5"/>
        <v>1366.6666666666667</v>
      </c>
      <c r="S29" s="24">
        <f t="shared" si="6"/>
        <v>683.33333333333337</v>
      </c>
      <c r="T29" s="24">
        <f t="shared" si="7"/>
        <v>82</v>
      </c>
      <c r="U29" s="21">
        <f t="shared" si="8"/>
        <v>5384.666666666667</v>
      </c>
    </row>
    <row r="30" spans="1:21" ht="15" thickBot="1" x14ac:dyDescent="0.4">
      <c r="A30" s="5" t="s">
        <v>31</v>
      </c>
      <c r="B30" s="1">
        <v>2836</v>
      </c>
      <c r="C30" s="2"/>
      <c r="D30" s="2">
        <v>112</v>
      </c>
      <c r="E30" s="2"/>
      <c r="F30" s="1">
        <v>2474</v>
      </c>
      <c r="G30" s="2">
        <v>970</v>
      </c>
      <c r="H30" s="2">
        <v>38</v>
      </c>
      <c r="I30" s="1">
        <v>29579</v>
      </c>
      <c r="J30" s="1">
        <v>10120</v>
      </c>
      <c r="K30" s="9"/>
      <c r="L30" s="28">
        <f t="shared" si="0"/>
        <v>3.9492242595204514E-2</v>
      </c>
      <c r="M30" s="6">
        <f t="shared" si="1"/>
        <v>7466.666666666667</v>
      </c>
      <c r="N30" s="7">
        <f t="shared" si="2"/>
        <v>0.66866071428571427</v>
      </c>
      <c r="O30" s="7"/>
      <c r="P30" s="24">
        <f t="shared" si="3"/>
        <v>1120</v>
      </c>
      <c r="Q30" s="24">
        <f t="shared" si="4"/>
        <v>4480</v>
      </c>
      <c r="R30" s="24">
        <f t="shared" si="5"/>
        <v>1866.6666666666667</v>
      </c>
      <c r="S30" s="24">
        <f t="shared" si="6"/>
        <v>933.33333333333337</v>
      </c>
      <c r="T30" s="24">
        <f t="shared" si="7"/>
        <v>112</v>
      </c>
      <c r="U30" s="21">
        <f t="shared" si="8"/>
        <v>7354.666666666667</v>
      </c>
    </row>
    <row r="31" spans="1:21" ht="15" thickBot="1" x14ac:dyDescent="0.4">
      <c r="A31" s="5" t="s">
        <v>30</v>
      </c>
      <c r="B31" s="1">
        <v>2781</v>
      </c>
      <c r="C31" s="2"/>
      <c r="D31" s="2">
        <v>96</v>
      </c>
      <c r="E31" s="2"/>
      <c r="F31" s="1">
        <v>2685</v>
      </c>
      <c r="G31" s="2">
        <v>930</v>
      </c>
      <c r="H31" s="2">
        <v>32</v>
      </c>
      <c r="I31" s="1">
        <v>21101</v>
      </c>
      <c r="J31" s="1">
        <v>7060</v>
      </c>
      <c r="K31" s="10"/>
      <c r="L31" s="28">
        <f t="shared" si="0"/>
        <v>3.4519956850053934E-2</v>
      </c>
      <c r="M31" s="6">
        <f t="shared" si="1"/>
        <v>6400</v>
      </c>
      <c r="N31" s="7">
        <f t="shared" si="2"/>
        <v>0.58046874999999998</v>
      </c>
      <c r="O31" s="7"/>
      <c r="P31" s="24">
        <f t="shared" si="3"/>
        <v>960</v>
      </c>
      <c r="Q31" s="24">
        <f t="shared" si="4"/>
        <v>3840</v>
      </c>
      <c r="R31" s="24">
        <f t="shared" si="5"/>
        <v>1600</v>
      </c>
      <c r="S31" s="24">
        <f t="shared" si="6"/>
        <v>800</v>
      </c>
      <c r="T31" s="24">
        <f t="shared" si="7"/>
        <v>96</v>
      </c>
      <c r="U31" s="21">
        <f t="shared" si="8"/>
        <v>6304</v>
      </c>
    </row>
    <row r="32" spans="1:21" ht="15" thickBot="1" x14ac:dyDescent="0.4">
      <c r="A32" s="5" t="s">
        <v>40</v>
      </c>
      <c r="B32" s="1">
        <v>2665</v>
      </c>
      <c r="C32" s="2"/>
      <c r="D32" s="2">
        <v>63</v>
      </c>
      <c r="E32" s="2"/>
      <c r="F32" s="1">
        <v>2592</v>
      </c>
      <c r="G32" s="1">
        <v>2522</v>
      </c>
      <c r="H32" s="2">
        <v>60</v>
      </c>
      <c r="I32" s="1">
        <v>20350</v>
      </c>
      <c r="J32" s="1">
        <v>19260</v>
      </c>
      <c r="K32" s="9"/>
      <c r="L32" s="28">
        <f t="shared" si="0"/>
        <v>2.3639774859287054E-2</v>
      </c>
      <c r="M32" s="32">
        <f t="shared" si="1"/>
        <v>4200</v>
      </c>
      <c r="N32" s="33">
        <f t="shared" si="2"/>
        <v>0.38285714285714284</v>
      </c>
      <c r="O32" s="7"/>
      <c r="P32" s="24">
        <f t="shared" si="3"/>
        <v>630</v>
      </c>
      <c r="Q32" s="24">
        <f t="shared" si="4"/>
        <v>2520</v>
      </c>
      <c r="R32" s="24">
        <f t="shared" si="5"/>
        <v>1050</v>
      </c>
      <c r="S32" s="24">
        <f t="shared" si="6"/>
        <v>525</v>
      </c>
      <c r="T32" s="24">
        <f t="shared" si="7"/>
        <v>63</v>
      </c>
      <c r="U32" s="21">
        <f t="shared" si="8"/>
        <v>4137</v>
      </c>
    </row>
    <row r="33" spans="1:21" ht="15" thickBot="1" x14ac:dyDescent="0.4">
      <c r="A33" s="5" t="s">
        <v>28</v>
      </c>
      <c r="B33" s="1">
        <v>2303</v>
      </c>
      <c r="C33" s="2"/>
      <c r="D33" s="2">
        <v>18</v>
      </c>
      <c r="E33" s="2"/>
      <c r="F33" s="1">
        <v>2259</v>
      </c>
      <c r="G33" s="2">
        <v>756</v>
      </c>
      <c r="H33" s="2">
        <v>6</v>
      </c>
      <c r="I33" s="1">
        <v>44234</v>
      </c>
      <c r="J33" s="1">
        <v>14525</v>
      </c>
      <c r="K33" s="10"/>
      <c r="L33" s="28">
        <f t="shared" si="0"/>
        <v>7.8158923143725571E-3</v>
      </c>
      <c r="M33" s="6">
        <f t="shared" si="1"/>
        <v>1200</v>
      </c>
      <c r="N33" s="7">
        <f t="shared" si="2"/>
        <v>0.88249999999999995</v>
      </c>
      <c r="O33" s="7"/>
      <c r="P33" s="24">
        <f t="shared" si="3"/>
        <v>180</v>
      </c>
      <c r="Q33" s="24">
        <f t="shared" si="4"/>
        <v>720</v>
      </c>
      <c r="R33" s="24">
        <f t="shared" si="5"/>
        <v>300</v>
      </c>
      <c r="S33" s="24">
        <f t="shared" si="6"/>
        <v>150</v>
      </c>
      <c r="T33" s="24">
        <f t="shared" si="7"/>
        <v>18</v>
      </c>
      <c r="U33" s="21">
        <f t="shared" si="8"/>
        <v>1182</v>
      </c>
    </row>
    <row r="34" spans="1:21" ht="15" thickBot="1" x14ac:dyDescent="0.4">
      <c r="A34" s="5" t="s">
        <v>46</v>
      </c>
      <c r="B34" s="1">
        <v>1970</v>
      </c>
      <c r="C34" s="2"/>
      <c r="D34" s="2">
        <v>96</v>
      </c>
      <c r="E34" s="2"/>
      <c r="F34" s="1">
        <v>1352</v>
      </c>
      <c r="G34" s="2">
        <v>503</v>
      </c>
      <c r="H34" s="2">
        <v>25</v>
      </c>
      <c r="I34" s="1">
        <v>22511</v>
      </c>
      <c r="J34" s="1">
        <v>5745</v>
      </c>
      <c r="K34" s="9"/>
      <c r="L34" s="28">
        <f t="shared" si="0"/>
        <v>4.8730964467005075E-2</v>
      </c>
      <c r="M34" s="6">
        <f t="shared" si="1"/>
        <v>6400</v>
      </c>
      <c r="N34" s="7">
        <f t="shared" si="2"/>
        <v>0.78874999999999995</v>
      </c>
      <c r="O34" s="7"/>
      <c r="P34" s="24">
        <f t="shared" si="3"/>
        <v>960</v>
      </c>
      <c r="Q34" s="24">
        <f t="shared" si="4"/>
        <v>3840</v>
      </c>
      <c r="R34" s="24">
        <f t="shared" si="5"/>
        <v>1600</v>
      </c>
      <c r="S34" s="24">
        <f t="shared" si="6"/>
        <v>800</v>
      </c>
      <c r="T34" s="24">
        <f t="shared" si="7"/>
        <v>96</v>
      </c>
      <c r="U34" s="21">
        <f t="shared" si="8"/>
        <v>6304</v>
      </c>
    </row>
    <row r="35" spans="1:21" ht="15" thickBot="1" x14ac:dyDescent="0.4">
      <c r="A35" s="5" t="s">
        <v>38</v>
      </c>
      <c r="B35" s="1">
        <v>1963</v>
      </c>
      <c r="C35" s="2"/>
      <c r="D35" s="2">
        <v>97</v>
      </c>
      <c r="E35" s="2"/>
      <c r="F35" s="1">
        <v>1560</v>
      </c>
      <c r="G35" s="2">
        <v>442</v>
      </c>
      <c r="H35" s="2">
        <v>22</v>
      </c>
      <c r="I35" s="1">
        <v>25866</v>
      </c>
      <c r="J35" s="1">
        <v>5825</v>
      </c>
      <c r="K35" s="10"/>
      <c r="L35" s="28">
        <f t="shared" si="0"/>
        <v>4.9414161996943456E-2</v>
      </c>
      <c r="M35" s="6">
        <f t="shared" si="1"/>
        <v>6466.666666666667</v>
      </c>
      <c r="N35" s="7">
        <f t="shared" si="2"/>
        <v>0.75876288659793811</v>
      </c>
      <c r="O35" s="7"/>
      <c r="P35" s="24">
        <f t="shared" si="3"/>
        <v>970</v>
      </c>
      <c r="Q35" s="24">
        <f t="shared" si="4"/>
        <v>3880</v>
      </c>
      <c r="R35" s="24">
        <f t="shared" si="5"/>
        <v>1616.6666666666667</v>
      </c>
      <c r="S35" s="24">
        <f t="shared" si="6"/>
        <v>808.33333333333337</v>
      </c>
      <c r="T35" s="24">
        <f t="shared" si="7"/>
        <v>97</v>
      </c>
      <c r="U35" s="21">
        <f t="shared" si="8"/>
        <v>6369.666666666667</v>
      </c>
    </row>
    <row r="36" spans="1:21" ht="21.5" thickBot="1" x14ac:dyDescent="0.4">
      <c r="A36" s="5" t="s">
        <v>63</v>
      </c>
      <c r="B36" s="1">
        <v>1875</v>
      </c>
      <c r="C36" s="2"/>
      <c r="D36" s="2">
        <v>50</v>
      </c>
      <c r="E36" s="2"/>
      <c r="F36" s="1">
        <v>1332</v>
      </c>
      <c r="G36" s="1">
        <v>2739</v>
      </c>
      <c r="H36" s="2">
        <v>73</v>
      </c>
      <c r="I36" s="1">
        <v>10640</v>
      </c>
      <c r="J36" s="1">
        <v>15544</v>
      </c>
      <c r="K36" s="10"/>
      <c r="L36" s="28">
        <f t="shared" ref="L36:L57" si="9">D36/B36</f>
        <v>2.6666666666666668E-2</v>
      </c>
      <c r="M36" s="6">
        <f t="shared" ref="M36:M58" si="10">D36/$N$1</f>
        <v>3333.3333333333335</v>
      </c>
      <c r="N36" s="7">
        <f t="shared" ref="N36:N58" si="11">ABS(F36-M36)/M36</f>
        <v>0.60040000000000004</v>
      </c>
      <c r="O36" s="7"/>
      <c r="P36" s="24">
        <f t="shared" ref="P36:P57" si="12">$P$2*$M36</f>
        <v>500</v>
      </c>
      <c r="Q36" s="24">
        <f t="shared" ref="Q36:Q57" si="13">$Q$2*$M36</f>
        <v>2000</v>
      </c>
      <c r="R36" s="24">
        <f t="shared" ref="R36:R57" si="14">$R$2*$M36</f>
        <v>833.33333333333337</v>
      </c>
      <c r="S36" s="24">
        <f t="shared" ref="S36:S57" si="15">$S$2*$M36</f>
        <v>416.66666666666669</v>
      </c>
      <c r="T36" s="24">
        <f t="shared" ref="T36:T57" si="16">$T$2*$M36</f>
        <v>50</v>
      </c>
      <c r="U36" s="21">
        <f t="shared" ref="U36:U57" si="17">M36-T36</f>
        <v>3283.3333333333335</v>
      </c>
    </row>
    <row r="37" spans="1:21" ht="15" thickBot="1" x14ac:dyDescent="0.4">
      <c r="A37" s="5" t="s">
        <v>43</v>
      </c>
      <c r="B37" s="1">
        <v>1625</v>
      </c>
      <c r="C37" s="2"/>
      <c r="D37" s="2">
        <v>35</v>
      </c>
      <c r="E37" s="2"/>
      <c r="F37" s="1">
        <v>1377</v>
      </c>
      <c r="G37" s="1">
        <v>1711</v>
      </c>
      <c r="H37" s="2">
        <v>37</v>
      </c>
      <c r="I37" s="1">
        <v>11820</v>
      </c>
      <c r="J37" s="1">
        <v>12449</v>
      </c>
      <c r="K37" s="10"/>
      <c r="L37" s="28">
        <f t="shared" si="9"/>
        <v>2.1538461538461538E-2</v>
      </c>
      <c r="M37" s="6">
        <f t="shared" si="10"/>
        <v>2333.3333333333335</v>
      </c>
      <c r="N37" s="7">
        <f t="shared" si="11"/>
        <v>0.40985714285714292</v>
      </c>
      <c r="O37" s="7"/>
      <c r="P37" s="24">
        <f t="shared" si="12"/>
        <v>350</v>
      </c>
      <c r="Q37" s="24">
        <f t="shared" si="13"/>
        <v>1400</v>
      </c>
      <c r="R37" s="24">
        <f t="shared" si="14"/>
        <v>583.33333333333337</v>
      </c>
      <c r="S37" s="24">
        <f t="shared" si="15"/>
        <v>291.66666666666669</v>
      </c>
      <c r="T37" s="24">
        <f t="shared" si="16"/>
        <v>35</v>
      </c>
      <c r="U37" s="21">
        <f t="shared" si="17"/>
        <v>2298.3333333333335</v>
      </c>
    </row>
    <row r="38" spans="1:21" ht="15" thickBot="1" x14ac:dyDescent="0.4">
      <c r="A38" s="5" t="s">
        <v>32</v>
      </c>
      <c r="B38" s="1">
        <v>1621</v>
      </c>
      <c r="C38" s="2"/>
      <c r="D38" s="2">
        <v>70</v>
      </c>
      <c r="E38" s="2"/>
      <c r="F38" s="2">
        <v>709</v>
      </c>
      <c r="G38" s="2">
        <v>293</v>
      </c>
      <c r="H38" s="2">
        <v>13</v>
      </c>
      <c r="I38" s="1">
        <v>37421</v>
      </c>
      <c r="J38" s="1">
        <v>6770</v>
      </c>
      <c r="K38" s="9"/>
      <c r="L38" s="28">
        <f t="shared" si="9"/>
        <v>4.3183220234423197E-2</v>
      </c>
      <c r="M38" s="6">
        <f t="shared" si="10"/>
        <v>4666.666666666667</v>
      </c>
      <c r="N38" s="7">
        <f t="shared" si="11"/>
        <v>0.84807142857142859</v>
      </c>
      <c r="O38" s="7"/>
      <c r="P38" s="24">
        <f t="shared" si="12"/>
        <v>700</v>
      </c>
      <c r="Q38" s="24">
        <f t="shared" si="13"/>
        <v>2800</v>
      </c>
      <c r="R38" s="24">
        <f t="shared" si="14"/>
        <v>1166.6666666666667</v>
      </c>
      <c r="S38" s="24">
        <f t="shared" si="15"/>
        <v>583.33333333333337</v>
      </c>
      <c r="T38" s="24">
        <f t="shared" si="16"/>
        <v>70</v>
      </c>
      <c r="U38" s="21">
        <f t="shared" si="17"/>
        <v>4596.666666666667</v>
      </c>
    </row>
    <row r="39" spans="1:21" ht="15" thickBot="1" x14ac:dyDescent="0.4">
      <c r="A39" s="5" t="s">
        <v>41</v>
      </c>
      <c r="B39" s="1">
        <v>1587</v>
      </c>
      <c r="C39" s="2"/>
      <c r="D39" s="2">
        <v>41</v>
      </c>
      <c r="E39" s="2"/>
      <c r="F39" s="2">
        <v>872</v>
      </c>
      <c r="G39" s="2">
        <v>507</v>
      </c>
      <c r="H39" s="2">
        <v>13</v>
      </c>
      <c r="I39" s="1">
        <v>17592</v>
      </c>
      <c r="J39" s="1">
        <v>5616</v>
      </c>
      <c r="K39" s="9"/>
      <c r="L39" s="28">
        <f t="shared" si="9"/>
        <v>2.5834908632640201E-2</v>
      </c>
      <c r="M39" s="6">
        <f t="shared" si="10"/>
        <v>2733.3333333333335</v>
      </c>
      <c r="N39" s="7">
        <f t="shared" si="11"/>
        <v>0.68097560975609761</v>
      </c>
      <c r="O39" s="7"/>
      <c r="P39" s="24">
        <f t="shared" si="12"/>
        <v>410</v>
      </c>
      <c r="Q39" s="24">
        <f t="shared" si="13"/>
        <v>1640</v>
      </c>
      <c r="R39" s="24">
        <f t="shared" si="14"/>
        <v>683.33333333333337</v>
      </c>
      <c r="S39" s="24">
        <f t="shared" si="15"/>
        <v>341.66666666666669</v>
      </c>
      <c r="T39" s="24">
        <f t="shared" si="16"/>
        <v>41</v>
      </c>
      <c r="U39" s="21">
        <f t="shared" si="17"/>
        <v>2692.3333333333335</v>
      </c>
    </row>
    <row r="40" spans="1:21" ht="15" thickBot="1" x14ac:dyDescent="0.4">
      <c r="A40" s="5" t="s">
        <v>37</v>
      </c>
      <c r="B40" s="1">
        <v>1527</v>
      </c>
      <c r="C40" s="2"/>
      <c r="D40" s="2">
        <v>52</v>
      </c>
      <c r="E40" s="2"/>
      <c r="F40" s="1">
        <v>1475</v>
      </c>
      <c r="G40" s="2">
        <v>374</v>
      </c>
      <c r="H40" s="2">
        <v>13</v>
      </c>
      <c r="I40" s="1">
        <v>29758</v>
      </c>
      <c r="J40" s="1">
        <v>7290</v>
      </c>
      <c r="K40" s="9"/>
      <c r="L40" s="28">
        <f t="shared" si="9"/>
        <v>3.4053700065487885E-2</v>
      </c>
      <c r="M40" s="6">
        <f t="shared" si="10"/>
        <v>3466.666666666667</v>
      </c>
      <c r="N40" s="7">
        <f t="shared" si="11"/>
        <v>0.57451923076923084</v>
      </c>
      <c r="O40" s="7"/>
      <c r="P40" s="24">
        <f t="shared" si="12"/>
        <v>520</v>
      </c>
      <c r="Q40" s="24">
        <f t="shared" si="13"/>
        <v>2080</v>
      </c>
      <c r="R40" s="24">
        <f t="shared" si="14"/>
        <v>866.66666666666674</v>
      </c>
      <c r="S40" s="24">
        <f t="shared" si="15"/>
        <v>433.33333333333337</v>
      </c>
      <c r="T40" s="24">
        <f t="shared" si="16"/>
        <v>52</v>
      </c>
      <c r="U40" s="21">
        <f t="shared" si="17"/>
        <v>3414.666666666667</v>
      </c>
    </row>
    <row r="41" spans="1:21" ht="15" thickBot="1" x14ac:dyDescent="0.4">
      <c r="A41" s="5" t="s">
        <v>49</v>
      </c>
      <c r="B41" s="1">
        <v>1426</v>
      </c>
      <c r="C41" s="2"/>
      <c r="D41" s="2">
        <v>27</v>
      </c>
      <c r="E41" s="2"/>
      <c r="F41" s="1">
        <v>1399</v>
      </c>
      <c r="G41" s="2">
        <v>845</v>
      </c>
      <c r="H41" s="2">
        <v>16</v>
      </c>
      <c r="I41" s="1">
        <v>14881</v>
      </c>
      <c r="J41" s="1">
        <v>8817</v>
      </c>
      <c r="K41" s="9"/>
      <c r="L41" s="28">
        <f t="shared" si="9"/>
        <v>1.8934081346423562E-2</v>
      </c>
      <c r="M41" s="6">
        <f t="shared" si="10"/>
        <v>1800</v>
      </c>
      <c r="N41" s="7">
        <f t="shared" si="11"/>
        <v>0.22277777777777777</v>
      </c>
      <c r="O41" s="7"/>
      <c r="P41" s="24">
        <f t="shared" si="12"/>
        <v>270</v>
      </c>
      <c r="Q41" s="24">
        <f t="shared" si="13"/>
        <v>1080</v>
      </c>
      <c r="R41" s="24">
        <f t="shared" si="14"/>
        <v>450</v>
      </c>
      <c r="S41" s="24">
        <f t="shared" si="15"/>
        <v>225</v>
      </c>
      <c r="T41" s="24">
        <f t="shared" si="16"/>
        <v>27</v>
      </c>
      <c r="U41" s="21">
        <f t="shared" si="17"/>
        <v>1773</v>
      </c>
    </row>
    <row r="42" spans="1:21" ht="15" thickBot="1" x14ac:dyDescent="0.4">
      <c r="A42" s="5" t="s">
        <v>45</v>
      </c>
      <c r="B42" s="1">
        <v>1337</v>
      </c>
      <c r="C42" s="2"/>
      <c r="D42" s="2">
        <v>56</v>
      </c>
      <c r="E42" s="2"/>
      <c r="F42" s="1">
        <v>1153</v>
      </c>
      <c r="G42" s="2">
        <v>460</v>
      </c>
      <c r="H42" s="2">
        <v>19</v>
      </c>
      <c r="I42" s="1">
        <v>13253</v>
      </c>
      <c r="J42" s="1">
        <v>4556</v>
      </c>
      <c r="K42" s="9"/>
      <c r="L42" s="28">
        <f t="shared" si="9"/>
        <v>4.1884816753926704E-2</v>
      </c>
      <c r="M42" s="6">
        <f t="shared" si="10"/>
        <v>3733.3333333333335</v>
      </c>
      <c r="N42" s="7">
        <f t="shared" si="11"/>
        <v>0.69116071428571435</v>
      </c>
      <c r="O42" s="7"/>
      <c r="P42" s="24">
        <f t="shared" si="12"/>
        <v>560</v>
      </c>
      <c r="Q42" s="24">
        <f t="shared" si="13"/>
        <v>2240</v>
      </c>
      <c r="R42" s="24">
        <f t="shared" si="14"/>
        <v>933.33333333333337</v>
      </c>
      <c r="S42" s="24">
        <f t="shared" si="15"/>
        <v>466.66666666666669</v>
      </c>
      <c r="T42" s="24">
        <f t="shared" si="16"/>
        <v>56</v>
      </c>
      <c r="U42" s="21">
        <f t="shared" si="17"/>
        <v>3677.3333333333335</v>
      </c>
    </row>
    <row r="43" spans="1:21" ht="15" thickBot="1" x14ac:dyDescent="0.4">
      <c r="A43" s="5" t="s">
        <v>34</v>
      </c>
      <c r="B43" s="1">
        <v>1280</v>
      </c>
      <c r="C43" s="2"/>
      <c r="D43" s="2">
        <v>27</v>
      </c>
      <c r="E43" s="2"/>
      <c r="F43" s="2">
        <v>886</v>
      </c>
      <c r="G43" s="2">
        <v>428</v>
      </c>
      <c r="H43" s="2">
        <v>9</v>
      </c>
      <c r="I43" s="1">
        <v>19722</v>
      </c>
      <c r="J43" s="1">
        <v>6595</v>
      </c>
      <c r="K43" s="9"/>
      <c r="L43" s="28">
        <f t="shared" si="9"/>
        <v>2.1093750000000001E-2</v>
      </c>
      <c r="M43" s="6">
        <f t="shared" si="10"/>
        <v>1800</v>
      </c>
      <c r="N43" s="7">
        <f t="shared" si="11"/>
        <v>0.50777777777777777</v>
      </c>
      <c r="O43" s="7"/>
      <c r="P43" s="24">
        <f t="shared" si="12"/>
        <v>270</v>
      </c>
      <c r="Q43" s="24">
        <f t="shared" si="13"/>
        <v>1080</v>
      </c>
      <c r="R43" s="24">
        <f t="shared" si="14"/>
        <v>450</v>
      </c>
      <c r="S43" s="24">
        <f t="shared" si="15"/>
        <v>225</v>
      </c>
      <c r="T43" s="24">
        <f t="shared" si="16"/>
        <v>27</v>
      </c>
      <c r="U43" s="21">
        <f t="shared" si="17"/>
        <v>1773</v>
      </c>
    </row>
    <row r="44" spans="1:21" ht="15" thickBot="1" x14ac:dyDescent="0.4">
      <c r="A44" s="5" t="s">
        <v>44</v>
      </c>
      <c r="B44" s="1">
        <v>1245</v>
      </c>
      <c r="C44" s="2"/>
      <c r="D44" s="2">
        <v>26</v>
      </c>
      <c r="E44" s="2"/>
      <c r="F44" s="1">
        <v>1048</v>
      </c>
      <c r="G44" s="2">
        <v>595</v>
      </c>
      <c r="H44" s="2">
        <v>12</v>
      </c>
      <c r="I44" s="1">
        <v>30515</v>
      </c>
      <c r="J44" s="1">
        <v>14583</v>
      </c>
      <c r="K44" s="10"/>
      <c r="L44" s="28">
        <f t="shared" si="9"/>
        <v>2.0883534136546186E-2</v>
      </c>
      <c r="M44" s="6">
        <f t="shared" si="10"/>
        <v>1733.3333333333335</v>
      </c>
      <c r="N44" s="7">
        <f t="shared" si="11"/>
        <v>0.39538461538461545</v>
      </c>
      <c r="O44" s="7"/>
      <c r="P44" s="24">
        <f t="shared" si="12"/>
        <v>260</v>
      </c>
      <c r="Q44" s="24">
        <f t="shared" si="13"/>
        <v>1040</v>
      </c>
      <c r="R44" s="24">
        <f t="shared" si="14"/>
        <v>433.33333333333337</v>
      </c>
      <c r="S44" s="24">
        <f t="shared" si="15"/>
        <v>216.66666666666669</v>
      </c>
      <c r="T44" s="24">
        <f t="shared" si="16"/>
        <v>26</v>
      </c>
      <c r="U44" s="21">
        <f t="shared" si="17"/>
        <v>1707.3333333333335</v>
      </c>
    </row>
    <row r="45" spans="1:21" ht="15" thickBot="1" x14ac:dyDescent="0.4">
      <c r="A45" s="5" t="s">
        <v>42</v>
      </c>
      <c r="B45" s="2">
        <v>985</v>
      </c>
      <c r="C45" s="2"/>
      <c r="D45" s="2">
        <v>23</v>
      </c>
      <c r="E45" s="2"/>
      <c r="F45" s="2">
        <v>726</v>
      </c>
      <c r="G45" s="2">
        <v>733</v>
      </c>
      <c r="H45" s="2">
        <v>17</v>
      </c>
      <c r="I45" s="1">
        <v>10925</v>
      </c>
      <c r="J45" s="1">
        <v>8131</v>
      </c>
      <c r="K45" s="10"/>
      <c r="L45" s="28">
        <f t="shared" si="9"/>
        <v>2.3350253807106598E-2</v>
      </c>
      <c r="M45" s="6">
        <f t="shared" si="10"/>
        <v>1533.3333333333335</v>
      </c>
      <c r="N45" s="7">
        <f t="shared" si="11"/>
        <v>0.52652173913043487</v>
      </c>
      <c r="O45" s="7"/>
      <c r="P45" s="24">
        <f t="shared" si="12"/>
        <v>230.00000000000003</v>
      </c>
      <c r="Q45" s="24">
        <f t="shared" si="13"/>
        <v>920.00000000000011</v>
      </c>
      <c r="R45" s="24">
        <f t="shared" si="14"/>
        <v>383.33333333333337</v>
      </c>
      <c r="S45" s="24">
        <f t="shared" si="15"/>
        <v>191.66666666666669</v>
      </c>
      <c r="T45" s="24">
        <f t="shared" si="16"/>
        <v>23</v>
      </c>
      <c r="U45" s="21">
        <f t="shared" si="17"/>
        <v>1510.3333333333335</v>
      </c>
    </row>
    <row r="46" spans="1:21" ht="15" thickBot="1" x14ac:dyDescent="0.4">
      <c r="A46" s="5" t="s">
        <v>50</v>
      </c>
      <c r="B46" s="2">
        <v>814</v>
      </c>
      <c r="C46" s="4">
        <v>23</v>
      </c>
      <c r="D46" s="2">
        <v>17</v>
      </c>
      <c r="E46" s="2"/>
      <c r="F46" s="2">
        <v>797</v>
      </c>
      <c r="G46" s="2">
        <v>427</v>
      </c>
      <c r="H46" s="2">
        <v>9</v>
      </c>
      <c r="I46" s="1">
        <v>10991</v>
      </c>
      <c r="J46" s="1">
        <v>5770</v>
      </c>
      <c r="K46" s="9"/>
      <c r="L46" s="28">
        <f t="shared" si="9"/>
        <v>2.0884520884520884E-2</v>
      </c>
      <c r="M46" s="6">
        <f t="shared" si="10"/>
        <v>1133.3333333333335</v>
      </c>
      <c r="N46" s="7">
        <f t="shared" si="11"/>
        <v>0.29676470588235304</v>
      </c>
      <c r="O46" s="7"/>
      <c r="P46" s="24">
        <f t="shared" si="12"/>
        <v>170.00000000000003</v>
      </c>
      <c r="Q46" s="24">
        <f t="shared" si="13"/>
        <v>680.00000000000011</v>
      </c>
      <c r="R46" s="24">
        <f t="shared" si="14"/>
        <v>283.33333333333337</v>
      </c>
      <c r="S46" s="24">
        <f t="shared" si="15"/>
        <v>141.66666666666669</v>
      </c>
      <c r="T46" s="24">
        <f t="shared" si="16"/>
        <v>17</v>
      </c>
      <c r="U46" s="21">
        <f t="shared" si="17"/>
        <v>1116.3333333333335</v>
      </c>
    </row>
    <row r="47" spans="1:21" ht="15" thickBot="1" x14ac:dyDescent="0.4">
      <c r="A47" s="5" t="s">
        <v>54</v>
      </c>
      <c r="B47" s="2">
        <v>730</v>
      </c>
      <c r="C47" s="2"/>
      <c r="D47" s="2">
        <v>6</v>
      </c>
      <c r="E47" s="2"/>
      <c r="F47" s="2">
        <v>528</v>
      </c>
      <c r="G47" s="2">
        <v>845</v>
      </c>
      <c r="H47" s="2">
        <v>7</v>
      </c>
      <c r="I47" s="1">
        <v>8553</v>
      </c>
      <c r="J47" s="1">
        <v>9896</v>
      </c>
      <c r="K47" s="9"/>
      <c r="L47" s="28">
        <f t="shared" si="9"/>
        <v>8.21917808219178E-3</v>
      </c>
      <c r="M47" s="6">
        <f t="shared" si="10"/>
        <v>400</v>
      </c>
      <c r="N47" s="7">
        <f t="shared" si="11"/>
        <v>0.32</v>
      </c>
      <c r="O47" s="7"/>
      <c r="P47" s="24">
        <f t="shared" si="12"/>
        <v>60</v>
      </c>
      <c r="Q47" s="24">
        <f t="shared" si="13"/>
        <v>240</v>
      </c>
      <c r="R47" s="24">
        <f t="shared" si="14"/>
        <v>100</v>
      </c>
      <c r="S47" s="24">
        <f t="shared" si="15"/>
        <v>50</v>
      </c>
      <c r="T47" s="24">
        <f t="shared" si="16"/>
        <v>6</v>
      </c>
      <c r="U47" s="21">
        <f t="shared" si="17"/>
        <v>394</v>
      </c>
    </row>
    <row r="48" spans="1:21" ht="15" thickBot="1" x14ac:dyDescent="0.4">
      <c r="A48" s="5" t="s">
        <v>48</v>
      </c>
      <c r="B48" s="2">
        <v>727</v>
      </c>
      <c r="C48" s="2"/>
      <c r="D48" s="2">
        <v>27</v>
      </c>
      <c r="E48" s="2"/>
      <c r="F48" s="2">
        <v>700</v>
      </c>
      <c r="G48" s="1">
        <v>1163</v>
      </c>
      <c r="H48" s="2">
        <v>43</v>
      </c>
      <c r="I48" s="1">
        <v>9841</v>
      </c>
      <c r="J48" s="1">
        <v>15746</v>
      </c>
      <c r="K48" s="10"/>
      <c r="L48" s="28">
        <f t="shared" si="9"/>
        <v>3.7138927097661624E-2</v>
      </c>
      <c r="M48" s="6">
        <f t="shared" si="10"/>
        <v>1800</v>
      </c>
      <c r="N48" s="7">
        <f t="shared" si="11"/>
        <v>0.61111111111111116</v>
      </c>
      <c r="O48" s="7"/>
      <c r="P48" s="24">
        <f t="shared" si="12"/>
        <v>270</v>
      </c>
      <c r="Q48" s="24">
        <f t="shared" si="13"/>
        <v>1080</v>
      </c>
      <c r="R48" s="24">
        <f t="shared" si="14"/>
        <v>450</v>
      </c>
      <c r="S48" s="24">
        <f t="shared" si="15"/>
        <v>225</v>
      </c>
      <c r="T48" s="24">
        <f t="shared" si="16"/>
        <v>27</v>
      </c>
      <c r="U48" s="21">
        <f t="shared" si="17"/>
        <v>1773</v>
      </c>
    </row>
    <row r="49" spans="1:21" ht="15" thickBot="1" x14ac:dyDescent="0.4">
      <c r="A49" s="5" t="s">
        <v>39</v>
      </c>
      <c r="B49" s="2">
        <v>633</v>
      </c>
      <c r="C49" s="2"/>
      <c r="D49" s="2">
        <v>19</v>
      </c>
      <c r="E49" s="2"/>
      <c r="F49" s="2">
        <v>348</v>
      </c>
      <c r="G49" s="2">
        <v>475</v>
      </c>
      <c r="H49" s="2">
        <v>14</v>
      </c>
      <c r="I49" s="1">
        <v>12168</v>
      </c>
      <c r="J49" s="1">
        <v>9130</v>
      </c>
      <c r="K49" s="9"/>
      <c r="L49" s="28">
        <f t="shared" si="9"/>
        <v>3.0015797788309637E-2</v>
      </c>
      <c r="M49" s="6">
        <f t="shared" si="10"/>
        <v>1266.6666666666667</v>
      </c>
      <c r="N49" s="7">
        <f t="shared" si="11"/>
        <v>0.72526315789473683</v>
      </c>
      <c r="O49" s="7"/>
      <c r="P49" s="24">
        <f t="shared" si="12"/>
        <v>190</v>
      </c>
      <c r="Q49" s="24">
        <f t="shared" si="13"/>
        <v>760</v>
      </c>
      <c r="R49" s="24">
        <f t="shared" si="14"/>
        <v>316.66666666666669</v>
      </c>
      <c r="S49" s="24">
        <f t="shared" si="15"/>
        <v>158.33333333333334</v>
      </c>
      <c r="T49" s="24">
        <f t="shared" si="16"/>
        <v>19</v>
      </c>
      <c r="U49" s="21">
        <f t="shared" si="17"/>
        <v>1247.6666666666667</v>
      </c>
    </row>
    <row r="50" spans="1:21" ht="15" thickBot="1" x14ac:dyDescent="0.4">
      <c r="A50" s="5" t="s">
        <v>56</v>
      </c>
      <c r="B50" s="2">
        <v>611</v>
      </c>
      <c r="C50" s="2"/>
      <c r="D50" s="2">
        <v>8</v>
      </c>
      <c r="E50" s="2"/>
      <c r="F50" s="2">
        <v>520</v>
      </c>
      <c r="G50" s="2">
        <v>334</v>
      </c>
      <c r="H50" s="2">
        <v>4</v>
      </c>
      <c r="I50" s="1">
        <v>16257</v>
      </c>
      <c r="J50" s="1">
        <v>8888</v>
      </c>
      <c r="K50" s="10"/>
      <c r="L50" s="28">
        <f t="shared" si="9"/>
        <v>1.3093289689034371E-2</v>
      </c>
      <c r="M50" s="6">
        <f t="shared" si="10"/>
        <v>533.33333333333337</v>
      </c>
      <c r="N50" s="7">
        <f t="shared" si="11"/>
        <v>2.5000000000000071E-2</v>
      </c>
      <c r="O50" s="7"/>
      <c r="P50" s="24">
        <f t="shared" si="12"/>
        <v>80</v>
      </c>
      <c r="Q50" s="24">
        <f t="shared" si="13"/>
        <v>320</v>
      </c>
      <c r="R50" s="24">
        <f t="shared" si="14"/>
        <v>133.33333333333334</v>
      </c>
      <c r="S50" s="24">
        <f t="shared" si="15"/>
        <v>66.666666666666671</v>
      </c>
      <c r="T50" s="24">
        <f t="shared" si="16"/>
        <v>8</v>
      </c>
      <c r="U50" s="21">
        <f t="shared" si="17"/>
        <v>525.33333333333337</v>
      </c>
    </row>
    <row r="51" spans="1:21" ht="15" thickBot="1" x14ac:dyDescent="0.4">
      <c r="A51" s="5" t="s">
        <v>47</v>
      </c>
      <c r="B51" s="2">
        <v>499</v>
      </c>
      <c r="C51" s="2"/>
      <c r="D51" s="2">
        <v>9</v>
      </c>
      <c r="E51" s="2"/>
      <c r="F51" s="2">
        <v>180</v>
      </c>
      <c r="G51" s="2">
        <v>351</v>
      </c>
      <c r="H51" s="2">
        <v>6</v>
      </c>
      <c r="I51" s="1">
        <v>18827</v>
      </c>
      <c r="J51" s="1">
        <v>13240</v>
      </c>
      <c r="K51" s="9"/>
      <c r="L51" s="28">
        <f t="shared" si="9"/>
        <v>1.8036072144288578E-2</v>
      </c>
      <c r="M51" s="6">
        <f t="shared" si="10"/>
        <v>600</v>
      </c>
      <c r="N51" s="7">
        <f t="shared" si="11"/>
        <v>0.7</v>
      </c>
      <c r="O51" s="7"/>
      <c r="P51" s="24">
        <f t="shared" si="12"/>
        <v>90</v>
      </c>
      <c r="Q51" s="24">
        <f t="shared" si="13"/>
        <v>360</v>
      </c>
      <c r="R51" s="24">
        <f t="shared" si="14"/>
        <v>150</v>
      </c>
      <c r="S51" s="24">
        <f t="shared" si="15"/>
        <v>75</v>
      </c>
      <c r="T51" s="24">
        <f t="shared" si="16"/>
        <v>9</v>
      </c>
      <c r="U51" s="21">
        <f t="shared" si="17"/>
        <v>591</v>
      </c>
    </row>
    <row r="52" spans="1:21" ht="15" thickBot="1" x14ac:dyDescent="0.4">
      <c r="A52" s="5" t="s">
        <v>51</v>
      </c>
      <c r="B52" s="2">
        <v>387</v>
      </c>
      <c r="C52" s="2"/>
      <c r="D52" s="2">
        <v>6</v>
      </c>
      <c r="E52" s="2"/>
      <c r="F52" s="2">
        <v>212</v>
      </c>
      <c r="G52" s="2">
        <v>371</v>
      </c>
      <c r="H52" s="2">
        <v>6</v>
      </c>
      <c r="I52" s="1">
        <v>8913</v>
      </c>
      <c r="J52" s="1">
        <v>8556</v>
      </c>
      <c r="K52" s="9"/>
      <c r="L52" s="28">
        <f t="shared" si="9"/>
        <v>1.5503875968992248E-2</v>
      </c>
      <c r="M52" s="6">
        <f t="shared" si="10"/>
        <v>400</v>
      </c>
      <c r="N52" s="7">
        <f t="shared" si="11"/>
        <v>0.47</v>
      </c>
      <c r="O52" s="7"/>
      <c r="P52" s="24">
        <f t="shared" si="12"/>
        <v>60</v>
      </c>
      <c r="Q52" s="24">
        <f t="shared" si="13"/>
        <v>240</v>
      </c>
      <c r="R52" s="24">
        <f t="shared" si="14"/>
        <v>100</v>
      </c>
      <c r="S52" s="24">
        <f t="shared" si="15"/>
        <v>50</v>
      </c>
      <c r="T52" s="24">
        <f t="shared" si="16"/>
        <v>6</v>
      </c>
      <c r="U52" s="21">
        <f t="shared" si="17"/>
        <v>394</v>
      </c>
    </row>
    <row r="53" spans="1:21" ht="15" thickBot="1" x14ac:dyDescent="0.4">
      <c r="A53" s="5" t="s">
        <v>53</v>
      </c>
      <c r="B53" s="2">
        <v>308</v>
      </c>
      <c r="C53" s="2"/>
      <c r="D53" s="2">
        <v>8</v>
      </c>
      <c r="E53" s="2"/>
      <c r="F53" s="2">
        <v>179</v>
      </c>
      <c r="G53" s="2">
        <v>409</v>
      </c>
      <c r="H53" s="2">
        <v>11</v>
      </c>
      <c r="I53" s="1">
        <v>10350</v>
      </c>
      <c r="J53" s="1">
        <v>13760</v>
      </c>
      <c r="K53" s="10"/>
      <c r="L53" s="28">
        <f t="shared" si="9"/>
        <v>2.5974025974025976E-2</v>
      </c>
      <c r="M53" s="6">
        <f t="shared" si="10"/>
        <v>533.33333333333337</v>
      </c>
      <c r="N53" s="7">
        <f t="shared" si="11"/>
        <v>0.66437500000000005</v>
      </c>
      <c r="O53" s="7"/>
      <c r="P53" s="24">
        <f t="shared" si="12"/>
        <v>80</v>
      </c>
      <c r="Q53" s="24">
        <f t="shared" si="13"/>
        <v>320</v>
      </c>
      <c r="R53" s="24">
        <f t="shared" si="14"/>
        <v>133.33333333333334</v>
      </c>
      <c r="S53" s="24">
        <f t="shared" si="15"/>
        <v>66.666666666666671</v>
      </c>
      <c r="T53" s="24">
        <f t="shared" si="16"/>
        <v>8</v>
      </c>
      <c r="U53" s="21">
        <f t="shared" si="17"/>
        <v>525.33333333333337</v>
      </c>
    </row>
    <row r="54" spans="1:21" ht="15" thickBot="1" x14ac:dyDescent="0.4">
      <c r="A54" s="5" t="s">
        <v>52</v>
      </c>
      <c r="B54" s="2">
        <v>272</v>
      </c>
      <c r="C54" s="2"/>
      <c r="D54" s="2">
        <v>8</v>
      </c>
      <c r="E54" s="2"/>
      <c r="F54" s="2">
        <v>198</v>
      </c>
      <c r="G54" s="2">
        <v>368</v>
      </c>
      <c r="H54" s="2">
        <v>11</v>
      </c>
      <c r="I54" s="1">
        <v>8038</v>
      </c>
      <c r="J54" s="1">
        <v>10884</v>
      </c>
      <c r="K54" s="10"/>
      <c r="L54" s="28">
        <f t="shared" si="9"/>
        <v>2.9411764705882353E-2</v>
      </c>
      <c r="M54" s="6">
        <f t="shared" si="10"/>
        <v>533.33333333333337</v>
      </c>
      <c r="N54" s="7">
        <f t="shared" si="11"/>
        <v>0.62875000000000003</v>
      </c>
      <c r="O54" s="7"/>
      <c r="P54" s="24">
        <f t="shared" si="12"/>
        <v>80</v>
      </c>
      <c r="Q54" s="24">
        <f t="shared" si="13"/>
        <v>320</v>
      </c>
      <c r="R54" s="24">
        <f t="shared" si="14"/>
        <v>133.33333333333334</v>
      </c>
      <c r="S54" s="24">
        <f t="shared" si="15"/>
        <v>66.666666666666671</v>
      </c>
      <c r="T54" s="24">
        <f t="shared" si="16"/>
        <v>8</v>
      </c>
      <c r="U54" s="21">
        <f t="shared" si="17"/>
        <v>525.33333333333337</v>
      </c>
    </row>
    <row r="55" spans="1:21" ht="15" thickBot="1" x14ac:dyDescent="0.4">
      <c r="A55" s="5" t="s">
        <v>55</v>
      </c>
      <c r="B55" s="2">
        <v>270</v>
      </c>
      <c r="C55" s="2"/>
      <c r="D55" s="2"/>
      <c r="E55" s="2"/>
      <c r="F55" s="2">
        <v>133</v>
      </c>
      <c r="G55" s="2">
        <v>464</v>
      </c>
      <c r="H55" s="2"/>
      <c r="I55" s="1">
        <v>5614</v>
      </c>
      <c r="J55" s="1">
        <v>9649</v>
      </c>
      <c r="K55" s="9"/>
      <c r="L55" s="28">
        <f t="shared" si="9"/>
        <v>0</v>
      </c>
      <c r="M55" s="6">
        <f t="shared" si="10"/>
        <v>0</v>
      </c>
      <c r="N55" s="7" t="e">
        <f t="shared" si="11"/>
        <v>#DIV/0!</v>
      </c>
      <c r="O55" s="7"/>
      <c r="P55" s="24">
        <f t="shared" si="12"/>
        <v>0</v>
      </c>
      <c r="Q55" s="24">
        <f t="shared" si="13"/>
        <v>0</v>
      </c>
      <c r="R55" s="24">
        <f t="shared" si="14"/>
        <v>0</v>
      </c>
      <c r="S55" s="24">
        <f t="shared" si="15"/>
        <v>0</v>
      </c>
      <c r="T55" s="24">
        <f t="shared" si="16"/>
        <v>0</v>
      </c>
      <c r="U55" s="21">
        <f t="shared" si="17"/>
        <v>0</v>
      </c>
    </row>
    <row r="56" spans="1:21" ht="15" thickBot="1" x14ac:dyDescent="0.4">
      <c r="A56" s="5" t="s">
        <v>64</v>
      </c>
      <c r="B56" s="2">
        <v>133</v>
      </c>
      <c r="C56" s="2"/>
      <c r="D56" s="2">
        <v>5</v>
      </c>
      <c r="E56" s="2"/>
      <c r="F56" s="2">
        <v>70</v>
      </c>
      <c r="G56" s="2"/>
      <c r="H56" s="2"/>
      <c r="I56" s="2">
        <v>605</v>
      </c>
      <c r="J56" s="2"/>
      <c r="K56" s="10"/>
      <c r="L56" s="28">
        <f t="shared" si="9"/>
        <v>3.7593984962406013E-2</v>
      </c>
      <c r="M56" s="6">
        <f t="shared" si="10"/>
        <v>333.33333333333337</v>
      </c>
      <c r="N56" s="7">
        <f t="shared" si="11"/>
        <v>0.79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11</v>
      </c>
      <c r="C57" s="2"/>
      <c r="D57" s="2">
        <v>2</v>
      </c>
      <c r="E57" s="2"/>
      <c r="F57" s="2">
        <v>9</v>
      </c>
      <c r="G57" s="2"/>
      <c r="H57" s="2"/>
      <c r="I57" s="2">
        <v>45</v>
      </c>
      <c r="J57" s="2"/>
      <c r="K57" s="10"/>
      <c r="L57" s="28">
        <f t="shared" si="9"/>
        <v>0.18181818181818182</v>
      </c>
      <c r="M57" s="6">
        <f t="shared" si="10"/>
        <v>133.33333333333334</v>
      </c>
      <c r="N57" s="7">
        <f t="shared" si="11"/>
        <v>0.9325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2">
        <v>897</v>
      </c>
      <c r="C58" s="2"/>
      <c r="D58" s="2">
        <v>44</v>
      </c>
      <c r="E58" s="2"/>
      <c r="F58" s="2">
        <v>849</v>
      </c>
      <c r="G58" s="2">
        <v>265</v>
      </c>
      <c r="H58" s="2">
        <v>13</v>
      </c>
      <c r="I58" s="1">
        <v>7973</v>
      </c>
      <c r="J58" s="1">
        <v>2354</v>
      </c>
      <c r="K58" s="9"/>
      <c r="L58" s="27"/>
      <c r="M58" s="6">
        <f t="shared" si="10"/>
        <v>2933.3333333333335</v>
      </c>
      <c r="N58" s="7">
        <f t="shared" si="11"/>
        <v>0.71056818181818182</v>
      </c>
      <c r="O58" s="7"/>
      <c r="P58" s="24">
        <f>P55*$M58</f>
        <v>0</v>
      </c>
      <c r="Q58" s="24">
        <f>Q55*$M58</f>
        <v>0</v>
      </c>
      <c r="R58" s="24">
        <f>R55*$M58</f>
        <v>0</v>
      </c>
      <c r="S58" s="24">
        <f>S55*$M58</f>
        <v>0</v>
      </c>
      <c r="T58" s="24">
        <f>T55*$M58</f>
        <v>0</v>
      </c>
    </row>
    <row r="59" spans="1:21" ht="21.5" thickBot="1" x14ac:dyDescent="0.4">
      <c r="A59" s="16" t="s">
        <v>66</v>
      </c>
      <c r="B59" s="17">
        <v>51</v>
      </c>
      <c r="C59" s="17"/>
      <c r="D59" s="17">
        <v>1</v>
      </c>
      <c r="E59" s="17"/>
      <c r="F59" s="17">
        <v>7</v>
      </c>
      <c r="G59" s="17"/>
      <c r="H59" s="17"/>
      <c r="I59" s="17">
        <v>370</v>
      </c>
      <c r="J59" s="17"/>
      <c r="K59" s="47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0" sqref="S10"/>
    </sheetView>
  </sheetViews>
  <sheetFormatPr defaultRowHeight="13" x14ac:dyDescent="0.3"/>
  <cols>
    <col min="1" max="1" width="20.90625" style="37" customWidth="1"/>
    <col min="2" max="2" width="14.363281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4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4" ht="13.5" thickBot="1" x14ac:dyDescent="0.35">
      <c r="A2" s="5" t="s">
        <v>8</v>
      </c>
      <c r="B2" s="1">
        <v>61850</v>
      </c>
      <c r="C2" s="2"/>
      <c r="D2" s="1">
        <v>2350</v>
      </c>
      <c r="E2" s="2"/>
      <c r="F2" s="1">
        <v>58818</v>
      </c>
      <c r="G2" s="1">
        <v>6964</v>
      </c>
      <c r="H2" s="2">
        <v>265</v>
      </c>
      <c r="I2" s="1">
        <v>126735</v>
      </c>
      <c r="J2" s="1">
        <v>14269</v>
      </c>
      <c r="K2" s="41"/>
      <c r="L2" s="44">
        <f>IFERROR(B2/I2,0)</f>
        <v>0.48802619639405059</v>
      </c>
    </row>
    <row r="3" spans="1:14" ht="13.5" thickBot="1" x14ac:dyDescent="0.35">
      <c r="A3" s="5" t="s">
        <v>7</v>
      </c>
      <c r="B3" s="1">
        <v>189415</v>
      </c>
      <c r="C3" s="2"/>
      <c r="D3" s="1">
        <v>9385</v>
      </c>
      <c r="E3" s="2"/>
      <c r="F3" s="1">
        <v>162941</v>
      </c>
      <c r="G3" s="1">
        <v>9655</v>
      </c>
      <c r="H3" s="2">
        <v>478</v>
      </c>
      <c r="I3" s="1">
        <v>461601</v>
      </c>
      <c r="J3" s="1">
        <v>23529</v>
      </c>
      <c r="K3" s="43"/>
      <c r="L3" s="44">
        <f>IFERROR(B3/I3,0)</f>
        <v>0.41034356511359377</v>
      </c>
    </row>
    <row r="4" spans="1:14" ht="13.5" thickBot="1" x14ac:dyDescent="0.35">
      <c r="A4" s="5" t="s">
        <v>11</v>
      </c>
      <c r="B4" s="1">
        <v>24638</v>
      </c>
      <c r="C4" s="2"/>
      <c r="D4" s="1">
        <v>1487</v>
      </c>
      <c r="E4" s="2"/>
      <c r="F4" s="1">
        <v>22708</v>
      </c>
      <c r="G4" s="1">
        <v>2474</v>
      </c>
      <c r="H4" s="2">
        <v>149</v>
      </c>
      <c r="I4" s="1">
        <v>76014</v>
      </c>
      <c r="J4" s="1">
        <v>7634</v>
      </c>
      <c r="L4" s="44">
        <f>IFERROR(B4/I4,0)</f>
        <v>0.32412450338095616</v>
      </c>
    </row>
    <row r="5" spans="1:14" ht="12.5" customHeight="1" thickBot="1" x14ac:dyDescent="0.35">
      <c r="A5" s="5" t="s">
        <v>23</v>
      </c>
      <c r="B5" s="1">
        <v>12035</v>
      </c>
      <c r="C5" s="2"/>
      <c r="D5" s="2">
        <v>554</v>
      </c>
      <c r="E5" s="2"/>
      <c r="F5" s="1">
        <v>11431</v>
      </c>
      <c r="G5" s="1">
        <v>3360</v>
      </c>
      <c r="H5" s="2">
        <v>155</v>
      </c>
      <c r="I5" s="1">
        <v>41220</v>
      </c>
      <c r="J5" s="1">
        <v>11509</v>
      </c>
      <c r="K5" s="41"/>
      <c r="L5" s="44">
        <f>IFERROR(B5/I5,0)</f>
        <v>0.29196991751576906</v>
      </c>
    </row>
    <row r="6" spans="1:14" ht="13.5" thickBot="1" x14ac:dyDescent="0.35">
      <c r="A6" s="5" t="s">
        <v>67</v>
      </c>
      <c r="B6" s="2">
        <v>11</v>
      </c>
      <c r="C6" s="2"/>
      <c r="D6" s="2">
        <v>2</v>
      </c>
      <c r="E6" s="2"/>
      <c r="F6" s="2">
        <v>9</v>
      </c>
      <c r="G6" s="2"/>
      <c r="H6" s="2"/>
      <c r="I6" s="2">
        <v>45</v>
      </c>
      <c r="J6" s="2"/>
      <c r="K6" s="41"/>
      <c r="L6" s="44">
        <f>IFERROR(B6/I6,0)</f>
        <v>0.24444444444444444</v>
      </c>
    </row>
    <row r="7" spans="1:14" ht="13.5" thickBot="1" x14ac:dyDescent="0.35">
      <c r="A7" s="5" t="s">
        <v>16</v>
      </c>
      <c r="B7" s="1">
        <v>12550</v>
      </c>
      <c r="C7" s="2"/>
      <c r="D7" s="2">
        <v>442</v>
      </c>
      <c r="E7" s="2"/>
      <c r="F7" s="1">
        <v>12077</v>
      </c>
      <c r="G7" s="1">
        <v>1219</v>
      </c>
      <c r="H7" s="2">
        <v>43</v>
      </c>
      <c r="I7" s="1">
        <v>54453</v>
      </c>
      <c r="J7" s="1">
        <v>5288</v>
      </c>
      <c r="K7" s="41"/>
      <c r="L7" s="44">
        <f>IFERROR(B7/I7,0)</f>
        <v>0.23047398674085909</v>
      </c>
    </row>
    <row r="8" spans="1:14" ht="13.5" thickBot="1" x14ac:dyDescent="0.35">
      <c r="A8" s="5" t="s">
        <v>64</v>
      </c>
      <c r="B8" s="2">
        <v>133</v>
      </c>
      <c r="C8" s="2"/>
      <c r="D8" s="2">
        <v>5</v>
      </c>
      <c r="E8" s="2"/>
      <c r="F8" s="2">
        <v>70</v>
      </c>
      <c r="G8" s="2"/>
      <c r="H8" s="2"/>
      <c r="I8" s="2">
        <v>605</v>
      </c>
      <c r="J8" s="2"/>
      <c r="K8" s="41"/>
      <c r="L8" s="44">
        <f>IFERROR(B8/I8,0)</f>
        <v>0.21983471074380165</v>
      </c>
    </row>
    <row r="9" spans="1:14" ht="13.5" thickBot="1" x14ac:dyDescent="0.35">
      <c r="A9" s="5" t="s">
        <v>17</v>
      </c>
      <c r="B9" s="1">
        <v>25475</v>
      </c>
      <c r="C9" s="2"/>
      <c r="D9" s="2">
        <v>756</v>
      </c>
      <c r="E9" s="2"/>
      <c r="F9" s="1">
        <v>23990</v>
      </c>
      <c r="G9" s="1">
        <v>3730</v>
      </c>
      <c r="H9" s="2">
        <v>111</v>
      </c>
      <c r="I9" s="1">
        <v>116730</v>
      </c>
      <c r="J9" s="1">
        <v>17090</v>
      </c>
      <c r="K9" s="40"/>
      <c r="L9" s="44">
        <f>IFERROR(B9/I9,0)</f>
        <v>0.218238670436049</v>
      </c>
      <c r="N9" s="39"/>
    </row>
    <row r="10" spans="1:14" ht="13.5" thickBot="1" x14ac:dyDescent="0.35">
      <c r="A10" s="5" t="s">
        <v>12</v>
      </c>
      <c r="B10" s="1">
        <v>20852</v>
      </c>
      <c r="C10" s="2"/>
      <c r="D10" s="2">
        <v>720</v>
      </c>
      <c r="E10" s="2"/>
      <c r="F10" s="1">
        <v>20082</v>
      </c>
      <c r="G10" s="1">
        <v>1626</v>
      </c>
      <c r="H10" s="2">
        <v>56</v>
      </c>
      <c r="I10" s="1">
        <v>100735</v>
      </c>
      <c r="J10" s="1">
        <v>7857</v>
      </c>
      <c r="K10" s="41"/>
      <c r="L10" s="44">
        <f>IFERROR(B10/I10,0)</f>
        <v>0.20699856057973892</v>
      </c>
    </row>
    <row r="11" spans="1:14" ht="13.5" thickBot="1" x14ac:dyDescent="0.35">
      <c r="A11" s="5" t="s">
        <v>14</v>
      </c>
      <c r="B11" s="1">
        <v>20595</v>
      </c>
      <c r="C11" s="2"/>
      <c r="D11" s="2">
        <v>840</v>
      </c>
      <c r="E11" s="2"/>
      <c r="F11" s="1">
        <v>19705</v>
      </c>
      <c r="G11" s="1">
        <v>4416</v>
      </c>
      <c r="H11" s="2">
        <v>180</v>
      </c>
      <c r="I11" s="1">
        <v>104045</v>
      </c>
      <c r="J11" s="1">
        <v>22310</v>
      </c>
      <c r="K11" s="41"/>
      <c r="L11" s="44">
        <f>IFERROR(B11/I11,0)</f>
        <v>0.19794319765486088</v>
      </c>
    </row>
    <row r="12" spans="1:14" ht="13.5" thickBot="1" x14ac:dyDescent="0.35">
      <c r="A12" s="5" t="s">
        <v>18</v>
      </c>
      <c r="B12" s="1">
        <v>7303</v>
      </c>
      <c r="C12" s="2"/>
      <c r="D12" s="2">
        <v>290</v>
      </c>
      <c r="E12" s="2"/>
      <c r="F12" s="1">
        <v>6973</v>
      </c>
      <c r="G12" s="1">
        <v>1320</v>
      </c>
      <c r="H12" s="2">
        <v>52</v>
      </c>
      <c r="I12" s="1">
        <v>37153</v>
      </c>
      <c r="J12" s="1">
        <v>6717</v>
      </c>
      <c r="K12" s="41"/>
      <c r="L12" s="44">
        <f>IFERROR(B12/I12,0)</f>
        <v>0.19656555325276559</v>
      </c>
    </row>
    <row r="13" spans="1:14" ht="13.5" thickBot="1" x14ac:dyDescent="0.35">
      <c r="A13" s="5" t="s">
        <v>27</v>
      </c>
      <c r="B13" s="1">
        <v>7928</v>
      </c>
      <c r="C13" s="2"/>
      <c r="D13" s="2">
        <v>343</v>
      </c>
      <c r="E13" s="2"/>
      <c r="F13" s="1">
        <v>7571</v>
      </c>
      <c r="G13" s="1">
        <v>1194</v>
      </c>
      <c r="H13" s="2">
        <v>52</v>
      </c>
      <c r="I13" s="1">
        <v>42489</v>
      </c>
      <c r="J13" s="1">
        <v>6401</v>
      </c>
      <c r="K13" s="41"/>
      <c r="L13" s="44">
        <f>IFERROR(B13/I13,0)</f>
        <v>0.18658947021582056</v>
      </c>
    </row>
    <row r="14" spans="1:14" ht="13.5" thickBot="1" x14ac:dyDescent="0.35">
      <c r="A14" s="5" t="s">
        <v>19</v>
      </c>
      <c r="B14" s="1">
        <v>22920</v>
      </c>
      <c r="C14" s="2"/>
      <c r="D14" s="2">
        <v>561</v>
      </c>
      <c r="E14" s="2"/>
      <c r="F14" s="1">
        <v>21709</v>
      </c>
      <c r="G14" s="1">
        <v>1792</v>
      </c>
      <c r="H14" s="2">
        <v>44</v>
      </c>
      <c r="I14" s="1">
        <v>124890</v>
      </c>
      <c r="J14" s="1">
        <v>9764</v>
      </c>
      <c r="L14" s="44">
        <f>IFERROR(B14/I14,0)</f>
        <v>0.18352149891904876</v>
      </c>
    </row>
    <row r="15" spans="1:14" ht="13.5" thickBot="1" x14ac:dyDescent="0.35">
      <c r="A15" s="5" t="s">
        <v>63</v>
      </c>
      <c r="B15" s="1">
        <v>1875</v>
      </c>
      <c r="C15" s="2"/>
      <c r="D15" s="2">
        <v>50</v>
      </c>
      <c r="E15" s="2"/>
      <c r="F15" s="1">
        <v>1332</v>
      </c>
      <c r="G15" s="1">
        <v>2739</v>
      </c>
      <c r="H15" s="2">
        <v>73</v>
      </c>
      <c r="I15" s="1">
        <v>10640</v>
      </c>
      <c r="J15" s="1">
        <v>15544</v>
      </c>
      <c r="K15" s="43"/>
      <c r="L15" s="44">
        <f>IFERROR(B15/I15,0)</f>
        <v>0.1762218045112782</v>
      </c>
    </row>
    <row r="16" spans="1:14" ht="13.5" thickBot="1" x14ac:dyDescent="0.35">
      <c r="A16" s="5" t="s">
        <v>26</v>
      </c>
      <c r="B16" s="1">
        <v>8225</v>
      </c>
      <c r="C16" s="2"/>
      <c r="D16" s="2">
        <v>235</v>
      </c>
      <c r="E16" s="2"/>
      <c r="F16" s="1">
        <v>7534</v>
      </c>
      <c r="G16" s="1">
        <v>1370</v>
      </c>
      <c r="H16" s="2">
        <v>39</v>
      </c>
      <c r="I16" s="1">
        <v>47238</v>
      </c>
      <c r="J16" s="1">
        <v>7868</v>
      </c>
      <c r="K16" s="41"/>
      <c r="L16" s="44">
        <f>IFERROR(B16/I16,0)</f>
        <v>0.17411829459333589</v>
      </c>
    </row>
    <row r="17" spans="1:12" ht="13.5" thickBot="1" x14ac:dyDescent="0.35">
      <c r="A17" s="5" t="s">
        <v>36</v>
      </c>
      <c r="B17" s="1">
        <v>3583</v>
      </c>
      <c r="C17" s="2"/>
      <c r="D17" s="2">
        <v>93</v>
      </c>
      <c r="E17" s="2"/>
      <c r="F17" s="1">
        <v>3470</v>
      </c>
      <c r="G17" s="2">
        <v>737</v>
      </c>
      <c r="H17" s="2">
        <v>19</v>
      </c>
      <c r="I17" s="1">
        <v>20605</v>
      </c>
      <c r="J17" s="1">
        <v>4236</v>
      </c>
      <c r="K17" s="40"/>
      <c r="L17" s="44">
        <f>IFERROR(B17/I17,0)</f>
        <v>0.17388983256491142</v>
      </c>
    </row>
    <row r="18" spans="1:12" ht="13.5" thickBot="1" x14ac:dyDescent="0.35">
      <c r="A18" s="5" t="s">
        <v>66</v>
      </c>
      <c r="B18" s="2">
        <v>51</v>
      </c>
      <c r="C18" s="2"/>
      <c r="D18" s="2">
        <v>1</v>
      </c>
      <c r="E18" s="2"/>
      <c r="F18" s="2">
        <v>7</v>
      </c>
      <c r="G18" s="2"/>
      <c r="H18" s="2"/>
      <c r="I18" s="2">
        <v>370</v>
      </c>
      <c r="J18" s="2"/>
      <c r="K18" s="41"/>
      <c r="L18" s="44">
        <f>IFERROR(B18/I18,0)</f>
        <v>0.13783783783783785</v>
      </c>
    </row>
    <row r="19" spans="1:12" ht="13.5" thickBot="1" x14ac:dyDescent="0.35">
      <c r="A19" s="5" t="s">
        <v>43</v>
      </c>
      <c r="B19" s="1">
        <v>1625</v>
      </c>
      <c r="C19" s="2"/>
      <c r="D19" s="2">
        <v>35</v>
      </c>
      <c r="E19" s="2"/>
      <c r="F19" s="1">
        <v>1377</v>
      </c>
      <c r="G19" s="1">
        <v>1711</v>
      </c>
      <c r="H19" s="2">
        <v>37</v>
      </c>
      <c r="I19" s="1">
        <v>11820</v>
      </c>
      <c r="J19" s="1">
        <v>12449</v>
      </c>
      <c r="K19" s="40"/>
      <c r="L19" s="44">
        <f>IFERROR(B19/I19,0)</f>
        <v>0.1374788494077834</v>
      </c>
    </row>
    <row r="20" spans="1:12" ht="13.5" thickBot="1" x14ac:dyDescent="0.35">
      <c r="A20" s="5" t="s">
        <v>29</v>
      </c>
      <c r="B20" s="1">
        <v>5274</v>
      </c>
      <c r="C20" s="2"/>
      <c r="D20" s="2">
        <v>141</v>
      </c>
      <c r="E20" s="2"/>
      <c r="F20" s="1">
        <v>5131</v>
      </c>
      <c r="G20" s="2">
        <v>627</v>
      </c>
      <c r="H20" s="2">
        <v>17</v>
      </c>
      <c r="I20" s="1">
        <v>39985</v>
      </c>
      <c r="J20" s="1">
        <v>4752</v>
      </c>
      <c r="K20" s="41"/>
      <c r="L20" s="44">
        <f>IFERROR(B20/I20,0)</f>
        <v>0.13189946229836189</v>
      </c>
    </row>
    <row r="21" spans="1:12" ht="13.5" thickBot="1" x14ac:dyDescent="0.35">
      <c r="A21" s="5" t="s">
        <v>30</v>
      </c>
      <c r="B21" s="1">
        <v>2781</v>
      </c>
      <c r="C21" s="2"/>
      <c r="D21" s="2">
        <v>96</v>
      </c>
      <c r="E21" s="2"/>
      <c r="F21" s="1">
        <v>2685</v>
      </c>
      <c r="G21" s="2">
        <v>930</v>
      </c>
      <c r="H21" s="2">
        <v>32</v>
      </c>
      <c r="I21" s="1">
        <v>21101</v>
      </c>
      <c r="J21" s="1">
        <v>7060</v>
      </c>
      <c r="K21" s="41"/>
      <c r="L21" s="44">
        <f>IFERROR(B21/I21,0)</f>
        <v>0.13179470167290649</v>
      </c>
    </row>
    <row r="22" spans="1:12" ht="13.5" thickBot="1" x14ac:dyDescent="0.35">
      <c r="A22" s="5" t="s">
        <v>40</v>
      </c>
      <c r="B22" s="1">
        <v>2665</v>
      </c>
      <c r="C22" s="2"/>
      <c r="D22" s="2">
        <v>63</v>
      </c>
      <c r="E22" s="2"/>
      <c r="F22" s="1">
        <v>2592</v>
      </c>
      <c r="G22" s="1">
        <v>2522</v>
      </c>
      <c r="H22" s="2">
        <v>60</v>
      </c>
      <c r="I22" s="1">
        <v>20350</v>
      </c>
      <c r="J22" s="1">
        <v>19260</v>
      </c>
      <c r="K22" s="41"/>
      <c r="L22" s="44">
        <f>IFERROR(B22/I22,0)</f>
        <v>0.13095823095823095</v>
      </c>
    </row>
    <row r="23" spans="1:12" ht="13.5" thickBot="1" x14ac:dyDescent="0.35">
      <c r="A23" s="5" t="s">
        <v>10</v>
      </c>
      <c r="B23" s="1">
        <v>23287</v>
      </c>
      <c r="C23" s="4">
        <v>110</v>
      </c>
      <c r="D23" s="2">
        <v>681</v>
      </c>
      <c r="E23" s="3">
        <v>7</v>
      </c>
      <c r="F23" s="1">
        <v>21666</v>
      </c>
      <c r="G23" s="2">
        <v>595</v>
      </c>
      <c r="H23" s="2">
        <v>17</v>
      </c>
      <c r="I23" s="1">
        <v>203400</v>
      </c>
      <c r="J23" s="1">
        <v>5196</v>
      </c>
      <c r="K23" s="42"/>
      <c r="L23" s="44">
        <f>IFERROR(B23/I23,0)</f>
        <v>0.11448869223205506</v>
      </c>
    </row>
    <row r="24" spans="1:12" ht="13.5" thickBot="1" x14ac:dyDescent="0.35">
      <c r="A24" s="5" t="s">
        <v>9</v>
      </c>
      <c r="B24" s="1">
        <v>10530</v>
      </c>
      <c r="C24" s="2"/>
      <c r="D24" s="2">
        <v>508</v>
      </c>
      <c r="E24" s="3">
        <v>3</v>
      </c>
      <c r="F24" s="1">
        <v>8697</v>
      </c>
      <c r="G24" s="1">
        <v>1444</v>
      </c>
      <c r="H24" s="2">
        <v>70</v>
      </c>
      <c r="I24" s="1">
        <v>92999</v>
      </c>
      <c r="J24" s="1">
        <v>12749</v>
      </c>
      <c r="K24" s="41"/>
      <c r="L24" s="44">
        <f>IFERROR(B24/I24,0)</f>
        <v>0.11322702394649405</v>
      </c>
    </row>
    <row r="25" spans="1:12" ht="13.5" thickBot="1" x14ac:dyDescent="0.35">
      <c r="A25" s="5" t="s">
        <v>65</v>
      </c>
      <c r="B25" s="2">
        <v>897</v>
      </c>
      <c r="C25" s="2"/>
      <c r="D25" s="2">
        <v>44</v>
      </c>
      <c r="E25" s="2"/>
      <c r="F25" s="2">
        <v>849</v>
      </c>
      <c r="G25" s="2">
        <v>265</v>
      </c>
      <c r="H25" s="2">
        <v>13</v>
      </c>
      <c r="I25" s="1">
        <v>7973</v>
      </c>
      <c r="J25" s="1">
        <v>2354</v>
      </c>
      <c r="K25" s="41"/>
      <c r="L25" s="44">
        <f>IFERROR(B25/I25,0)</f>
        <v>0.11250470337388686</v>
      </c>
    </row>
    <row r="26" spans="1:12" ht="13.5" thickBot="1" x14ac:dyDescent="0.35">
      <c r="A26" s="5" t="s">
        <v>15</v>
      </c>
      <c r="B26" s="1">
        <v>13640</v>
      </c>
      <c r="C26" s="2"/>
      <c r="D26" s="2">
        <v>278</v>
      </c>
      <c r="E26" s="2"/>
      <c r="F26" s="1">
        <v>11348</v>
      </c>
      <c r="G26" s="2">
        <v>489</v>
      </c>
      <c r="H26" s="2">
        <v>10</v>
      </c>
      <c r="I26" s="1">
        <v>124553</v>
      </c>
      <c r="J26" s="1">
        <v>4467</v>
      </c>
      <c r="K26" s="41"/>
      <c r="L26" s="44">
        <f>IFERROR(B26/I26,0)</f>
        <v>0.10951161352998322</v>
      </c>
    </row>
    <row r="27" spans="1:12" ht="13.5" thickBot="1" x14ac:dyDescent="0.35">
      <c r="A27" s="5" t="s">
        <v>13</v>
      </c>
      <c r="B27" s="1">
        <v>19895</v>
      </c>
      <c r="C27" s="2"/>
      <c r="D27" s="2">
        <v>461</v>
      </c>
      <c r="E27" s="2"/>
      <c r="F27" s="1">
        <v>19254</v>
      </c>
      <c r="G27" s="2">
        <v>966</v>
      </c>
      <c r="H27" s="2">
        <v>22</v>
      </c>
      <c r="I27" s="1">
        <v>185520</v>
      </c>
      <c r="J27" s="1">
        <v>9007</v>
      </c>
      <c r="L27" s="44">
        <f>IFERROR(B27/I27,0)</f>
        <v>0.10723911168607159</v>
      </c>
    </row>
    <row r="28" spans="1:12" ht="13.5" thickBot="1" x14ac:dyDescent="0.35">
      <c r="A28" s="5" t="s">
        <v>25</v>
      </c>
      <c r="B28" s="1">
        <v>3319</v>
      </c>
      <c r="C28" s="2"/>
      <c r="D28" s="2">
        <v>82</v>
      </c>
      <c r="E28" s="2"/>
      <c r="F28" s="1">
        <v>3237</v>
      </c>
      <c r="G28" s="2">
        <v>670</v>
      </c>
      <c r="H28" s="2">
        <v>17</v>
      </c>
      <c r="I28" s="1">
        <v>31426</v>
      </c>
      <c r="J28" s="1">
        <v>6341</v>
      </c>
      <c r="K28" s="41"/>
      <c r="L28" s="44">
        <f>IFERROR(B28/I28,0)</f>
        <v>0.10561318653344365</v>
      </c>
    </row>
    <row r="29" spans="1:12" ht="13.5" thickBot="1" x14ac:dyDescent="0.35">
      <c r="A29" s="5" t="s">
        <v>21</v>
      </c>
      <c r="B29" s="1">
        <v>6604</v>
      </c>
      <c r="C29" s="2"/>
      <c r="D29" s="2">
        <v>253</v>
      </c>
      <c r="E29" s="2"/>
      <c r="F29" s="1">
        <v>6351</v>
      </c>
      <c r="G29" s="2">
        <v>567</v>
      </c>
      <c r="H29" s="2">
        <v>22</v>
      </c>
      <c r="I29" s="1">
        <v>63243</v>
      </c>
      <c r="J29" s="1">
        <v>5432</v>
      </c>
      <c r="K29" s="41"/>
      <c r="L29" s="44">
        <f>IFERROR(B29/I29,0)</f>
        <v>0.10442262384769856</v>
      </c>
    </row>
    <row r="30" spans="1:12" ht="13.5" thickBot="1" x14ac:dyDescent="0.35">
      <c r="A30" s="5" t="s">
        <v>45</v>
      </c>
      <c r="B30" s="1">
        <v>1337</v>
      </c>
      <c r="C30" s="2"/>
      <c r="D30" s="2">
        <v>56</v>
      </c>
      <c r="E30" s="2"/>
      <c r="F30" s="1">
        <v>1153</v>
      </c>
      <c r="G30" s="2">
        <v>460</v>
      </c>
      <c r="H30" s="2">
        <v>19</v>
      </c>
      <c r="I30" s="1">
        <v>13253</v>
      </c>
      <c r="J30" s="1">
        <v>4556</v>
      </c>
      <c r="K30" s="43"/>
      <c r="L30" s="44">
        <f>IFERROR(B30/I30,0)</f>
        <v>0.1008828189843809</v>
      </c>
    </row>
    <row r="31" spans="1:12" ht="13.5" thickBot="1" x14ac:dyDescent="0.35">
      <c r="A31" s="5" t="s">
        <v>31</v>
      </c>
      <c r="B31" s="1">
        <v>2836</v>
      </c>
      <c r="C31" s="2"/>
      <c r="D31" s="2">
        <v>112</v>
      </c>
      <c r="E31" s="2"/>
      <c r="F31" s="1">
        <v>2474</v>
      </c>
      <c r="G31" s="2">
        <v>970</v>
      </c>
      <c r="H31" s="2">
        <v>38</v>
      </c>
      <c r="I31" s="1">
        <v>29579</v>
      </c>
      <c r="J31" s="1">
        <v>10120</v>
      </c>
      <c r="K31" s="43"/>
      <c r="L31" s="44">
        <f>IFERROR(B31/I31,0)</f>
        <v>9.5878832955813245E-2</v>
      </c>
    </row>
    <row r="32" spans="1:12" ht="13.5" thickBot="1" x14ac:dyDescent="0.35">
      <c r="A32" s="5" t="s">
        <v>49</v>
      </c>
      <c r="B32" s="1">
        <v>1426</v>
      </c>
      <c r="C32" s="2"/>
      <c r="D32" s="2">
        <v>27</v>
      </c>
      <c r="E32" s="2"/>
      <c r="F32" s="1">
        <v>1399</v>
      </c>
      <c r="G32" s="2">
        <v>845</v>
      </c>
      <c r="H32" s="2">
        <v>16</v>
      </c>
      <c r="I32" s="1">
        <v>14881</v>
      </c>
      <c r="J32" s="1">
        <v>8817</v>
      </c>
      <c r="K32" s="40"/>
      <c r="L32" s="44">
        <f>IFERROR(B32/I32,0)</f>
        <v>9.5826893353941262E-2</v>
      </c>
    </row>
    <row r="33" spans="1:12" ht="13.5" thickBot="1" x14ac:dyDescent="0.35">
      <c r="A33" s="5" t="s">
        <v>35</v>
      </c>
      <c r="B33" s="1">
        <v>4160</v>
      </c>
      <c r="C33" s="2"/>
      <c r="D33" s="2">
        <v>116</v>
      </c>
      <c r="E33" s="2"/>
      <c r="F33" s="1">
        <v>3860</v>
      </c>
      <c r="G33" s="2">
        <v>683</v>
      </c>
      <c r="H33" s="2">
        <v>19</v>
      </c>
      <c r="I33" s="1">
        <v>45064</v>
      </c>
      <c r="J33" s="1">
        <v>7400</v>
      </c>
      <c r="K33" s="41"/>
      <c r="L33" s="44">
        <f>IFERROR(B33/I33,0)</f>
        <v>9.2313154624534002E-2</v>
      </c>
    </row>
    <row r="34" spans="1:12" ht="13.5" thickBot="1" x14ac:dyDescent="0.35">
      <c r="A34" s="5" t="s">
        <v>41</v>
      </c>
      <c r="B34" s="1">
        <v>1587</v>
      </c>
      <c r="C34" s="2"/>
      <c r="D34" s="2">
        <v>41</v>
      </c>
      <c r="E34" s="2"/>
      <c r="F34" s="2">
        <v>872</v>
      </c>
      <c r="G34" s="2">
        <v>507</v>
      </c>
      <c r="H34" s="2">
        <v>13</v>
      </c>
      <c r="I34" s="1">
        <v>17592</v>
      </c>
      <c r="J34" s="1">
        <v>5616</v>
      </c>
      <c r="L34" s="44">
        <f>IFERROR(B34/I34,0)</f>
        <v>9.0211459754433829E-2</v>
      </c>
    </row>
    <row r="35" spans="1:12" ht="13.5" thickBot="1" x14ac:dyDescent="0.35">
      <c r="A35" s="5" t="s">
        <v>42</v>
      </c>
      <c r="B35" s="2">
        <v>985</v>
      </c>
      <c r="C35" s="2"/>
      <c r="D35" s="2">
        <v>23</v>
      </c>
      <c r="E35" s="2"/>
      <c r="F35" s="2">
        <v>726</v>
      </c>
      <c r="G35" s="2">
        <v>733</v>
      </c>
      <c r="H35" s="2">
        <v>17</v>
      </c>
      <c r="I35" s="1">
        <v>10925</v>
      </c>
      <c r="J35" s="1">
        <v>8131</v>
      </c>
      <c r="K35" s="43"/>
      <c r="L35" s="44">
        <f>IFERROR(B35/I35,0)</f>
        <v>9.016018306636156E-2</v>
      </c>
    </row>
    <row r="36" spans="1:12" ht="13.5" thickBot="1" x14ac:dyDescent="0.35">
      <c r="A36" s="5" t="s">
        <v>46</v>
      </c>
      <c r="B36" s="1">
        <v>1970</v>
      </c>
      <c r="C36" s="2"/>
      <c r="D36" s="2">
        <v>96</v>
      </c>
      <c r="E36" s="2"/>
      <c r="F36" s="1">
        <v>1352</v>
      </c>
      <c r="G36" s="2">
        <v>503</v>
      </c>
      <c r="H36" s="2">
        <v>25</v>
      </c>
      <c r="I36" s="1">
        <v>22511</v>
      </c>
      <c r="J36" s="1">
        <v>5745</v>
      </c>
      <c r="K36" s="41"/>
      <c r="L36" s="44">
        <f>IFERROR(B36/I36,0)</f>
        <v>8.7512771533916747E-2</v>
      </c>
    </row>
    <row r="37" spans="1:12" ht="13.5" thickBot="1" x14ac:dyDescent="0.35">
      <c r="A37" s="5" t="s">
        <v>54</v>
      </c>
      <c r="B37" s="2">
        <v>730</v>
      </c>
      <c r="C37" s="2"/>
      <c r="D37" s="2">
        <v>6</v>
      </c>
      <c r="E37" s="2"/>
      <c r="F37" s="2">
        <v>528</v>
      </c>
      <c r="G37" s="2">
        <v>845</v>
      </c>
      <c r="H37" s="2">
        <v>7</v>
      </c>
      <c r="I37" s="1">
        <v>8553</v>
      </c>
      <c r="J37" s="1">
        <v>9896</v>
      </c>
      <c r="K37" s="41"/>
      <c r="L37" s="44">
        <f>IFERROR(B37/I37,0)</f>
        <v>8.5350169531158662E-2</v>
      </c>
    </row>
    <row r="38" spans="1:12" ht="13.5" thickBot="1" x14ac:dyDescent="0.35">
      <c r="A38" s="5" t="s">
        <v>22</v>
      </c>
      <c r="B38" s="1">
        <v>3341</v>
      </c>
      <c r="C38" s="2"/>
      <c r="D38" s="2">
        <v>144</v>
      </c>
      <c r="E38" s="2"/>
      <c r="F38" s="1">
        <v>3132</v>
      </c>
      <c r="G38" s="2">
        <v>578</v>
      </c>
      <c r="H38" s="2">
        <v>25</v>
      </c>
      <c r="I38" s="1">
        <v>39257</v>
      </c>
      <c r="J38" s="1">
        <v>6794</v>
      </c>
      <c r="K38" s="41"/>
      <c r="L38" s="44">
        <f>IFERROR(B38/I38,0)</f>
        <v>8.5105840996510182E-2</v>
      </c>
    </row>
    <row r="39" spans="1:12" ht="13.5" thickBot="1" x14ac:dyDescent="0.35">
      <c r="A39" s="5" t="s">
        <v>33</v>
      </c>
      <c r="B39" s="1">
        <v>3539</v>
      </c>
      <c r="C39" s="2"/>
      <c r="D39" s="2">
        <v>115</v>
      </c>
      <c r="E39" s="2"/>
      <c r="F39" s="1">
        <v>3384</v>
      </c>
      <c r="G39" s="2">
        <v>509</v>
      </c>
      <c r="H39" s="2">
        <v>17</v>
      </c>
      <c r="I39" s="1">
        <v>42109</v>
      </c>
      <c r="J39" s="1">
        <v>6062</v>
      </c>
      <c r="K39" s="42"/>
      <c r="L39" s="44">
        <f>IFERROR(B39/I39,0)</f>
        <v>8.4043791113538671E-2</v>
      </c>
    </row>
    <row r="40" spans="1:12" ht="13.5" thickBot="1" x14ac:dyDescent="0.35">
      <c r="A40" s="5" t="s">
        <v>38</v>
      </c>
      <c r="B40" s="1">
        <v>1963</v>
      </c>
      <c r="C40" s="2"/>
      <c r="D40" s="2">
        <v>97</v>
      </c>
      <c r="E40" s="2"/>
      <c r="F40" s="1">
        <v>1560</v>
      </c>
      <c r="G40" s="2">
        <v>442</v>
      </c>
      <c r="H40" s="2">
        <v>22</v>
      </c>
      <c r="I40" s="1">
        <v>25866</v>
      </c>
      <c r="J40" s="1">
        <v>5825</v>
      </c>
      <c r="K40" s="41"/>
      <c r="L40" s="44">
        <f>IFERROR(B40/I40,0)</f>
        <v>7.5891131214722032E-2</v>
      </c>
    </row>
    <row r="41" spans="1:12" ht="13.5" thickBot="1" x14ac:dyDescent="0.35">
      <c r="A41" s="5" t="s">
        <v>20</v>
      </c>
      <c r="B41" s="1">
        <v>5308</v>
      </c>
      <c r="C41" s="2"/>
      <c r="D41" s="2">
        <v>101</v>
      </c>
      <c r="E41" s="2"/>
      <c r="F41" s="1">
        <v>3703</v>
      </c>
      <c r="G41" s="2">
        <v>798</v>
      </c>
      <c r="H41" s="2">
        <v>15</v>
      </c>
      <c r="I41" s="1">
        <v>70747</v>
      </c>
      <c r="J41" s="1">
        <v>10637</v>
      </c>
      <c r="K41" s="41"/>
      <c r="L41" s="44">
        <f>IFERROR(B41/I41,0)</f>
        <v>7.5027916378079637E-2</v>
      </c>
    </row>
    <row r="42" spans="1:12" ht="13.5" thickBot="1" x14ac:dyDescent="0.35">
      <c r="A42" s="5" t="s">
        <v>50</v>
      </c>
      <c r="B42" s="2">
        <v>814</v>
      </c>
      <c r="C42" s="4">
        <v>23</v>
      </c>
      <c r="D42" s="2">
        <v>17</v>
      </c>
      <c r="E42" s="2"/>
      <c r="F42" s="2">
        <v>797</v>
      </c>
      <c r="G42" s="2">
        <v>427</v>
      </c>
      <c r="H42" s="2">
        <v>9</v>
      </c>
      <c r="I42" s="1">
        <v>10991</v>
      </c>
      <c r="J42" s="1">
        <v>5770</v>
      </c>
      <c r="K42" s="41"/>
      <c r="L42" s="44">
        <f>IFERROR(B42/I42,0)</f>
        <v>7.4060595032299156E-2</v>
      </c>
    </row>
    <row r="43" spans="1:12" ht="13.5" thickBot="1" x14ac:dyDescent="0.35">
      <c r="A43" s="5" t="s">
        <v>48</v>
      </c>
      <c r="B43" s="2">
        <v>727</v>
      </c>
      <c r="C43" s="2"/>
      <c r="D43" s="2">
        <v>27</v>
      </c>
      <c r="E43" s="2"/>
      <c r="F43" s="2">
        <v>700</v>
      </c>
      <c r="G43" s="1">
        <v>1163</v>
      </c>
      <c r="H43" s="2">
        <v>43</v>
      </c>
      <c r="I43" s="1">
        <v>9841</v>
      </c>
      <c r="J43" s="1">
        <v>15746</v>
      </c>
      <c r="L43" s="44">
        <f>IFERROR(B43/I43,0)</f>
        <v>7.3874606239203333E-2</v>
      </c>
    </row>
    <row r="44" spans="1:12" ht="13.5" thickBot="1" x14ac:dyDescent="0.35">
      <c r="A44" s="5" t="s">
        <v>24</v>
      </c>
      <c r="B44" s="1">
        <v>4582</v>
      </c>
      <c r="C44" s="2"/>
      <c r="D44" s="2">
        <v>90</v>
      </c>
      <c r="E44" s="2"/>
      <c r="F44" s="1">
        <v>4406</v>
      </c>
      <c r="G44" s="2">
        <v>451</v>
      </c>
      <c r="H44" s="2">
        <v>9</v>
      </c>
      <c r="I44" s="1">
        <v>62139</v>
      </c>
      <c r="J44" s="1">
        <v>6119</v>
      </c>
      <c r="K44" s="42"/>
      <c r="L44" s="44">
        <f>IFERROR(B44/I44,0)</f>
        <v>7.373791016913693E-2</v>
      </c>
    </row>
    <row r="45" spans="1:12" ht="13.5" thickBot="1" x14ac:dyDescent="0.35">
      <c r="A45" s="5" t="s">
        <v>34</v>
      </c>
      <c r="B45" s="1">
        <v>1280</v>
      </c>
      <c r="C45" s="2"/>
      <c r="D45" s="2">
        <v>27</v>
      </c>
      <c r="E45" s="2"/>
      <c r="F45" s="2">
        <v>886</v>
      </c>
      <c r="G45" s="2">
        <v>428</v>
      </c>
      <c r="H45" s="2">
        <v>9</v>
      </c>
      <c r="I45" s="1">
        <v>19722</v>
      </c>
      <c r="J45" s="1">
        <v>6595</v>
      </c>
      <c r="K45" s="41"/>
      <c r="L45" s="44">
        <f>IFERROR(B45/I45,0)</f>
        <v>6.4902139742419637E-2</v>
      </c>
    </row>
    <row r="46" spans="1:12" ht="13.5" thickBot="1" x14ac:dyDescent="0.35">
      <c r="A46" s="5" t="s">
        <v>28</v>
      </c>
      <c r="B46" s="1">
        <v>2303</v>
      </c>
      <c r="C46" s="2"/>
      <c r="D46" s="2">
        <v>18</v>
      </c>
      <c r="E46" s="2"/>
      <c r="F46" s="1">
        <v>2259</v>
      </c>
      <c r="G46" s="2">
        <v>756</v>
      </c>
      <c r="H46" s="2">
        <v>6</v>
      </c>
      <c r="I46" s="1">
        <v>44234</v>
      </c>
      <c r="J46" s="1">
        <v>14525</v>
      </c>
      <c r="K46" s="41"/>
      <c r="L46" s="44">
        <f>IFERROR(B46/I46,0)</f>
        <v>5.206402314961342E-2</v>
      </c>
    </row>
    <row r="47" spans="1:12" ht="13.5" thickBot="1" x14ac:dyDescent="0.35">
      <c r="A47" s="5" t="s">
        <v>39</v>
      </c>
      <c r="B47" s="2">
        <v>633</v>
      </c>
      <c r="C47" s="2"/>
      <c r="D47" s="2">
        <v>19</v>
      </c>
      <c r="E47" s="2"/>
      <c r="F47" s="2">
        <v>348</v>
      </c>
      <c r="G47" s="2">
        <v>475</v>
      </c>
      <c r="H47" s="2">
        <v>14</v>
      </c>
      <c r="I47" s="1">
        <v>12168</v>
      </c>
      <c r="J47" s="1">
        <v>9130</v>
      </c>
      <c r="K47" s="41"/>
      <c r="L47" s="44">
        <f>IFERROR(B47/I47,0)</f>
        <v>5.2021696252465485E-2</v>
      </c>
    </row>
    <row r="48" spans="1:12" ht="13.5" thickBot="1" x14ac:dyDescent="0.35">
      <c r="A48" s="5" t="s">
        <v>37</v>
      </c>
      <c r="B48" s="1">
        <v>1527</v>
      </c>
      <c r="C48" s="2"/>
      <c r="D48" s="2">
        <v>52</v>
      </c>
      <c r="E48" s="2"/>
      <c r="F48" s="1">
        <v>1475</v>
      </c>
      <c r="G48" s="2">
        <v>374</v>
      </c>
      <c r="H48" s="2">
        <v>13</v>
      </c>
      <c r="I48" s="1">
        <v>29758</v>
      </c>
      <c r="J48" s="1">
        <v>7290</v>
      </c>
      <c r="K48" s="41"/>
      <c r="L48" s="44">
        <f>IFERROR(B48/I48,0)</f>
        <v>5.1313932387929299E-2</v>
      </c>
    </row>
    <row r="49" spans="1:12" ht="13.5" thickBot="1" x14ac:dyDescent="0.35">
      <c r="A49" s="5" t="s">
        <v>55</v>
      </c>
      <c r="B49" s="2">
        <v>270</v>
      </c>
      <c r="C49" s="2"/>
      <c r="D49" s="2"/>
      <c r="E49" s="2"/>
      <c r="F49" s="2">
        <v>133</v>
      </c>
      <c r="G49" s="2">
        <v>464</v>
      </c>
      <c r="H49" s="2"/>
      <c r="I49" s="1">
        <v>5614</v>
      </c>
      <c r="J49" s="1">
        <v>9649</v>
      </c>
      <c r="L49" s="44">
        <f>IFERROR(B49/I49,0)</f>
        <v>4.8094050587816177E-2</v>
      </c>
    </row>
    <row r="50" spans="1:12" ht="13.5" thickBot="1" x14ac:dyDescent="0.35">
      <c r="A50" s="5" t="s">
        <v>51</v>
      </c>
      <c r="B50" s="2">
        <v>387</v>
      </c>
      <c r="C50" s="2"/>
      <c r="D50" s="2">
        <v>6</v>
      </c>
      <c r="E50" s="2"/>
      <c r="F50" s="2">
        <v>212</v>
      </c>
      <c r="G50" s="2">
        <v>371</v>
      </c>
      <c r="H50" s="2">
        <v>6</v>
      </c>
      <c r="I50" s="1">
        <v>8913</v>
      </c>
      <c r="J50" s="1">
        <v>8556</v>
      </c>
      <c r="K50" s="43"/>
      <c r="L50" s="44">
        <f>IFERROR(B50/I50,0)</f>
        <v>4.3419723998653653E-2</v>
      </c>
    </row>
    <row r="51" spans="1:12" ht="13.5" thickBot="1" x14ac:dyDescent="0.35">
      <c r="A51" s="5" t="s">
        <v>32</v>
      </c>
      <c r="B51" s="1">
        <v>1621</v>
      </c>
      <c r="C51" s="2"/>
      <c r="D51" s="2">
        <v>70</v>
      </c>
      <c r="E51" s="2"/>
      <c r="F51" s="2">
        <v>709</v>
      </c>
      <c r="G51" s="2">
        <v>293</v>
      </c>
      <c r="H51" s="2">
        <v>13</v>
      </c>
      <c r="I51" s="1">
        <v>37421</v>
      </c>
      <c r="J51" s="1">
        <v>6770</v>
      </c>
      <c r="K51" s="43"/>
      <c r="L51" s="44">
        <f>IFERROR(B51/I51,0)</f>
        <v>4.3317923091312362E-2</v>
      </c>
    </row>
    <row r="52" spans="1:12" ht="13.5" thickBot="1" x14ac:dyDescent="0.35">
      <c r="A52" s="5" t="s">
        <v>44</v>
      </c>
      <c r="B52" s="1">
        <v>1245</v>
      </c>
      <c r="C52" s="2"/>
      <c r="D52" s="2">
        <v>26</v>
      </c>
      <c r="E52" s="2"/>
      <c r="F52" s="1">
        <v>1048</v>
      </c>
      <c r="G52" s="2">
        <v>595</v>
      </c>
      <c r="H52" s="2">
        <v>12</v>
      </c>
      <c r="I52" s="1">
        <v>30515</v>
      </c>
      <c r="J52" s="1">
        <v>14583</v>
      </c>
      <c r="K52" s="41"/>
      <c r="L52" s="44">
        <f>IFERROR(B52/I52,0)</f>
        <v>4.0799606750778303E-2</v>
      </c>
    </row>
    <row r="53" spans="1:12" ht="13.5" thickBot="1" x14ac:dyDescent="0.35">
      <c r="A53" s="5" t="s">
        <v>56</v>
      </c>
      <c r="B53" s="2">
        <v>611</v>
      </c>
      <c r="C53" s="2"/>
      <c r="D53" s="2">
        <v>8</v>
      </c>
      <c r="E53" s="2"/>
      <c r="F53" s="2">
        <v>520</v>
      </c>
      <c r="G53" s="2">
        <v>334</v>
      </c>
      <c r="H53" s="2">
        <v>4</v>
      </c>
      <c r="I53" s="1">
        <v>16257</v>
      </c>
      <c r="J53" s="1">
        <v>8888</v>
      </c>
      <c r="K53" s="41"/>
      <c r="L53" s="44">
        <f>IFERROR(B53/I53,0)</f>
        <v>3.7583810051054933E-2</v>
      </c>
    </row>
    <row r="54" spans="1:12" ht="13.5" thickBot="1" x14ac:dyDescent="0.35">
      <c r="A54" s="5" t="s">
        <v>52</v>
      </c>
      <c r="B54" s="2">
        <v>272</v>
      </c>
      <c r="C54" s="2"/>
      <c r="D54" s="2">
        <v>8</v>
      </c>
      <c r="E54" s="2"/>
      <c r="F54" s="2">
        <v>198</v>
      </c>
      <c r="G54" s="2">
        <v>368</v>
      </c>
      <c r="H54" s="2">
        <v>11</v>
      </c>
      <c r="I54" s="1">
        <v>8038</v>
      </c>
      <c r="J54" s="1">
        <v>10884</v>
      </c>
      <c r="K54" s="41"/>
      <c r="L54" s="44">
        <f>IFERROR(B54/I54,0)</f>
        <v>3.3839263498382684E-2</v>
      </c>
    </row>
    <row r="55" spans="1:12" ht="13.5" thickBot="1" x14ac:dyDescent="0.35">
      <c r="A55" s="5" t="s">
        <v>53</v>
      </c>
      <c r="B55" s="2">
        <v>308</v>
      </c>
      <c r="C55" s="2"/>
      <c r="D55" s="2">
        <v>8</v>
      </c>
      <c r="E55" s="2"/>
      <c r="F55" s="2">
        <v>179</v>
      </c>
      <c r="G55" s="2">
        <v>409</v>
      </c>
      <c r="H55" s="2">
        <v>11</v>
      </c>
      <c r="I55" s="1">
        <v>10350</v>
      </c>
      <c r="J55" s="1">
        <v>13760</v>
      </c>
      <c r="K55" s="41"/>
      <c r="L55" s="44">
        <f>IFERROR(B55/I55,0)</f>
        <v>2.9758454106280193E-2</v>
      </c>
    </row>
    <row r="56" spans="1:12" ht="13.5" thickBot="1" x14ac:dyDescent="0.35">
      <c r="A56" s="16" t="s">
        <v>47</v>
      </c>
      <c r="B56" s="17">
        <v>499</v>
      </c>
      <c r="C56" s="17"/>
      <c r="D56" s="17">
        <v>9</v>
      </c>
      <c r="E56" s="17"/>
      <c r="F56" s="17">
        <v>180</v>
      </c>
      <c r="G56" s="17">
        <v>351</v>
      </c>
      <c r="H56" s="17">
        <v>6</v>
      </c>
      <c r="I56" s="48">
        <v>18827</v>
      </c>
      <c r="J56" s="48">
        <v>13240</v>
      </c>
      <c r="K56" s="42"/>
      <c r="L56" s="44">
        <f>IFERROR(B56/I56,0)</f>
        <v>2.6504488234981676E-2</v>
      </c>
    </row>
  </sheetData>
  <autoFilter ref="A1:N56" xr:uid="{0FFC770D-E812-4BB2-BFE4-43D655F753EE}">
    <sortState xmlns:xlrd2="http://schemas.microsoft.com/office/spreadsheetml/2017/richdata2" ref="A2:N56">
      <sortCondition descending="1" ref="L1:L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16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93</v>
      </c>
    </row>
    <row r="3" spans="1:2" ht="15" thickBot="1" x14ac:dyDescent="0.4">
      <c r="A3" s="5" t="s">
        <v>52</v>
      </c>
      <c r="B3" s="2">
        <v>8</v>
      </c>
    </row>
    <row r="4" spans="1:2" ht="15" thickBot="1" x14ac:dyDescent="0.4">
      <c r="A4" s="5" t="s">
        <v>33</v>
      </c>
      <c r="B4" s="2">
        <v>115</v>
      </c>
    </row>
    <row r="5" spans="1:2" ht="15" thickBot="1" x14ac:dyDescent="0.4">
      <c r="A5" s="5" t="s">
        <v>34</v>
      </c>
      <c r="B5" s="2">
        <v>27</v>
      </c>
    </row>
    <row r="6" spans="1:2" ht="15" thickBot="1" x14ac:dyDescent="0.4">
      <c r="A6" s="5" t="s">
        <v>10</v>
      </c>
      <c r="B6" s="2">
        <v>681</v>
      </c>
    </row>
    <row r="7" spans="1:2" ht="15" thickBot="1" x14ac:dyDescent="0.4">
      <c r="A7" s="5" t="s">
        <v>18</v>
      </c>
      <c r="B7" s="2">
        <v>290</v>
      </c>
    </row>
    <row r="8" spans="1:2" ht="15" thickBot="1" x14ac:dyDescent="0.4">
      <c r="A8" s="5" t="s">
        <v>23</v>
      </c>
      <c r="B8" s="2">
        <v>554</v>
      </c>
    </row>
    <row r="9" spans="1:2" ht="15" thickBot="1" x14ac:dyDescent="0.4">
      <c r="A9" s="5" t="s">
        <v>43</v>
      </c>
      <c r="B9" s="2">
        <v>35</v>
      </c>
    </row>
    <row r="10" spans="1:2" ht="21.5" thickBot="1" x14ac:dyDescent="0.4">
      <c r="A10" s="5" t="s">
        <v>63</v>
      </c>
      <c r="B10" s="2">
        <v>50</v>
      </c>
    </row>
    <row r="11" spans="1:2" ht="15" thickBot="1" x14ac:dyDescent="0.4">
      <c r="A11" s="5" t="s">
        <v>13</v>
      </c>
      <c r="B11" s="2">
        <v>461</v>
      </c>
    </row>
    <row r="12" spans="1:2" ht="15" thickBot="1" x14ac:dyDescent="0.4">
      <c r="A12" s="5" t="s">
        <v>16</v>
      </c>
      <c r="B12" s="2">
        <v>442</v>
      </c>
    </row>
    <row r="13" spans="1:2" ht="15" thickBot="1" x14ac:dyDescent="0.4">
      <c r="A13" s="5" t="s">
        <v>64</v>
      </c>
      <c r="B13" s="2">
        <v>5</v>
      </c>
    </row>
    <row r="14" spans="1:2" ht="15" thickBot="1" x14ac:dyDescent="0.4">
      <c r="A14" s="5" t="s">
        <v>47</v>
      </c>
      <c r="B14" s="2">
        <v>9</v>
      </c>
    </row>
    <row r="15" spans="1:2" ht="15" thickBot="1" x14ac:dyDescent="0.4">
      <c r="A15" s="5" t="s">
        <v>49</v>
      </c>
      <c r="B15" s="2">
        <v>27</v>
      </c>
    </row>
    <row r="16" spans="1:2" ht="15" thickBot="1" x14ac:dyDescent="0.4">
      <c r="A16" s="5" t="s">
        <v>12</v>
      </c>
      <c r="B16" s="2">
        <v>720</v>
      </c>
    </row>
    <row r="17" spans="1:2" ht="15" thickBot="1" x14ac:dyDescent="0.4">
      <c r="A17" s="5" t="s">
        <v>27</v>
      </c>
      <c r="B17" s="2">
        <v>343</v>
      </c>
    </row>
    <row r="18" spans="1:2" ht="15" thickBot="1" x14ac:dyDescent="0.4">
      <c r="A18" s="5" t="s">
        <v>41</v>
      </c>
      <c r="B18" s="2">
        <v>41</v>
      </c>
    </row>
    <row r="19" spans="1:2" ht="15" thickBot="1" x14ac:dyDescent="0.4">
      <c r="A19" s="5" t="s">
        <v>45</v>
      </c>
      <c r="B19" s="2">
        <v>56</v>
      </c>
    </row>
    <row r="20" spans="1:2" ht="15" thickBot="1" x14ac:dyDescent="0.4">
      <c r="A20" s="5" t="s">
        <v>38</v>
      </c>
      <c r="B20" s="2">
        <v>97</v>
      </c>
    </row>
    <row r="21" spans="1:2" ht="15" thickBot="1" x14ac:dyDescent="0.4">
      <c r="A21" s="5" t="s">
        <v>14</v>
      </c>
      <c r="B21" s="2">
        <v>840</v>
      </c>
    </row>
    <row r="22" spans="1:2" ht="15" thickBot="1" x14ac:dyDescent="0.4">
      <c r="A22" s="5" t="s">
        <v>39</v>
      </c>
      <c r="B22" s="2">
        <v>19</v>
      </c>
    </row>
    <row r="23" spans="1:2" ht="15" thickBot="1" x14ac:dyDescent="0.4">
      <c r="A23" s="5" t="s">
        <v>26</v>
      </c>
      <c r="B23" s="2">
        <v>235</v>
      </c>
    </row>
    <row r="24" spans="1:2" ht="15" thickBot="1" x14ac:dyDescent="0.4">
      <c r="A24" s="5" t="s">
        <v>17</v>
      </c>
      <c r="B24" s="2">
        <v>756</v>
      </c>
    </row>
    <row r="25" spans="1:2" ht="15" thickBot="1" x14ac:dyDescent="0.4">
      <c r="A25" s="5" t="s">
        <v>11</v>
      </c>
      <c r="B25" s="1">
        <v>1487</v>
      </c>
    </row>
    <row r="26" spans="1:2" ht="15" thickBot="1" x14ac:dyDescent="0.4">
      <c r="A26" s="5" t="s">
        <v>32</v>
      </c>
      <c r="B26" s="2">
        <v>70</v>
      </c>
    </row>
    <row r="27" spans="1:2" ht="15" thickBot="1" x14ac:dyDescent="0.4">
      <c r="A27" s="5" t="s">
        <v>30</v>
      </c>
      <c r="B27" s="2">
        <v>96</v>
      </c>
    </row>
    <row r="28" spans="1:2" ht="15" thickBot="1" x14ac:dyDescent="0.4">
      <c r="A28" s="5" t="s">
        <v>35</v>
      </c>
      <c r="B28" s="2">
        <v>116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17</v>
      </c>
    </row>
    <row r="31" spans="1:2" ht="15" thickBot="1" x14ac:dyDescent="0.4">
      <c r="A31" s="5" t="s">
        <v>31</v>
      </c>
      <c r="B31" s="2">
        <v>112</v>
      </c>
    </row>
    <row r="32" spans="1:2" ht="15" thickBot="1" x14ac:dyDescent="0.4">
      <c r="A32" s="5" t="s">
        <v>42</v>
      </c>
      <c r="B32" s="2">
        <v>23</v>
      </c>
    </row>
    <row r="33" spans="1:2" ht="15" thickBot="1" x14ac:dyDescent="0.4">
      <c r="A33" s="5" t="s">
        <v>8</v>
      </c>
      <c r="B33" s="1">
        <v>2350</v>
      </c>
    </row>
    <row r="34" spans="1:2" ht="15" thickBot="1" x14ac:dyDescent="0.4">
      <c r="A34" s="5" t="s">
        <v>44</v>
      </c>
      <c r="B34" s="2">
        <v>26</v>
      </c>
    </row>
    <row r="35" spans="1:2" ht="15" thickBot="1" x14ac:dyDescent="0.4">
      <c r="A35" s="5" t="s">
        <v>7</v>
      </c>
      <c r="B35" s="1">
        <v>9385</v>
      </c>
    </row>
    <row r="36" spans="1:2" ht="15" thickBot="1" x14ac:dyDescent="0.4">
      <c r="A36" s="5" t="s">
        <v>24</v>
      </c>
      <c r="B36" s="2">
        <v>90</v>
      </c>
    </row>
    <row r="37" spans="1:2" ht="15" thickBot="1" x14ac:dyDescent="0.4">
      <c r="A37" s="5" t="s">
        <v>53</v>
      </c>
      <c r="B37" s="2">
        <v>8</v>
      </c>
    </row>
    <row r="38" spans="1:2" ht="21.5" thickBot="1" x14ac:dyDescent="0.4">
      <c r="A38" s="5" t="s">
        <v>67</v>
      </c>
      <c r="B38" s="2">
        <v>2</v>
      </c>
    </row>
    <row r="39" spans="1:2" ht="15" thickBot="1" x14ac:dyDescent="0.4">
      <c r="A39" s="5" t="s">
        <v>21</v>
      </c>
      <c r="B39" s="2">
        <v>253</v>
      </c>
    </row>
    <row r="40" spans="1:2" ht="15" thickBot="1" x14ac:dyDescent="0.4">
      <c r="A40" s="5" t="s">
        <v>46</v>
      </c>
      <c r="B40" s="2">
        <v>96</v>
      </c>
    </row>
    <row r="41" spans="1:2" ht="15" thickBot="1" x14ac:dyDescent="0.4">
      <c r="A41" s="5" t="s">
        <v>37</v>
      </c>
      <c r="B41" s="2">
        <v>52</v>
      </c>
    </row>
    <row r="42" spans="1:2" ht="15" thickBot="1" x14ac:dyDescent="0.4">
      <c r="A42" s="5" t="s">
        <v>19</v>
      </c>
      <c r="B42" s="2">
        <v>561</v>
      </c>
    </row>
    <row r="43" spans="1:2" ht="15" thickBot="1" x14ac:dyDescent="0.4">
      <c r="A43" s="5" t="s">
        <v>65</v>
      </c>
      <c r="B43" s="2">
        <v>44</v>
      </c>
    </row>
    <row r="44" spans="1:2" ht="15" thickBot="1" x14ac:dyDescent="0.4">
      <c r="A44" s="5" t="s">
        <v>40</v>
      </c>
      <c r="B44" s="2">
        <v>63</v>
      </c>
    </row>
    <row r="45" spans="1:2" ht="15" thickBot="1" x14ac:dyDescent="0.4">
      <c r="A45" s="5" t="s">
        <v>25</v>
      </c>
      <c r="B45" s="2">
        <v>82</v>
      </c>
    </row>
    <row r="46" spans="1:2" ht="15" thickBot="1" x14ac:dyDescent="0.4">
      <c r="A46" s="5" t="s">
        <v>54</v>
      </c>
      <c r="B46" s="2">
        <v>6</v>
      </c>
    </row>
    <row r="47" spans="1:2" ht="15" thickBot="1" x14ac:dyDescent="0.4">
      <c r="A47" s="5" t="s">
        <v>20</v>
      </c>
      <c r="B47" s="2">
        <v>101</v>
      </c>
    </row>
    <row r="48" spans="1:2" ht="15" thickBot="1" x14ac:dyDescent="0.4">
      <c r="A48" s="5" t="s">
        <v>15</v>
      </c>
      <c r="B48" s="2">
        <v>278</v>
      </c>
    </row>
    <row r="49" spans="1:2" ht="21.5" thickBot="1" x14ac:dyDescent="0.4">
      <c r="A49" s="5" t="s">
        <v>66</v>
      </c>
      <c r="B49" s="2">
        <v>1</v>
      </c>
    </row>
    <row r="50" spans="1:2" ht="15" thickBot="1" x14ac:dyDescent="0.4">
      <c r="A50" s="5" t="s">
        <v>28</v>
      </c>
      <c r="B50" s="2">
        <v>18</v>
      </c>
    </row>
    <row r="51" spans="1:2" ht="15" thickBot="1" x14ac:dyDescent="0.4">
      <c r="A51" s="5" t="s">
        <v>48</v>
      </c>
      <c r="B51" s="2">
        <v>27</v>
      </c>
    </row>
    <row r="52" spans="1:2" ht="15" thickBot="1" x14ac:dyDescent="0.4">
      <c r="A52" s="5" t="s">
        <v>29</v>
      </c>
      <c r="B52" s="2">
        <v>141</v>
      </c>
    </row>
    <row r="53" spans="1:2" ht="15" thickBot="1" x14ac:dyDescent="0.4">
      <c r="A53" s="5" t="s">
        <v>9</v>
      </c>
      <c r="B53" s="2">
        <v>508</v>
      </c>
    </row>
    <row r="54" spans="1:2" ht="15" thickBot="1" x14ac:dyDescent="0.4">
      <c r="A54" s="5" t="s">
        <v>56</v>
      </c>
      <c r="B54" s="2">
        <v>8</v>
      </c>
    </row>
    <row r="55" spans="1:2" ht="15" thickBot="1" x14ac:dyDescent="0.4">
      <c r="A55" s="5" t="s">
        <v>22</v>
      </c>
      <c r="B55" s="2">
        <v>144</v>
      </c>
    </row>
    <row r="56" spans="1:2" ht="15" thickBot="1" x14ac:dyDescent="0.4">
      <c r="A56" s="16" t="s">
        <v>55</v>
      </c>
      <c r="B56" s="17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opLeftCell="A14" workbookViewId="0">
      <selection activeCell="C54" sqref="C2:C54"/>
    </sheetView>
  </sheetViews>
  <sheetFormatPr defaultRowHeight="12.5" x14ac:dyDescent="0.35"/>
  <cols>
    <col min="1" max="2" width="16.6328125" style="38" bestFit="1" customWidth="1"/>
    <col min="3" max="3" width="10" style="38" bestFit="1" customWidth="1"/>
    <col min="4" max="16384" width="8.7265625" style="38"/>
  </cols>
  <sheetData>
    <row r="1" spans="1:3" ht="13" thickBot="1" x14ac:dyDescent="0.4">
      <c r="A1" s="38" t="s">
        <v>97</v>
      </c>
      <c r="C1" s="38" t="s">
        <v>96</v>
      </c>
    </row>
    <row r="2" spans="1:3" ht="13" thickBot="1" x14ac:dyDescent="0.4">
      <c r="A2" s="38" t="s">
        <v>36</v>
      </c>
      <c r="B2" s="5" t="s">
        <v>36</v>
      </c>
      <c r="C2" s="45">
        <v>93</v>
      </c>
    </row>
    <row r="3" spans="1:3" ht="13" thickBot="1" x14ac:dyDescent="0.4">
      <c r="B3" s="5" t="s">
        <v>52</v>
      </c>
      <c r="C3" s="45">
        <v>8</v>
      </c>
    </row>
    <row r="4" spans="1:3" ht="13" thickBot="1" x14ac:dyDescent="0.4">
      <c r="A4" s="38" t="s">
        <v>33</v>
      </c>
      <c r="B4" s="5" t="s">
        <v>33</v>
      </c>
      <c r="C4" s="45">
        <v>115</v>
      </c>
    </row>
    <row r="5" spans="1:3" ht="13" thickBot="1" x14ac:dyDescent="0.4">
      <c r="A5" s="38" t="s">
        <v>34</v>
      </c>
      <c r="B5" s="5" t="s">
        <v>34</v>
      </c>
      <c r="C5" s="45">
        <v>27</v>
      </c>
    </row>
    <row r="6" spans="1:3" ht="13" thickBot="1" x14ac:dyDescent="0.4">
      <c r="A6" s="38" t="s">
        <v>10</v>
      </c>
      <c r="B6" s="5" t="s">
        <v>10</v>
      </c>
      <c r="C6" s="45">
        <v>681</v>
      </c>
    </row>
    <row r="7" spans="1:3" ht="13" thickBot="1" x14ac:dyDescent="0.4">
      <c r="A7" s="38" t="s">
        <v>18</v>
      </c>
      <c r="B7" s="5" t="s">
        <v>18</v>
      </c>
      <c r="C7" s="45">
        <v>290</v>
      </c>
    </row>
    <row r="8" spans="1:3" ht="13" thickBot="1" x14ac:dyDescent="0.4">
      <c r="A8" s="38" t="s">
        <v>23</v>
      </c>
      <c r="B8" s="5" t="s">
        <v>23</v>
      </c>
      <c r="C8" s="45">
        <v>554</v>
      </c>
    </row>
    <row r="9" spans="1:3" ht="13" thickBot="1" x14ac:dyDescent="0.4">
      <c r="A9" s="38" t="s">
        <v>43</v>
      </c>
      <c r="B9" s="5" t="s">
        <v>43</v>
      </c>
      <c r="C9" s="45">
        <v>35</v>
      </c>
    </row>
    <row r="10" spans="1:3" ht="13" thickBot="1" x14ac:dyDescent="0.4">
      <c r="A10" s="38" t="s">
        <v>95</v>
      </c>
      <c r="B10" s="5" t="s">
        <v>63</v>
      </c>
      <c r="C10" s="45">
        <v>50</v>
      </c>
    </row>
    <row r="11" spans="1:3" ht="13" thickBot="1" x14ac:dyDescent="0.4">
      <c r="A11" s="38" t="s">
        <v>13</v>
      </c>
      <c r="B11" s="5" t="s">
        <v>13</v>
      </c>
      <c r="C11" s="45">
        <v>461</v>
      </c>
    </row>
    <row r="12" spans="1:3" ht="13" thickBot="1" x14ac:dyDescent="0.4">
      <c r="A12" s="38" t="s">
        <v>16</v>
      </c>
      <c r="B12" s="5" t="s">
        <v>16</v>
      </c>
      <c r="C12" s="45">
        <v>442</v>
      </c>
    </row>
    <row r="13" spans="1:3" ht="13" thickBot="1" x14ac:dyDescent="0.4">
      <c r="A13" s="38" t="s">
        <v>64</v>
      </c>
      <c r="B13" s="5" t="s">
        <v>64</v>
      </c>
      <c r="C13" s="45">
        <v>5</v>
      </c>
    </row>
    <row r="14" spans="1:3" ht="13" thickBot="1" x14ac:dyDescent="0.4">
      <c r="B14" s="5" t="s">
        <v>47</v>
      </c>
      <c r="C14" s="45">
        <v>9</v>
      </c>
    </row>
    <row r="15" spans="1:3" ht="13" thickBot="1" x14ac:dyDescent="0.4">
      <c r="A15" s="38" t="s">
        <v>49</v>
      </c>
      <c r="B15" s="5" t="s">
        <v>49</v>
      </c>
      <c r="C15" s="45">
        <v>27</v>
      </c>
    </row>
    <row r="16" spans="1:3" ht="13" thickBot="1" x14ac:dyDescent="0.4">
      <c r="A16" s="38" t="s">
        <v>12</v>
      </c>
      <c r="B16" s="5" t="s">
        <v>12</v>
      </c>
      <c r="C16" s="45">
        <v>720</v>
      </c>
    </row>
    <row r="17" spans="1:3" ht="13" thickBot="1" x14ac:dyDescent="0.4">
      <c r="A17" s="38" t="s">
        <v>27</v>
      </c>
      <c r="B17" s="5" t="s">
        <v>27</v>
      </c>
      <c r="C17" s="45">
        <v>343</v>
      </c>
    </row>
    <row r="18" spans="1:3" ht="13" thickBot="1" x14ac:dyDescent="0.4">
      <c r="A18" s="38" t="s">
        <v>41</v>
      </c>
      <c r="B18" s="5" t="s">
        <v>41</v>
      </c>
      <c r="C18" s="45">
        <v>41</v>
      </c>
    </row>
    <row r="19" spans="1:3" ht="13" thickBot="1" x14ac:dyDescent="0.4">
      <c r="A19" s="38" t="s">
        <v>45</v>
      </c>
      <c r="B19" s="5" t="s">
        <v>45</v>
      </c>
      <c r="C19" s="45">
        <v>56</v>
      </c>
    </row>
    <row r="20" spans="1:3" ht="13" thickBot="1" x14ac:dyDescent="0.4">
      <c r="A20" s="38" t="s">
        <v>38</v>
      </c>
      <c r="B20" s="5" t="s">
        <v>38</v>
      </c>
      <c r="C20" s="45">
        <v>97</v>
      </c>
    </row>
    <row r="21" spans="1:3" ht="13" thickBot="1" x14ac:dyDescent="0.4">
      <c r="A21" s="38" t="s">
        <v>14</v>
      </c>
      <c r="B21" s="5" t="s">
        <v>14</v>
      </c>
      <c r="C21" s="45">
        <v>840</v>
      </c>
    </row>
    <row r="22" spans="1:3" ht="13" thickBot="1" x14ac:dyDescent="0.4">
      <c r="B22" s="5" t="s">
        <v>39</v>
      </c>
      <c r="C22" s="45">
        <v>19</v>
      </c>
    </row>
    <row r="23" spans="1:3" ht="13" thickBot="1" x14ac:dyDescent="0.4">
      <c r="A23" s="38" t="s">
        <v>26</v>
      </c>
      <c r="B23" s="5" t="s">
        <v>26</v>
      </c>
      <c r="C23" s="45">
        <v>235</v>
      </c>
    </row>
    <row r="24" spans="1:3" ht="13" thickBot="1" x14ac:dyDescent="0.4">
      <c r="A24" s="38" t="s">
        <v>17</v>
      </c>
      <c r="B24" s="5" t="s">
        <v>17</v>
      </c>
      <c r="C24" s="45">
        <v>756</v>
      </c>
    </row>
    <row r="25" spans="1:3" ht="13" thickBot="1" x14ac:dyDescent="0.4">
      <c r="A25" s="38" t="s">
        <v>11</v>
      </c>
      <c r="B25" s="5" t="s">
        <v>11</v>
      </c>
      <c r="C25" s="45">
        <v>1487</v>
      </c>
    </row>
    <row r="26" spans="1:3" ht="13" thickBot="1" x14ac:dyDescent="0.4">
      <c r="A26" s="38" t="s">
        <v>32</v>
      </c>
      <c r="B26" s="5" t="s">
        <v>32</v>
      </c>
      <c r="C26" s="45">
        <v>70</v>
      </c>
    </row>
    <row r="27" spans="1:3" ht="13" thickBot="1" x14ac:dyDescent="0.4">
      <c r="A27" s="38" t="s">
        <v>30</v>
      </c>
      <c r="B27" s="5" t="s">
        <v>30</v>
      </c>
      <c r="C27" s="45">
        <v>96</v>
      </c>
    </row>
    <row r="28" spans="1:3" ht="13" thickBot="1" x14ac:dyDescent="0.4">
      <c r="A28" s="38" t="s">
        <v>35</v>
      </c>
      <c r="B28" s="5" t="s">
        <v>35</v>
      </c>
      <c r="C28" s="45">
        <v>116</v>
      </c>
    </row>
    <row r="29" spans="1:3" ht="13" thickBot="1" x14ac:dyDescent="0.4">
      <c r="B29" s="5" t="s">
        <v>51</v>
      </c>
      <c r="C29" s="45">
        <v>6</v>
      </c>
    </row>
    <row r="30" spans="1:3" ht="13" thickBot="1" x14ac:dyDescent="0.4">
      <c r="B30" s="5" t="s">
        <v>50</v>
      </c>
      <c r="C30" s="45">
        <v>17</v>
      </c>
    </row>
    <row r="31" spans="1:3" ht="13" thickBot="1" x14ac:dyDescent="0.4">
      <c r="A31" s="38" t="s">
        <v>31</v>
      </c>
      <c r="B31" s="5" t="s">
        <v>31</v>
      </c>
      <c r="C31" s="45">
        <v>112</v>
      </c>
    </row>
    <row r="32" spans="1:3" ht="13" thickBot="1" x14ac:dyDescent="0.4">
      <c r="A32" s="38" t="s">
        <v>42</v>
      </c>
      <c r="B32" s="5" t="s">
        <v>42</v>
      </c>
      <c r="C32" s="45">
        <v>23</v>
      </c>
    </row>
    <row r="33" spans="1:3" ht="13" thickBot="1" x14ac:dyDescent="0.4">
      <c r="A33" s="38" t="s">
        <v>8</v>
      </c>
      <c r="B33" s="5" t="s">
        <v>8</v>
      </c>
      <c r="C33" s="45">
        <v>2350</v>
      </c>
    </row>
    <row r="34" spans="1:3" ht="13" thickBot="1" x14ac:dyDescent="0.4">
      <c r="A34" s="38" t="s">
        <v>44</v>
      </c>
      <c r="B34" s="5" t="s">
        <v>44</v>
      </c>
      <c r="C34" s="45">
        <v>26</v>
      </c>
    </row>
    <row r="35" spans="1:3" ht="13" thickBot="1" x14ac:dyDescent="0.4">
      <c r="A35" s="38" t="s">
        <v>7</v>
      </c>
      <c r="B35" s="5" t="s">
        <v>7</v>
      </c>
      <c r="C35" s="45">
        <v>9385</v>
      </c>
    </row>
    <row r="36" spans="1:3" ht="13" thickBot="1" x14ac:dyDescent="0.4">
      <c r="A36" s="38" t="s">
        <v>24</v>
      </c>
      <c r="B36" s="5" t="s">
        <v>24</v>
      </c>
      <c r="C36" s="45">
        <v>90</v>
      </c>
    </row>
    <row r="37" spans="1:3" ht="13" thickBot="1" x14ac:dyDescent="0.4">
      <c r="B37" s="5" t="s">
        <v>53</v>
      </c>
      <c r="C37" s="45">
        <v>8</v>
      </c>
    </row>
    <row r="38" spans="1:3" ht="13" thickBot="1" x14ac:dyDescent="0.4">
      <c r="A38" s="38" t="s">
        <v>21</v>
      </c>
      <c r="B38" s="5" t="s">
        <v>21</v>
      </c>
      <c r="C38" s="45">
        <v>253</v>
      </c>
    </row>
    <row r="39" spans="1:3" ht="13" thickBot="1" x14ac:dyDescent="0.4">
      <c r="A39" s="38" t="s">
        <v>46</v>
      </c>
      <c r="B39" s="5" t="s">
        <v>46</v>
      </c>
      <c r="C39" s="45">
        <v>96</v>
      </c>
    </row>
    <row r="40" spans="1:3" ht="13" thickBot="1" x14ac:dyDescent="0.4">
      <c r="A40" s="38" t="s">
        <v>37</v>
      </c>
      <c r="B40" s="5" t="s">
        <v>37</v>
      </c>
      <c r="C40" s="45">
        <v>52</v>
      </c>
    </row>
    <row r="41" spans="1:3" ht="13" thickBot="1" x14ac:dyDescent="0.4">
      <c r="A41" s="38" t="s">
        <v>19</v>
      </c>
      <c r="B41" s="5" t="s">
        <v>19</v>
      </c>
      <c r="C41" s="45">
        <v>561</v>
      </c>
    </row>
    <row r="42" spans="1:3" ht="13" thickBot="1" x14ac:dyDescent="0.4">
      <c r="A42" s="38" t="s">
        <v>65</v>
      </c>
      <c r="B42" s="5" t="s">
        <v>65</v>
      </c>
      <c r="C42" s="45">
        <v>44</v>
      </c>
    </row>
    <row r="43" spans="1:3" ht="13" thickBot="1" x14ac:dyDescent="0.4">
      <c r="B43" s="5" t="s">
        <v>40</v>
      </c>
      <c r="C43" s="45">
        <v>63</v>
      </c>
    </row>
    <row r="44" spans="1:3" ht="13" thickBot="1" x14ac:dyDescent="0.4">
      <c r="A44" s="38" t="s">
        <v>25</v>
      </c>
      <c r="B44" s="5" t="s">
        <v>25</v>
      </c>
      <c r="C44" s="45">
        <v>82</v>
      </c>
    </row>
    <row r="45" spans="1:3" ht="13" thickBot="1" x14ac:dyDescent="0.4">
      <c r="A45" s="38" t="s">
        <v>54</v>
      </c>
      <c r="B45" s="5" t="s">
        <v>54</v>
      </c>
      <c r="C45" s="45">
        <v>6</v>
      </c>
    </row>
    <row r="46" spans="1:3" ht="13" thickBot="1" x14ac:dyDescent="0.4">
      <c r="A46" s="38" t="s">
        <v>20</v>
      </c>
      <c r="B46" s="5" t="s">
        <v>20</v>
      </c>
      <c r="C46" s="45">
        <v>101</v>
      </c>
    </row>
    <row r="47" spans="1:3" ht="13" thickBot="1" x14ac:dyDescent="0.4">
      <c r="A47" s="38" t="s">
        <v>15</v>
      </c>
      <c r="B47" s="5" t="s">
        <v>15</v>
      </c>
      <c r="C47" s="45">
        <v>278</v>
      </c>
    </row>
    <row r="48" spans="1:3" ht="13" thickBot="1" x14ac:dyDescent="0.4">
      <c r="A48" s="38" t="s">
        <v>28</v>
      </c>
      <c r="B48" s="5" t="s">
        <v>28</v>
      </c>
      <c r="C48" s="45">
        <v>18</v>
      </c>
    </row>
    <row r="49" spans="1:3" ht="13" thickBot="1" x14ac:dyDescent="0.4">
      <c r="A49" s="38" t="s">
        <v>48</v>
      </c>
      <c r="B49" s="5" t="s">
        <v>48</v>
      </c>
      <c r="C49" s="45">
        <v>27</v>
      </c>
    </row>
    <row r="50" spans="1:3" ht="13" thickBot="1" x14ac:dyDescent="0.4">
      <c r="A50" s="38" t="s">
        <v>29</v>
      </c>
      <c r="B50" s="5" t="s">
        <v>29</v>
      </c>
      <c r="C50" s="45">
        <v>141</v>
      </c>
    </row>
    <row r="51" spans="1:3" ht="13" thickBot="1" x14ac:dyDescent="0.4">
      <c r="A51" s="38" t="s">
        <v>9</v>
      </c>
      <c r="B51" s="5" t="s">
        <v>9</v>
      </c>
      <c r="C51" s="45">
        <v>508</v>
      </c>
    </row>
    <row r="52" spans="1:3" ht="13" thickBot="1" x14ac:dyDescent="0.4">
      <c r="B52" s="5" t="s">
        <v>56</v>
      </c>
      <c r="C52" s="45">
        <v>8</v>
      </c>
    </row>
    <row r="53" spans="1:3" ht="13" thickBot="1" x14ac:dyDescent="0.4">
      <c r="A53" s="38" t="s">
        <v>22</v>
      </c>
      <c r="B53" s="5" t="s">
        <v>22</v>
      </c>
      <c r="C53" s="45">
        <v>144</v>
      </c>
    </row>
    <row r="54" spans="1:3" ht="13" thickBot="1" x14ac:dyDescent="0.4">
      <c r="A54" s="38" t="s">
        <v>55</v>
      </c>
      <c r="B54" s="16" t="s">
        <v>55</v>
      </c>
      <c r="C54" s="46">
        <v>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2020-04-13T09:40:48Z</dcterms:modified>
</cp:coreProperties>
</file>