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5" documentId="8_{510983CB-C316-4954-B0E7-49158B5F07B1}" xr6:coauthVersionLast="45" xr6:coauthVersionMax="45" xr10:uidLastSave="{7548ED78-B1F3-414B-84F5-8E62C9152ABE}"/>
  <bookViews>
    <workbookView xWindow="2490" yWindow="-21240" windowWidth="23145" windowHeight="1956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1" i="3" l="1"/>
  <c r="N50" i="3"/>
  <c r="N26" i="3"/>
  <c r="N55" i="3"/>
  <c r="N27" i="3"/>
  <c r="N14" i="3"/>
  <c r="N30" i="3"/>
  <c r="N7" i="3"/>
  <c r="N11" i="3"/>
  <c r="N42" i="3"/>
  <c r="N8" i="3"/>
  <c r="N49" i="3"/>
  <c r="N40" i="3"/>
  <c r="N38" i="3"/>
  <c r="N25" i="3"/>
  <c r="N4" i="3"/>
  <c r="N46" i="3"/>
  <c r="N3" i="3"/>
  <c r="N36" i="3"/>
  <c r="N5" i="3"/>
  <c r="N18" i="3"/>
  <c r="N48" i="3"/>
  <c r="N9" i="3"/>
  <c r="N22" i="3"/>
  <c r="N44" i="3"/>
  <c r="N28" i="3"/>
  <c r="N34" i="3"/>
  <c r="N20" i="3"/>
  <c r="N54" i="3"/>
  <c r="N15" i="3"/>
  <c r="N47" i="3"/>
  <c r="N10" i="3"/>
  <c r="N52" i="3"/>
  <c r="N29" i="3"/>
  <c r="N12" i="3"/>
  <c r="N39" i="3"/>
  <c r="N35" i="3"/>
  <c r="N43" i="3"/>
  <c r="N33" i="3"/>
  <c r="N2" i="3"/>
  <c r="N51" i="3"/>
  <c r="N37" i="3"/>
  <c r="N24" i="3"/>
  <c r="N45" i="3"/>
  <c r="N6" i="3"/>
  <c r="N16" i="3"/>
  <c r="N23" i="3"/>
  <c r="N56" i="3"/>
  <c r="N31" i="3"/>
  <c r="N21" i="3"/>
  <c r="N19" i="3"/>
  <c r="N13" i="3"/>
  <c r="N17" i="3"/>
  <c r="N53" i="3"/>
  <c r="N32" i="3"/>
  <c r="O33" i="3" l="1"/>
  <c r="P33" i="3"/>
  <c r="P40" i="3" l="1"/>
  <c r="P29" i="3"/>
  <c r="P7" i="3"/>
  <c r="P48" i="3"/>
  <c r="P49" i="3"/>
  <c r="P30" i="3"/>
  <c r="P52" i="3"/>
  <c r="P51" i="3"/>
  <c r="P46" i="3"/>
  <c r="P10" i="3"/>
  <c r="P56" i="3"/>
  <c r="P6" i="3"/>
  <c r="P15" i="3"/>
  <c r="P55" i="3"/>
  <c r="P32" i="3"/>
  <c r="P25" i="3"/>
  <c r="P54" i="3"/>
  <c r="P36" i="3"/>
  <c r="P37" i="3"/>
  <c r="P2" i="3"/>
  <c r="P18" i="3"/>
  <c r="P42" i="3"/>
  <c r="P44" i="3"/>
  <c r="P43" i="3"/>
  <c r="P17" i="3"/>
  <c r="P38" i="3"/>
  <c r="P31" i="3"/>
  <c r="P22" i="3"/>
  <c r="P28" i="3"/>
  <c r="P14" i="3"/>
  <c r="P47" i="3"/>
  <c r="P13" i="3"/>
  <c r="P34" i="3"/>
  <c r="P45" i="3"/>
  <c r="P39" i="3"/>
  <c r="P19" i="3"/>
  <c r="P21" i="3"/>
  <c r="P26" i="3"/>
  <c r="P53" i="3"/>
  <c r="P41" i="3"/>
  <c r="P35" i="3"/>
  <c r="P8" i="3"/>
  <c r="P9" i="3"/>
  <c r="P20" i="3"/>
  <c r="P4" i="3"/>
  <c r="P11" i="3"/>
  <c r="P5" i="3"/>
  <c r="P16" i="3"/>
  <c r="P50" i="3"/>
  <c r="P24" i="3"/>
  <c r="P27" i="3"/>
  <c r="P23" i="3"/>
  <c r="P3" i="3"/>
  <c r="P12" i="3"/>
  <c r="O45" i="3"/>
  <c r="Q7" i="3" l="1"/>
  <c r="Q42" i="3"/>
  <c r="Q55" i="3"/>
  <c r="Q52" i="3"/>
  <c r="Q15" i="3"/>
  <c r="Q45" i="3"/>
  <c r="Q48" i="3"/>
  <c r="Q33" i="3"/>
  <c r="Q20" i="3"/>
  <c r="Q41" i="3"/>
  <c r="Q17" i="3"/>
  <c r="Q24" i="3"/>
  <c r="Q12" i="3"/>
  <c r="Q16" i="3"/>
  <c r="Q13" i="3"/>
  <c r="Q50" i="3"/>
  <c r="Q22" i="3"/>
  <c r="Q35" i="3"/>
  <c r="Q56" i="3"/>
  <c r="Q28" i="3"/>
  <c r="Q32" i="3"/>
  <c r="Q34" i="3"/>
  <c r="Q31" i="3"/>
  <c r="Q51" i="3"/>
  <c r="Q25" i="3"/>
  <c r="Q47" i="3"/>
  <c r="Q54" i="3"/>
  <c r="Q2" i="3"/>
  <c r="Q14" i="3"/>
  <c r="Q37" i="3"/>
  <c r="Q44" i="3"/>
  <c r="Q49" i="3"/>
  <c r="Q6" i="3"/>
  <c r="Q40" i="3"/>
  <c r="Q19" i="3"/>
  <c r="Q5" i="3"/>
  <c r="Q30" i="3"/>
  <c r="Q36" i="3"/>
  <c r="Q38" i="3"/>
  <c r="Q9" i="3"/>
  <c r="Q46" i="3"/>
  <c r="Q29" i="3"/>
  <c r="Q8" i="3"/>
  <c r="Q21" i="3"/>
  <c r="Q27" i="3"/>
  <c r="Q53" i="3"/>
  <c r="Q4" i="3"/>
  <c r="Q10" i="3"/>
  <c r="Q23" i="3"/>
  <c r="Q26" i="3"/>
  <c r="Q3" i="3"/>
  <c r="Q11" i="3"/>
  <c r="Q43" i="3"/>
  <c r="Q39" i="3"/>
  <c r="Q18" i="3" l="1"/>
  <c r="O15" i="3" l="1"/>
  <c r="O16" i="3"/>
  <c r="O28" i="3"/>
  <c r="O8" i="3"/>
  <c r="O40" i="3"/>
  <c r="O31" i="3"/>
  <c r="O5" i="3"/>
  <c r="O53" i="3"/>
  <c r="O14" i="3"/>
  <c r="O18" i="3"/>
  <c r="O6" i="3"/>
  <c r="O3" i="3"/>
  <c r="O51" i="3"/>
  <c r="O48" i="3"/>
  <c r="O52" i="3"/>
  <c r="O55" i="3"/>
  <c r="O46" i="3"/>
  <c r="O34" i="3"/>
  <c r="O30" i="3"/>
  <c r="O47" i="3"/>
  <c r="O39" i="3"/>
  <c r="O38" i="3"/>
  <c r="O2" i="3"/>
  <c r="O7" i="3"/>
  <c r="O23" i="3"/>
  <c r="O35" i="3"/>
  <c r="O22" i="3"/>
  <c r="O20" i="3"/>
  <c r="O24" i="3"/>
  <c r="O17" i="3"/>
  <c r="O25" i="3"/>
  <c r="O42" i="3"/>
  <c r="O11" i="3"/>
  <c r="O36" i="3"/>
  <c r="O56" i="3"/>
  <c r="O43" i="3"/>
  <c r="O26" i="3"/>
  <c r="O27" i="3"/>
  <c r="O49" i="3"/>
  <c r="O32" i="3"/>
  <c r="O10" i="3"/>
  <c r="O37" i="3"/>
  <c r="O29" i="3"/>
  <c r="O21" i="3"/>
  <c r="O9" i="3"/>
  <c r="O41" i="3"/>
  <c r="O12" i="3"/>
  <c r="O4" i="3"/>
  <c r="O50" i="3"/>
  <c r="O44" i="3"/>
  <c r="O13" i="3"/>
  <c r="O54" i="3"/>
  <c r="O19" i="3"/>
  <c r="Y2" i="1" l="1"/>
</calcChain>
</file>

<file path=xl/sharedStrings.xml><?xml version="1.0" encoding="utf-8"?>
<sst xmlns="http://schemas.openxmlformats.org/spreadsheetml/2006/main" count="326" uniqueCount="105">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</sst>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4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2" fillId="3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lef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4" borderId="3" xfId="0" applyFont="1" applyFill="1" applyBorder="1" applyAlignment="1">
      <alignment horizontal="right" vertical="top" wrapText="1"/>
    </xf>
    <xf numFmtId="0" fontId="3" fillId="3" borderId="3" xfId="0" applyFont="1" applyFill="1" applyBorder="1" applyAlignment="1">
      <alignment horizontal="right" vertical="top" wrapText="1"/>
    </xf>
    <xf numFmtId="0" fontId="4" fillId="3" borderId="3" xfId="3" applyFill="1" applyBorder="1" applyAlignment="1">
      <alignment horizontal="right" vertical="top" wrapText="1"/>
    </xf>
    <xf numFmtId="0" fontId="3" fillId="3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top" wrapText="1"/>
    </xf>
    <xf numFmtId="0" fontId="4" fillId="2" borderId="7" xfId="3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nor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assachusetts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connecticut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issouri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isconsin/" TargetMode="External"/><Relationship Id="rId27" Type="http://schemas.openxmlformats.org/officeDocument/2006/relationships/hyperlink" Target="https://www.worldometers.info/coronavirus/usa/nevad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nor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assachusetts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connecticut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issouri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isconsin/" TargetMode="External"/><Relationship Id="rId27" Type="http://schemas.openxmlformats.org/officeDocument/2006/relationships/hyperlink" Target="https://www.worldometers.info/coronavirus/usa/nevad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nor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assachusetts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connecticut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issouri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isconsin/" TargetMode="External"/><Relationship Id="rId27" Type="http://schemas.openxmlformats.org/officeDocument/2006/relationships/hyperlink" Target="https://www.worldometers.info/coronavirus/usa/nevad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nor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assachusetts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connecticut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issouri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isconsin/" TargetMode="External"/><Relationship Id="rId27" Type="http://schemas.openxmlformats.org/officeDocument/2006/relationships/hyperlink" Target="https://www.worldometers.info/coronavirus/usa/nevad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9"/>
  <sheetViews>
    <sheetView topLeftCell="A12" workbookViewId="0">
      <selection activeCell="M5" sqref="B5:M59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5" t="s">
        <v>68</v>
      </c>
      <c r="Q1" s="55"/>
      <c r="R1" s="55"/>
      <c r="S1" s="4">
        <v>1.4999999999999999E-2</v>
      </c>
      <c r="T1" s="4"/>
      <c r="U1" s="56" t="s">
        <v>77</v>
      </c>
      <c r="V1" s="56"/>
      <c r="W1" s="56"/>
      <c r="X1" s="56"/>
      <c r="Y1" s="56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5"/>
      <c r="N2" s="35"/>
      <c r="O2" s="35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102</v>
      </c>
      <c r="H3" s="8" t="s">
        <v>6</v>
      </c>
      <c r="I3" s="8" t="s">
        <v>79</v>
      </c>
      <c r="J3" s="8" t="s">
        <v>81</v>
      </c>
      <c r="K3" s="8" t="s">
        <v>2</v>
      </c>
      <c r="L3" s="8" t="s">
        <v>83</v>
      </c>
      <c r="M3" s="9" t="s">
        <v>103</v>
      </c>
      <c r="N3" s="9"/>
      <c r="O3" s="9"/>
      <c r="P3" s="22"/>
      <c r="Q3" s="9" t="s">
        <v>84</v>
      </c>
      <c r="R3" s="9" t="s">
        <v>58</v>
      </c>
      <c r="S3" s="9" t="s">
        <v>60</v>
      </c>
      <c r="T3" s="9"/>
      <c r="U3" s="18" t="s">
        <v>69</v>
      </c>
      <c r="V3" s="18" t="s">
        <v>71</v>
      </c>
      <c r="W3" s="18" t="s">
        <v>73</v>
      </c>
      <c r="X3" s="18" t="s">
        <v>75</v>
      </c>
      <c r="Y3" s="18" t="s">
        <v>76</v>
      </c>
      <c r="Z3" s="18" t="s">
        <v>76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78</v>
      </c>
      <c r="H4" s="11" t="s">
        <v>3</v>
      </c>
      <c r="I4" s="11" t="s">
        <v>80</v>
      </c>
      <c r="J4" s="11" t="s">
        <v>80</v>
      </c>
      <c r="K4" s="11" t="s">
        <v>82</v>
      </c>
      <c r="L4" s="11" t="s">
        <v>80</v>
      </c>
      <c r="M4" s="9"/>
      <c r="N4" s="9"/>
      <c r="O4" s="9"/>
      <c r="P4" s="22"/>
      <c r="Q4" s="9" t="s">
        <v>85</v>
      </c>
      <c r="R4" s="9" t="s">
        <v>59</v>
      </c>
      <c r="S4" s="9" t="s">
        <v>61</v>
      </c>
      <c r="T4" s="9"/>
      <c r="U4" s="18" t="s">
        <v>70</v>
      </c>
      <c r="V4" s="18" t="s">
        <v>72</v>
      </c>
      <c r="W4" s="18" t="s">
        <v>74</v>
      </c>
      <c r="X4" s="18" t="s">
        <v>74</v>
      </c>
      <c r="Y4" s="18" t="s">
        <v>5</v>
      </c>
      <c r="Z4" s="18" t="s">
        <v>78</v>
      </c>
    </row>
    <row r="5" spans="1:26" ht="15" thickBot="1" x14ac:dyDescent="0.4">
      <c r="A5" s="43">
        <v>1</v>
      </c>
      <c r="B5" s="41" t="s">
        <v>10</v>
      </c>
      <c r="C5" s="1">
        <v>768601</v>
      </c>
      <c r="D5" s="2"/>
      <c r="E5" s="1">
        <v>14615</v>
      </c>
      <c r="F5" s="2"/>
      <c r="G5" s="1">
        <v>382299</v>
      </c>
      <c r="H5" s="1">
        <v>371687</v>
      </c>
      <c r="I5" s="1">
        <v>19452</v>
      </c>
      <c r="J5" s="2">
        <v>370</v>
      </c>
      <c r="K5" s="1">
        <v>12928170</v>
      </c>
      <c r="L5" s="1">
        <v>327194</v>
      </c>
      <c r="M5" s="1">
        <v>39512223</v>
      </c>
      <c r="N5" s="5"/>
      <c r="O5" s="6"/>
      <c r="P5" s="6"/>
    </row>
    <row r="6" spans="1:26" ht="15" thickBot="1" x14ac:dyDescent="0.4">
      <c r="A6" s="43">
        <v>2</v>
      </c>
      <c r="B6" s="41" t="s">
        <v>15</v>
      </c>
      <c r="C6" s="1">
        <v>704813</v>
      </c>
      <c r="D6" s="2"/>
      <c r="E6" s="1">
        <v>14730</v>
      </c>
      <c r="F6" s="2"/>
      <c r="G6" s="1">
        <v>606967</v>
      </c>
      <c r="H6" s="1">
        <v>83116</v>
      </c>
      <c r="I6" s="1">
        <v>24307</v>
      </c>
      <c r="J6" s="2">
        <v>508</v>
      </c>
      <c r="K6" s="1">
        <v>5671966</v>
      </c>
      <c r="L6" s="1">
        <v>195613</v>
      </c>
      <c r="M6" s="1">
        <v>28995881</v>
      </c>
      <c r="N6" s="5"/>
      <c r="O6" s="6"/>
      <c r="P6" s="6"/>
    </row>
    <row r="7" spans="1:26" ht="15" thickBot="1" x14ac:dyDescent="0.4">
      <c r="A7" s="43">
        <v>3</v>
      </c>
      <c r="B7" s="41" t="s">
        <v>13</v>
      </c>
      <c r="C7" s="1">
        <v>668846</v>
      </c>
      <c r="D7" s="2"/>
      <c r="E7" s="1">
        <v>12788</v>
      </c>
      <c r="F7" s="2"/>
      <c r="G7" s="1">
        <v>164586</v>
      </c>
      <c r="H7" s="1">
        <v>491472</v>
      </c>
      <c r="I7" s="1">
        <v>31141</v>
      </c>
      <c r="J7" s="2">
        <v>595</v>
      </c>
      <c r="K7" s="1">
        <v>4975926</v>
      </c>
      <c r="L7" s="1">
        <v>231678</v>
      </c>
      <c r="M7" s="1">
        <v>21477737</v>
      </c>
      <c r="N7" s="5"/>
      <c r="O7" s="6"/>
      <c r="P7" s="6"/>
    </row>
    <row r="8" spans="1:26" ht="15" thickBot="1" x14ac:dyDescent="0.4">
      <c r="A8" s="43">
        <v>4</v>
      </c>
      <c r="B8" s="41" t="s">
        <v>7</v>
      </c>
      <c r="C8" s="1">
        <v>479184</v>
      </c>
      <c r="D8" s="2"/>
      <c r="E8" s="1">
        <v>33141</v>
      </c>
      <c r="F8" s="2"/>
      <c r="G8" s="1">
        <v>383615</v>
      </c>
      <c r="H8" s="1">
        <v>62428</v>
      </c>
      <c r="I8" s="1">
        <v>24632</v>
      </c>
      <c r="J8" s="1">
        <v>1704</v>
      </c>
      <c r="K8" s="1">
        <v>9455329</v>
      </c>
      <c r="L8" s="1">
        <v>486046</v>
      </c>
      <c r="M8" s="1">
        <v>19453561</v>
      </c>
      <c r="N8" s="5"/>
      <c r="O8" s="6"/>
      <c r="P8" s="6"/>
    </row>
    <row r="9" spans="1:26" ht="15" thickBot="1" x14ac:dyDescent="0.4">
      <c r="A9" s="43">
        <v>5</v>
      </c>
      <c r="B9" s="41" t="s">
        <v>16</v>
      </c>
      <c r="C9" s="1">
        <v>296833</v>
      </c>
      <c r="D9" s="2"/>
      <c r="E9" s="1">
        <v>6398</v>
      </c>
      <c r="F9" s="2"/>
      <c r="G9" s="1">
        <v>62902</v>
      </c>
      <c r="H9" s="1">
        <v>227533</v>
      </c>
      <c r="I9" s="1">
        <v>27957</v>
      </c>
      <c r="J9" s="2">
        <v>603</v>
      </c>
      <c r="K9" s="1">
        <v>2919881</v>
      </c>
      <c r="L9" s="1">
        <v>275008</v>
      </c>
      <c r="M9" s="1">
        <v>10617423</v>
      </c>
      <c r="N9" s="6"/>
      <c r="O9" s="6"/>
      <c r="P9" s="6"/>
    </row>
    <row r="10" spans="1:26" ht="15" thickBot="1" x14ac:dyDescent="0.4">
      <c r="A10" s="43">
        <v>6</v>
      </c>
      <c r="B10" s="41" t="s">
        <v>12</v>
      </c>
      <c r="C10" s="1">
        <v>266305</v>
      </c>
      <c r="D10" s="2"/>
      <c r="E10" s="1">
        <v>8564</v>
      </c>
      <c r="F10" s="2"/>
      <c r="G10" s="1">
        <v>199968</v>
      </c>
      <c r="H10" s="1">
        <v>57773</v>
      </c>
      <c r="I10" s="1">
        <v>21016</v>
      </c>
      <c r="J10" s="2">
        <v>676</v>
      </c>
      <c r="K10" s="1">
        <v>4810827</v>
      </c>
      <c r="L10" s="1">
        <v>379648</v>
      </c>
      <c r="M10" s="1">
        <v>12671821</v>
      </c>
      <c r="N10" s="5"/>
      <c r="O10" s="6"/>
      <c r="P10" s="6"/>
    </row>
    <row r="11" spans="1:26" ht="15" thickBot="1" x14ac:dyDescent="0.4">
      <c r="A11" s="43">
        <v>7</v>
      </c>
      <c r="B11" s="41" t="s">
        <v>33</v>
      </c>
      <c r="C11" s="1">
        <v>209209</v>
      </c>
      <c r="D11" s="2"/>
      <c r="E11" s="1">
        <v>5344</v>
      </c>
      <c r="F11" s="2"/>
      <c r="G11" s="1">
        <v>33095</v>
      </c>
      <c r="H11" s="1">
        <v>170770</v>
      </c>
      <c r="I11" s="1">
        <v>28743</v>
      </c>
      <c r="J11" s="2">
        <v>734</v>
      </c>
      <c r="K11" s="1">
        <v>1588790</v>
      </c>
      <c r="L11" s="1">
        <v>218279</v>
      </c>
      <c r="M11" s="1">
        <v>7278717</v>
      </c>
      <c r="N11" s="6"/>
      <c r="O11" s="6"/>
      <c r="P11" s="6"/>
    </row>
    <row r="12" spans="1:26" ht="15" thickBot="1" x14ac:dyDescent="0.4">
      <c r="A12" s="43">
        <v>8</v>
      </c>
      <c r="B12" s="41" t="s">
        <v>8</v>
      </c>
      <c r="C12" s="1">
        <v>200991</v>
      </c>
      <c r="D12" s="2"/>
      <c r="E12" s="1">
        <v>16166</v>
      </c>
      <c r="F12" s="2"/>
      <c r="G12" s="1">
        <v>166007</v>
      </c>
      <c r="H12" s="1">
        <v>18818</v>
      </c>
      <c r="I12" s="1">
        <v>22629</v>
      </c>
      <c r="J12" s="1">
        <v>1820</v>
      </c>
      <c r="K12" s="1">
        <v>3212311</v>
      </c>
      <c r="L12" s="1">
        <v>361658</v>
      </c>
      <c r="M12" s="1">
        <v>8882190</v>
      </c>
      <c r="N12" s="5"/>
      <c r="O12" s="6"/>
      <c r="P12" s="6"/>
    </row>
    <row r="13" spans="1:26" ht="15" thickBot="1" x14ac:dyDescent="0.4">
      <c r="A13" s="43">
        <v>9</v>
      </c>
      <c r="B13" s="41" t="s">
        <v>24</v>
      </c>
      <c r="C13" s="1">
        <v>186887</v>
      </c>
      <c r="D13" s="2"/>
      <c r="E13" s="1">
        <v>3111</v>
      </c>
      <c r="F13" s="2"/>
      <c r="G13" s="1">
        <v>167257</v>
      </c>
      <c r="H13" s="1">
        <v>16519</v>
      </c>
      <c r="I13" s="1">
        <v>17819</v>
      </c>
      <c r="J13" s="2">
        <v>297</v>
      </c>
      <c r="K13" s="1">
        <v>2652440</v>
      </c>
      <c r="L13" s="1">
        <v>252900</v>
      </c>
      <c r="M13" s="1">
        <v>10488084</v>
      </c>
      <c r="N13" s="5"/>
      <c r="O13" s="6"/>
      <c r="P13" s="6"/>
    </row>
    <row r="14" spans="1:26" ht="15" thickBot="1" x14ac:dyDescent="0.4">
      <c r="A14" s="43">
        <v>10</v>
      </c>
      <c r="B14" s="41" t="s">
        <v>20</v>
      </c>
      <c r="C14" s="1">
        <v>175231</v>
      </c>
      <c r="D14" s="2"/>
      <c r="E14" s="1">
        <v>2127</v>
      </c>
      <c r="F14" s="2"/>
      <c r="G14" s="1">
        <v>158660</v>
      </c>
      <c r="H14" s="1">
        <v>14444</v>
      </c>
      <c r="I14" s="1">
        <v>25659</v>
      </c>
      <c r="J14" s="2">
        <v>311</v>
      </c>
      <c r="K14" s="1">
        <v>2510091</v>
      </c>
      <c r="L14" s="1">
        <v>367554</v>
      </c>
      <c r="M14" s="1">
        <v>6829174</v>
      </c>
      <c r="N14" s="5"/>
      <c r="O14" s="6"/>
      <c r="P14" s="6"/>
    </row>
    <row r="15" spans="1:26" ht="15" thickBot="1" x14ac:dyDescent="0.4">
      <c r="A15" s="43">
        <v>11</v>
      </c>
      <c r="B15" s="41" t="s">
        <v>14</v>
      </c>
      <c r="C15" s="1">
        <v>158318</v>
      </c>
      <c r="D15" s="2"/>
      <c r="E15" s="1">
        <v>5278</v>
      </c>
      <c r="F15" s="2"/>
      <c r="G15" s="1">
        <v>140440</v>
      </c>
      <c r="H15" s="1">
        <v>12600</v>
      </c>
      <c r="I15" s="1">
        <v>34056</v>
      </c>
      <c r="J15" s="1">
        <v>1135</v>
      </c>
      <c r="K15" s="1">
        <v>2091023</v>
      </c>
      <c r="L15" s="1">
        <v>449799</v>
      </c>
      <c r="M15" s="1">
        <v>4648794</v>
      </c>
      <c r="N15" s="5"/>
      <c r="O15" s="6"/>
      <c r="P15" s="6"/>
    </row>
    <row r="16" spans="1:26" ht="15" thickBot="1" x14ac:dyDescent="0.4">
      <c r="A16" s="43">
        <v>12</v>
      </c>
      <c r="B16" s="41" t="s">
        <v>19</v>
      </c>
      <c r="C16" s="1">
        <v>151081</v>
      </c>
      <c r="D16" s="2"/>
      <c r="E16" s="1">
        <v>7961</v>
      </c>
      <c r="F16" s="2"/>
      <c r="G16" s="1">
        <v>119895</v>
      </c>
      <c r="H16" s="1">
        <v>23225</v>
      </c>
      <c r="I16" s="1">
        <v>11801</v>
      </c>
      <c r="J16" s="2">
        <v>622</v>
      </c>
      <c r="K16" s="1">
        <v>1846008</v>
      </c>
      <c r="L16" s="1">
        <v>144197</v>
      </c>
      <c r="M16" s="1">
        <v>12801989</v>
      </c>
      <c r="N16" s="5"/>
      <c r="O16" s="6"/>
      <c r="P16" s="6"/>
    </row>
    <row r="17" spans="1:16" ht="15" thickBot="1" x14ac:dyDescent="0.4">
      <c r="A17" s="43">
        <v>13</v>
      </c>
      <c r="B17" s="41" t="s">
        <v>36</v>
      </c>
      <c r="C17" s="1">
        <v>140160</v>
      </c>
      <c r="D17" s="2"/>
      <c r="E17" s="1">
        <v>2387</v>
      </c>
      <c r="F17" s="2"/>
      <c r="G17" s="1">
        <v>54223</v>
      </c>
      <c r="H17" s="1">
        <v>83550</v>
      </c>
      <c r="I17" s="1">
        <v>28586</v>
      </c>
      <c r="J17" s="2">
        <v>487</v>
      </c>
      <c r="K17" s="1">
        <v>1075479</v>
      </c>
      <c r="L17" s="1">
        <v>219343</v>
      </c>
      <c r="M17" s="1">
        <v>4903185</v>
      </c>
      <c r="N17" s="6"/>
      <c r="O17" s="6"/>
      <c r="P17" s="6"/>
    </row>
    <row r="18" spans="1:16" ht="15" thickBot="1" x14ac:dyDescent="0.4">
      <c r="A18" s="43">
        <v>14</v>
      </c>
      <c r="B18" s="41" t="s">
        <v>21</v>
      </c>
      <c r="C18" s="1">
        <v>139604</v>
      </c>
      <c r="D18" s="2"/>
      <c r="E18" s="1">
        <v>4511</v>
      </c>
      <c r="F18" s="2"/>
      <c r="G18" s="1">
        <v>117130</v>
      </c>
      <c r="H18" s="1">
        <v>17963</v>
      </c>
      <c r="I18" s="1">
        <v>11943</v>
      </c>
      <c r="J18" s="2">
        <v>386</v>
      </c>
      <c r="K18" s="1">
        <v>2652164</v>
      </c>
      <c r="L18" s="1">
        <v>226892</v>
      </c>
      <c r="M18" s="1">
        <v>11689100</v>
      </c>
      <c r="N18" s="5"/>
      <c r="O18" s="6"/>
      <c r="P18" s="6"/>
    </row>
    <row r="19" spans="1:16" ht="15" thickBot="1" x14ac:dyDescent="0.4">
      <c r="A19" s="43">
        <v>15</v>
      </c>
      <c r="B19" s="41" t="s">
        <v>29</v>
      </c>
      <c r="C19" s="1">
        <v>135514</v>
      </c>
      <c r="D19" s="2"/>
      <c r="E19" s="1">
        <v>2839</v>
      </c>
      <c r="F19" s="2"/>
      <c r="G19" s="1">
        <v>16449</v>
      </c>
      <c r="H19" s="1">
        <v>116226</v>
      </c>
      <c r="I19" s="1">
        <v>15876</v>
      </c>
      <c r="J19" s="2">
        <v>333</v>
      </c>
      <c r="K19" s="1">
        <v>1922966</v>
      </c>
      <c r="L19" s="1">
        <v>225290</v>
      </c>
      <c r="M19" s="1">
        <v>8535519</v>
      </c>
      <c r="N19" s="5"/>
      <c r="O19" s="6"/>
      <c r="P19" s="6"/>
    </row>
    <row r="20" spans="1:16" ht="15" thickBot="1" x14ac:dyDescent="0.4">
      <c r="A20" s="43">
        <v>16</v>
      </c>
      <c r="B20" s="41" t="s">
        <v>25</v>
      </c>
      <c r="C20" s="1">
        <v>133470</v>
      </c>
      <c r="D20" s="2"/>
      <c r="E20" s="1">
        <v>3098</v>
      </c>
      <c r="F20" s="2"/>
      <c r="G20" s="1">
        <v>62360</v>
      </c>
      <c r="H20" s="1">
        <v>68012</v>
      </c>
      <c r="I20" s="1">
        <v>25923</v>
      </c>
      <c r="J20" s="2">
        <v>602</v>
      </c>
      <c r="K20" s="1">
        <v>1165256</v>
      </c>
      <c r="L20" s="1">
        <v>226320</v>
      </c>
      <c r="M20" s="1">
        <v>5148714</v>
      </c>
      <c r="N20" s="5"/>
      <c r="O20" s="6"/>
      <c r="P20" s="6"/>
    </row>
    <row r="21" spans="1:16" ht="15" thickBot="1" x14ac:dyDescent="0.4">
      <c r="A21" s="43">
        <v>17</v>
      </c>
      <c r="B21" s="41" t="s">
        <v>17</v>
      </c>
      <c r="C21" s="1">
        <v>125393</v>
      </c>
      <c r="D21" s="2"/>
      <c r="E21" s="1">
        <v>9225</v>
      </c>
      <c r="F21" s="2"/>
      <c r="G21" s="1">
        <v>107501</v>
      </c>
      <c r="H21" s="1">
        <v>8667</v>
      </c>
      <c r="I21" s="1">
        <v>18193</v>
      </c>
      <c r="J21" s="1">
        <v>1338</v>
      </c>
      <c r="K21" s="1">
        <v>2207631</v>
      </c>
      <c r="L21" s="1">
        <v>320295</v>
      </c>
      <c r="M21" s="1">
        <v>6892503</v>
      </c>
      <c r="N21" s="6"/>
      <c r="O21" s="6"/>
      <c r="P21" s="6"/>
    </row>
    <row r="22" spans="1:16" ht="15" thickBot="1" x14ac:dyDescent="0.4">
      <c r="A22" s="43">
        <v>18</v>
      </c>
      <c r="B22" s="41" t="s">
        <v>11</v>
      </c>
      <c r="C22" s="1">
        <v>124969</v>
      </c>
      <c r="D22" s="2"/>
      <c r="E22" s="1">
        <v>6932</v>
      </c>
      <c r="F22" s="2"/>
      <c r="G22" s="1">
        <v>85513</v>
      </c>
      <c r="H22" s="1">
        <v>32524</v>
      </c>
      <c r="I22" s="1">
        <v>12513</v>
      </c>
      <c r="J22" s="2">
        <v>694</v>
      </c>
      <c r="K22" s="1">
        <v>3491937</v>
      </c>
      <c r="L22" s="1">
        <v>349653</v>
      </c>
      <c r="M22" s="1">
        <v>9986857</v>
      </c>
      <c r="N22" s="5"/>
      <c r="O22" s="6"/>
      <c r="P22" s="6"/>
    </row>
    <row r="23" spans="1:16" ht="15" thickBot="1" x14ac:dyDescent="0.4">
      <c r="A23" s="43">
        <v>19</v>
      </c>
      <c r="B23" s="41" t="s">
        <v>26</v>
      </c>
      <c r="C23" s="1">
        <v>117245</v>
      </c>
      <c r="D23" s="2"/>
      <c r="E23" s="1">
        <v>3849</v>
      </c>
      <c r="F23" s="2"/>
      <c r="G23" s="1">
        <v>7254</v>
      </c>
      <c r="H23" s="1">
        <v>106142</v>
      </c>
      <c r="I23" s="1">
        <v>19393</v>
      </c>
      <c r="J23" s="2">
        <v>637</v>
      </c>
      <c r="K23" s="1">
        <v>2245666</v>
      </c>
      <c r="L23" s="1">
        <v>371450</v>
      </c>
      <c r="M23" s="1">
        <v>6045680</v>
      </c>
      <c r="N23" s="6"/>
      <c r="O23" s="6"/>
      <c r="P23" s="6"/>
    </row>
    <row r="24" spans="1:16" ht="15" thickBot="1" x14ac:dyDescent="0.4">
      <c r="A24" s="43">
        <v>20</v>
      </c>
      <c r="B24" s="41" t="s">
        <v>35</v>
      </c>
      <c r="C24" s="1">
        <v>107740</v>
      </c>
      <c r="D24" s="2"/>
      <c r="E24" s="1">
        <v>1866</v>
      </c>
      <c r="F24" s="2"/>
      <c r="G24" s="1">
        <v>16094</v>
      </c>
      <c r="H24" s="1">
        <v>89780</v>
      </c>
      <c r="I24" s="1">
        <v>17555</v>
      </c>
      <c r="J24" s="2">
        <v>304</v>
      </c>
      <c r="K24" s="1">
        <v>1227228</v>
      </c>
      <c r="L24" s="1">
        <v>199958</v>
      </c>
      <c r="M24" s="1">
        <v>6137428</v>
      </c>
      <c r="N24" s="5"/>
      <c r="O24" s="6"/>
      <c r="P24" s="6"/>
    </row>
    <row r="25" spans="1:16" ht="15" thickBot="1" x14ac:dyDescent="0.4">
      <c r="A25" s="43">
        <v>21</v>
      </c>
      <c r="B25" s="41" t="s">
        <v>27</v>
      </c>
      <c r="C25" s="1">
        <v>107229</v>
      </c>
      <c r="D25" s="2"/>
      <c r="E25" s="1">
        <v>3460</v>
      </c>
      <c r="F25" s="2"/>
      <c r="G25" s="1">
        <v>83279</v>
      </c>
      <c r="H25" s="1">
        <v>20490</v>
      </c>
      <c r="I25" s="1">
        <v>15928</v>
      </c>
      <c r="J25" s="2">
        <v>514</v>
      </c>
      <c r="K25" s="1">
        <v>1756019</v>
      </c>
      <c r="L25" s="1">
        <v>260838</v>
      </c>
      <c r="M25" s="1">
        <v>6732219</v>
      </c>
      <c r="N25" s="5"/>
      <c r="O25" s="6"/>
      <c r="P25" s="6"/>
    </row>
    <row r="26" spans="1:16" ht="15" thickBot="1" x14ac:dyDescent="0.4">
      <c r="A26" s="43">
        <v>22</v>
      </c>
      <c r="B26" s="41" t="s">
        <v>22</v>
      </c>
      <c r="C26" s="1">
        <v>91304</v>
      </c>
      <c r="D26" s="2"/>
      <c r="E26" s="1">
        <v>1220</v>
      </c>
      <c r="F26" s="2"/>
      <c r="G26" s="1">
        <v>79557</v>
      </c>
      <c r="H26" s="1">
        <v>10527</v>
      </c>
      <c r="I26" s="1">
        <v>15681</v>
      </c>
      <c r="J26" s="2">
        <v>210</v>
      </c>
      <c r="K26" s="1">
        <v>1375829</v>
      </c>
      <c r="L26" s="1">
        <v>236298</v>
      </c>
      <c r="M26" s="1">
        <v>5822434</v>
      </c>
      <c r="N26" s="5"/>
      <c r="O26" s="6"/>
      <c r="P26" s="5"/>
    </row>
    <row r="27" spans="1:16" ht="15" thickBot="1" x14ac:dyDescent="0.4">
      <c r="A27" s="43">
        <v>23</v>
      </c>
      <c r="B27" s="41" t="s">
        <v>30</v>
      </c>
      <c r="C27" s="1">
        <v>90523</v>
      </c>
      <c r="D27" s="2"/>
      <c r="E27" s="1">
        <v>2734</v>
      </c>
      <c r="F27" s="2"/>
      <c r="G27" s="1">
        <v>78971</v>
      </c>
      <c r="H27" s="1">
        <v>8818</v>
      </c>
      <c r="I27" s="1">
        <v>30416</v>
      </c>
      <c r="J27" s="2">
        <v>919</v>
      </c>
      <c r="K27" s="1">
        <v>687846</v>
      </c>
      <c r="L27" s="1">
        <v>231119</v>
      </c>
      <c r="M27" s="1">
        <v>2976149</v>
      </c>
      <c r="N27" s="5"/>
      <c r="O27" s="6"/>
      <c r="P27" s="5"/>
    </row>
    <row r="28" spans="1:16" ht="15" thickBot="1" x14ac:dyDescent="0.4">
      <c r="A28" s="43">
        <v>24</v>
      </c>
      <c r="B28" s="41" t="s">
        <v>32</v>
      </c>
      <c r="C28" s="1">
        <v>85351</v>
      </c>
      <c r="D28" s="2"/>
      <c r="E28" s="1">
        <v>1979</v>
      </c>
      <c r="F28" s="2"/>
      <c r="G28" s="1">
        <v>78953</v>
      </c>
      <c r="H28" s="1">
        <v>4419</v>
      </c>
      <c r="I28" s="1">
        <v>15134</v>
      </c>
      <c r="J28" s="2">
        <v>351</v>
      </c>
      <c r="K28" s="1">
        <v>1733292</v>
      </c>
      <c r="L28" s="1">
        <v>307341</v>
      </c>
      <c r="M28" s="1">
        <v>5639632</v>
      </c>
      <c r="N28" s="5"/>
      <c r="O28" s="6"/>
      <c r="P28" s="5"/>
    </row>
    <row r="29" spans="1:16" ht="15" thickBot="1" x14ac:dyDescent="0.4">
      <c r="A29" s="43">
        <v>25</v>
      </c>
      <c r="B29" s="41" t="s">
        <v>9</v>
      </c>
      <c r="C29" s="1">
        <v>83095</v>
      </c>
      <c r="D29" s="2"/>
      <c r="E29" s="1">
        <v>2015</v>
      </c>
      <c r="F29" s="2"/>
      <c r="G29" s="1">
        <v>38960</v>
      </c>
      <c r="H29" s="1">
        <v>42120</v>
      </c>
      <c r="I29" s="1">
        <v>10912</v>
      </c>
      <c r="J29" s="2">
        <v>265</v>
      </c>
      <c r="K29" s="1">
        <v>1665715</v>
      </c>
      <c r="L29" s="1">
        <v>218744</v>
      </c>
      <c r="M29" s="1">
        <v>7614893</v>
      </c>
      <c r="N29" s="5"/>
      <c r="O29" s="6"/>
      <c r="P29" s="34"/>
    </row>
    <row r="30" spans="1:16" ht="15" thickBot="1" x14ac:dyDescent="0.4">
      <c r="A30" s="43">
        <v>26</v>
      </c>
      <c r="B30" s="41" t="s">
        <v>41</v>
      </c>
      <c r="C30" s="1">
        <v>75722</v>
      </c>
      <c r="D30" s="57">
        <v>324</v>
      </c>
      <c r="E30" s="1">
        <v>1234</v>
      </c>
      <c r="F30" s="2"/>
      <c r="G30" s="1">
        <v>54997</v>
      </c>
      <c r="H30" s="1">
        <v>19491</v>
      </c>
      <c r="I30" s="1">
        <v>24000</v>
      </c>
      <c r="J30" s="2">
        <v>391</v>
      </c>
      <c r="K30" s="1">
        <v>711181</v>
      </c>
      <c r="L30" s="1">
        <v>225409</v>
      </c>
      <c r="M30" s="1">
        <v>3155070</v>
      </c>
      <c r="N30" s="5"/>
      <c r="O30" s="6"/>
    </row>
    <row r="31" spans="1:16" ht="15" thickBot="1" x14ac:dyDescent="0.4">
      <c r="A31" s="43">
        <v>27</v>
      </c>
      <c r="B31" s="41" t="s">
        <v>31</v>
      </c>
      <c r="C31" s="1">
        <v>74040</v>
      </c>
      <c r="D31" s="2"/>
      <c r="E31" s="1">
        <v>1482</v>
      </c>
      <c r="F31" s="2"/>
      <c r="G31" s="1">
        <v>42850</v>
      </c>
      <c r="H31" s="1">
        <v>29708</v>
      </c>
      <c r="I31" s="1">
        <v>24038</v>
      </c>
      <c r="J31" s="2">
        <v>481</v>
      </c>
      <c r="K31" s="1">
        <v>948184</v>
      </c>
      <c r="L31" s="1">
        <v>307836</v>
      </c>
      <c r="M31" s="1">
        <v>3080156</v>
      </c>
      <c r="N31" s="5"/>
      <c r="O31" s="6"/>
    </row>
    <row r="32" spans="1:16" ht="15" thickBot="1" x14ac:dyDescent="0.4">
      <c r="A32" s="43">
        <v>28</v>
      </c>
      <c r="B32" s="41" t="s">
        <v>34</v>
      </c>
      <c r="C32" s="1">
        <v>71357</v>
      </c>
      <c r="D32" s="2"/>
      <c r="E32" s="1">
        <v>1010</v>
      </c>
      <c r="F32" s="2"/>
      <c r="G32" s="1">
        <v>64342</v>
      </c>
      <c r="H32" s="1">
        <v>6005</v>
      </c>
      <c r="I32" s="1">
        <v>23645</v>
      </c>
      <c r="J32" s="2">
        <v>335</v>
      </c>
      <c r="K32" s="1">
        <v>879417</v>
      </c>
      <c r="L32" s="1">
        <v>291410</v>
      </c>
      <c r="M32" s="1">
        <v>3017804</v>
      </c>
      <c r="N32" s="5"/>
      <c r="O32" s="6"/>
    </row>
    <row r="33" spans="1:15" ht="15" thickBot="1" x14ac:dyDescent="0.4">
      <c r="A33" s="43">
        <v>29</v>
      </c>
      <c r="B33" s="41" t="s">
        <v>46</v>
      </c>
      <c r="C33" s="1">
        <v>71314</v>
      </c>
      <c r="D33" s="2"/>
      <c r="E33" s="2">
        <v>912</v>
      </c>
      <c r="F33" s="2"/>
      <c r="G33" s="1">
        <v>59993</v>
      </c>
      <c r="H33" s="1">
        <v>10409</v>
      </c>
      <c r="I33" s="1">
        <v>18022</v>
      </c>
      <c r="J33" s="2">
        <v>230</v>
      </c>
      <c r="K33" s="1">
        <v>1040699</v>
      </c>
      <c r="L33" s="1">
        <v>263004</v>
      </c>
      <c r="M33" s="1">
        <v>3956971</v>
      </c>
      <c r="N33" s="5"/>
      <c r="O33" s="6"/>
    </row>
    <row r="34" spans="1:15" ht="15" thickBot="1" x14ac:dyDescent="0.4">
      <c r="A34" s="43">
        <v>30</v>
      </c>
      <c r="B34" s="41" t="s">
        <v>18</v>
      </c>
      <c r="C34" s="1">
        <v>62099</v>
      </c>
      <c r="D34" s="2"/>
      <c r="E34" s="1">
        <v>1996</v>
      </c>
      <c r="F34" s="2"/>
      <c r="G34" s="1">
        <v>27972</v>
      </c>
      <c r="H34" s="1">
        <v>32131</v>
      </c>
      <c r="I34" s="1">
        <v>10783</v>
      </c>
      <c r="J34" s="2">
        <v>347</v>
      </c>
      <c r="K34" s="1">
        <v>791439</v>
      </c>
      <c r="L34" s="1">
        <v>137433</v>
      </c>
      <c r="M34" s="1">
        <v>5758736</v>
      </c>
      <c r="N34" s="6"/>
      <c r="O34" s="6"/>
    </row>
    <row r="35" spans="1:15" ht="15" thickBot="1" x14ac:dyDescent="0.4">
      <c r="A35" s="43">
        <v>31</v>
      </c>
      <c r="B35" s="41" t="s">
        <v>28</v>
      </c>
      <c r="C35" s="1">
        <v>59000</v>
      </c>
      <c r="D35" s="2"/>
      <c r="E35" s="2">
        <v>436</v>
      </c>
      <c r="F35" s="2"/>
      <c r="G35" s="1">
        <v>49327</v>
      </c>
      <c r="H35" s="1">
        <v>9237</v>
      </c>
      <c r="I35" s="1">
        <v>18403</v>
      </c>
      <c r="J35" s="2">
        <v>136</v>
      </c>
      <c r="K35" s="1">
        <v>915832</v>
      </c>
      <c r="L35" s="1">
        <v>285666</v>
      </c>
      <c r="M35" s="1">
        <v>3205958</v>
      </c>
      <c r="N35" s="6"/>
      <c r="O35" s="6"/>
    </row>
    <row r="36" spans="1:15" ht="15" thickBot="1" x14ac:dyDescent="0.4">
      <c r="A36" s="43">
        <v>32</v>
      </c>
      <c r="B36" s="41" t="s">
        <v>38</v>
      </c>
      <c r="C36" s="1">
        <v>58000</v>
      </c>
      <c r="D36" s="2"/>
      <c r="E36" s="1">
        <v>1074</v>
      </c>
      <c r="F36" s="2"/>
      <c r="G36" s="1">
        <v>10962</v>
      </c>
      <c r="H36" s="1">
        <v>45964</v>
      </c>
      <c r="I36" s="1">
        <v>12982</v>
      </c>
      <c r="J36" s="2">
        <v>240</v>
      </c>
      <c r="K36" s="1">
        <v>1068026</v>
      </c>
      <c r="L36" s="1">
        <v>239056</v>
      </c>
      <c r="M36" s="1">
        <v>4467673</v>
      </c>
      <c r="N36" s="5"/>
      <c r="O36" s="6"/>
    </row>
    <row r="37" spans="1:15" ht="15" thickBot="1" x14ac:dyDescent="0.4">
      <c r="A37" s="43">
        <v>33</v>
      </c>
      <c r="B37" s="41" t="s">
        <v>23</v>
      </c>
      <c r="C37" s="1">
        <v>55031</v>
      </c>
      <c r="D37" s="2"/>
      <c r="E37" s="1">
        <v>4485</v>
      </c>
      <c r="F37" s="2"/>
      <c r="G37" s="1">
        <v>40747</v>
      </c>
      <c r="H37" s="1">
        <v>9799</v>
      </c>
      <c r="I37" s="1">
        <v>15435</v>
      </c>
      <c r="J37" s="1">
        <v>1258</v>
      </c>
      <c r="K37" s="1">
        <v>1388507</v>
      </c>
      <c r="L37" s="1">
        <v>389452</v>
      </c>
      <c r="M37" s="1">
        <v>3565287</v>
      </c>
      <c r="N37" s="5"/>
      <c r="O37" s="6"/>
    </row>
    <row r="38" spans="1:15" ht="15" thickBot="1" x14ac:dyDescent="0.4">
      <c r="A38" s="43">
        <v>34</v>
      </c>
      <c r="B38" s="41" t="s">
        <v>45</v>
      </c>
      <c r="C38" s="1">
        <v>50898</v>
      </c>
      <c r="D38" s="2"/>
      <c r="E38" s="2">
        <v>560</v>
      </c>
      <c r="F38" s="2"/>
      <c r="G38" s="1">
        <v>36416</v>
      </c>
      <c r="H38" s="1">
        <v>13922</v>
      </c>
      <c r="I38" s="1">
        <v>17471</v>
      </c>
      <c r="J38" s="2">
        <v>192</v>
      </c>
      <c r="K38" s="1">
        <v>458381</v>
      </c>
      <c r="L38" s="1">
        <v>157340</v>
      </c>
      <c r="M38" s="1">
        <v>2913314</v>
      </c>
      <c r="N38" s="5"/>
      <c r="O38" s="6"/>
    </row>
    <row r="39" spans="1:15" ht="15" thickBot="1" x14ac:dyDescent="0.4">
      <c r="A39" s="43">
        <v>35</v>
      </c>
      <c r="B39" s="41" t="s">
        <v>50</v>
      </c>
      <c r="C39" s="1">
        <v>38970</v>
      </c>
      <c r="D39" s="2"/>
      <c r="E39" s="2">
        <v>436</v>
      </c>
      <c r="F39" s="2"/>
      <c r="G39" s="1">
        <v>29799</v>
      </c>
      <c r="H39" s="1">
        <v>8735</v>
      </c>
      <c r="I39" s="1">
        <v>20146</v>
      </c>
      <c r="J39" s="2">
        <v>225</v>
      </c>
      <c r="K39" s="1">
        <v>409565</v>
      </c>
      <c r="L39" s="1">
        <v>211726</v>
      </c>
      <c r="M39" s="1">
        <v>1934408</v>
      </c>
      <c r="N39" s="5"/>
      <c r="O39" s="6"/>
    </row>
    <row r="40" spans="1:15" ht="15" thickBot="1" x14ac:dyDescent="0.4">
      <c r="A40" s="43">
        <v>36</v>
      </c>
      <c r="B40" s="41" t="s">
        <v>49</v>
      </c>
      <c r="C40" s="1">
        <v>35810</v>
      </c>
      <c r="D40" s="2"/>
      <c r="E40" s="2">
        <v>423</v>
      </c>
      <c r="F40" s="2"/>
      <c r="G40" s="1">
        <v>19075</v>
      </c>
      <c r="H40" s="1">
        <v>16312</v>
      </c>
      <c r="I40" s="1">
        <v>20038</v>
      </c>
      <c r="J40" s="2">
        <v>237</v>
      </c>
      <c r="K40" s="1">
        <v>278779</v>
      </c>
      <c r="L40" s="1">
        <v>155998</v>
      </c>
      <c r="M40" s="1">
        <v>1787065</v>
      </c>
      <c r="N40" s="5"/>
      <c r="O40" s="6"/>
    </row>
    <row r="41" spans="1:15" ht="15" thickBot="1" x14ac:dyDescent="0.4">
      <c r="A41" s="43">
        <v>37</v>
      </c>
      <c r="B41" s="41" t="s">
        <v>37</v>
      </c>
      <c r="C41" s="1">
        <v>29662</v>
      </c>
      <c r="D41" s="2"/>
      <c r="E41" s="2">
        <v>519</v>
      </c>
      <c r="F41" s="2"/>
      <c r="G41" s="1">
        <v>5353</v>
      </c>
      <c r="H41" s="1">
        <v>23790</v>
      </c>
      <c r="I41" s="1">
        <v>7033</v>
      </c>
      <c r="J41" s="2">
        <v>123</v>
      </c>
      <c r="K41" s="1">
        <v>616625</v>
      </c>
      <c r="L41" s="1">
        <v>146198</v>
      </c>
      <c r="M41" s="1">
        <v>4217737</v>
      </c>
      <c r="N41" s="5"/>
      <c r="O41" s="6"/>
    </row>
    <row r="42" spans="1:15" ht="15" thickBot="1" x14ac:dyDescent="0.4">
      <c r="A42" s="43">
        <v>38</v>
      </c>
      <c r="B42" s="41" t="s">
        <v>44</v>
      </c>
      <c r="C42" s="1">
        <v>26923</v>
      </c>
      <c r="D42" s="2"/>
      <c r="E42" s="2">
        <v>830</v>
      </c>
      <c r="F42" s="2"/>
      <c r="G42" s="1">
        <v>14634</v>
      </c>
      <c r="H42" s="1">
        <v>11459</v>
      </c>
      <c r="I42" s="1">
        <v>12840</v>
      </c>
      <c r="J42" s="2">
        <v>396</v>
      </c>
      <c r="K42" s="1">
        <v>831995</v>
      </c>
      <c r="L42" s="1">
        <v>396787</v>
      </c>
      <c r="M42" s="1">
        <v>2096829</v>
      </c>
      <c r="N42" s="5"/>
      <c r="O42" s="6"/>
    </row>
    <row r="43" spans="1:15" ht="15" thickBot="1" x14ac:dyDescent="0.4">
      <c r="A43" s="43">
        <v>39</v>
      </c>
      <c r="B43" s="41" t="s">
        <v>40</v>
      </c>
      <c r="C43" s="1">
        <v>23250</v>
      </c>
      <c r="D43" s="2"/>
      <c r="E43" s="1">
        <v>1078</v>
      </c>
      <c r="F43" s="2"/>
      <c r="G43" s="1">
        <v>2228</v>
      </c>
      <c r="H43" s="1">
        <v>19944</v>
      </c>
      <c r="I43" s="1">
        <v>21947</v>
      </c>
      <c r="J43" s="1">
        <v>1018</v>
      </c>
      <c r="K43" s="1">
        <v>642567</v>
      </c>
      <c r="L43" s="1">
        <v>606561</v>
      </c>
      <c r="M43" s="1">
        <v>1059361</v>
      </c>
      <c r="N43" s="6"/>
      <c r="O43" s="6"/>
    </row>
    <row r="44" spans="1:15" ht="15" thickBot="1" x14ac:dyDescent="0.4">
      <c r="A44" s="43">
        <v>40</v>
      </c>
      <c r="B44" s="41" t="s">
        <v>43</v>
      </c>
      <c r="C44" s="1">
        <v>19137</v>
      </c>
      <c r="D44" s="2"/>
      <c r="E44" s="2">
        <v>618</v>
      </c>
      <c r="F44" s="2"/>
      <c r="G44" s="1">
        <v>10165</v>
      </c>
      <c r="H44" s="1">
        <v>8354</v>
      </c>
      <c r="I44" s="1">
        <v>19653</v>
      </c>
      <c r="J44" s="2">
        <v>635</v>
      </c>
      <c r="K44" s="1">
        <v>264159</v>
      </c>
      <c r="L44" s="1">
        <v>271276</v>
      </c>
      <c r="M44" s="1">
        <v>973764</v>
      </c>
      <c r="N44" s="6"/>
      <c r="O44" s="6"/>
    </row>
    <row r="45" spans="1:15" ht="15" thickBot="1" x14ac:dyDescent="0.4">
      <c r="A45" s="43">
        <v>41</v>
      </c>
      <c r="B45" s="41" t="s">
        <v>54</v>
      </c>
      <c r="C45" s="1">
        <v>16994</v>
      </c>
      <c r="D45" s="2"/>
      <c r="E45" s="2">
        <v>184</v>
      </c>
      <c r="F45" s="2"/>
      <c r="G45" s="1">
        <v>14424</v>
      </c>
      <c r="H45" s="1">
        <v>2386</v>
      </c>
      <c r="I45" s="1">
        <v>19210</v>
      </c>
      <c r="J45" s="2">
        <v>208</v>
      </c>
      <c r="K45" s="1">
        <v>166096</v>
      </c>
      <c r="L45" s="1">
        <v>187751</v>
      </c>
      <c r="M45" s="1">
        <v>884659</v>
      </c>
      <c r="N45" s="6"/>
      <c r="O45" s="6"/>
    </row>
    <row r="46" spans="1:15" ht="15" thickBot="1" x14ac:dyDescent="0.4">
      <c r="A46" s="43">
        <v>42</v>
      </c>
      <c r="B46" s="41" t="s">
        <v>53</v>
      </c>
      <c r="C46" s="1">
        <v>16064</v>
      </c>
      <c r="D46" s="2"/>
      <c r="E46" s="2">
        <v>172</v>
      </c>
      <c r="F46" s="2"/>
      <c r="G46" s="1">
        <v>13328</v>
      </c>
      <c r="H46" s="1">
        <v>2564</v>
      </c>
      <c r="I46" s="1">
        <v>21080</v>
      </c>
      <c r="J46" s="2">
        <v>226</v>
      </c>
      <c r="K46" s="1">
        <v>220645</v>
      </c>
      <c r="L46" s="1">
        <v>289537</v>
      </c>
      <c r="M46" s="1">
        <v>762062</v>
      </c>
      <c r="N46" s="5"/>
      <c r="O46" s="6"/>
    </row>
    <row r="47" spans="1:15" ht="15" thickBot="1" x14ac:dyDescent="0.4">
      <c r="A47" s="43">
        <v>43</v>
      </c>
      <c r="B47" s="41" t="s">
        <v>63</v>
      </c>
      <c r="C47" s="1">
        <v>14687</v>
      </c>
      <c r="D47" s="2"/>
      <c r="E47" s="2">
        <v>616</v>
      </c>
      <c r="F47" s="2"/>
      <c r="G47" s="1">
        <v>11630</v>
      </c>
      <c r="H47" s="1">
        <v>2441</v>
      </c>
      <c r="I47" s="1">
        <v>20811</v>
      </c>
      <c r="J47" s="2">
        <v>873</v>
      </c>
      <c r="K47" s="1">
        <v>336280</v>
      </c>
      <c r="L47" s="1">
        <v>476487</v>
      </c>
      <c r="M47" s="1">
        <v>705749</v>
      </c>
      <c r="N47" s="6"/>
      <c r="O47" s="6"/>
    </row>
    <row r="48" spans="1:15" ht="15" thickBot="1" x14ac:dyDescent="0.4">
      <c r="A48" s="43">
        <v>44</v>
      </c>
      <c r="B48" s="41" t="s">
        <v>56</v>
      </c>
      <c r="C48" s="1">
        <v>12976</v>
      </c>
      <c r="D48" s="2"/>
      <c r="E48" s="2">
        <v>280</v>
      </c>
      <c r="F48" s="2"/>
      <c r="G48" s="1">
        <v>9536</v>
      </c>
      <c r="H48" s="1">
        <v>3160</v>
      </c>
      <c r="I48" s="1">
        <v>7240</v>
      </c>
      <c r="J48" s="2">
        <v>156</v>
      </c>
      <c r="K48" s="1">
        <v>490342</v>
      </c>
      <c r="L48" s="1">
        <v>273606</v>
      </c>
      <c r="M48" s="1">
        <v>1792147</v>
      </c>
      <c r="N48" s="6"/>
      <c r="O48" s="6"/>
    </row>
    <row r="49" spans="1:15" ht="15" thickBot="1" x14ac:dyDescent="0.4">
      <c r="A49" s="43">
        <v>45</v>
      </c>
      <c r="B49" s="41" t="s">
        <v>47</v>
      </c>
      <c r="C49" s="1">
        <v>10844</v>
      </c>
      <c r="D49" s="2"/>
      <c r="E49" s="2">
        <v>100</v>
      </c>
      <c r="F49" s="2"/>
      <c r="G49" s="1">
        <v>3885</v>
      </c>
      <c r="H49" s="1">
        <v>6859</v>
      </c>
      <c r="I49" s="1">
        <v>7659</v>
      </c>
      <c r="J49" s="2">
        <v>71</v>
      </c>
      <c r="K49" s="1">
        <v>354450</v>
      </c>
      <c r="L49" s="1">
        <v>250340</v>
      </c>
      <c r="M49" s="1">
        <v>1415872</v>
      </c>
      <c r="N49" s="5"/>
      <c r="O49" s="6"/>
    </row>
    <row r="50" spans="1:15" ht="15" thickBot="1" x14ac:dyDescent="0.4">
      <c r="A50" s="43">
        <v>46</v>
      </c>
      <c r="B50" s="41" t="s">
        <v>51</v>
      </c>
      <c r="C50" s="1">
        <v>9244</v>
      </c>
      <c r="D50" s="2"/>
      <c r="E50" s="2">
        <v>140</v>
      </c>
      <c r="F50" s="2"/>
      <c r="G50" s="1">
        <v>7150</v>
      </c>
      <c r="H50" s="1">
        <v>1954</v>
      </c>
      <c r="I50" s="1">
        <v>8649</v>
      </c>
      <c r="J50" s="2">
        <v>131</v>
      </c>
      <c r="K50" s="1">
        <v>289368</v>
      </c>
      <c r="L50" s="1">
        <v>270747</v>
      </c>
      <c r="M50" s="1">
        <v>1068778</v>
      </c>
      <c r="N50" s="5"/>
      <c r="O50" s="6"/>
    </row>
    <row r="51" spans="1:15" ht="15" thickBot="1" x14ac:dyDescent="0.4">
      <c r="A51" s="43">
        <v>47</v>
      </c>
      <c r="B51" s="41" t="s">
        <v>42</v>
      </c>
      <c r="C51" s="1">
        <v>7748</v>
      </c>
      <c r="D51" s="2"/>
      <c r="E51" s="2">
        <v>438</v>
      </c>
      <c r="F51" s="2"/>
      <c r="G51" s="1">
        <v>7022</v>
      </c>
      <c r="H51" s="2">
        <v>288</v>
      </c>
      <c r="I51" s="1">
        <v>5698</v>
      </c>
      <c r="J51" s="2">
        <v>322</v>
      </c>
      <c r="K51" s="1">
        <v>262927</v>
      </c>
      <c r="L51" s="1">
        <v>193370</v>
      </c>
      <c r="M51" s="1">
        <v>1359711</v>
      </c>
      <c r="N51" s="6"/>
      <c r="O51" s="6"/>
    </row>
    <row r="52" spans="1:15" ht="15" thickBot="1" x14ac:dyDescent="0.4">
      <c r="A52" s="43">
        <v>48</v>
      </c>
      <c r="B52" s="41" t="s">
        <v>52</v>
      </c>
      <c r="C52" s="1">
        <v>6395</v>
      </c>
      <c r="D52" s="2"/>
      <c r="E52" s="2">
        <v>44</v>
      </c>
      <c r="F52" s="2"/>
      <c r="G52" s="1">
        <v>2193</v>
      </c>
      <c r="H52" s="1">
        <v>4158</v>
      </c>
      <c r="I52" s="1">
        <v>8742</v>
      </c>
      <c r="J52" s="2">
        <v>60</v>
      </c>
      <c r="K52" s="1">
        <v>407124</v>
      </c>
      <c r="L52" s="1">
        <v>556526</v>
      </c>
      <c r="M52" s="1">
        <v>731545</v>
      </c>
      <c r="N52" s="6"/>
      <c r="O52" s="6"/>
    </row>
    <row r="53" spans="1:15" ht="15" thickBot="1" x14ac:dyDescent="0.4">
      <c r="A53" s="43">
        <v>49</v>
      </c>
      <c r="B53" s="41" t="s">
        <v>39</v>
      </c>
      <c r="C53" s="1">
        <v>4918</v>
      </c>
      <c r="D53" s="2"/>
      <c r="E53" s="2">
        <v>137</v>
      </c>
      <c r="F53" s="2"/>
      <c r="G53" s="1">
        <v>4280</v>
      </c>
      <c r="H53" s="2">
        <v>501</v>
      </c>
      <c r="I53" s="1">
        <v>3659</v>
      </c>
      <c r="J53" s="2">
        <v>102</v>
      </c>
      <c r="K53" s="1">
        <v>346006</v>
      </c>
      <c r="L53" s="1">
        <v>257404</v>
      </c>
      <c r="M53" s="1">
        <v>1344212</v>
      </c>
      <c r="N53" s="5"/>
      <c r="O53" s="6"/>
    </row>
    <row r="54" spans="1:15" ht="15" thickBot="1" x14ac:dyDescent="0.4">
      <c r="A54" s="43">
        <v>50</v>
      </c>
      <c r="B54" s="41" t="s">
        <v>55</v>
      </c>
      <c r="C54" s="1">
        <v>4438</v>
      </c>
      <c r="D54" s="2"/>
      <c r="E54" s="2">
        <v>46</v>
      </c>
      <c r="F54" s="2"/>
      <c r="G54" s="1">
        <v>3925</v>
      </c>
      <c r="H54" s="2">
        <v>467</v>
      </c>
      <c r="I54" s="1">
        <v>7668</v>
      </c>
      <c r="J54" s="2">
        <v>79</v>
      </c>
      <c r="K54" s="1">
        <v>135476</v>
      </c>
      <c r="L54" s="1">
        <v>234080</v>
      </c>
      <c r="M54" s="1">
        <v>578759</v>
      </c>
      <c r="N54" s="5"/>
      <c r="O54" s="6"/>
    </row>
    <row r="55" spans="1:15" ht="15" thickBot="1" x14ac:dyDescent="0.4">
      <c r="A55" s="43">
        <v>51</v>
      </c>
      <c r="B55" s="41" t="s">
        <v>48</v>
      </c>
      <c r="C55" s="1">
        <v>1702</v>
      </c>
      <c r="D55" s="2"/>
      <c r="E55" s="2">
        <v>58</v>
      </c>
      <c r="F55" s="2"/>
      <c r="G55" s="1">
        <v>1524</v>
      </c>
      <c r="H55" s="2">
        <v>120</v>
      </c>
      <c r="I55" s="1">
        <v>2728</v>
      </c>
      <c r="J55" s="2">
        <v>93</v>
      </c>
      <c r="K55" s="1">
        <v>151592</v>
      </c>
      <c r="L55" s="1">
        <v>242940</v>
      </c>
      <c r="M55" s="1">
        <v>623989</v>
      </c>
      <c r="N55" s="6"/>
      <c r="O55" s="6"/>
    </row>
    <row r="56" spans="1:15" ht="15" thickBot="1" x14ac:dyDescent="0.4">
      <c r="A56" s="60">
        <v>62</v>
      </c>
      <c r="B56" s="51" t="s">
        <v>64</v>
      </c>
      <c r="C56" s="52">
        <v>1966</v>
      </c>
      <c r="D56" s="53"/>
      <c r="E56" s="53">
        <v>28</v>
      </c>
      <c r="F56" s="53"/>
      <c r="G56" s="52">
        <v>1312</v>
      </c>
      <c r="H56" s="53">
        <v>626</v>
      </c>
      <c r="I56" s="53"/>
      <c r="J56" s="53"/>
      <c r="K56" s="52">
        <v>44485</v>
      </c>
      <c r="L56" s="53"/>
      <c r="M56" s="53"/>
      <c r="N56" s="59"/>
      <c r="O56" s="58"/>
    </row>
    <row r="57" spans="1:15" ht="15" thickBot="1" x14ac:dyDescent="0.4">
      <c r="A57" s="43">
        <v>63</v>
      </c>
      <c r="B57" s="42" t="s">
        <v>67</v>
      </c>
      <c r="C57" s="2">
        <v>61</v>
      </c>
      <c r="D57" s="2"/>
      <c r="E57" s="2">
        <v>2</v>
      </c>
      <c r="F57" s="2"/>
      <c r="G57" s="2">
        <v>29</v>
      </c>
      <c r="H57" s="2">
        <v>30</v>
      </c>
      <c r="I57" s="2"/>
      <c r="J57" s="2"/>
      <c r="K57" s="1">
        <v>18915</v>
      </c>
      <c r="L57" s="2"/>
      <c r="M57" s="2"/>
      <c r="N57" s="5"/>
      <c r="O57" s="5"/>
    </row>
    <row r="58" spans="1:15" ht="15" thickBot="1" x14ac:dyDescent="0.4">
      <c r="A58" s="43">
        <v>64</v>
      </c>
      <c r="B58" s="42" t="s">
        <v>65</v>
      </c>
      <c r="C58" s="1">
        <v>38172</v>
      </c>
      <c r="D58" s="2"/>
      <c r="E58" s="2">
        <v>551</v>
      </c>
      <c r="F58" s="2"/>
      <c r="G58" s="1">
        <v>2267</v>
      </c>
      <c r="H58" s="1">
        <v>35354</v>
      </c>
      <c r="I58" s="1">
        <v>11270</v>
      </c>
      <c r="J58" s="2">
        <v>163</v>
      </c>
      <c r="K58" s="1">
        <v>464073</v>
      </c>
      <c r="L58" s="1">
        <v>137018</v>
      </c>
      <c r="M58" s="1">
        <v>3386941</v>
      </c>
      <c r="N58" s="5"/>
      <c r="O58" s="5"/>
    </row>
    <row r="59" spans="1:15" ht="21.5" thickBot="1" x14ac:dyDescent="0.4">
      <c r="A59" s="61">
        <v>65</v>
      </c>
      <c r="B59" s="62" t="s">
        <v>66</v>
      </c>
      <c r="C59" s="29">
        <v>1225</v>
      </c>
      <c r="D59" s="13"/>
      <c r="E59" s="13">
        <v>19</v>
      </c>
      <c r="F59" s="13"/>
      <c r="G59" s="29">
        <v>1159</v>
      </c>
      <c r="H59" s="13">
        <v>47</v>
      </c>
      <c r="I59" s="13"/>
      <c r="J59" s="13"/>
      <c r="K59" s="29">
        <v>18562</v>
      </c>
      <c r="L59" s="13"/>
      <c r="M59" s="13"/>
      <c r="N59" s="63"/>
      <c r="O59" s="34"/>
    </row>
  </sheetData>
  <mergeCells count="2">
    <mergeCell ref="P1:R1"/>
    <mergeCell ref="U1:Y1"/>
  </mergeCells>
  <hyperlinks>
    <hyperlink ref="B5" r:id="rId1" display="https://www.worldometers.info/coronavirus/usa/california/" xr:uid="{50FC5AA3-59C0-47C1-B4CF-CD46A2BC53D6}"/>
    <hyperlink ref="B6" r:id="rId2" display="https://www.worldometers.info/coronavirus/usa/texas/" xr:uid="{998C62B4-45FA-4B91-8B3C-05B2EB89E7FB}"/>
    <hyperlink ref="B7" r:id="rId3" display="https://www.worldometers.info/coronavirus/usa/florida/" xr:uid="{067339B4-8097-455C-8A5E-2CF85850C1FF}"/>
    <hyperlink ref="B8" r:id="rId4" display="https://www.worldometers.info/coronavirus/usa/new-york/" xr:uid="{5F7FB127-30DF-4DA6-9AEC-337F41A9AE70}"/>
    <hyperlink ref="B9" r:id="rId5" display="https://www.worldometers.info/coronavirus/usa/georgia/" xr:uid="{5B33BC28-EDF2-47D6-B895-176360EE8CAA}"/>
    <hyperlink ref="B10" r:id="rId6" display="https://www.worldometers.info/coronavirus/usa/illinois/" xr:uid="{F2C4F130-1AC8-4514-AEFF-CEDEECA42F6C}"/>
    <hyperlink ref="B11" r:id="rId7" display="https://www.worldometers.info/coronavirus/usa/arizona/" xr:uid="{B60BD66E-A132-4A26-B83B-F6FCB3DFE99B}"/>
    <hyperlink ref="B12" r:id="rId8" display="https://www.worldometers.info/coronavirus/usa/new-jersey/" xr:uid="{1EFF66F4-DDBD-4942-AA18-45E1E6A20FDB}"/>
    <hyperlink ref="B13" r:id="rId9" display="https://www.worldometers.info/coronavirus/usa/north-carolina/" xr:uid="{B1175B05-4EA8-4AD0-8CFD-283B21943F66}"/>
    <hyperlink ref="B14" r:id="rId10" display="https://www.worldometers.info/coronavirus/usa/tennessee/" xr:uid="{8C457C82-3113-4BCE-91B2-CFAD03F6192B}"/>
    <hyperlink ref="B15" r:id="rId11" display="https://www.worldometers.info/coronavirus/usa/louisiana/" xr:uid="{9AE7A8B7-826B-4C36-BB74-98E52A6FF162}"/>
    <hyperlink ref="B16" r:id="rId12" display="https://www.worldometers.info/coronavirus/usa/pennsylvania/" xr:uid="{56922FE5-BF79-4178-83A7-8E10AFBBBF2C}"/>
    <hyperlink ref="B17" r:id="rId13" display="https://www.worldometers.info/coronavirus/usa/alabama/" xr:uid="{E57CE062-4222-4300-A0A7-57AA7FDB5800}"/>
    <hyperlink ref="B18" r:id="rId14" display="https://www.worldometers.info/coronavirus/usa/ohio/" xr:uid="{9249C653-6A6F-4B9D-B028-7F14B23DCB40}"/>
    <hyperlink ref="B19" r:id="rId15" display="https://www.worldometers.info/coronavirus/usa/virginia/" xr:uid="{491C0671-01F7-4CEC-9382-F007C4F92B42}"/>
    <hyperlink ref="B20" r:id="rId16" display="https://www.worldometers.info/coronavirus/usa/south-carolina/" xr:uid="{E0C5EFE6-D42D-433D-9365-4CABC94013F9}"/>
    <hyperlink ref="B21" r:id="rId17" display="https://www.worldometers.info/coronavirus/usa/massachusetts/" xr:uid="{DBE37D7F-34B9-4742-A941-45F112A95CA8}"/>
    <hyperlink ref="B22" r:id="rId18" display="https://www.worldometers.info/coronavirus/usa/michigan/" xr:uid="{46916546-4F73-49F1-B3A0-EBE150429600}"/>
    <hyperlink ref="B23" r:id="rId19" display="https://www.worldometers.info/coronavirus/usa/maryland/" xr:uid="{47D40941-E736-473F-92A1-5C838B196B56}"/>
    <hyperlink ref="B24" r:id="rId20" display="https://www.worldometers.info/coronavirus/usa/missouri/" xr:uid="{5D2509E9-F470-4E1B-BD6C-BBF9E21E68EF}"/>
    <hyperlink ref="B25" r:id="rId21" display="https://www.worldometers.info/coronavirus/usa/indiana/" xr:uid="{FC5B38C0-45CE-4C0E-8B2A-CB857262A8CF}"/>
    <hyperlink ref="B26" r:id="rId22" display="https://www.worldometers.info/coronavirus/usa/wisconsin/" xr:uid="{BFCF222C-73F0-437D-A477-D3F51E9322FC}"/>
    <hyperlink ref="B27" r:id="rId23" display="https://www.worldometers.info/coronavirus/usa/mississippi/" xr:uid="{82823248-18CB-4B7A-8EEF-670EB949B6CE}"/>
    <hyperlink ref="B28" r:id="rId24" display="https://www.worldometers.info/coronavirus/usa/minnesota/" xr:uid="{74004776-75A1-4FE1-9507-BEFE29AC90CE}"/>
    <hyperlink ref="B29" r:id="rId25" display="https://www.worldometers.info/coronavirus/usa/washington/" xr:uid="{16AFC41C-7D99-4FAE-A248-8CF1A76EA811}"/>
    <hyperlink ref="B30" r:id="rId26" display="https://www.worldometers.info/coronavirus/usa/iowa/" xr:uid="{9DF35054-B4D0-4601-AC3D-DC8E1F484CDC}"/>
    <hyperlink ref="B31" r:id="rId27" display="https://www.worldometers.info/coronavirus/usa/nevada/" xr:uid="{37ACA886-4F3B-401C-8A1F-53EDAB6D2E23}"/>
    <hyperlink ref="B32" r:id="rId28" display="https://www.worldometers.info/coronavirus/usa/arkansas/" xr:uid="{86C4611E-AC61-472E-BD1A-250B78416FC2}"/>
    <hyperlink ref="B33" r:id="rId29" display="https://www.worldometers.info/coronavirus/usa/oklahoma/" xr:uid="{8B689438-B7DF-4457-86B4-D6B61216DAD2}"/>
    <hyperlink ref="B34" r:id="rId30" display="https://www.worldometers.info/coronavirus/usa/colorado/" xr:uid="{878F1896-1A92-49D1-8F01-E89263791C3D}"/>
    <hyperlink ref="B35" r:id="rId31" display="https://www.worldometers.info/coronavirus/usa/utah/" xr:uid="{F3E72E0A-80C8-4FC4-88DC-A6B671312B04}"/>
    <hyperlink ref="B36" r:id="rId32" display="https://www.worldometers.info/coronavirus/usa/kentucky/" xr:uid="{E8399326-0334-402B-8DFA-467A51F0A8B6}"/>
    <hyperlink ref="B37" r:id="rId33" display="https://www.worldometers.info/coronavirus/usa/connecticut/" xr:uid="{B8CC21B9-5731-488E-A910-368B0D10454B}"/>
    <hyperlink ref="B38" r:id="rId34" display="https://www.worldometers.info/coronavirus/usa/kansas/" xr:uid="{9FDF0030-4AC6-47E5-A257-1C06A7851BC5}"/>
    <hyperlink ref="B39" r:id="rId35" display="https://www.worldometers.info/coronavirus/usa/nebraska/" xr:uid="{67637020-BCCD-45CD-A322-0CCC7227D9D1}"/>
    <hyperlink ref="B40" r:id="rId36" display="https://www.worldometers.info/coronavirus/usa/idaho/" xr:uid="{01E5387C-3B52-4043-8CE2-BE1DA25DB23B}"/>
    <hyperlink ref="B41" r:id="rId37" display="https://www.worldometers.info/coronavirus/usa/oregon/" xr:uid="{7E53A1E5-4E3D-4692-9DA7-BDD4FD08E7D1}"/>
    <hyperlink ref="B42" r:id="rId38" display="https://www.worldometers.info/coronavirus/usa/new-mexico/" xr:uid="{F71BC8B7-34CF-4945-B7B8-BF6CEE45D83C}"/>
    <hyperlink ref="B43" r:id="rId39" display="https://www.worldometers.info/coronavirus/usa/rhode-island/" xr:uid="{6A3E189C-0D5C-47A0-80CC-DE382DD6DDB5}"/>
    <hyperlink ref="B44" r:id="rId40" display="https://www.worldometers.info/coronavirus/usa/delaware/" xr:uid="{92235AA6-8E45-45F7-9EBD-8F00C81136DC}"/>
    <hyperlink ref="B45" r:id="rId41" display="https://www.worldometers.info/coronavirus/usa/south-dakota/" xr:uid="{5549D21D-1347-4D01-A104-A45B57A41A9E}"/>
    <hyperlink ref="B46" r:id="rId42" display="https://www.worldometers.info/coronavirus/usa/north-dakota/" xr:uid="{ACBBE3D6-9B89-4C10-A935-BE6B6294BD85}"/>
    <hyperlink ref="B47" r:id="rId43" display="https://www.worldometers.info/coronavirus/usa/district-of-columbia/" xr:uid="{F8C41D83-A408-4D64-B264-F28AA8057B18}"/>
    <hyperlink ref="B48" r:id="rId44" display="https://www.worldometers.info/coronavirus/usa/west-virginia/" xr:uid="{5CB48083-6288-4200-A01A-4498D59B6D8E}"/>
    <hyperlink ref="B49" r:id="rId45" display="https://www.worldometers.info/coronavirus/usa/hawaii/" xr:uid="{AC2A2E2C-832F-4EEF-85CB-4990D31C82DB}"/>
    <hyperlink ref="B50" r:id="rId46" display="https://www.worldometers.info/coronavirus/usa/montana/" xr:uid="{E0C7F368-94EC-41A5-84C5-1C44893CF3E2}"/>
    <hyperlink ref="B51" r:id="rId47" display="https://www.worldometers.info/coronavirus/usa/new-hampshire/" xr:uid="{734646AE-A185-472F-8864-FB87C12C09E8}"/>
    <hyperlink ref="B52" r:id="rId48" display="https://www.worldometers.info/coronavirus/usa/alaska/" xr:uid="{D222BA9C-1864-488A-91EC-DAB42704C461}"/>
    <hyperlink ref="B53" r:id="rId49" display="https://www.worldometers.info/coronavirus/usa/maine/" xr:uid="{39741C46-52E3-4BF0-B417-D3E676C9B3E1}"/>
    <hyperlink ref="B54" r:id="rId50" display="https://www.worldometers.info/coronavirus/usa/wyoming/" xr:uid="{E527BF4A-E616-4F56-8F42-7705291EEC19}"/>
    <hyperlink ref="B55" r:id="rId51" display="https://www.worldometers.info/coronavirus/usa/vermont/" xr:uid="{2D928FFF-ED71-4D49-BC9C-EAB5621DF60B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6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0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104</v>
      </c>
      <c r="G1" s="24" t="s">
        <v>89</v>
      </c>
      <c r="H1" s="24" t="s">
        <v>88</v>
      </c>
      <c r="I1" s="24" t="s">
        <v>94</v>
      </c>
      <c r="J1" s="24" t="s">
        <v>87</v>
      </c>
      <c r="K1" s="24" t="s">
        <v>86</v>
      </c>
      <c r="L1" s="24" t="s">
        <v>103</v>
      </c>
      <c r="M1" s="24"/>
      <c r="N1" s="24" t="s">
        <v>98</v>
      </c>
      <c r="O1" s="24" t="s">
        <v>99</v>
      </c>
      <c r="P1" s="24" t="s">
        <v>100</v>
      </c>
      <c r="Q1" s="24" t="s">
        <v>101</v>
      </c>
    </row>
    <row r="2" spans="1:17" ht="15" thickBot="1" x14ac:dyDescent="0.35">
      <c r="A2" s="41" t="s">
        <v>36</v>
      </c>
      <c r="B2" s="1">
        <v>140160</v>
      </c>
      <c r="C2" s="2"/>
      <c r="D2" s="1">
        <v>2387</v>
      </c>
      <c r="E2" s="2"/>
      <c r="F2" s="1">
        <v>54223</v>
      </c>
      <c r="G2" s="1">
        <v>83550</v>
      </c>
      <c r="H2" s="1">
        <v>28586</v>
      </c>
      <c r="I2" s="2">
        <v>487</v>
      </c>
      <c r="J2" s="1">
        <v>1075479</v>
      </c>
      <c r="K2" s="1">
        <v>219343</v>
      </c>
      <c r="L2" s="1">
        <v>4903185</v>
      </c>
      <c r="M2" s="44"/>
      <c r="N2" s="37">
        <f>IFERROR(B2/J2,0)</f>
        <v>0.13032332569952551</v>
      </c>
      <c r="O2" s="38">
        <f>IFERROR(I2/H2,0)</f>
        <v>1.7036311481144616E-2</v>
      </c>
      <c r="P2" s="36">
        <f>D2*250</f>
        <v>596750</v>
      </c>
      <c r="Q2" s="39">
        <f>ABS(P2-B2)/B2</f>
        <v>3.2576341324200913</v>
      </c>
    </row>
    <row r="3" spans="1:17" ht="15" thickBot="1" x14ac:dyDescent="0.35">
      <c r="A3" s="41" t="s">
        <v>52</v>
      </c>
      <c r="B3" s="1">
        <v>6395</v>
      </c>
      <c r="C3" s="2"/>
      <c r="D3" s="2">
        <v>44</v>
      </c>
      <c r="E3" s="2"/>
      <c r="F3" s="1">
        <v>2193</v>
      </c>
      <c r="G3" s="1">
        <v>4158</v>
      </c>
      <c r="H3" s="1">
        <v>8742</v>
      </c>
      <c r="I3" s="2">
        <v>60</v>
      </c>
      <c r="J3" s="1">
        <v>407124</v>
      </c>
      <c r="K3" s="1">
        <v>556526</v>
      </c>
      <c r="L3" s="1">
        <v>731545</v>
      </c>
      <c r="M3" s="44"/>
      <c r="N3" s="37">
        <f>IFERROR(B3/J3,0)</f>
        <v>1.5707745060472976E-2</v>
      </c>
      <c r="O3" s="38">
        <f>IFERROR(I3/H3,0)</f>
        <v>6.8634179821551134E-3</v>
      </c>
      <c r="P3" s="36">
        <f>D3*250</f>
        <v>11000</v>
      </c>
      <c r="Q3" s="39">
        <f>ABS(P3-B3)/B3</f>
        <v>0.72009382329945271</v>
      </c>
    </row>
    <row r="4" spans="1:17" ht="15" thickBot="1" x14ac:dyDescent="0.35">
      <c r="A4" s="41" t="s">
        <v>33</v>
      </c>
      <c r="B4" s="1">
        <v>209209</v>
      </c>
      <c r="C4" s="2"/>
      <c r="D4" s="1">
        <v>5344</v>
      </c>
      <c r="E4" s="2"/>
      <c r="F4" s="1">
        <v>33095</v>
      </c>
      <c r="G4" s="1">
        <v>170770</v>
      </c>
      <c r="H4" s="1">
        <v>28743</v>
      </c>
      <c r="I4" s="2">
        <v>734</v>
      </c>
      <c r="J4" s="1">
        <v>1588790</v>
      </c>
      <c r="K4" s="1">
        <v>218279</v>
      </c>
      <c r="L4" s="1">
        <v>7278717</v>
      </c>
      <c r="M4" s="44"/>
      <c r="N4" s="37">
        <f>IFERROR(B4/J4,0)</f>
        <v>0.13167819535621447</v>
      </c>
      <c r="O4" s="38">
        <f>IFERROR(I4/H4,0)</f>
        <v>2.5536652402324046E-2</v>
      </c>
      <c r="P4" s="36">
        <f>D4*250</f>
        <v>1336000</v>
      </c>
      <c r="Q4" s="39">
        <f>ABS(P4-B4)/B4</f>
        <v>5.3859585390685867</v>
      </c>
    </row>
    <row r="5" spans="1:17" ht="12.5" customHeight="1" thickBot="1" x14ac:dyDescent="0.35">
      <c r="A5" s="41" t="s">
        <v>34</v>
      </c>
      <c r="B5" s="1">
        <v>71357</v>
      </c>
      <c r="C5" s="2"/>
      <c r="D5" s="1">
        <v>1010</v>
      </c>
      <c r="E5" s="2"/>
      <c r="F5" s="1">
        <v>64342</v>
      </c>
      <c r="G5" s="1">
        <v>6005</v>
      </c>
      <c r="H5" s="1">
        <v>23645</v>
      </c>
      <c r="I5" s="2">
        <v>335</v>
      </c>
      <c r="J5" s="1">
        <v>879417</v>
      </c>
      <c r="K5" s="1">
        <v>291410</v>
      </c>
      <c r="L5" s="1">
        <v>3017804</v>
      </c>
      <c r="M5" s="44"/>
      <c r="N5" s="37">
        <f>IFERROR(B5/J5,0)</f>
        <v>8.1141256082154431E-2</v>
      </c>
      <c r="O5" s="38">
        <f>IFERROR(I5/H5,0)</f>
        <v>1.4167900190315077E-2</v>
      </c>
      <c r="P5" s="36">
        <f>D5*250</f>
        <v>252500</v>
      </c>
      <c r="Q5" s="39">
        <f>ABS(P5-B5)/B5</f>
        <v>2.5385456227139596</v>
      </c>
    </row>
    <row r="6" spans="1:17" ht="15" thickBot="1" x14ac:dyDescent="0.35">
      <c r="A6" s="41" t="s">
        <v>10</v>
      </c>
      <c r="B6" s="1">
        <v>768601</v>
      </c>
      <c r="C6" s="2"/>
      <c r="D6" s="1">
        <v>14615</v>
      </c>
      <c r="E6" s="2"/>
      <c r="F6" s="1">
        <v>382299</v>
      </c>
      <c r="G6" s="1">
        <v>371687</v>
      </c>
      <c r="H6" s="1">
        <v>19452</v>
      </c>
      <c r="I6" s="2">
        <v>370</v>
      </c>
      <c r="J6" s="1">
        <v>12928170</v>
      </c>
      <c r="K6" s="1">
        <v>327194</v>
      </c>
      <c r="L6" s="1">
        <v>39512223</v>
      </c>
      <c r="M6" s="44"/>
      <c r="N6" s="37">
        <f>IFERROR(B6/J6,0)</f>
        <v>5.9451647062190548E-2</v>
      </c>
      <c r="O6" s="38">
        <f>IFERROR(I6/H6,0)</f>
        <v>1.9021180341353073E-2</v>
      </c>
      <c r="P6" s="36">
        <f>D6*250</f>
        <v>3653750</v>
      </c>
      <c r="Q6" s="39">
        <f>ABS(P6-B6)/B6</f>
        <v>3.7537669089683723</v>
      </c>
    </row>
    <row r="7" spans="1:17" ht="15" thickBot="1" x14ac:dyDescent="0.35">
      <c r="A7" s="41" t="s">
        <v>18</v>
      </c>
      <c r="B7" s="1">
        <v>62099</v>
      </c>
      <c r="C7" s="2"/>
      <c r="D7" s="1">
        <v>1996</v>
      </c>
      <c r="E7" s="2"/>
      <c r="F7" s="1">
        <v>27972</v>
      </c>
      <c r="G7" s="1">
        <v>32131</v>
      </c>
      <c r="H7" s="1">
        <v>10783</v>
      </c>
      <c r="I7" s="2">
        <v>347</v>
      </c>
      <c r="J7" s="1">
        <v>791439</v>
      </c>
      <c r="K7" s="1">
        <v>137433</v>
      </c>
      <c r="L7" s="1">
        <v>5758736</v>
      </c>
      <c r="M7" s="44"/>
      <c r="N7" s="37">
        <f>IFERROR(B7/J7,0)</f>
        <v>7.8463406529119747E-2</v>
      </c>
      <c r="O7" s="38">
        <f>IFERROR(I7/H7,0)</f>
        <v>3.2180283780024112E-2</v>
      </c>
      <c r="P7" s="36">
        <f>D7*250</f>
        <v>499000</v>
      </c>
      <c r="Q7" s="39">
        <f>ABS(P7-B7)/B7</f>
        <v>7.0355561281180048</v>
      </c>
    </row>
    <row r="8" spans="1:17" ht="15" thickBot="1" x14ac:dyDescent="0.35">
      <c r="A8" s="41" t="s">
        <v>23</v>
      </c>
      <c r="B8" s="1">
        <v>55031</v>
      </c>
      <c r="C8" s="2"/>
      <c r="D8" s="1">
        <v>4485</v>
      </c>
      <c r="E8" s="2"/>
      <c r="F8" s="1">
        <v>40747</v>
      </c>
      <c r="G8" s="1">
        <v>9799</v>
      </c>
      <c r="H8" s="1">
        <v>15435</v>
      </c>
      <c r="I8" s="1">
        <v>1258</v>
      </c>
      <c r="J8" s="1">
        <v>1388507</v>
      </c>
      <c r="K8" s="1">
        <v>389452</v>
      </c>
      <c r="L8" s="1">
        <v>3565287</v>
      </c>
      <c r="M8" s="44"/>
      <c r="N8" s="37">
        <f>IFERROR(B8/J8,0)</f>
        <v>3.9633217549497411E-2</v>
      </c>
      <c r="O8" s="38">
        <f>IFERROR(I8/H8,0)</f>
        <v>8.1503077421444775E-2</v>
      </c>
      <c r="P8" s="36">
        <f>D8*250</f>
        <v>1121250</v>
      </c>
      <c r="Q8" s="39">
        <f>ABS(P8-B8)/B8</f>
        <v>19.374879613308863</v>
      </c>
    </row>
    <row r="9" spans="1:17" ht="15" thickBot="1" x14ac:dyDescent="0.35">
      <c r="A9" s="41" t="s">
        <v>43</v>
      </c>
      <c r="B9" s="1">
        <v>19137</v>
      </c>
      <c r="C9" s="2"/>
      <c r="D9" s="2">
        <v>618</v>
      </c>
      <c r="E9" s="2"/>
      <c r="F9" s="1">
        <v>10165</v>
      </c>
      <c r="G9" s="1">
        <v>8354</v>
      </c>
      <c r="H9" s="1">
        <v>19653</v>
      </c>
      <c r="I9" s="2">
        <v>635</v>
      </c>
      <c r="J9" s="1">
        <v>264159</v>
      </c>
      <c r="K9" s="1">
        <v>271276</v>
      </c>
      <c r="L9" s="1">
        <v>973764</v>
      </c>
      <c r="M9" s="44"/>
      <c r="N9" s="37">
        <f>IFERROR(B9/J9,0)</f>
        <v>7.244500471307054E-2</v>
      </c>
      <c r="O9" s="38">
        <f>IFERROR(I9/H9,0)</f>
        <v>3.2310588714191214E-2</v>
      </c>
      <c r="P9" s="36">
        <f>D9*250</f>
        <v>154500</v>
      </c>
      <c r="Q9" s="39">
        <f>ABS(P9-B9)/B9</f>
        <v>7.0733657313058469</v>
      </c>
    </row>
    <row r="10" spans="1:17" ht="15" thickBot="1" x14ac:dyDescent="0.35">
      <c r="A10" s="41" t="s">
        <v>63</v>
      </c>
      <c r="B10" s="1">
        <v>14687</v>
      </c>
      <c r="C10" s="2"/>
      <c r="D10" s="2">
        <v>616</v>
      </c>
      <c r="E10" s="2"/>
      <c r="F10" s="1">
        <v>11630</v>
      </c>
      <c r="G10" s="1">
        <v>2441</v>
      </c>
      <c r="H10" s="1">
        <v>20811</v>
      </c>
      <c r="I10" s="2">
        <v>873</v>
      </c>
      <c r="J10" s="1">
        <v>336280</v>
      </c>
      <c r="K10" s="1">
        <v>476487</v>
      </c>
      <c r="L10" s="1">
        <v>705749</v>
      </c>
      <c r="M10" s="44"/>
      <c r="N10" s="37">
        <f>IFERROR(B10/J10,0)</f>
        <v>4.3674913762340908E-2</v>
      </c>
      <c r="O10" s="38">
        <f>IFERROR(I10/H10,0)</f>
        <v>4.1948969295084328E-2</v>
      </c>
      <c r="P10" s="36">
        <f>D10*250</f>
        <v>154000</v>
      </c>
      <c r="Q10" s="39">
        <f>ABS(P10-B10)/B10</f>
        <v>9.4854633349220396</v>
      </c>
    </row>
    <row r="11" spans="1:17" ht="15" thickBot="1" x14ac:dyDescent="0.35">
      <c r="A11" s="41" t="s">
        <v>13</v>
      </c>
      <c r="B11" s="1">
        <v>668846</v>
      </c>
      <c r="C11" s="2"/>
      <c r="D11" s="1">
        <v>12788</v>
      </c>
      <c r="E11" s="2"/>
      <c r="F11" s="1">
        <v>164586</v>
      </c>
      <c r="G11" s="1">
        <v>491472</v>
      </c>
      <c r="H11" s="1">
        <v>31141</v>
      </c>
      <c r="I11" s="2">
        <v>595</v>
      </c>
      <c r="J11" s="1">
        <v>4975926</v>
      </c>
      <c r="K11" s="1">
        <v>231678</v>
      </c>
      <c r="L11" s="1">
        <v>21477737</v>
      </c>
      <c r="M11" s="44"/>
      <c r="N11" s="37">
        <f>IFERROR(B11/J11,0)</f>
        <v>0.13441638802506306</v>
      </c>
      <c r="O11" s="38">
        <f>IFERROR(I11/H11,0)</f>
        <v>1.9106643974181946E-2</v>
      </c>
      <c r="P11" s="36">
        <f>D11*250</f>
        <v>3197000</v>
      </c>
      <c r="Q11" s="39">
        <f>ABS(P11-B11)/B11</f>
        <v>3.7798745899654032</v>
      </c>
    </row>
    <row r="12" spans="1:17" ht="15" thickBot="1" x14ac:dyDescent="0.35">
      <c r="A12" s="41" t="s">
        <v>16</v>
      </c>
      <c r="B12" s="1">
        <v>296833</v>
      </c>
      <c r="C12" s="2"/>
      <c r="D12" s="1">
        <v>6398</v>
      </c>
      <c r="E12" s="2"/>
      <c r="F12" s="1">
        <v>62902</v>
      </c>
      <c r="G12" s="1">
        <v>227533</v>
      </c>
      <c r="H12" s="1">
        <v>27957</v>
      </c>
      <c r="I12" s="2">
        <v>603</v>
      </c>
      <c r="J12" s="1">
        <v>2919881</v>
      </c>
      <c r="K12" s="1">
        <v>275008</v>
      </c>
      <c r="L12" s="1">
        <v>10617423</v>
      </c>
      <c r="M12" s="44"/>
      <c r="N12" s="37">
        <f>IFERROR(B12/J12,0)</f>
        <v>0.10165927995010755</v>
      </c>
      <c r="O12" s="38">
        <f>IFERROR(I12/H12,0)</f>
        <v>2.1568837858139286E-2</v>
      </c>
      <c r="P12" s="36">
        <f>D12*250</f>
        <v>1599500</v>
      </c>
      <c r="Q12" s="39">
        <f>ABS(P12-B12)/B12</f>
        <v>4.3885518119616078</v>
      </c>
    </row>
    <row r="13" spans="1:17" ht="13.5" thickBot="1" x14ac:dyDescent="0.35">
      <c r="A13" s="51" t="s">
        <v>64</v>
      </c>
      <c r="B13" s="52">
        <v>1966</v>
      </c>
      <c r="C13" s="53"/>
      <c r="D13" s="53">
        <v>28</v>
      </c>
      <c r="E13" s="53"/>
      <c r="F13" s="52">
        <v>1312</v>
      </c>
      <c r="G13" s="53">
        <v>626</v>
      </c>
      <c r="H13" s="53"/>
      <c r="I13" s="53"/>
      <c r="J13" s="52">
        <v>44485</v>
      </c>
      <c r="K13" s="53"/>
      <c r="L13" s="53"/>
      <c r="M13" s="45"/>
      <c r="N13" s="37">
        <f>IFERROR(B13/J13,0)</f>
        <v>4.4194672361470157E-2</v>
      </c>
      <c r="O13" s="38">
        <f>IFERROR(I13/H13,0)</f>
        <v>0</v>
      </c>
      <c r="P13" s="36">
        <f>D13*250</f>
        <v>7000</v>
      </c>
      <c r="Q13" s="39">
        <f>ABS(P13-B13)/B13</f>
        <v>2.5605289928789419</v>
      </c>
    </row>
    <row r="14" spans="1:17" ht="15" thickBot="1" x14ac:dyDescent="0.35">
      <c r="A14" s="41" t="s">
        <v>47</v>
      </c>
      <c r="B14" s="1">
        <v>10844</v>
      </c>
      <c r="C14" s="2"/>
      <c r="D14" s="2">
        <v>100</v>
      </c>
      <c r="E14" s="2"/>
      <c r="F14" s="1">
        <v>3885</v>
      </c>
      <c r="G14" s="1">
        <v>6859</v>
      </c>
      <c r="H14" s="1">
        <v>7659</v>
      </c>
      <c r="I14" s="2">
        <v>71</v>
      </c>
      <c r="J14" s="1">
        <v>354450</v>
      </c>
      <c r="K14" s="1">
        <v>250340</v>
      </c>
      <c r="L14" s="1">
        <v>1415872</v>
      </c>
      <c r="M14" s="44"/>
      <c r="N14" s="37">
        <f>IFERROR(B14/J14,0)</f>
        <v>3.0593877838905346E-2</v>
      </c>
      <c r="O14" s="38">
        <f>IFERROR(I14/H14,0)</f>
        <v>9.2701397049223134E-3</v>
      </c>
      <c r="P14" s="36">
        <f>D14*250</f>
        <v>25000</v>
      </c>
      <c r="Q14" s="39">
        <f>ABS(P14-B14)/B14</f>
        <v>1.3054223533751383</v>
      </c>
    </row>
    <row r="15" spans="1:17" ht="15" thickBot="1" x14ac:dyDescent="0.35">
      <c r="A15" s="41" t="s">
        <v>49</v>
      </c>
      <c r="B15" s="1">
        <v>35810</v>
      </c>
      <c r="C15" s="2"/>
      <c r="D15" s="2">
        <v>423</v>
      </c>
      <c r="E15" s="2"/>
      <c r="F15" s="1">
        <v>19075</v>
      </c>
      <c r="G15" s="1">
        <v>16312</v>
      </c>
      <c r="H15" s="1">
        <v>20038</v>
      </c>
      <c r="I15" s="2">
        <v>237</v>
      </c>
      <c r="J15" s="1">
        <v>278779</v>
      </c>
      <c r="K15" s="1">
        <v>155998</v>
      </c>
      <c r="L15" s="1">
        <v>1787065</v>
      </c>
      <c r="M15" s="44"/>
      <c r="N15" s="37">
        <f>IFERROR(B15/J15,0)</f>
        <v>0.12845300399240975</v>
      </c>
      <c r="O15" s="38">
        <f>IFERROR(I15/H15,0)</f>
        <v>1.1827527697374987E-2</v>
      </c>
      <c r="P15" s="36">
        <f>D15*250</f>
        <v>105750</v>
      </c>
      <c r="Q15" s="39">
        <f>ABS(P15-B15)/B15</f>
        <v>1.953085730242949</v>
      </c>
    </row>
    <row r="16" spans="1:17" ht="15" thickBot="1" x14ac:dyDescent="0.35">
      <c r="A16" s="41" t="s">
        <v>12</v>
      </c>
      <c r="B16" s="1">
        <v>266305</v>
      </c>
      <c r="C16" s="2"/>
      <c r="D16" s="1">
        <v>8564</v>
      </c>
      <c r="E16" s="2"/>
      <c r="F16" s="1">
        <v>199968</v>
      </c>
      <c r="G16" s="1">
        <v>57773</v>
      </c>
      <c r="H16" s="1">
        <v>21016</v>
      </c>
      <c r="I16" s="2">
        <v>676</v>
      </c>
      <c r="J16" s="1">
        <v>4810827</v>
      </c>
      <c r="K16" s="1">
        <v>379648</v>
      </c>
      <c r="L16" s="1">
        <v>12671821</v>
      </c>
      <c r="M16" s="44"/>
      <c r="N16" s="37">
        <f>IFERROR(B16/J16,0)</f>
        <v>5.5355347427791524E-2</v>
      </c>
      <c r="O16" s="38">
        <f>IFERROR(I16/H16,0)</f>
        <v>3.2165968785687095E-2</v>
      </c>
      <c r="P16" s="36">
        <f>D16*250</f>
        <v>2141000</v>
      </c>
      <c r="Q16" s="39">
        <f>ABS(P16-B16)/B16</f>
        <v>7.0396537804397212</v>
      </c>
    </row>
    <row r="17" spans="1:17" ht="15" thickBot="1" x14ac:dyDescent="0.35">
      <c r="A17" s="41" t="s">
        <v>27</v>
      </c>
      <c r="B17" s="1">
        <v>107229</v>
      </c>
      <c r="C17" s="2"/>
      <c r="D17" s="1">
        <v>3460</v>
      </c>
      <c r="E17" s="2"/>
      <c r="F17" s="1">
        <v>83279</v>
      </c>
      <c r="G17" s="1">
        <v>20490</v>
      </c>
      <c r="H17" s="1">
        <v>15928</v>
      </c>
      <c r="I17" s="2">
        <v>514</v>
      </c>
      <c r="J17" s="1">
        <v>1756019</v>
      </c>
      <c r="K17" s="1">
        <v>260838</v>
      </c>
      <c r="L17" s="1">
        <v>6732219</v>
      </c>
      <c r="M17" s="45"/>
      <c r="N17" s="37">
        <f>IFERROR(B17/J17,0)</f>
        <v>6.106369008535785E-2</v>
      </c>
      <c r="O17" s="38">
        <f>IFERROR(I17/H17,0)</f>
        <v>3.2270215971873434E-2</v>
      </c>
      <c r="P17" s="36">
        <f>D17*250</f>
        <v>865000</v>
      </c>
      <c r="Q17" s="39">
        <f>ABS(P17-B17)/B17</f>
        <v>7.066847587872684</v>
      </c>
    </row>
    <row r="18" spans="1:17" ht="15" thickBot="1" x14ac:dyDescent="0.35">
      <c r="A18" s="41" t="s">
        <v>41</v>
      </c>
      <c r="B18" s="1">
        <v>75722</v>
      </c>
      <c r="C18" s="57">
        <v>324</v>
      </c>
      <c r="D18" s="1">
        <v>1234</v>
      </c>
      <c r="E18" s="2"/>
      <c r="F18" s="1">
        <v>54997</v>
      </c>
      <c r="G18" s="1">
        <v>19491</v>
      </c>
      <c r="H18" s="1">
        <v>24000</v>
      </c>
      <c r="I18" s="2">
        <v>391</v>
      </c>
      <c r="J18" s="1">
        <v>711181</v>
      </c>
      <c r="K18" s="1">
        <v>225409</v>
      </c>
      <c r="L18" s="1">
        <v>3155070</v>
      </c>
      <c r="M18" s="44"/>
      <c r="N18" s="37">
        <f>IFERROR(B18/J18,0)</f>
        <v>0.10647359814168264</v>
      </c>
      <c r="O18" s="38">
        <f>IFERROR(I18/H18,0)</f>
        <v>1.6291666666666666E-2</v>
      </c>
      <c r="P18" s="36">
        <f>D18*250</f>
        <v>308500</v>
      </c>
      <c r="Q18" s="39">
        <f>ABS(P18-B18)/B18</f>
        <v>3.0741132035603917</v>
      </c>
    </row>
    <row r="19" spans="1:17" ht="15" thickBot="1" x14ac:dyDescent="0.35">
      <c r="A19" s="41" t="s">
        <v>45</v>
      </c>
      <c r="B19" s="1">
        <v>50898</v>
      </c>
      <c r="C19" s="2"/>
      <c r="D19" s="2">
        <v>560</v>
      </c>
      <c r="E19" s="2"/>
      <c r="F19" s="1">
        <v>36416</v>
      </c>
      <c r="G19" s="1">
        <v>13922</v>
      </c>
      <c r="H19" s="1">
        <v>17471</v>
      </c>
      <c r="I19" s="2">
        <v>192</v>
      </c>
      <c r="J19" s="1">
        <v>458381</v>
      </c>
      <c r="K19" s="1">
        <v>157340</v>
      </c>
      <c r="L19" s="1">
        <v>2913314</v>
      </c>
      <c r="M19" s="44"/>
      <c r="N19" s="37">
        <f>IFERROR(B19/J19,0)</f>
        <v>0.11103863380026659</v>
      </c>
      <c r="O19" s="38">
        <f>IFERROR(I19/H19,0)</f>
        <v>1.0989639974815408E-2</v>
      </c>
      <c r="P19" s="36">
        <f>D19*250</f>
        <v>140000</v>
      </c>
      <c r="Q19" s="39">
        <f>ABS(P19-B19)/B19</f>
        <v>1.7505992376910684</v>
      </c>
    </row>
    <row r="20" spans="1:17" ht="15" thickBot="1" x14ac:dyDescent="0.35">
      <c r="A20" s="41" t="s">
        <v>38</v>
      </c>
      <c r="B20" s="1">
        <v>58000</v>
      </c>
      <c r="C20" s="2"/>
      <c r="D20" s="1">
        <v>1074</v>
      </c>
      <c r="E20" s="2"/>
      <c r="F20" s="1">
        <v>10962</v>
      </c>
      <c r="G20" s="1">
        <v>45964</v>
      </c>
      <c r="H20" s="1">
        <v>12982</v>
      </c>
      <c r="I20" s="2">
        <v>240</v>
      </c>
      <c r="J20" s="1">
        <v>1068026</v>
      </c>
      <c r="K20" s="1">
        <v>239056</v>
      </c>
      <c r="L20" s="1">
        <v>4467673</v>
      </c>
      <c r="M20" s="44"/>
      <c r="N20" s="37">
        <f>IFERROR(B20/J20,0)</f>
        <v>5.4305794053702811E-2</v>
      </c>
      <c r="O20" s="38">
        <f>IFERROR(I20/H20,0)</f>
        <v>1.848713603450932E-2</v>
      </c>
      <c r="P20" s="36">
        <f>D20*250</f>
        <v>268500</v>
      </c>
      <c r="Q20" s="39">
        <f>ABS(P20-B20)/B20</f>
        <v>3.6293103448275863</v>
      </c>
    </row>
    <row r="21" spans="1:17" ht="15" thickBot="1" x14ac:dyDescent="0.35">
      <c r="A21" s="41" t="s">
        <v>14</v>
      </c>
      <c r="B21" s="1">
        <v>158318</v>
      </c>
      <c r="C21" s="2"/>
      <c r="D21" s="1">
        <v>5278</v>
      </c>
      <c r="E21" s="2"/>
      <c r="F21" s="1">
        <v>140440</v>
      </c>
      <c r="G21" s="1">
        <v>12600</v>
      </c>
      <c r="H21" s="1">
        <v>34056</v>
      </c>
      <c r="I21" s="1">
        <v>1135</v>
      </c>
      <c r="J21" s="1">
        <v>2091023</v>
      </c>
      <c r="K21" s="1">
        <v>449799</v>
      </c>
      <c r="L21" s="1">
        <v>4648794</v>
      </c>
      <c r="M21" s="44"/>
      <c r="N21" s="37">
        <f>IFERROR(B21/J21,0)</f>
        <v>7.5713179625475191E-2</v>
      </c>
      <c r="O21" s="38">
        <f>IFERROR(I21/H21,0)</f>
        <v>3.3327460653042047E-2</v>
      </c>
      <c r="P21" s="36">
        <f>D21*250</f>
        <v>1319500</v>
      </c>
      <c r="Q21" s="39">
        <f>ABS(P21-B21)/B21</f>
        <v>7.334491340214</v>
      </c>
    </row>
    <row r="22" spans="1:17" ht="15" thickBot="1" x14ac:dyDescent="0.35">
      <c r="A22" s="41" t="s">
        <v>39</v>
      </c>
      <c r="B22" s="1">
        <v>4918</v>
      </c>
      <c r="C22" s="2"/>
      <c r="D22" s="2">
        <v>137</v>
      </c>
      <c r="E22" s="2"/>
      <c r="F22" s="1">
        <v>4280</v>
      </c>
      <c r="G22" s="2">
        <v>501</v>
      </c>
      <c r="H22" s="1">
        <v>3659</v>
      </c>
      <c r="I22" s="2">
        <v>102</v>
      </c>
      <c r="J22" s="1">
        <v>346006</v>
      </c>
      <c r="K22" s="1">
        <v>257404</v>
      </c>
      <c r="L22" s="1">
        <v>1344212</v>
      </c>
      <c r="M22" s="44"/>
      <c r="N22" s="37">
        <f>IFERROR(B22/J22,0)</f>
        <v>1.4213626353300231E-2</v>
      </c>
      <c r="O22" s="38">
        <f>IFERROR(I22/H22,0)</f>
        <v>2.787646898059579E-2</v>
      </c>
      <c r="P22" s="36">
        <f>D22*250</f>
        <v>34250</v>
      </c>
      <c r="Q22" s="39">
        <f>ABS(P22-B22)/B22</f>
        <v>5.9642130947539647</v>
      </c>
    </row>
    <row r="23" spans="1:17" ht="15" thickBot="1" x14ac:dyDescent="0.35">
      <c r="A23" s="41" t="s">
        <v>26</v>
      </c>
      <c r="B23" s="1">
        <v>117245</v>
      </c>
      <c r="C23" s="2"/>
      <c r="D23" s="1">
        <v>3849</v>
      </c>
      <c r="E23" s="2"/>
      <c r="F23" s="1">
        <v>7254</v>
      </c>
      <c r="G23" s="1">
        <v>106142</v>
      </c>
      <c r="H23" s="1">
        <v>19393</v>
      </c>
      <c r="I23" s="2">
        <v>637</v>
      </c>
      <c r="J23" s="1">
        <v>2245666</v>
      </c>
      <c r="K23" s="1">
        <v>371450</v>
      </c>
      <c r="L23" s="1">
        <v>6045680</v>
      </c>
      <c r="M23" s="44"/>
      <c r="N23" s="37">
        <f>IFERROR(B23/J23,0)</f>
        <v>5.220945590305949E-2</v>
      </c>
      <c r="O23" s="38">
        <f>IFERROR(I23/H23,0)</f>
        <v>3.2846903521889341E-2</v>
      </c>
      <c r="P23" s="36">
        <f>D23*250</f>
        <v>962250</v>
      </c>
      <c r="Q23" s="39">
        <f>ABS(P23-B23)/B23</f>
        <v>7.2071730137745744</v>
      </c>
    </row>
    <row r="24" spans="1:17" ht="15" thickBot="1" x14ac:dyDescent="0.35">
      <c r="A24" s="41" t="s">
        <v>17</v>
      </c>
      <c r="B24" s="1">
        <v>125393</v>
      </c>
      <c r="C24" s="2"/>
      <c r="D24" s="1">
        <v>9225</v>
      </c>
      <c r="E24" s="2"/>
      <c r="F24" s="1">
        <v>107501</v>
      </c>
      <c r="G24" s="1">
        <v>8667</v>
      </c>
      <c r="H24" s="1">
        <v>18193</v>
      </c>
      <c r="I24" s="1">
        <v>1338</v>
      </c>
      <c r="J24" s="1">
        <v>2207631</v>
      </c>
      <c r="K24" s="1">
        <v>320295</v>
      </c>
      <c r="L24" s="1">
        <v>6892503</v>
      </c>
      <c r="M24" s="44"/>
      <c r="N24" s="37">
        <f>IFERROR(B24/J24,0)</f>
        <v>5.67998003289499E-2</v>
      </c>
      <c r="O24" s="38">
        <f>IFERROR(I24/H24,0)</f>
        <v>7.3544769966470622E-2</v>
      </c>
      <c r="P24" s="36">
        <f>D24*250</f>
        <v>2306250</v>
      </c>
      <c r="Q24" s="39">
        <f>ABS(P24-B24)/B24</f>
        <v>17.39217500179436</v>
      </c>
    </row>
    <row r="25" spans="1:17" ht="15" thickBot="1" x14ac:dyDescent="0.35">
      <c r="A25" s="41" t="s">
        <v>11</v>
      </c>
      <c r="B25" s="1">
        <v>124969</v>
      </c>
      <c r="C25" s="2"/>
      <c r="D25" s="1">
        <v>6932</v>
      </c>
      <c r="E25" s="2"/>
      <c r="F25" s="1">
        <v>85513</v>
      </c>
      <c r="G25" s="1">
        <v>32524</v>
      </c>
      <c r="H25" s="1">
        <v>12513</v>
      </c>
      <c r="I25" s="2">
        <v>694</v>
      </c>
      <c r="J25" s="1">
        <v>3491937</v>
      </c>
      <c r="K25" s="1">
        <v>349653</v>
      </c>
      <c r="L25" s="1">
        <v>9986857</v>
      </c>
      <c r="M25" s="44"/>
      <c r="N25" s="37">
        <f>IFERROR(B25/J25,0)</f>
        <v>3.5787873607112615E-2</v>
      </c>
      <c r="O25" s="38">
        <f>IFERROR(I25/H25,0)</f>
        <v>5.5462319188044437E-2</v>
      </c>
      <c r="P25" s="36">
        <f>D25*250</f>
        <v>1733000</v>
      </c>
      <c r="Q25" s="39">
        <f>ABS(P25-B25)/B25</f>
        <v>12.867439124902976</v>
      </c>
    </row>
    <row r="26" spans="1:17" ht="15" thickBot="1" x14ac:dyDescent="0.35">
      <c r="A26" s="41" t="s">
        <v>32</v>
      </c>
      <c r="B26" s="1">
        <v>85351</v>
      </c>
      <c r="C26" s="2"/>
      <c r="D26" s="1">
        <v>1979</v>
      </c>
      <c r="E26" s="2"/>
      <c r="F26" s="1">
        <v>78953</v>
      </c>
      <c r="G26" s="1">
        <v>4419</v>
      </c>
      <c r="H26" s="1">
        <v>15134</v>
      </c>
      <c r="I26" s="2">
        <v>351</v>
      </c>
      <c r="J26" s="1">
        <v>1733292</v>
      </c>
      <c r="K26" s="1">
        <v>307341</v>
      </c>
      <c r="L26" s="1">
        <v>5639632</v>
      </c>
      <c r="M26" s="44"/>
      <c r="N26" s="37">
        <f>IFERROR(B26/J26,0)</f>
        <v>4.924213577400692E-2</v>
      </c>
      <c r="O26" s="38">
        <f>IFERROR(I26/H26,0)</f>
        <v>2.3192810889388134E-2</v>
      </c>
      <c r="P26" s="36">
        <f>D26*250</f>
        <v>494750</v>
      </c>
      <c r="Q26" s="39">
        <f>ABS(P26-B26)/B26</f>
        <v>4.79665147449942</v>
      </c>
    </row>
    <row r="27" spans="1:17" ht="15" thickBot="1" x14ac:dyDescent="0.35">
      <c r="A27" s="41" t="s">
        <v>30</v>
      </c>
      <c r="B27" s="1">
        <v>90523</v>
      </c>
      <c r="C27" s="2"/>
      <c r="D27" s="1">
        <v>2734</v>
      </c>
      <c r="E27" s="2"/>
      <c r="F27" s="1">
        <v>78971</v>
      </c>
      <c r="G27" s="1">
        <v>8818</v>
      </c>
      <c r="H27" s="1">
        <v>30416</v>
      </c>
      <c r="I27" s="2">
        <v>919</v>
      </c>
      <c r="J27" s="1">
        <v>687846</v>
      </c>
      <c r="K27" s="1">
        <v>231119</v>
      </c>
      <c r="L27" s="1">
        <v>2976149</v>
      </c>
      <c r="M27" s="44"/>
      <c r="N27" s="37">
        <f>IFERROR(B27/J27,0)</f>
        <v>0.13160358568633096</v>
      </c>
      <c r="O27" s="38">
        <f>IFERROR(I27/H27,0)</f>
        <v>3.0214360862703842E-2</v>
      </c>
      <c r="P27" s="36">
        <f>D27*250</f>
        <v>683500</v>
      </c>
      <c r="Q27" s="39">
        <f>ABS(P27-B27)/B27</f>
        <v>6.5505672591496085</v>
      </c>
    </row>
    <row r="28" spans="1:17" ht="15" thickBot="1" x14ac:dyDescent="0.35">
      <c r="A28" s="41" t="s">
        <v>35</v>
      </c>
      <c r="B28" s="1">
        <v>107740</v>
      </c>
      <c r="C28" s="2"/>
      <c r="D28" s="1">
        <v>1866</v>
      </c>
      <c r="E28" s="2"/>
      <c r="F28" s="1">
        <v>16094</v>
      </c>
      <c r="G28" s="1">
        <v>89780</v>
      </c>
      <c r="H28" s="1">
        <v>17555</v>
      </c>
      <c r="I28" s="2">
        <v>304</v>
      </c>
      <c r="J28" s="1">
        <v>1227228</v>
      </c>
      <c r="K28" s="1">
        <v>199958</v>
      </c>
      <c r="L28" s="1">
        <v>6137428</v>
      </c>
      <c r="M28" s="44"/>
      <c r="N28" s="37">
        <f>IFERROR(B28/J28,0)</f>
        <v>8.7791347655040472E-2</v>
      </c>
      <c r="O28" s="38">
        <f>IFERROR(I28/H28,0)</f>
        <v>1.7317003702648819E-2</v>
      </c>
      <c r="P28" s="36">
        <f>D28*250</f>
        <v>466500</v>
      </c>
      <c r="Q28" s="39">
        <f>ABS(P28-B28)/B28</f>
        <v>3.3298682012251719</v>
      </c>
    </row>
    <row r="29" spans="1:17" ht="15" thickBot="1" x14ac:dyDescent="0.35">
      <c r="A29" s="41" t="s">
        <v>51</v>
      </c>
      <c r="B29" s="1">
        <v>9244</v>
      </c>
      <c r="C29" s="2"/>
      <c r="D29" s="2">
        <v>140</v>
      </c>
      <c r="E29" s="2"/>
      <c r="F29" s="1">
        <v>7150</v>
      </c>
      <c r="G29" s="1">
        <v>1954</v>
      </c>
      <c r="H29" s="1">
        <v>8649</v>
      </c>
      <c r="I29" s="2">
        <v>131</v>
      </c>
      <c r="J29" s="1">
        <v>289368</v>
      </c>
      <c r="K29" s="1">
        <v>270747</v>
      </c>
      <c r="L29" s="1">
        <v>1068778</v>
      </c>
      <c r="M29" s="44"/>
      <c r="N29" s="37">
        <f>IFERROR(B29/J29,0)</f>
        <v>3.1945481186585939E-2</v>
      </c>
      <c r="O29" s="38">
        <f>IFERROR(I29/H29,0)</f>
        <v>1.514625968320037E-2</v>
      </c>
      <c r="P29" s="36">
        <f>D29*250</f>
        <v>35000</v>
      </c>
      <c r="Q29" s="39">
        <f>ABS(P29-B29)/B29</f>
        <v>2.7862397230636087</v>
      </c>
    </row>
    <row r="30" spans="1:17" ht="15" thickBot="1" x14ac:dyDescent="0.35">
      <c r="A30" s="41" t="s">
        <v>50</v>
      </c>
      <c r="B30" s="1">
        <v>38970</v>
      </c>
      <c r="C30" s="2"/>
      <c r="D30" s="2">
        <v>436</v>
      </c>
      <c r="E30" s="2"/>
      <c r="F30" s="1">
        <v>29799</v>
      </c>
      <c r="G30" s="1">
        <v>8735</v>
      </c>
      <c r="H30" s="1">
        <v>20146</v>
      </c>
      <c r="I30" s="2">
        <v>225</v>
      </c>
      <c r="J30" s="1">
        <v>409565</v>
      </c>
      <c r="K30" s="1">
        <v>211726</v>
      </c>
      <c r="L30" s="1">
        <v>1934408</v>
      </c>
      <c r="M30" s="44"/>
      <c r="N30" s="37">
        <f>IFERROR(B30/J30,0)</f>
        <v>9.5149732032766471E-2</v>
      </c>
      <c r="O30" s="38">
        <f>IFERROR(I30/H30,0)</f>
        <v>1.1168470167775241E-2</v>
      </c>
      <c r="P30" s="36">
        <f>D30*250</f>
        <v>109000</v>
      </c>
      <c r="Q30" s="39">
        <f>ABS(P30-B30)/B30</f>
        <v>1.7970233512958687</v>
      </c>
    </row>
    <row r="31" spans="1:17" ht="15" thickBot="1" x14ac:dyDescent="0.35">
      <c r="A31" s="41" t="s">
        <v>31</v>
      </c>
      <c r="B31" s="1">
        <v>74040</v>
      </c>
      <c r="C31" s="2"/>
      <c r="D31" s="1">
        <v>1482</v>
      </c>
      <c r="E31" s="2"/>
      <c r="F31" s="1">
        <v>42850</v>
      </c>
      <c r="G31" s="1">
        <v>29708</v>
      </c>
      <c r="H31" s="1">
        <v>24038</v>
      </c>
      <c r="I31" s="2">
        <v>481</v>
      </c>
      <c r="J31" s="1">
        <v>948184</v>
      </c>
      <c r="K31" s="1">
        <v>307836</v>
      </c>
      <c r="L31" s="1">
        <v>3080156</v>
      </c>
      <c r="M31" s="44"/>
      <c r="N31" s="37">
        <f>IFERROR(B31/J31,0)</f>
        <v>7.8086109868970577E-2</v>
      </c>
      <c r="O31" s="38">
        <f>IFERROR(I31/H31,0)</f>
        <v>2.000998419169648E-2</v>
      </c>
      <c r="P31" s="36">
        <f>D31*250</f>
        <v>370500</v>
      </c>
      <c r="Q31" s="39">
        <f>ABS(P31-B31)/B31</f>
        <v>4.0040518638573745</v>
      </c>
    </row>
    <row r="32" spans="1:17" ht="15" thickBot="1" x14ac:dyDescent="0.35">
      <c r="A32" s="41" t="s">
        <v>42</v>
      </c>
      <c r="B32" s="1">
        <v>7748</v>
      </c>
      <c r="C32" s="2"/>
      <c r="D32" s="2">
        <v>438</v>
      </c>
      <c r="E32" s="2"/>
      <c r="F32" s="1">
        <v>7022</v>
      </c>
      <c r="G32" s="2">
        <v>288</v>
      </c>
      <c r="H32" s="1">
        <v>5698</v>
      </c>
      <c r="I32" s="2">
        <v>322</v>
      </c>
      <c r="J32" s="1">
        <v>262927</v>
      </c>
      <c r="K32" s="1">
        <v>193370</v>
      </c>
      <c r="L32" s="1">
        <v>1359711</v>
      </c>
      <c r="M32" s="46"/>
      <c r="N32" s="37">
        <f>IFERROR(B32/J32,0)</f>
        <v>2.9468255447329488E-2</v>
      </c>
      <c r="O32" s="38">
        <f>IFERROR(I32/H32,0)</f>
        <v>5.6511056511056514E-2</v>
      </c>
      <c r="P32" s="36">
        <f>D32*250</f>
        <v>109500</v>
      </c>
      <c r="Q32" s="39">
        <f>ABS(P32-B32)/B32</f>
        <v>13.132679401135777</v>
      </c>
    </row>
    <row r="33" spans="1:17" ht="15" thickBot="1" x14ac:dyDescent="0.35">
      <c r="A33" s="41" t="s">
        <v>8</v>
      </c>
      <c r="B33" s="1">
        <v>200991</v>
      </c>
      <c r="C33" s="2"/>
      <c r="D33" s="1">
        <v>16166</v>
      </c>
      <c r="E33" s="2"/>
      <c r="F33" s="1">
        <v>166007</v>
      </c>
      <c r="G33" s="1">
        <v>18818</v>
      </c>
      <c r="H33" s="1">
        <v>22629</v>
      </c>
      <c r="I33" s="1">
        <v>1820</v>
      </c>
      <c r="J33" s="1">
        <v>3212311</v>
      </c>
      <c r="K33" s="1">
        <v>361658</v>
      </c>
      <c r="L33" s="1">
        <v>8882190</v>
      </c>
      <c r="M33" s="44"/>
      <c r="N33" s="37">
        <f>IFERROR(B33/J33,0)</f>
        <v>6.2568972929457956E-2</v>
      </c>
      <c r="O33" s="38">
        <f>IFERROR(I33/H33,0)</f>
        <v>8.0427769676079369E-2</v>
      </c>
      <c r="P33" s="36">
        <f>D33*250</f>
        <v>4041500</v>
      </c>
      <c r="Q33" s="39">
        <f>ABS(P33-B33)/B33</f>
        <v>19.107865526317099</v>
      </c>
    </row>
    <row r="34" spans="1:17" ht="15" thickBot="1" x14ac:dyDescent="0.35">
      <c r="A34" s="41" t="s">
        <v>44</v>
      </c>
      <c r="B34" s="1">
        <v>26923</v>
      </c>
      <c r="C34" s="2"/>
      <c r="D34" s="2">
        <v>830</v>
      </c>
      <c r="E34" s="2"/>
      <c r="F34" s="1">
        <v>14634</v>
      </c>
      <c r="G34" s="1">
        <v>11459</v>
      </c>
      <c r="H34" s="1">
        <v>12840</v>
      </c>
      <c r="I34" s="2">
        <v>396</v>
      </c>
      <c r="J34" s="1">
        <v>831995</v>
      </c>
      <c r="K34" s="1">
        <v>396787</v>
      </c>
      <c r="L34" s="1">
        <v>2096829</v>
      </c>
      <c r="M34" s="44"/>
      <c r="N34" s="37">
        <f>IFERROR(B34/J34,0)</f>
        <v>3.2359569468566517E-2</v>
      </c>
      <c r="O34" s="38">
        <f>IFERROR(I34/H34,0)</f>
        <v>3.0841121495327101E-2</v>
      </c>
      <c r="P34" s="36">
        <f>D34*250</f>
        <v>207500</v>
      </c>
      <c r="Q34" s="39">
        <f>ABS(P34-B34)/B34</f>
        <v>6.7071648776139359</v>
      </c>
    </row>
    <row r="35" spans="1:17" ht="15" thickBot="1" x14ac:dyDescent="0.35">
      <c r="A35" s="41" t="s">
        <v>7</v>
      </c>
      <c r="B35" s="1">
        <v>479184</v>
      </c>
      <c r="C35" s="2"/>
      <c r="D35" s="1">
        <v>33141</v>
      </c>
      <c r="E35" s="2"/>
      <c r="F35" s="1">
        <v>383615</v>
      </c>
      <c r="G35" s="1">
        <v>62428</v>
      </c>
      <c r="H35" s="1">
        <v>24632</v>
      </c>
      <c r="I35" s="1">
        <v>1704</v>
      </c>
      <c r="J35" s="1">
        <v>9455329</v>
      </c>
      <c r="K35" s="1">
        <v>486046</v>
      </c>
      <c r="L35" s="1">
        <v>19453561</v>
      </c>
      <c r="M35" s="44"/>
      <c r="N35" s="37">
        <f>IFERROR(B35/J35,0)</f>
        <v>5.0678723077748011E-2</v>
      </c>
      <c r="O35" s="38">
        <f>IFERROR(I35/H35,0)</f>
        <v>6.9178304644365057E-2</v>
      </c>
      <c r="P35" s="36">
        <f>D35*250</f>
        <v>8285250</v>
      </c>
      <c r="Q35" s="39">
        <f>ABS(P35-B35)/B35</f>
        <v>16.290331062806771</v>
      </c>
    </row>
    <row r="36" spans="1:17" ht="15" thickBot="1" x14ac:dyDescent="0.35">
      <c r="A36" s="41" t="s">
        <v>24</v>
      </c>
      <c r="B36" s="1">
        <v>186887</v>
      </c>
      <c r="C36" s="2"/>
      <c r="D36" s="1">
        <v>3111</v>
      </c>
      <c r="E36" s="2"/>
      <c r="F36" s="1">
        <v>167257</v>
      </c>
      <c r="G36" s="1">
        <v>16519</v>
      </c>
      <c r="H36" s="1">
        <v>17819</v>
      </c>
      <c r="I36" s="2">
        <v>297</v>
      </c>
      <c r="J36" s="1">
        <v>2652440</v>
      </c>
      <c r="K36" s="1">
        <v>252900</v>
      </c>
      <c r="L36" s="1">
        <v>10488084</v>
      </c>
      <c r="M36" s="44"/>
      <c r="N36" s="37">
        <f>IFERROR(B36/J36,0)</f>
        <v>7.0458521210658862E-2</v>
      </c>
      <c r="O36" s="38">
        <f>IFERROR(I36/H36,0)</f>
        <v>1.6667601997867446E-2</v>
      </c>
      <c r="P36" s="36">
        <f>D36*250</f>
        <v>777750</v>
      </c>
      <c r="Q36" s="39">
        <f>ABS(P36-B36)/B36</f>
        <v>3.16160567615725</v>
      </c>
    </row>
    <row r="37" spans="1:17" ht="15" thickBot="1" x14ac:dyDescent="0.35">
      <c r="A37" s="41" t="s">
        <v>53</v>
      </c>
      <c r="B37" s="1">
        <v>16064</v>
      </c>
      <c r="C37" s="2"/>
      <c r="D37" s="2">
        <v>172</v>
      </c>
      <c r="E37" s="2"/>
      <c r="F37" s="1">
        <v>13328</v>
      </c>
      <c r="G37" s="1">
        <v>2564</v>
      </c>
      <c r="H37" s="1">
        <v>21080</v>
      </c>
      <c r="I37" s="2">
        <v>226</v>
      </c>
      <c r="J37" s="1">
        <v>220645</v>
      </c>
      <c r="K37" s="1">
        <v>289537</v>
      </c>
      <c r="L37" s="1">
        <v>762062</v>
      </c>
      <c r="M37" s="44"/>
      <c r="N37" s="37">
        <f>IFERROR(B37/J37,0)</f>
        <v>7.2804731582406121E-2</v>
      </c>
      <c r="O37" s="38">
        <f>IFERROR(I37/H37,0)</f>
        <v>1.0721062618595826E-2</v>
      </c>
      <c r="P37" s="36">
        <f>D37*250</f>
        <v>43000</v>
      </c>
      <c r="Q37" s="39">
        <f>ABS(P37-B37)/B37</f>
        <v>1.6767928286852589</v>
      </c>
    </row>
    <row r="38" spans="1:17" ht="13.5" thickBot="1" x14ac:dyDescent="0.35">
      <c r="A38" s="42" t="s">
        <v>67</v>
      </c>
      <c r="B38" s="2">
        <v>61</v>
      </c>
      <c r="C38" s="2"/>
      <c r="D38" s="2">
        <v>2</v>
      </c>
      <c r="E38" s="2"/>
      <c r="F38" s="2">
        <v>29</v>
      </c>
      <c r="G38" s="2">
        <v>30</v>
      </c>
      <c r="H38" s="2"/>
      <c r="I38" s="2"/>
      <c r="J38" s="1">
        <v>18915</v>
      </c>
      <c r="K38" s="2"/>
      <c r="L38" s="2"/>
      <c r="M38" s="44"/>
      <c r="N38" s="37">
        <f>IFERROR(B38/J38,0)</f>
        <v>3.2249537404176578E-3</v>
      </c>
      <c r="O38" s="38">
        <f>IFERROR(I38/H38,0)</f>
        <v>0</v>
      </c>
      <c r="P38" s="36">
        <f>D38*250</f>
        <v>500</v>
      </c>
      <c r="Q38" s="39">
        <f>ABS(P38-B38)/B38</f>
        <v>7.1967213114754101</v>
      </c>
    </row>
    <row r="39" spans="1:17" ht="15" thickBot="1" x14ac:dyDescent="0.35">
      <c r="A39" s="41" t="s">
        <v>21</v>
      </c>
      <c r="B39" s="1">
        <v>139604</v>
      </c>
      <c r="C39" s="2"/>
      <c r="D39" s="1">
        <v>4511</v>
      </c>
      <c r="E39" s="2"/>
      <c r="F39" s="1">
        <v>117130</v>
      </c>
      <c r="G39" s="1">
        <v>17963</v>
      </c>
      <c r="H39" s="1">
        <v>11943</v>
      </c>
      <c r="I39" s="2">
        <v>386</v>
      </c>
      <c r="J39" s="1">
        <v>2652164</v>
      </c>
      <c r="K39" s="1">
        <v>226892</v>
      </c>
      <c r="L39" s="1">
        <v>11689100</v>
      </c>
      <c r="M39" s="44"/>
      <c r="N39" s="37">
        <f>IFERROR(B39/J39,0)</f>
        <v>5.2637770514945531E-2</v>
      </c>
      <c r="O39" s="38">
        <f>IFERROR(I39/H39,0)</f>
        <v>3.2320187557565098E-2</v>
      </c>
      <c r="P39" s="36">
        <f>D39*250</f>
        <v>1127750</v>
      </c>
      <c r="Q39" s="39">
        <f>ABS(P39-B39)/B39</f>
        <v>7.0782069281682469</v>
      </c>
    </row>
    <row r="40" spans="1:17" ht="15" thickBot="1" x14ac:dyDescent="0.35">
      <c r="A40" s="41" t="s">
        <v>46</v>
      </c>
      <c r="B40" s="1">
        <v>71314</v>
      </c>
      <c r="C40" s="2"/>
      <c r="D40" s="2">
        <v>912</v>
      </c>
      <c r="E40" s="2"/>
      <c r="F40" s="1">
        <v>59993</v>
      </c>
      <c r="G40" s="1">
        <v>10409</v>
      </c>
      <c r="H40" s="1">
        <v>18022</v>
      </c>
      <c r="I40" s="2">
        <v>230</v>
      </c>
      <c r="J40" s="1">
        <v>1040699</v>
      </c>
      <c r="K40" s="1">
        <v>263004</v>
      </c>
      <c r="L40" s="1">
        <v>3956971</v>
      </c>
      <c r="M40" s="44"/>
      <c r="N40" s="37">
        <f>IFERROR(B40/J40,0)</f>
        <v>6.8525097074178032E-2</v>
      </c>
      <c r="O40" s="38">
        <f>IFERROR(I40/H40,0)</f>
        <v>1.2762179558317611E-2</v>
      </c>
      <c r="P40" s="36">
        <f>D40*250</f>
        <v>228000</v>
      </c>
      <c r="Q40" s="39">
        <f>ABS(P40-B40)/B40</f>
        <v>2.1971281936225706</v>
      </c>
    </row>
    <row r="41" spans="1:17" ht="15" thickBot="1" x14ac:dyDescent="0.35">
      <c r="A41" s="41" t="s">
        <v>37</v>
      </c>
      <c r="B41" s="1">
        <v>29662</v>
      </c>
      <c r="C41" s="2"/>
      <c r="D41" s="2">
        <v>519</v>
      </c>
      <c r="E41" s="2"/>
      <c r="F41" s="1">
        <v>5353</v>
      </c>
      <c r="G41" s="1">
        <v>23790</v>
      </c>
      <c r="H41" s="1">
        <v>7033</v>
      </c>
      <c r="I41" s="2">
        <v>123</v>
      </c>
      <c r="J41" s="1">
        <v>616625</v>
      </c>
      <c r="K41" s="1">
        <v>146198</v>
      </c>
      <c r="L41" s="1">
        <v>4217737</v>
      </c>
      <c r="M41" s="44"/>
      <c r="N41" s="37">
        <f>IFERROR(B41/J41,0)</f>
        <v>4.8103790796675448E-2</v>
      </c>
      <c r="O41" s="38">
        <f>IFERROR(I41/H41,0)</f>
        <v>1.7488980520403812E-2</v>
      </c>
      <c r="P41" s="36">
        <f>D41*250</f>
        <v>129750</v>
      </c>
      <c r="Q41" s="39">
        <f>ABS(P41-B41)/B41</f>
        <v>3.3742835951722743</v>
      </c>
    </row>
    <row r="42" spans="1:17" ht="15" thickBot="1" x14ac:dyDescent="0.35">
      <c r="A42" s="41" t="s">
        <v>19</v>
      </c>
      <c r="B42" s="1">
        <v>151081</v>
      </c>
      <c r="C42" s="2"/>
      <c r="D42" s="1">
        <v>7961</v>
      </c>
      <c r="E42" s="2"/>
      <c r="F42" s="1">
        <v>119895</v>
      </c>
      <c r="G42" s="1">
        <v>23225</v>
      </c>
      <c r="H42" s="1">
        <v>11801</v>
      </c>
      <c r="I42" s="2">
        <v>622</v>
      </c>
      <c r="J42" s="1">
        <v>1846008</v>
      </c>
      <c r="K42" s="1">
        <v>144197</v>
      </c>
      <c r="L42" s="1">
        <v>12801989</v>
      </c>
      <c r="M42" s="44"/>
      <c r="N42" s="37">
        <f>IFERROR(B42/J42,0)</f>
        <v>8.1842007185234295E-2</v>
      </c>
      <c r="O42" s="38">
        <f>IFERROR(I42/H42,0)</f>
        <v>5.2707397678162869E-2</v>
      </c>
      <c r="P42" s="36">
        <f>D42*250</f>
        <v>1990250</v>
      </c>
      <c r="Q42" s="39">
        <f>ABS(P42-B42)/B42</f>
        <v>12.17339705191255</v>
      </c>
    </row>
    <row r="43" spans="1:17" ht="13.5" thickBot="1" x14ac:dyDescent="0.35">
      <c r="A43" s="42" t="s">
        <v>65</v>
      </c>
      <c r="B43" s="1">
        <v>38172</v>
      </c>
      <c r="C43" s="2"/>
      <c r="D43" s="2">
        <v>551</v>
      </c>
      <c r="E43" s="2"/>
      <c r="F43" s="1">
        <v>2267</v>
      </c>
      <c r="G43" s="1">
        <v>35354</v>
      </c>
      <c r="H43" s="1">
        <v>11270</v>
      </c>
      <c r="I43" s="2">
        <v>163</v>
      </c>
      <c r="J43" s="1">
        <v>464073</v>
      </c>
      <c r="K43" s="1">
        <v>137018</v>
      </c>
      <c r="L43" s="1">
        <v>3386941</v>
      </c>
      <c r="M43" s="44"/>
      <c r="N43" s="37">
        <f>IFERROR(B43/J43,0)</f>
        <v>8.2254300508756165E-2</v>
      </c>
      <c r="O43" s="38">
        <f>IFERROR(I43/H43,0)</f>
        <v>1.4463176574977817E-2</v>
      </c>
      <c r="P43" s="36">
        <f>D43*250</f>
        <v>137750</v>
      </c>
      <c r="Q43" s="39">
        <f>ABS(P43-B43)/B43</f>
        <v>2.6086660379335638</v>
      </c>
    </row>
    <row r="44" spans="1:17" ht="15" thickBot="1" x14ac:dyDescent="0.35">
      <c r="A44" s="41" t="s">
        <v>40</v>
      </c>
      <c r="B44" s="1">
        <v>23250</v>
      </c>
      <c r="C44" s="2"/>
      <c r="D44" s="1">
        <v>1078</v>
      </c>
      <c r="E44" s="2"/>
      <c r="F44" s="1">
        <v>2228</v>
      </c>
      <c r="G44" s="1">
        <v>19944</v>
      </c>
      <c r="H44" s="1">
        <v>21947</v>
      </c>
      <c r="I44" s="1">
        <v>1018</v>
      </c>
      <c r="J44" s="1">
        <v>642567</v>
      </c>
      <c r="K44" s="1">
        <v>606561</v>
      </c>
      <c r="L44" s="1">
        <v>1059361</v>
      </c>
      <c r="M44" s="44"/>
      <c r="N44" s="37">
        <f>IFERROR(B44/J44,0)</f>
        <v>3.6182997259429757E-2</v>
      </c>
      <c r="O44" s="38">
        <f>IFERROR(I44/H44,0)</f>
        <v>4.6384471681778831E-2</v>
      </c>
      <c r="P44" s="36">
        <f>D44*250</f>
        <v>269500</v>
      </c>
      <c r="Q44" s="39">
        <f>ABS(P44-B44)/B44</f>
        <v>10.591397849462366</v>
      </c>
    </row>
    <row r="45" spans="1:17" ht="15" thickBot="1" x14ac:dyDescent="0.35">
      <c r="A45" s="41" t="s">
        <v>25</v>
      </c>
      <c r="B45" s="1">
        <v>133470</v>
      </c>
      <c r="C45" s="2"/>
      <c r="D45" s="1">
        <v>3098</v>
      </c>
      <c r="E45" s="2"/>
      <c r="F45" s="1">
        <v>62360</v>
      </c>
      <c r="G45" s="1">
        <v>68012</v>
      </c>
      <c r="H45" s="1">
        <v>25923</v>
      </c>
      <c r="I45" s="2">
        <v>602</v>
      </c>
      <c r="J45" s="1">
        <v>1165256</v>
      </c>
      <c r="K45" s="1">
        <v>226320</v>
      </c>
      <c r="L45" s="1">
        <v>5148714</v>
      </c>
      <c r="M45" s="44"/>
      <c r="N45" s="37">
        <f>IFERROR(B45/J45,0)</f>
        <v>0.11454135400289722</v>
      </c>
      <c r="O45" s="38">
        <f>IFERROR(I45/H45,0)</f>
        <v>2.3222620838637503E-2</v>
      </c>
      <c r="P45" s="36">
        <f>D45*250</f>
        <v>774500</v>
      </c>
      <c r="Q45" s="39">
        <f>ABS(P45-B45)/B45</f>
        <v>4.8028021278189854</v>
      </c>
    </row>
    <row r="46" spans="1:17" ht="15" thickBot="1" x14ac:dyDescent="0.35">
      <c r="A46" s="41" t="s">
        <v>54</v>
      </c>
      <c r="B46" s="1">
        <v>16994</v>
      </c>
      <c r="C46" s="2"/>
      <c r="D46" s="2">
        <v>184</v>
      </c>
      <c r="E46" s="2"/>
      <c r="F46" s="1">
        <v>14424</v>
      </c>
      <c r="G46" s="1">
        <v>2386</v>
      </c>
      <c r="H46" s="1">
        <v>19210</v>
      </c>
      <c r="I46" s="2">
        <v>208</v>
      </c>
      <c r="J46" s="1">
        <v>166096</v>
      </c>
      <c r="K46" s="1">
        <v>187751</v>
      </c>
      <c r="L46" s="1">
        <v>884659</v>
      </c>
      <c r="M46" s="44"/>
      <c r="N46" s="37">
        <f>IFERROR(B46/J46,0)</f>
        <v>0.10231432424621906</v>
      </c>
      <c r="O46" s="38">
        <f>IFERROR(I46/H46,0)</f>
        <v>1.0827693909422176E-2</v>
      </c>
      <c r="P46" s="36">
        <f>D46*250</f>
        <v>46000</v>
      </c>
      <c r="Q46" s="39">
        <f>ABS(P46-B46)/B46</f>
        <v>1.7068377074261505</v>
      </c>
    </row>
    <row r="47" spans="1:17" ht="15" thickBot="1" x14ac:dyDescent="0.35">
      <c r="A47" s="41" t="s">
        <v>20</v>
      </c>
      <c r="B47" s="1">
        <v>175231</v>
      </c>
      <c r="C47" s="2"/>
      <c r="D47" s="1">
        <v>2127</v>
      </c>
      <c r="E47" s="2"/>
      <c r="F47" s="1">
        <v>158660</v>
      </c>
      <c r="G47" s="1">
        <v>14444</v>
      </c>
      <c r="H47" s="1">
        <v>25659</v>
      </c>
      <c r="I47" s="2">
        <v>311</v>
      </c>
      <c r="J47" s="1">
        <v>2510091</v>
      </c>
      <c r="K47" s="1">
        <v>367554</v>
      </c>
      <c r="L47" s="1">
        <v>6829174</v>
      </c>
      <c r="M47" s="44"/>
      <c r="N47" s="37">
        <f>IFERROR(B47/J47,0)</f>
        <v>6.9810616427850622E-2</v>
      </c>
      <c r="O47" s="38">
        <f>IFERROR(I47/H47,0)</f>
        <v>1.2120503527027553E-2</v>
      </c>
      <c r="P47" s="36">
        <f>D47*250</f>
        <v>531750</v>
      </c>
      <c r="Q47" s="39">
        <f>ABS(P47-B47)/B47</f>
        <v>2.0345658017131671</v>
      </c>
    </row>
    <row r="48" spans="1:17" ht="15" thickBot="1" x14ac:dyDescent="0.35">
      <c r="A48" s="41" t="s">
        <v>15</v>
      </c>
      <c r="B48" s="1">
        <v>704813</v>
      </c>
      <c r="C48" s="2"/>
      <c r="D48" s="1">
        <v>14730</v>
      </c>
      <c r="E48" s="2"/>
      <c r="F48" s="1">
        <v>606967</v>
      </c>
      <c r="G48" s="1">
        <v>83116</v>
      </c>
      <c r="H48" s="1">
        <v>24307</v>
      </c>
      <c r="I48" s="2">
        <v>508</v>
      </c>
      <c r="J48" s="1">
        <v>5671966</v>
      </c>
      <c r="K48" s="1">
        <v>195613</v>
      </c>
      <c r="L48" s="1">
        <v>28995881</v>
      </c>
      <c r="M48" s="44"/>
      <c r="N48" s="37">
        <f>IFERROR(B48/J48,0)</f>
        <v>0.12426255728613324</v>
      </c>
      <c r="O48" s="38">
        <f>IFERROR(I48/H48,0)</f>
        <v>2.0899329411280702E-2</v>
      </c>
      <c r="P48" s="36">
        <f>D48*250</f>
        <v>3682500</v>
      </c>
      <c r="Q48" s="39">
        <f>ABS(P48-B48)/B48</f>
        <v>4.2247901216351007</v>
      </c>
    </row>
    <row r="49" spans="1:17" ht="13.5" thickBot="1" x14ac:dyDescent="0.35">
      <c r="A49" s="42" t="s">
        <v>66</v>
      </c>
      <c r="B49" s="1">
        <v>1225</v>
      </c>
      <c r="C49" s="2"/>
      <c r="D49" s="2">
        <v>19</v>
      </c>
      <c r="E49" s="2"/>
      <c r="F49" s="1">
        <v>1159</v>
      </c>
      <c r="G49" s="2">
        <v>47</v>
      </c>
      <c r="H49" s="2"/>
      <c r="I49" s="2"/>
      <c r="J49" s="1">
        <v>18562</v>
      </c>
      <c r="K49" s="2"/>
      <c r="L49" s="2"/>
      <c r="M49" s="44"/>
      <c r="N49" s="37">
        <f>IFERROR(B49/J49,0)</f>
        <v>6.5995043637539053E-2</v>
      </c>
      <c r="O49" s="38">
        <f>IFERROR(I49/H49,0)</f>
        <v>0</v>
      </c>
      <c r="P49" s="36">
        <f>D49*250</f>
        <v>4750</v>
      </c>
      <c r="Q49" s="39">
        <f>ABS(P49-B49)/B49</f>
        <v>2.8775510204081631</v>
      </c>
    </row>
    <row r="50" spans="1:17" ht="15" thickBot="1" x14ac:dyDescent="0.35">
      <c r="A50" s="41" t="s">
        <v>28</v>
      </c>
      <c r="B50" s="1">
        <v>59000</v>
      </c>
      <c r="C50" s="2"/>
      <c r="D50" s="2">
        <v>436</v>
      </c>
      <c r="E50" s="2"/>
      <c r="F50" s="1">
        <v>49327</v>
      </c>
      <c r="G50" s="1">
        <v>9237</v>
      </c>
      <c r="H50" s="1">
        <v>18403</v>
      </c>
      <c r="I50" s="2">
        <v>136</v>
      </c>
      <c r="J50" s="1">
        <v>915832</v>
      </c>
      <c r="K50" s="1">
        <v>285666</v>
      </c>
      <c r="L50" s="1">
        <v>3205958</v>
      </c>
      <c r="M50" s="44"/>
      <c r="N50" s="37">
        <f>IFERROR(B50/J50,0)</f>
        <v>6.4422295792241374E-2</v>
      </c>
      <c r="O50" s="38">
        <f>IFERROR(I50/H50,0)</f>
        <v>7.3900994403086452E-3</v>
      </c>
      <c r="P50" s="36">
        <f>D50*250</f>
        <v>109000</v>
      </c>
      <c r="Q50" s="39">
        <f>ABS(P50-B50)/B50</f>
        <v>0.84745762711864403</v>
      </c>
    </row>
    <row r="51" spans="1:17" ht="15" thickBot="1" x14ac:dyDescent="0.35">
      <c r="A51" s="41" t="s">
        <v>48</v>
      </c>
      <c r="B51" s="1">
        <v>1702</v>
      </c>
      <c r="C51" s="2"/>
      <c r="D51" s="2">
        <v>58</v>
      </c>
      <c r="E51" s="2"/>
      <c r="F51" s="1">
        <v>1524</v>
      </c>
      <c r="G51" s="2">
        <v>120</v>
      </c>
      <c r="H51" s="1">
        <v>2728</v>
      </c>
      <c r="I51" s="2">
        <v>93</v>
      </c>
      <c r="J51" s="1">
        <v>151592</v>
      </c>
      <c r="K51" s="1">
        <v>242940</v>
      </c>
      <c r="L51" s="1">
        <v>623989</v>
      </c>
      <c r="M51" s="44"/>
      <c r="N51" s="37">
        <f>IFERROR(B51/J51,0)</f>
        <v>1.1227505409256424E-2</v>
      </c>
      <c r="O51" s="38">
        <f>IFERROR(I51/H51,0)</f>
        <v>3.4090909090909088E-2</v>
      </c>
      <c r="P51" s="36">
        <f>D51*250</f>
        <v>14500</v>
      </c>
      <c r="Q51" s="39">
        <f>ABS(P51-B51)/B51</f>
        <v>7.5193889541715633</v>
      </c>
    </row>
    <row r="52" spans="1:17" ht="15" thickBot="1" x14ac:dyDescent="0.35">
      <c r="A52" s="41" t="s">
        <v>29</v>
      </c>
      <c r="B52" s="1">
        <v>135514</v>
      </c>
      <c r="C52" s="2"/>
      <c r="D52" s="1">
        <v>2839</v>
      </c>
      <c r="E52" s="2"/>
      <c r="F52" s="1">
        <v>16449</v>
      </c>
      <c r="G52" s="1">
        <v>116226</v>
      </c>
      <c r="H52" s="1">
        <v>15876</v>
      </c>
      <c r="I52" s="2">
        <v>333</v>
      </c>
      <c r="J52" s="1">
        <v>1922966</v>
      </c>
      <c r="K52" s="1">
        <v>225290</v>
      </c>
      <c r="L52" s="1">
        <v>8535519</v>
      </c>
      <c r="M52" s="44"/>
      <c r="N52" s="37">
        <f>IFERROR(B52/J52,0)</f>
        <v>7.0471344787167323E-2</v>
      </c>
      <c r="O52" s="38">
        <f>IFERROR(I52/H52,0)</f>
        <v>2.0975056689342405E-2</v>
      </c>
      <c r="P52" s="36">
        <f>D52*250</f>
        <v>709750</v>
      </c>
      <c r="Q52" s="39">
        <f>ABS(P52-B52)/B52</f>
        <v>4.2374662396505158</v>
      </c>
    </row>
    <row r="53" spans="1:17" ht="15" thickBot="1" x14ac:dyDescent="0.35">
      <c r="A53" s="41" t="s">
        <v>9</v>
      </c>
      <c r="B53" s="1">
        <v>83095</v>
      </c>
      <c r="C53" s="2"/>
      <c r="D53" s="1">
        <v>2015</v>
      </c>
      <c r="E53" s="2"/>
      <c r="F53" s="1">
        <v>38960</v>
      </c>
      <c r="G53" s="1">
        <v>42120</v>
      </c>
      <c r="H53" s="1">
        <v>10912</v>
      </c>
      <c r="I53" s="2">
        <v>265</v>
      </c>
      <c r="J53" s="1">
        <v>1665715</v>
      </c>
      <c r="K53" s="1">
        <v>218744</v>
      </c>
      <c r="L53" s="1">
        <v>7614893</v>
      </c>
      <c r="M53" s="44"/>
      <c r="N53" s="37">
        <f>IFERROR(B53/J53,0)</f>
        <v>4.9885484611713285E-2</v>
      </c>
      <c r="O53" s="38">
        <f>IFERROR(I53/H53,0)</f>
        <v>2.4285190615835776E-2</v>
      </c>
      <c r="P53" s="36">
        <f>D53*250</f>
        <v>503750</v>
      </c>
      <c r="Q53" s="39">
        <f>ABS(P53-B53)/B53</f>
        <v>5.0623382875022562</v>
      </c>
    </row>
    <row r="54" spans="1:17" ht="15" thickBot="1" x14ac:dyDescent="0.35">
      <c r="A54" s="41" t="s">
        <v>56</v>
      </c>
      <c r="B54" s="1">
        <v>12976</v>
      </c>
      <c r="C54" s="2"/>
      <c r="D54" s="2">
        <v>280</v>
      </c>
      <c r="E54" s="2"/>
      <c r="F54" s="1">
        <v>9536</v>
      </c>
      <c r="G54" s="1">
        <v>3160</v>
      </c>
      <c r="H54" s="1">
        <v>7240</v>
      </c>
      <c r="I54" s="2">
        <v>156</v>
      </c>
      <c r="J54" s="1">
        <v>490342</v>
      </c>
      <c r="K54" s="1">
        <v>273606</v>
      </c>
      <c r="L54" s="1">
        <v>1792147</v>
      </c>
      <c r="M54" s="44"/>
      <c r="N54" s="37">
        <f>IFERROR(B54/J54,0)</f>
        <v>2.6463162445803132E-2</v>
      </c>
      <c r="O54" s="38">
        <f>IFERROR(I54/H54,0)</f>
        <v>2.1546961325966851E-2</v>
      </c>
      <c r="P54" s="36">
        <f>D54*250</f>
        <v>70000</v>
      </c>
      <c r="Q54" s="39">
        <f>ABS(P54-B54)/B54</f>
        <v>4.3945745992601726</v>
      </c>
    </row>
    <row r="55" spans="1:17" ht="15" thickBot="1" x14ac:dyDescent="0.35">
      <c r="A55" s="41" t="s">
        <v>22</v>
      </c>
      <c r="B55" s="1">
        <v>91304</v>
      </c>
      <c r="C55" s="2"/>
      <c r="D55" s="1">
        <v>1220</v>
      </c>
      <c r="E55" s="2"/>
      <c r="F55" s="1">
        <v>79557</v>
      </c>
      <c r="G55" s="1">
        <v>10527</v>
      </c>
      <c r="H55" s="1">
        <v>15681</v>
      </c>
      <c r="I55" s="2">
        <v>210</v>
      </c>
      <c r="J55" s="1">
        <v>1375829</v>
      </c>
      <c r="K55" s="1">
        <v>236298</v>
      </c>
      <c r="L55" s="1">
        <v>5822434</v>
      </c>
      <c r="M55" s="44"/>
      <c r="N55" s="37">
        <f>IFERROR(B55/J55,0)</f>
        <v>6.6362898296227227E-2</v>
      </c>
      <c r="O55" s="38">
        <f>IFERROR(I55/H55,0)</f>
        <v>1.3392003061029271E-2</v>
      </c>
      <c r="P55" s="36">
        <f>D55*250</f>
        <v>305000</v>
      </c>
      <c r="Q55" s="39">
        <f>ABS(P55-B55)/B55</f>
        <v>2.3404889161482521</v>
      </c>
    </row>
    <row r="56" spans="1:17" ht="15" thickBot="1" x14ac:dyDescent="0.35">
      <c r="A56" s="49" t="s">
        <v>55</v>
      </c>
      <c r="B56" s="29">
        <v>4438</v>
      </c>
      <c r="C56" s="13"/>
      <c r="D56" s="13">
        <v>46</v>
      </c>
      <c r="E56" s="13"/>
      <c r="F56" s="29">
        <v>3925</v>
      </c>
      <c r="G56" s="13">
        <v>467</v>
      </c>
      <c r="H56" s="29">
        <v>7668</v>
      </c>
      <c r="I56" s="13">
        <v>79</v>
      </c>
      <c r="J56" s="29">
        <v>135476</v>
      </c>
      <c r="K56" s="29">
        <v>234080</v>
      </c>
      <c r="L56" s="29">
        <v>578759</v>
      </c>
      <c r="M56" s="44"/>
      <c r="N56" s="37">
        <f>IFERROR(B56/J56,0)</f>
        <v>3.2758569783577905E-2</v>
      </c>
      <c r="O56" s="38">
        <f>IFERROR(I56/H56,0)</f>
        <v>1.0302556077203965E-2</v>
      </c>
      <c r="P56" s="36">
        <f>D56*250</f>
        <v>11500</v>
      </c>
      <c r="Q56" s="39">
        <f>ABS(P56-B56)/B56</f>
        <v>1.5912573231185219</v>
      </c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7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2"/>
      <c r="I58" s="2"/>
      <c r="J58" s="1"/>
      <c r="K58" s="1"/>
      <c r="L58" s="5"/>
      <c r="M58" s="47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7"/>
      <c r="N59" s="28"/>
    </row>
    <row r="60" spans="1:17" ht="13.5" thickBot="1" x14ac:dyDescent="0.35">
      <c r="A60" s="3"/>
      <c r="B60" s="1"/>
      <c r="C60" s="2"/>
      <c r="D60" s="2"/>
      <c r="E60" s="2"/>
      <c r="F60" s="2"/>
      <c r="G60" s="1"/>
      <c r="H60" s="1"/>
      <c r="I60" s="2"/>
      <c r="J60" s="1"/>
      <c r="K60" s="1"/>
      <c r="L60" s="5"/>
      <c r="M60" s="47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48"/>
      <c r="N61" s="28"/>
    </row>
    <row r="62" spans="1:17" ht="15" thickBot="1" x14ac:dyDescent="0.35">
      <c r="A62" s="3"/>
      <c r="B62" s="2"/>
      <c r="C62" s="2"/>
      <c r="D62" s="2"/>
      <c r="E62" s="2"/>
      <c r="F62" s="2"/>
      <c r="G62" s="2"/>
      <c r="H62" s="2"/>
      <c r="I62" s="2"/>
      <c r="J62" s="1"/>
      <c r="K62" s="1"/>
      <c r="L62" s="6"/>
      <c r="M62" s="48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7"/>
    </row>
    <row r="64" spans="1:17" ht="13.5" thickBot="1" x14ac:dyDescent="0.35">
      <c r="A64" s="3"/>
      <c r="B64" s="1"/>
      <c r="C64" s="2"/>
      <c r="D64" s="2"/>
      <c r="E64" s="2"/>
      <c r="F64" s="2"/>
      <c r="G64" s="1"/>
      <c r="H64" s="2"/>
      <c r="I64" s="2"/>
      <c r="J64" s="1"/>
      <c r="K64" s="1"/>
      <c r="L64" s="5"/>
      <c r="M64" s="47"/>
      <c r="N64" s="28"/>
    </row>
    <row r="65" spans="1:14" ht="13.5" thickBot="1" x14ac:dyDescent="0.35">
      <c r="A65" s="3"/>
      <c r="B65" s="2"/>
      <c r="C65" s="2"/>
      <c r="D65" s="2"/>
      <c r="E65" s="2"/>
      <c r="F65" s="2"/>
      <c r="G65" s="2"/>
      <c r="H65" s="2"/>
      <c r="I65" s="2"/>
      <c r="J65" s="1"/>
      <c r="K65" s="1"/>
      <c r="L65" s="5"/>
      <c r="M65" s="47"/>
      <c r="N65" s="28"/>
    </row>
    <row r="66" spans="1:14" ht="13.5" thickBot="1" x14ac:dyDescent="0.35">
      <c r="A66" s="12"/>
      <c r="B66" s="13"/>
      <c r="C66" s="13"/>
      <c r="D66" s="13"/>
      <c r="E66" s="13"/>
      <c r="F66" s="13"/>
      <c r="G66" s="13"/>
      <c r="H66" s="13"/>
      <c r="I66" s="13"/>
      <c r="J66" s="29"/>
      <c r="K66" s="29"/>
      <c r="L66" s="30"/>
      <c r="M66" s="47"/>
    </row>
  </sheetData>
  <autoFilter ref="A1:Q66" xr:uid="{12D28914-9960-424B-9191-A9DEC2EE988A}">
    <sortState xmlns:xlrd2="http://schemas.microsoft.com/office/spreadsheetml/2017/richdata2" ref="A2:Q66">
      <sortCondition ref="A1:A66"/>
    </sortState>
  </autoFilter>
  <conditionalFormatting sqref="N2:N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9F538C2B-663E-4D77-AE55-8F0D938A69D0}"/>
    <hyperlink ref="A48" r:id="rId2" display="https://www.worldometers.info/coronavirus/usa/texas/" xr:uid="{0913B550-7614-4434-AC73-2FA39D3F55AB}"/>
    <hyperlink ref="A11" r:id="rId3" display="https://www.worldometers.info/coronavirus/usa/florida/" xr:uid="{6253B41D-65CF-423F-9099-FC937C8A4A36}"/>
    <hyperlink ref="A35" r:id="rId4" display="https://www.worldometers.info/coronavirus/usa/new-york/" xr:uid="{A4372763-E4FE-4023-920D-CBEFAA718B9F}"/>
    <hyperlink ref="A12" r:id="rId5" display="https://www.worldometers.info/coronavirus/usa/georgia/" xr:uid="{87CB04C6-642A-4B4C-87AD-B412C2B0A526}"/>
    <hyperlink ref="A16" r:id="rId6" display="https://www.worldometers.info/coronavirus/usa/illinois/" xr:uid="{E0936B86-6F72-4035-8D33-FF9D107C03F5}"/>
    <hyperlink ref="A4" r:id="rId7" display="https://www.worldometers.info/coronavirus/usa/arizona/" xr:uid="{C861BE6C-A7F7-44BA-9EBB-126CA6088736}"/>
    <hyperlink ref="A33" r:id="rId8" display="https://www.worldometers.info/coronavirus/usa/new-jersey/" xr:uid="{070A2F62-03A4-4C4F-A22E-365F384FD276}"/>
    <hyperlink ref="A36" r:id="rId9" display="https://www.worldometers.info/coronavirus/usa/north-carolina/" xr:uid="{37D9781A-114F-402F-BFCA-7274092F1E33}"/>
    <hyperlink ref="A47" r:id="rId10" display="https://www.worldometers.info/coronavirus/usa/tennessee/" xr:uid="{4487A720-2128-4496-8528-C06C7F80AD84}"/>
    <hyperlink ref="A21" r:id="rId11" display="https://www.worldometers.info/coronavirus/usa/louisiana/" xr:uid="{F9AD93E7-7150-481D-8065-B8B009DE641C}"/>
    <hyperlink ref="A42" r:id="rId12" display="https://www.worldometers.info/coronavirus/usa/pennsylvania/" xr:uid="{00CFB358-3EF2-448B-9D86-F83EDBB72FD6}"/>
    <hyperlink ref="A2" r:id="rId13" display="https://www.worldometers.info/coronavirus/usa/alabama/" xr:uid="{4C585C43-8718-4B43-99AD-18777CC10D63}"/>
    <hyperlink ref="A39" r:id="rId14" display="https://www.worldometers.info/coronavirus/usa/ohio/" xr:uid="{193410AD-77C0-423E-9418-D413AEFF20DE}"/>
    <hyperlink ref="A52" r:id="rId15" display="https://www.worldometers.info/coronavirus/usa/virginia/" xr:uid="{4E116CF1-3D95-4945-B6EA-07232E6FA193}"/>
    <hyperlink ref="A45" r:id="rId16" display="https://www.worldometers.info/coronavirus/usa/south-carolina/" xr:uid="{56D24C9D-57F3-4BAB-92E4-4FB9E23E5CB5}"/>
    <hyperlink ref="A24" r:id="rId17" display="https://www.worldometers.info/coronavirus/usa/massachusetts/" xr:uid="{78CA0E99-75A4-455F-BFC1-E559E17E00BF}"/>
    <hyperlink ref="A25" r:id="rId18" display="https://www.worldometers.info/coronavirus/usa/michigan/" xr:uid="{A3525EC5-9CC0-4793-BF19-B5435FDB9EFB}"/>
    <hyperlink ref="A23" r:id="rId19" display="https://www.worldometers.info/coronavirus/usa/maryland/" xr:uid="{0C7496A6-0246-4493-BB83-35B57B1ED8F4}"/>
    <hyperlink ref="A28" r:id="rId20" display="https://www.worldometers.info/coronavirus/usa/missouri/" xr:uid="{AB6A7B6A-2D2A-4946-A9BD-9C3633E10CE6}"/>
    <hyperlink ref="A17" r:id="rId21" display="https://www.worldometers.info/coronavirus/usa/indiana/" xr:uid="{DBE6D12E-53ED-4020-A6D1-CB341F7B2A16}"/>
    <hyperlink ref="A55" r:id="rId22" display="https://www.worldometers.info/coronavirus/usa/wisconsin/" xr:uid="{96457E70-ECED-43AA-982C-F9D2DFBF3553}"/>
    <hyperlink ref="A27" r:id="rId23" display="https://www.worldometers.info/coronavirus/usa/mississippi/" xr:uid="{F33EB574-1C7D-4523-B439-DD1ECAF8E4E3}"/>
    <hyperlink ref="A26" r:id="rId24" display="https://www.worldometers.info/coronavirus/usa/minnesota/" xr:uid="{0E7F292B-D333-4AD9-8FB1-8C3440C6D245}"/>
    <hyperlink ref="A53" r:id="rId25" display="https://www.worldometers.info/coronavirus/usa/washington/" xr:uid="{2C895B53-56E5-420F-8944-0C0CB4C7AA00}"/>
    <hyperlink ref="A18" r:id="rId26" display="https://www.worldometers.info/coronavirus/usa/iowa/" xr:uid="{1D53974A-6B1B-4A18-A7AA-68250A72B9B4}"/>
    <hyperlink ref="A31" r:id="rId27" display="https://www.worldometers.info/coronavirus/usa/nevada/" xr:uid="{F21A013B-9097-4772-BF77-362D05831481}"/>
    <hyperlink ref="A5" r:id="rId28" display="https://www.worldometers.info/coronavirus/usa/arkansas/" xr:uid="{BAE8EBBC-C944-4EC6-B4C1-FE6E8B0BBD75}"/>
    <hyperlink ref="A40" r:id="rId29" display="https://www.worldometers.info/coronavirus/usa/oklahoma/" xr:uid="{BDAABDF9-3D3E-41AE-9D9E-0FAF45702105}"/>
    <hyperlink ref="A7" r:id="rId30" display="https://www.worldometers.info/coronavirus/usa/colorado/" xr:uid="{EDB7E798-3DD1-40C9-A01C-0FFFFD050FC7}"/>
    <hyperlink ref="A50" r:id="rId31" display="https://www.worldometers.info/coronavirus/usa/utah/" xr:uid="{1EF36E2F-AC8D-4D93-9AE8-DA562C1B1A84}"/>
    <hyperlink ref="A20" r:id="rId32" display="https://www.worldometers.info/coronavirus/usa/kentucky/" xr:uid="{98DF76F4-C1F2-4822-86DC-64E2188274AD}"/>
    <hyperlink ref="A8" r:id="rId33" display="https://www.worldometers.info/coronavirus/usa/connecticut/" xr:uid="{C6CDFCEF-9C47-40EC-9D52-19F2DB86D57A}"/>
    <hyperlink ref="A19" r:id="rId34" display="https://www.worldometers.info/coronavirus/usa/kansas/" xr:uid="{744181DA-4EA6-459A-89C5-CC9C99D03094}"/>
    <hyperlink ref="A30" r:id="rId35" display="https://www.worldometers.info/coronavirus/usa/nebraska/" xr:uid="{C23626C5-97BB-4792-8598-BDFC0A00242F}"/>
    <hyperlink ref="A15" r:id="rId36" display="https://www.worldometers.info/coronavirus/usa/idaho/" xr:uid="{DFA3815B-F584-4BA1-B003-C5ED6FBFE77E}"/>
    <hyperlink ref="A41" r:id="rId37" display="https://www.worldometers.info/coronavirus/usa/oregon/" xr:uid="{E9DD9263-C892-4B0A-9B13-B901281A0115}"/>
    <hyperlink ref="A34" r:id="rId38" display="https://www.worldometers.info/coronavirus/usa/new-mexico/" xr:uid="{13121B24-D2F1-404A-AB10-0EEB4D1944FE}"/>
    <hyperlink ref="A44" r:id="rId39" display="https://www.worldometers.info/coronavirus/usa/rhode-island/" xr:uid="{EAF8005A-D401-414E-92FC-1616DF523233}"/>
    <hyperlink ref="A9" r:id="rId40" display="https://www.worldometers.info/coronavirus/usa/delaware/" xr:uid="{53B3D188-23B5-4CF8-9BE8-C5956BBC12BD}"/>
    <hyperlink ref="A46" r:id="rId41" display="https://www.worldometers.info/coronavirus/usa/south-dakota/" xr:uid="{E79743B6-A0DC-4036-BC74-31870B282D59}"/>
    <hyperlink ref="A37" r:id="rId42" display="https://www.worldometers.info/coronavirus/usa/north-dakota/" xr:uid="{00F00E84-3370-4EFA-ADDB-24AD010935BA}"/>
    <hyperlink ref="A10" r:id="rId43" display="https://www.worldometers.info/coronavirus/usa/district-of-columbia/" xr:uid="{D7664FDF-D950-4785-84BC-4E5E6E11C426}"/>
    <hyperlink ref="A54" r:id="rId44" display="https://www.worldometers.info/coronavirus/usa/west-virginia/" xr:uid="{0E89C12F-574D-475B-B890-1DDB9BB10983}"/>
    <hyperlink ref="A14" r:id="rId45" display="https://www.worldometers.info/coronavirus/usa/hawaii/" xr:uid="{1556E415-6C99-4228-A23C-BB9E4C9849A3}"/>
    <hyperlink ref="A29" r:id="rId46" display="https://www.worldometers.info/coronavirus/usa/montana/" xr:uid="{B041EBF1-030D-4D70-AE0E-7354658C8833}"/>
    <hyperlink ref="A32" r:id="rId47" display="https://www.worldometers.info/coronavirus/usa/new-hampshire/" xr:uid="{B6803A96-A85C-45F3-AA82-EEC1A1F39BD8}"/>
    <hyperlink ref="A3" r:id="rId48" display="https://www.worldometers.info/coronavirus/usa/alaska/" xr:uid="{76D3A244-F5BD-42C9-8F02-79C9EDFAFF03}"/>
    <hyperlink ref="A22" r:id="rId49" display="https://www.worldometers.info/coronavirus/usa/maine/" xr:uid="{E30E23D3-CBB5-44F5-AFB4-67FFADE041B6}"/>
    <hyperlink ref="A56" r:id="rId50" display="https://www.worldometers.info/coronavirus/usa/wyoming/" xr:uid="{E3CF295A-E61A-4DEE-9886-5275D27C6CD3}"/>
    <hyperlink ref="A51" r:id="rId51" display="https://www.worldometers.info/coronavirus/usa/vermont/" xr:uid="{5504B51D-54B4-43C5-AB0E-298AB36A9003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1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3"/>
  </cols>
  <sheetData>
    <row r="1" spans="1:2" ht="15" thickBot="1" x14ac:dyDescent="0.4"/>
    <row r="2" spans="1:2" ht="15" thickBot="1" x14ac:dyDescent="0.4">
      <c r="A2" s="41" t="s">
        <v>36</v>
      </c>
      <c r="B2" s="31">
        <v>2387</v>
      </c>
    </row>
    <row r="3" spans="1:2" ht="15" thickBot="1" x14ac:dyDescent="0.4">
      <c r="A3" s="41" t="s">
        <v>52</v>
      </c>
      <c r="B3" s="31">
        <v>44</v>
      </c>
    </row>
    <row r="4" spans="1:2" ht="15" thickBot="1" x14ac:dyDescent="0.4">
      <c r="A4" s="41" t="s">
        <v>33</v>
      </c>
      <c r="B4" s="31">
        <v>5344</v>
      </c>
    </row>
    <row r="5" spans="1:2" ht="15" thickBot="1" x14ac:dyDescent="0.4">
      <c r="A5" s="41" t="s">
        <v>34</v>
      </c>
      <c r="B5" s="31">
        <v>1010</v>
      </c>
    </row>
    <row r="6" spans="1:2" ht="15" thickBot="1" x14ac:dyDescent="0.4">
      <c r="A6" s="41" t="s">
        <v>10</v>
      </c>
      <c r="B6" s="31">
        <v>14615</v>
      </c>
    </row>
    <row r="7" spans="1:2" ht="15" thickBot="1" x14ac:dyDescent="0.4">
      <c r="A7" s="41" t="s">
        <v>18</v>
      </c>
      <c r="B7" s="31">
        <v>1996</v>
      </c>
    </row>
    <row r="8" spans="1:2" ht="15" thickBot="1" x14ac:dyDescent="0.4">
      <c r="A8" s="41" t="s">
        <v>23</v>
      </c>
      <c r="B8" s="31">
        <v>4485</v>
      </c>
    </row>
    <row r="9" spans="1:2" ht="15" thickBot="1" x14ac:dyDescent="0.4">
      <c r="A9" s="41" t="s">
        <v>43</v>
      </c>
      <c r="B9" s="31">
        <v>618</v>
      </c>
    </row>
    <row r="10" spans="1:2" ht="29.5" thickBot="1" x14ac:dyDescent="0.4">
      <c r="A10" s="41" t="s">
        <v>63</v>
      </c>
      <c r="B10" s="31">
        <v>616</v>
      </c>
    </row>
    <row r="11" spans="1:2" ht="15" thickBot="1" x14ac:dyDescent="0.4">
      <c r="A11" s="41" t="s">
        <v>13</v>
      </c>
      <c r="B11" s="31">
        <v>12788</v>
      </c>
    </row>
    <row r="12" spans="1:2" ht="15" thickBot="1" x14ac:dyDescent="0.4">
      <c r="A12" s="41" t="s">
        <v>16</v>
      </c>
      <c r="B12" s="31">
        <v>6398</v>
      </c>
    </row>
    <row r="13" spans="1:2" ht="15" thickBot="1" x14ac:dyDescent="0.4">
      <c r="A13" s="51" t="s">
        <v>64</v>
      </c>
      <c r="B13" s="54">
        <v>28</v>
      </c>
    </row>
    <row r="14" spans="1:2" ht="15" thickBot="1" x14ac:dyDescent="0.4">
      <c r="A14" s="41" t="s">
        <v>47</v>
      </c>
      <c r="B14" s="31">
        <v>100</v>
      </c>
    </row>
    <row r="15" spans="1:2" ht="15" thickBot="1" x14ac:dyDescent="0.4">
      <c r="A15" s="41" t="s">
        <v>49</v>
      </c>
      <c r="B15" s="31">
        <v>423</v>
      </c>
    </row>
    <row r="16" spans="1:2" ht="15" thickBot="1" x14ac:dyDescent="0.4">
      <c r="A16" s="41" t="s">
        <v>12</v>
      </c>
      <c r="B16" s="31">
        <v>8564</v>
      </c>
    </row>
    <row r="17" spans="1:2" ht="15" thickBot="1" x14ac:dyDescent="0.4">
      <c r="A17" s="41" t="s">
        <v>27</v>
      </c>
      <c r="B17" s="31">
        <v>3460</v>
      </c>
    </row>
    <row r="18" spans="1:2" ht="15" thickBot="1" x14ac:dyDescent="0.4">
      <c r="A18" s="41" t="s">
        <v>41</v>
      </c>
      <c r="B18" s="31">
        <v>1234</v>
      </c>
    </row>
    <row r="19" spans="1:2" ht="15" thickBot="1" x14ac:dyDescent="0.4">
      <c r="A19" s="41" t="s">
        <v>45</v>
      </c>
      <c r="B19" s="31">
        <v>560</v>
      </c>
    </row>
    <row r="20" spans="1:2" ht="15" thickBot="1" x14ac:dyDescent="0.4">
      <c r="A20" s="41" t="s">
        <v>38</v>
      </c>
      <c r="B20" s="31">
        <v>1074</v>
      </c>
    </row>
    <row r="21" spans="1:2" ht="15" thickBot="1" x14ac:dyDescent="0.4">
      <c r="A21" s="41" t="s">
        <v>14</v>
      </c>
      <c r="B21" s="31">
        <v>5278</v>
      </c>
    </row>
    <row r="22" spans="1:2" ht="15" thickBot="1" x14ac:dyDescent="0.4">
      <c r="A22" s="41" t="s">
        <v>39</v>
      </c>
      <c r="B22" s="31">
        <v>137</v>
      </c>
    </row>
    <row r="23" spans="1:2" ht="15" thickBot="1" x14ac:dyDescent="0.4">
      <c r="A23" s="41" t="s">
        <v>26</v>
      </c>
      <c r="B23" s="31">
        <v>3849</v>
      </c>
    </row>
    <row r="24" spans="1:2" ht="15" thickBot="1" x14ac:dyDescent="0.4">
      <c r="A24" s="41" t="s">
        <v>17</v>
      </c>
      <c r="B24" s="31">
        <v>9225</v>
      </c>
    </row>
    <row r="25" spans="1:2" ht="15" thickBot="1" x14ac:dyDescent="0.4">
      <c r="A25" s="41" t="s">
        <v>11</v>
      </c>
      <c r="B25" s="31">
        <v>6932</v>
      </c>
    </row>
    <row r="26" spans="1:2" ht="15" thickBot="1" x14ac:dyDescent="0.4">
      <c r="A26" s="41" t="s">
        <v>32</v>
      </c>
      <c r="B26" s="31">
        <v>1979</v>
      </c>
    </row>
    <row r="27" spans="1:2" ht="15" thickBot="1" x14ac:dyDescent="0.4">
      <c r="A27" s="41" t="s">
        <v>30</v>
      </c>
      <c r="B27" s="31">
        <v>2734</v>
      </c>
    </row>
    <row r="28" spans="1:2" ht="15" thickBot="1" x14ac:dyDescent="0.4">
      <c r="A28" s="41" t="s">
        <v>35</v>
      </c>
      <c r="B28" s="31">
        <v>1866</v>
      </c>
    </row>
    <row r="29" spans="1:2" ht="15" thickBot="1" x14ac:dyDescent="0.4">
      <c r="A29" s="41" t="s">
        <v>51</v>
      </c>
      <c r="B29" s="31">
        <v>140</v>
      </c>
    </row>
    <row r="30" spans="1:2" ht="15" thickBot="1" x14ac:dyDescent="0.4">
      <c r="A30" s="41" t="s">
        <v>50</v>
      </c>
      <c r="B30" s="31">
        <v>436</v>
      </c>
    </row>
    <row r="31" spans="1:2" ht="15" thickBot="1" x14ac:dyDescent="0.4">
      <c r="A31" s="41" t="s">
        <v>31</v>
      </c>
      <c r="B31" s="31">
        <v>1482</v>
      </c>
    </row>
    <row r="32" spans="1:2" ht="29.5" thickBot="1" x14ac:dyDescent="0.4">
      <c r="A32" s="41" t="s">
        <v>42</v>
      </c>
      <c r="B32" s="31">
        <v>438</v>
      </c>
    </row>
    <row r="33" spans="1:2" ht="15" thickBot="1" x14ac:dyDescent="0.4">
      <c r="A33" s="41" t="s">
        <v>8</v>
      </c>
      <c r="B33" s="31">
        <v>16166</v>
      </c>
    </row>
    <row r="34" spans="1:2" ht="15" thickBot="1" x14ac:dyDescent="0.4">
      <c r="A34" s="41" t="s">
        <v>44</v>
      </c>
      <c r="B34" s="31">
        <v>830</v>
      </c>
    </row>
    <row r="35" spans="1:2" ht="15" thickBot="1" x14ac:dyDescent="0.4">
      <c r="A35" s="41" t="s">
        <v>7</v>
      </c>
      <c r="B35" s="31">
        <v>33141</v>
      </c>
    </row>
    <row r="36" spans="1:2" ht="15" thickBot="1" x14ac:dyDescent="0.4">
      <c r="A36" s="41" t="s">
        <v>24</v>
      </c>
      <c r="B36" s="31">
        <v>3111</v>
      </c>
    </row>
    <row r="37" spans="1:2" ht="15" thickBot="1" x14ac:dyDescent="0.4">
      <c r="A37" s="41" t="s">
        <v>53</v>
      </c>
      <c r="B37" s="31">
        <v>172</v>
      </c>
    </row>
    <row r="38" spans="1:2" ht="21.5" thickBot="1" x14ac:dyDescent="0.4">
      <c r="A38" s="42" t="s">
        <v>67</v>
      </c>
      <c r="B38" s="31">
        <v>2</v>
      </c>
    </row>
    <row r="39" spans="1:2" ht="15" thickBot="1" x14ac:dyDescent="0.4">
      <c r="A39" s="41" t="s">
        <v>21</v>
      </c>
      <c r="B39" s="31">
        <v>4511</v>
      </c>
    </row>
    <row r="40" spans="1:2" ht="15" thickBot="1" x14ac:dyDescent="0.4">
      <c r="A40" s="41" t="s">
        <v>46</v>
      </c>
      <c r="B40" s="31">
        <v>912</v>
      </c>
    </row>
    <row r="41" spans="1:2" ht="15" thickBot="1" x14ac:dyDescent="0.4">
      <c r="A41" s="41" t="s">
        <v>37</v>
      </c>
      <c r="B41" s="31">
        <v>519</v>
      </c>
    </row>
    <row r="42" spans="1:2" ht="15" thickBot="1" x14ac:dyDescent="0.4">
      <c r="A42" s="41" t="s">
        <v>19</v>
      </c>
      <c r="B42" s="31">
        <v>7961</v>
      </c>
    </row>
    <row r="43" spans="1:2" ht="15" thickBot="1" x14ac:dyDescent="0.4">
      <c r="A43" s="42" t="s">
        <v>65</v>
      </c>
      <c r="B43" s="31">
        <v>551</v>
      </c>
    </row>
    <row r="44" spans="1:2" ht="15" thickBot="1" x14ac:dyDescent="0.4">
      <c r="A44" s="41" t="s">
        <v>40</v>
      </c>
      <c r="B44" s="31">
        <v>1078</v>
      </c>
    </row>
    <row r="45" spans="1:2" ht="15" thickBot="1" x14ac:dyDescent="0.4">
      <c r="A45" s="41" t="s">
        <v>25</v>
      </c>
      <c r="B45" s="31">
        <v>3098</v>
      </c>
    </row>
    <row r="46" spans="1:2" ht="15" thickBot="1" x14ac:dyDescent="0.4">
      <c r="A46" s="41" t="s">
        <v>54</v>
      </c>
      <c r="B46" s="31">
        <v>184</v>
      </c>
    </row>
    <row r="47" spans="1:2" ht="15" thickBot="1" x14ac:dyDescent="0.4">
      <c r="A47" s="41" t="s">
        <v>20</v>
      </c>
      <c r="B47" s="31">
        <v>2127</v>
      </c>
    </row>
    <row r="48" spans="1:2" ht="15" thickBot="1" x14ac:dyDescent="0.4">
      <c r="A48" s="41" t="s">
        <v>15</v>
      </c>
      <c r="B48" s="31">
        <v>14730</v>
      </c>
    </row>
    <row r="49" spans="1:2" ht="21.5" thickBot="1" x14ac:dyDescent="0.4">
      <c r="A49" s="42" t="s">
        <v>66</v>
      </c>
      <c r="B49" s="31">
        <v>19</v>
      </c>
    </row>
    <row r="50" spans="1:2" ht="15" thickBot="1" x14ac:dyDescent="0.4">
      <c r="A50" s="41" t="s">
        <v>28</v>
      </c>
      <c r="B50" s="31">
        <v>436</v>
      </c>
    </row>
    <row r="51" spans="1:2" ht="15" thickBot="1" x14ac:dyDescent="0.4">
      <c r="A51" s="41" t="s">
        <v>48</v>
      </c>
      <c r="B51" s="31">
        <v>58</v>
      </c>
    </row>
    <row r="52" spans="1:2" ht="15" thickBot="1" x14ac:dyDescent="0.4">
      <c r="A52" s="41" t="s">
        <v>29</v>
      </c>
      <c r="B52" s="31">
        <v>2839</v>
      </c>
    </row>
    <row r="53" spans="1:2" ht="15" thickBot="1" x14ac:dyDescent="0.4">
      <c r="A53" s="41" t="s">
        <v>9</v>
      </c>
      <c r="B53" s="31">
        <v>2015</v>
      </c>
    </row>
    <row r="54" spans="1:2" ht="15" thickBot="1" x14ac:dyDescent="0.4">
      <c r="A54" s="41" t="s">
        <v>56</v>
      </c>
      <c r="B54" s="31">
        <v>280</v>
      </c>
    </row>
    <row r="55" spans="1:2" ht="15" thickBot="1" x14ac:dyDescent="0.4">
      <c r="A55" s="41" t="s">
        <v>22</v>
      </c>
      <c r="B55" s="31">
        <v>1220</v>
      </c>
    </row>
    <row r="56" spans="1:2" ht="15" thickBot="1" x14ac:dyDescent="0.4">
      <c r="A56" s="49" t="s">
        <v>55</v>
      </c>
      <c r="B56" s="50">
        <v>46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007FC8F5-F9C8-428B-B2FA-33104665B424}"/>
    <hyperlink ref="A48" r:id="rId2" display="https://www.worldometers.info/coronavirus/usa/texas/" xr:uid="{3AA4EC65-1409-48CC-A4F8-E05D92CD8CF7}"/>
    <hyperlink ref="A11" r:id="rId3" display="https://www.worldometers.info/coronavirus/usa/florida/" xr:uid="{EB769AB0-1CDD-48A9-8DE7-3FD52D52F012}"/>
    <hyperlink ref="A35" r:id="rId4" display="https://www.worldometers.info/coronavirus/usa/new-york/" xr:uid="{D86CC703-CA18-4DDE-B856-4EC9AC360A29}"/>
    <hyperlink ref="A12" r:id="rId5" display="https://www.worldometers.info/coronavirus/usa/georgia/" xr:uid="{71BADF19-E735-4B78-BA0C-F758BCD04F2E}"/>
    <hyperlink ref="A16" r:id="rId6" display="https://www.worldometers.info/coronavirus/usa/illinois/" xr:uid="{EA059A10-C181-4152-854D-034692A712EA}"/>
    <hyperlink ref="A4" r:id="rId7" display="https://www.worldometers.info/coronavirus/usa/arizona/" xr:uid="{D81454AC-1655-4C81-8C6A-433949835CF4}"/>
    <hyperlink ref="A33" r:id="rId8" display="https://www.worldometers.info/coronavirus/usa/new-jersey/" xr:uid="{94716C19-749F-4161-8312-78E296E56B5E}"/>
    <hyperlink ref="A36" r:id="rId9" display="https://www.worldometers.info/coronavirus/usa/north-carolina/" xr:uid="{A3383F77-067B-4BF4-A1D3-84470D93D524}"/>
    <hyperlink ref="A47" r:id="rId10" display="https://www.worldometers.info/coronavirus/usa/tennessee/" xr:uid="{25176570-815F-4963-886F-609B97E928D0}"/>
    <hyperlink ref="A21" r:id="rId11" display="https://www.worldometers.info/coronavirus/usa/louisiana/" xr:uid="{BDD18356-C691-48FF-8C93-DB95C6E11FC5}"/>
    <hyperlink ref="A42" r:id="rId12" display="https://www.worldometers.info/coronavirus/usa/pennsylvania/" xr:uid="{AB87474D-C737-44D8-8780-90A1B6DA484D}"/>
    <hyperlink ref="A2" r:id="rId13" display="https://www.worldometers.info/coronavirus/usa/alabama/" xr:uid="{E8BE746E-2011-4DC8-A6C7-4348A2C3E47E}"/>
    <hyperlink ref="A39" r:id="rId14" display="https://www.worldometers.info/coronavirus/usa/ohio/" xr:uid="{25AF96AF-4AF7-4EDB-AC05-C87CBC236B3F}"/>
    <hyperlink ref="A52" r:id="rId15" display="https://www.worldometers.info/coronavirus/usa/virginia/" xr:uid="{4BC0C4F5-6FE8-4477-ABDF-A7C8740D2095}"/>
    <hyperlink ref="A45" r:id="rId16" display="https://www.worldometers.info/coronavirus/usa/south-carolina/" xr:uid="{4288A806-EFA6-47D3-AC0A-04E16497C4BE}"/>
    <hyperlink ref="A24" r:id="rId17" display="https://www.worldometers.info/coronavirus/usa/massachusetts/" xr:uid="{28E32EE4-8AB3-48F7-9E1C-2743D527A318}"/>
    <hyperlink ref="A25" r:id="rId18" display="https://www.worldometers.info/coronavirus/usa/michigan/" xr:uid="{E40EB0DF-B178-42E6-9463-16BBB9B58288}"/>
    <hyperlink ref="A23" r:id="rId19" display="https://www.worldometers.info/coronavirus/usa/maryland/" xr:uid="{CE10DDCC-3C7C-4B58-BDB3-4435DF5E8914}"/>
    <hyperlink ref="A28" r:id="rId20" display="https://www.worldometers.info/coronavirus/usa/missouri/" xr:uid="{95E3061C-62A4-48B6-82A7-DE2AA34D9549}"/>
    <hyperlink ref="A17" r:id="rId21" display="https://www.worldometers.info/coronavirus/usa/indiana/" xr:uid="{0A0416AC-9D40-4E8D-BDD8-AE0B8B04F195}"/>
    <hyperlink ref="A55" r:id="rId22" display="https://www.worldometers.info/coronavirus/usa/wisconsin/" xr:uid="{8B171288-963A-4A72-A5E7-9E4F54AA117C}"/>
    <hyperlink ref="A27" r:id="rId23" display="https://www.worldometers.info/coronavirus/usa/mississippi/" xr:uid="{80F6794F-0B60-4A14-BD6D-AECEEE23D74B}"/>
    <hyperlink ref="A26" r:id="rId24" display="https://www.worldometers.info/coronavirus/usa/minnesota/" xr:uid="{92FA2C5A-613B-42BD-BF19-572B26F66AF0}"/>
    <hyperlink ref="A53" r:id="rId25" display="https://www.worldometers.info/coronavirus/usa/washington/" xr:uid="{778D4349-30E3-4640-AE86-3CC4577781E1}"/>
    <hyperlink ref="A18" r:id="rId26" display="https://www.worldometers.info/coronavirus/usa/iowa/" xr:uid="{71F2707B-297D-4C4D-B25A-AD4DCDBC5FED}"/>
    <hyperlink ref="A31" r:id="rId27" display="https://www.worldometers.info/coronavirus/usa/nevada/" xr:uid="{2CA3EE4A-DC26-47F3-A0FD-1C3A50F83FCC}"/>
    <hyperlink ref="A5" r:id="rId28" display="https://www.worldometers.info/coronavirus/usa/arkansas/" xr:uid="{AB29740E-57E1-4522-89B3-DDD1EFB8D25F}"/>
    <hyperlink ref="A40" r:id="rId29" display="https://www.worldometers.info/coronavirus/usa/oklahoma/" xr:uid="{08005926-4F19-484E-B07C-340CAF19D3C3}"/>
    <hyperlink ref="A7" r:id="rId30" display="https://www.worldometers.info/coronavirus/usa/colorado/" xr:uid="{160CC562-7DE6-4946-99C6-D81B6204A00E}"/>
    <hyperlink ref="A50" r:id="rId31" display="https://www.worldometers.info/coronavirus/usa/utah/" xr:uid="{E61BAB4F-E9E8-4C6D-992B-E3E278C14854}"/>
    <hyperlink ref="A20" r:id="rId32" display="https://www.worldometers.info/coronavirus/usa/kentucky/" xr:uid="{0B9C8FC0-7418-4816-8A49-CA13E3BE9630}"/>
    <hyperlink ref="A8" r:id="rId33" display="https://www.worldometers.info/coronavirus/usa/connecticut/" xr:uid="{773B72C0-9F84-4161-92B0-0853615A9371}"/>
    <hyperlink ref="A19" r:id="rId34" display="https://www.worldometers.info/coronavirus/usa/kansas/" xr:uid="{03F3F026-8A88-4409-9BD5-25474B905DD8}"/>
    <hyperlink ref="A30" r:id="rId35" display="https://www.worldometers.info/coronavirus/usa/nebraska/" xr:uid="{B0CC8EFD-505E-4C74-B83F-E0679975CF82}"/>
    <hyperlink ref="A15" r:id="rId36" display="https://www.worldometers.info/coronavirus/usa/idaho/" xr:uid="{82F99E1A-200A-4326-8279-A8F47583012C}"/>
    <hyperlink ref="A41" r:id="rId37" display="https://www.worldometers.info/coronavirus/usa/oregon/" xr:uid="{BB104014-9A78-432B-9EC5-4B4227FDA27E}"/>
    <hyperlink ref="A34" r:id="rId38" display="https://www.worldometers.info/coronavirus/usa/new-mexico/" xr:uid="{F025E731-1D46-4CBD-8AF0-34A01D3D0668}"/>
    <hyperlink ref="A44" r:id="rId39" display="https://www.worldometers.info/coronavirus/usa/rhode-island/" xr:uid="{8B4492E1-CA2A-4B14-B0BA-891F7E51A62E}"/>
    <hyperlink ref="A9" r:id="rId40" display="https://www.worldometers.info/coronavirus/usa/delaware/" xr:uid="{07AF5B1C-599C-46D7-BE0F-E208839AF846}"/>
    <hyperlink ref="A46" r:id="rId41" display="https://www.worldometers.info/coronavirus/usa/south-dakota/" xr:uid="{51DF4143-C952-4E32-8941-D2DEA800EF6A}"/>
    <hyperlink ref="A37" r:id="rId42" display="https://www.worldometers.info/coronavirus/usa/north-dakota/" xr:uid="{8DBE9D39-A9CB-4263-BAD0-5D003F48442B}"/>
    <hyperlink ref="A10" r:id="rId43" display="https://www.worldometers.info/coronavirus/usa/district-of-columbia/" xr:uid="{F151A58D-B8AC-4D85-ADEC-2D83FBB6387C}"/>
    <hyperlink ref="A54" r:id="rId44" display="https://www.worldometers.info/coronavirus/usa/west-virginia/" xr:uid="{A524707B-0E64-4A65-BB28-F627D5836592}"/>
    <hyperlink ref="A14" r:id="rId45" display="https://www.worldometers.info/coronavirus/usa/hawaii/" xr:uid="{37DA0F27-7E62-4A8E-9101-5222BCADEA23}"/>
    <hyperlink ref="A29" r:id="rId46" display="https://www.worldometers.info/coronavirus/usa/montana/" xr:uid="{E36D0786-193D-4907-9A08-4B362759B3C1}"/>
    <hyperlink ref="A32" r:id="rId47" display="https://www.worldometers.info/coronavirus/usa/new-hampshire/" xr:uid="{482F76C6-F57A-4A02-8301-94A4C061FBB1}"/>
    <hyperlink ref="A3" r:id="rId48" display="https://www.worldometers.info/coronavirus/usa/alaska/" xr:uid="{CC8A2203-F072-4D65-A6EF-1C98164BB92A}"/>
    <hyperlink ref="A22" r:id="rId49" display="https://www.worldometers.info/coronavirus/usa/maine/" xr:uid="{47BFBAB7-090A-4031-BAA5-D9E9ABA49FDB}"/>
    <hyperlink ref="A56" r:id="rId50" display="https://www.worldometers.info/coronavirus/usa/wyoming/" xr:uid="{DB32E8FD-C42F-47F9-AF53-0195D8CB1813}"/>
    <hyperlink ref="A51" r:id="rId51" display="https://www.worldometers.info/coronavirus/usa/vermont/" xr:uid="{41438280-6574-4B87-907F-FB2D712F4D5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2" bestFit="1" customWidth="1"/>
    <col min="4" max="16384" width="8.7265625" style="27"/>
  </cols>
  <sheetData>
    <row r="1" spans="1:3" ht="13" thickBot="1" x14ac:dyDescent="0.4">
      <c r="A1" s="27" t="s">
        <v>97</v>
      </c>
      <c r="C1" s="32" t="s">
        <v>96</v>
      </c>
    </row>
    <row r="2" spans="1:3" ht="15" thickBot="1" x14ac:dyDescent="0.4">
      <c r="A2" s="27" t="s">
        <v>36</v>
      </c>
      <c r="B2" s="41" t="s">
        <v>36</v>
      </c>
      <c r="C2" s="31">
        <v>2387</v>
      </c>
    </row>
    <row r="3" spans="1:3" ht="15" thickBot="1" x14ac:dyDescent="0.4">
      <c r="B3" s="41" t="s">
        <v>52</v>
      </c>
      <c r="C3" s="31">
        <v>44</v>
      </c>
    </row>
    <row r="4" spans="1:3" ht="15" thickBot="1" x14ac:dyDescent="0.4">
      <c r="A4" s="27" t="s">
        <v>33</v>
      </c>
      <c r="B4" s="41" t="s">
        <v>33</v>
      </c>
      <c r="C4" s="31">
        <v>5344</v>
      </c>
    </row>
    <row r="5" spans="1:3" ht="15" thickBot="1" x14ac:dyDescent="0.4">
      <c r="A5" s="27" t="s">
        <v>34</v>
      </c>
      <c r="B5" s="41" t="s">
        <v>34</v>
      </c>
      <c r="C5" s="31">
        <v>1010</v>
      </c>
    </row>
    <row r="6" spans="1:3" ht="15" thickBot="1" x14ac:dyDescent="0.4">
      <c r="A6" s="27" t="s">
        <v>10</v>
      </c>
      <c r="B6" s="41" t="s">
        <v>10</v>
      </c>
      <c r="C6" s="31">
        <v>14615</v>
      </c>
    </row>
    <row r="7" spans="1:3" ht="15" thickBot="1" x14ac:dyDescent="0.4">
      <c r="A7" s="27" t="s">
        <v>18</v>
      </c>
      <c r="B7" s="41" t="s">
        <v>18</v>
      </c>
      <c r="C7" s="31">
        <v>1996</v>
      </c>
    </row>
    <row r="8" spans="1:3" ht="15" thickBot="1" x14ac:dyDescent="0.4">
      <c r="A8" s="27" t="s">
        <v>23</v>
      </c>
      <c r="B8" s="41" t="s">
        <v>23</v>
      </c>
      <c r="C8" s="31">
        <v>4485</v>
      </c>
    </row>
    <row r="9" spans="1:3" ht="15" thickBot="1" x14ac:dyDescent="0.4">
      <c r="A9" s="27" t="s">
        <v>43</v>
      </c>
      <c r="B9" s="41" t="s">
        <v>43</v>
      </c>
      <c r="C9" s="31">
        <v>618</v>
      </c>
    </row>
    <row r="10" spans="1:3" ht="29.5" thickBot="1" x14ac:dyDescent="0.4">
      <c r="A10" s="27" t="s">
        <v>95</v>
      </c>
      <c r="B10" s="41" t="s">
        <v>63</v>
      </c>
      <c r="C10" s="31">
        <v>616</v>
      </c>
    </row>
    <row r="11" spans="1:3" ht="15" thickBot="1" x14ac:dyDescent="0.4">
      <c r="A11" s="27" t="s">
        <v>13</v>
      </c>
      <c r="B11" s="41" t="s">
        <v>13</v>
      </c>
      <c r="C11" s="31">
        <v>12788</v>
      </c>
    </row>
    <row r="12" spans="1:3" ht="15" thickBot="1" x14ac:dyDescent="0.4">
      <c r="A12" s="27" t="s">
        <v>16</v>
      </c>
      <c r="B12" s="41" t="s">
        <v>16</v>
      </c>
      <c r="C12" s="31">
        <v>6398</v>
      </c>
    </row>
    <row r="13" spans="1:3" ht="13" thickBot="1" x14ac:dyDescent="0.4">
      <c r="A13" s="27" t="s">
        <v>64</v>
      </c>
      <c r="B13" s="51" t="s">
        <v>64</v>
      </c>
      <c r="C13" s="54">
        <v>28</v>
      </c>
    </row>
    <row r="14" spans="1:3" ht="15" thickBot="1" x14ac:dyDescent="0.4">
      <c r="B14" s="41" t="s">
        <v>47</v>
      </c>
      <c r="C14" s="31">
        <v>100</v>
      </c>
    </row>
    <row r="15" spans="1:3" ht="15" thickBot="1" x14ac:dyDescent="0.4">
      <c r="A15" s="27" t="s">
        <v>49</v>
      </c>
      <c r="B15" s="41" t="s">
        <v>49</v>
      </c>
      <c r="C15" s="31">
        <v>423</v>
      </c>
    </row>
    <row r="16" spans="1:3" ht="15" thickBot="1" x14ac:dyDescent="0.4">
      <c r="A16" s="27" t="s">
        <v>12</v>
      </c>
      <c r="B16" s="41" t="s">
        <v>12</v>
      </c>
      <c r="C16" s="31">
        <v>8564</v>
      </c>
    </row>
    <row r="17" spans="1:3" ht="15" thickBot="1" x14ac:dyDescent="0.4">
      <c r="A17" s="27" t="s">
        <v>27</v>
      </c>
      <c r="B17" s="41" t="s">
        <v>27</v>
      </c>
      <c r="C17" s="31">
        <v>3460</v>
      </c>
    </row>
    <row r="18" spans="1:3" ht="15" thickBot="1" x14ac:dyDescent="0.4">
      <c r="A18" s="27" t="s">
        <v>41</v>
      </c>
      <c r="B18" s="41" t="s">
        <v>41</v>
      </c>
      <c r="C18" s="31">
        <v>1234</v>
      </c>
    </row>
    <row r="19" spans="1:3" ht="15" thickBot="1" x14ac:dyDescent="0.4">
      <c r="A19" s="27" t="s">
        <v>45</v>
      </c>
      <c r="B19" s="41" t="s">
        <v>45</v>
      </c>
      <c r="C19" s="31">
        <v>560</v>
      </c>
    </row>
    <row r="20" spans="1:3" ht="15" thickBot="1" x14ac:dyDescent="0.4">
      <c r="A20" s="27" t="s">
        <v>38</v>
      </c>
      <c r="B20" s="41" t="s">
        <v>38</v>
      </c>
      <c r="C20" s="31">
        <v>1074</v>
      </c>
    </row>
    <row r="21" spans="1:3" ht="15" thickBot="1" x14ac:dyDescent="0.4">
      <c r="A21" s="27" t="s">
        <v>14</v>
      </c>
      <c r="B21" s="41" t="s">
        <v>14</v>
      </c>
      <c r="C21" s="31">
        <v>5278</v>
      </c>
    </row>
    <row r="22" spans="1:3" ht="15" thickBot="1" x14ac:dyDescent="0.4">
      <c r="B22" s="41" t="s">
        <v>39</v>
      </c>
      <c r="C22" s="31">
        <v>137</v>
      </c>
    </row>
    <row r="23" spans="1:3" ht="15" thickBot="1" x14ac:dyDescent="0.4">
      <c r="A23" s="27" t="s">
        <v>26</v>
      </c>
      <c r="B23" s="41" t="s">
        <v>26</v>
      </c>
      <c r="C23" s="31">
        <v>3849</v>
      </c>
    </row>
    <row r="24" spans="1:3" ht="15" thickBot="1" x14ac:dyDescent="0.4">
      <c r="A24" s="27" t="s">
        <v>17</v>
      </c>
      <c r="B24" s="41" t="s">
        <v>17</v>
      </c>
      <c r="C24" s="31">
        <v>9225</v>
      </c>
    </row>
    <row r="25" spans="1:3" ht="15" thickBot="1" x14ac:dyDescent="0.4">
      <c r="A25" s="27" t="s">
        <v>11</v>
      </c>
      <c r="B25" s="41" t="s">
        <v>11</v>
      </c>
      <c r="C25" s="31">
        <v>6932</v>
      </c>
    </row>
    <row r="26" spans="1:3" ht="15" thickBot="1" x14ac:dyDescent="0.4">
      <c r="A26" s="27" t="s">
        <v>32</v>
      </c>
      <c r="B26" s="41" t="s">
        <v>32</v>
      </c>
      <c r="C26" s="31">
        <v>1979</v>
      </c>
    </row>
    <row r="27" spans="1:3" ht="15" thickBot="1" x14ac:dyDescent="0.4">
      <c r="A27" s="27" t="s">
        <v>30</v>
      </c>
      <c r="B27" s="41" t="s">
        <v>30</v>
      </c>
      <c r="C27" s="31">
        <v>2734</v>
      </c>
    </row>
    <row r="28" spans="1:3" ht="15" thickBot="1" x14ac:dyDescent="0.4">
      <c r="A28" s="27" t="s">
        <v>35</v>
      </c>
      <c r="B28" s="41" t="s">
        <v>35</v>
      </c>
      <c r="C28" s="31">
        <v>1866</v>
      </c>
    </row>
    <row r="29" spans="1:3" ht="15" thickBot="1" x14ac:dyDescent="0.4">
      <c r="B29" s="41" t="s">
        <v>51</v>
      </c>
      <c r="C29" s="31">
        <v>140</v>
      </c>
    </row>
    <row r="30" spans="1:3" ht="15" thickBot="1" x14ac:dyDescent="0.4">
      <c r="B30" s="41" t="s">
        <v>50</v>
      </c>
      <c r="C30" s="31">
        <v>436</v>
      </c>
    </row>
    <row r="31" spans="1:3" ht="15" thickBot="1" x14ac:dyDescent="0.4">
      <c r="A31" s="27" t="s">
        <v>31</v>
      </c>
      <c r="B31" s="41" t="s">
        <v>31</v>
      </c>
      <c r="C31" s="31">
        <v>1482</v>
      </c>
    </row>
    <row r="32" spans="1:3" ht="15" thickBot="1" x14ac:dyDescent="0.4">
      <c r="A32" s="27" t="s">
        <v>42</v>
      </c>
      <c r="B32" s="41" t="s">
        <v>42</v>
      </c>
      <c r="C32" s="31">
        <v>438</v>
      </c>
    </row>
    <row r="33" spans="1:3" ht="15" thickBot="1" x14ac:dyDescent="0.4">
      <c r="A33" s="27" t="s">
        <v>8</v>
      </c>
      <c r="B33" s="41" t="s">
        <v>8</v>
      </c>
      <c r="C33" s="31">
        <v>16166</v>
      </c>
    </row>
    <row r="34" spans="1:3" ht="15" thickBot="1" x14ac:dyDescent="0.4">
      <c r="A34" s="27" t="s">
        <v>44</v>
      </c>
      <c r="B34" s="41" t="s">
        <v>44</v>
      </c>
      <c r="C34" s="31">
        <v>830</v>
      </c>
    </row>
    <row r="35" spans="1:3" ht="15" thickBot="1" x14ac:dyDescent="0.4">
      <c r="A35" s="27" t="s">
        <v>7</v>
      </c>
      <c r="B35" s="41" t="s">
        <v>7</v>
      </c>
      <c r="C35" s="31">
        <v>33141</v>
      </c>
    </row>
    <row r="36" spans="1:3" ht="15" thickBot="1" x14ac:dyDescent="0.4">
      <c r="A36" s="27" t="s">
        <v>24</v>
      </c>
      <c r="B36" s="41" t="s">
        <v>24</v>
      </c>
      <c r="C36" s="31">
        <v>3111</v>
      </c>
    </row>
    <row r="37" spans="1:3" ht="15" thickBot="1" x14ac:dyDescent="0.4">
      <c r="B37" s="41" t="s">
        <v>53</v>
      </c>
      <c r="C37" s="31">
        <v>172</v>
      </c>
    </row>
    <row r="38" spans="1:3" ht="15" thickBot="1" x14ac:dyDescent="0.4">
      <c r="A38" s="27" t="s">
        <v>21</v>
      </c>
      <c r="B38" s="41" t="s">
        <v>21</v>
      </c>
      <c r="C38" s="31">
        <v>4511</v>
      </c>
    </row>
    <row r="39" spans="1:3" ht="15" thickBot="1" x14ac:dyDescent="0.4">
      <c r="A39" s="27" t="s">
        <v>46</v>
      </c>
      <c r="B39" s="41" t="s">
        <v>46</v>
      </c>
      <c r="C39" s="31">
        <v>912</v>
      </c>
    </row>
    <row r="40" spans="1:3" ht="15" thickBot="1" x14ac:dyDescent="0.4">
      <c r="A40" s="27" t="s">
        <v>37</v>
      </c>
      <c r="B40" s="41" t="s">
        <v>37</v>
      </c>
      <c r="C40" s="31">
        <v>519</v>
      </c>
    </row>
    <row r="41" spans="1:3" ht="15" thickBot="1" x14ac:dyDescent="0.4">
      <c r="A41" s="27" t="s">
        <v>19</v>
      </c>
      <c r="B41" s="41" t="s">
        <v>19</v>
      </c>
      <c r="C41" s="31">
        <v>7961</v>
      </c>
    </row>
    <row r="42" spans="1:3" ht="13" thickBot="1" x14ac:dyDescent="0.4">
      <c r="A42" s="27" t="s">
        <v>65</v>
      </c>
      <c r="B42" s="42" t="s">
        <v>65</v>
      </c>
      <c r="C42" s="31">
        <v>551</v>
      </c>
    </row>
    <row r="43" spans="1:3" ht="15" thickBot="1" x14ac:dyDescent="0.4">
      <c r="B43" s="41" t="s">
        <v>40</v>
      </c>
      <c r="C43" s="31">
        <v>1078</v>
      </c>
    </row>
    <row r="44" spans="1:3" ht="15" thickBot="1" x14ac:dyDescent="0.4">
      <c r="A44" s="27" t="s">
        <v>25</v>
      </c>
      <c r="B44" s="41" t="s">
        <v>25</v>
      </c>
      <c r="C44" s="31">
        <v>3098</v>
      </c>
    </row>
    <row r="45" spans="1:3" ht="15" thickBot="1" x14ac:dyDescent="0.4">
      <c r="A45" s="27" t="s">
        <v>54</v>
      </c>
      <c r="B45" s="41" t="s">
        <v>54</v>
      </c>
      <c r="C45" s="31">
        <v>184</v>
      </c>
    </row>
    <row r="46" spans="1:3" ht="15" thickBot="1" x14ac:dyDescent="0.4">
      <c r="A46" s="27" t="s">
        <v>20</v>
      </c>
      <c r="B46" s="41" t="s">
        <v>20</v>
      </c>
      <c r="C46" s="31">
        <v>2127</v>
      </c>
    </row>
    <row r="47" spans="1:3" ht="15" thickBot="1" x14ac:dyDescent="0.4">
      <c r="A47" s="27" t="s">
        <v>15</v>
      </c>
      <c r="B47" s="41" t="s">
        <v>15</v>
      </c>
      <c r="C47" s="31">
        <v>14730</v>
      </c>
    </row>
    <row r="48" spans="1:3" ht="15" thickBot="1" x14ac:dyDescent="0.4">
      <c r="A48" s="27" t="s">
        <v>28</v>
      </c>
      <c r="B48" s="41" t="s">
        <v>28</v>
      </c>
      <c r="C48" s="31">
        <v>436</v>
      </c>
    </row>
    <row r="49" spans="1:3" ht="15" thickBot="1" x14ac:dyDescent="0.4">
      <c r="A49" s="27" t="s">
        <v>48</v>
      </c>
      <c r="B49" s="41" t="s">
        <v>48</v>
      </c>
      <c r="C49" s="31">
        <v>58</v>
      </c>
    </row>
    <row r="50" spans="1:3" ht="15" thickBot="1" x14ac:dyDescent="0.4">
      <c r="A50" s="27" t="s">
        <v>29</v>
      </c>
      <c r="B50" s="41" t="s">
        <v>29</v>
      </c>
      <c r="C50" s="31">
        <v>2839</v>
      </c>
    </row>
    <row r="51" spans="1:3" ht="15" thickBot="1" x14ac:dyDescent="0.4">
      <c r="A51" s="27" t="s">
        <v>9</v>
      </c>
      <c r="B51" s="41" t="s">
        <v>9</v>
      </c>
      <c r="C51" s="31">
        <v>2015</v>
      </c>
    </row>
    <row r="52" spans="1:3" ht="15" thickBot="1" x14ac:dyDescent="0.4">
      <c r="B52" s="41" t="s">
        <v>56</v>
      </c>
      <c r="C52" s="31">
        <v>280</v>
      </c>
    </row>
    <row r="53" spans="1:3" ht="15" thickBot="1" x14ac:dyDescent="0.4">
      <c r="A53" s="27" t="s">
        <v>22</v>
      </c>
      <c r="B53" s="41" t="s">
        <v>22</v>
      </c>
      <c r="C53" s="31">
        <v>1220</v>
      </c>
    </row>
    <row r="54" spans="1:3" ht="15" thickBot="1" x14ac:dyDescent="0.4">
      <c r="A54" s="27" t="s">
        <v>55</v>
      </c>
      <c r="B54" s="49" t="s">
        <v>55</v>
      </c>
      <c r="C54" s="50">
        <v>46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F2730939-7400-4913-9D44-4EC069E50D2C}"/>
    <hyperlink ref="B47" r:id="rId2" display="https://www.worldometers.info/coronavirus/usa/texas/" xr:uid="{DE3ED2E4-F8F1-4121-BE8C-A10EBBDB6F4E}"/>
    <hyperlink ref="B11" r:id="rId3" display="https://www.worldometers.info/coronavirus/usa/florida/" xr:uid="{3ACE3634-BE45-44C4-A209-8E71D73F5BEA}"/>
    <hyperlink ref="B35" r:id="rId4" display="https://www.worldometers.info/coronavirus/usa/new-york/" xr:uid="{12FB7632-AF5A-47DC-876D-E50D0B2AEE5B}"/>
    <hyperlink ref="B12" r:id="rId5" display="https://www.worldometers.info/coronavirus/usa/georgia/" xr:uid="{BF4CF39B-C8A6-4418-9E96-03CFB45ED0B6}"/>
    <hyperlink ref="B16" r:id="rId6" display="https://www.worldometers.info/coronavirus/usa/illinois/" xr:uid="{8F4430FF-357B-4738-8CD8-3CC056EE54E7}"/>
    <hyperlink ref="B4" r:id="rId7" display="https://www.worldometers.info/coronavirus/usa/arizona/" xr:uid="{6C04640F-D4F5-4CB7-B2BA-187791ACB147}"/>
    <hyperlink ref="B33" r:id="rId8" display="https://www.worldometers.info/coronavirus/usa/new-jersey/" xr:uid="{CC2EC150-C271-43FD-92F7-28E98E4B82B9}"/>
    <hyperlink ref="B36" r:id="rId9" display="https://www.worldometers.info/coronavirus/usa/north-carolina/" xr:uid="{4B01B2F6-2493-4168-B795-2B4AE4A3ABB6}"/>
    <hyperlink ref="B46" r:id="rId10" display="https://www.worldometers.info/coronavirus/usa/tennessee/" xr:uid="{2D2E4C85-A052-4B2A-9F9E-141463E6EEF1}"/>
    <hyperlink ref="B21" r:id="rId11" display="https://www.worldometers.info/coronavirus/usa/louisiana/" xr:uid="{2665213B-86D1-4004-A89F-31B140BCC5AD}"/>
    <hyperlink ref="B41" r:id="rId12" display="https://www.worldometers.info/coronavirus/usa/pennsylvania/" xr:uid="{AB871904-A255-4449-9A43-67EAD38E2990}"/>
    <hyperlink ref="B2" r:id="rId13" display="https://www.worldometers.info/coronavirus/usa/alabama/" xr:uid="{9594FDBD-79AC-4B08-96BA-36C4A703C144}"/>
    <hyperlink ref="B38" r:id="rId14" display="https://www.worldometers.info/coronavirus/usa/ohio/" xr:uid="{545FE291-1F90-4752-8867-3C99E39DDE36}"/>
    <hyperlink ref="B50" r:id="rId15" display="https://www.worldometers.info/coronavirus/usa/virginia/" xr:uid="{DCC3327C-9F9C-45F5-8186-40F943122CBC}"/>
    <hyperlink ref="B44" r:id="rId16" display="https://www.worldometers.info/coronavirus/usa/south-carolina/" xr:uid="{FBC0D54F-8492-4D4C-ADF2-9E09D23D85F0}"/>
    <hyperlink ref="B24" r:id="rId17" display="https://www.worldometers.info/coronavirus/usa/massachusetts/" xr:uid="{3860AE64-640E-40A5-8800-4043964AE632}"/>
    <hyperlink ref="B25" r:id="rId18" display="https://www.worldometers.info/coronavirus/usa/michigan/" xr:uid="{D49F9278-A9F3-488E-8C92-F34EA177F213}"/>
    <hyperlink ref="B23" r:id="rId19" display="https://www.worldometers.info/coronavirus/usa/maryland/" xr:uid="{6C596C71-1B9B-4A00-BEFA-6213F3792C55}"/>
    <hyperlink ref="B28" r:id="rId20" display="https://www.worldometers.info/coronavirus/usa/missouri/" xr:uid="{E82DBCC7-74C6-4F5D-96DF-4F016E2BF291}"/>
    <hyperlink ref="B17" r:id="rId21" display="https://www.worldometers.info/coronavirus/usa/indiana/" xr:uid="{03E81C75-F360-43A5-8839-30FF341DC207}"/>
    <hyperlink ref="B53" r:id="rId22" display="https://www.worldometers.info/coronavirus/usa/wisconsin/" xr:uid="{5C4BB1BB-E2EE-4C54-B739-6C0E68CD7B79}"/>
    <hyperlink ref="B27" r:id="rId23" display="https://www.worldometers.info/coronavirus/usa/mississippi/" xr:uid="{AE3DBC80-0F51-4F4F-8CFE-5F030B05C97D}"/>
    <hyperlink ref="B26" r:id="rId24" display="https://www.worldometers.info/coronavirus/usa/minnesota/" xr:uid="{29D756D5-8EDD-439B-8CC4-6C4210CDFAE5}"/>
    <hyperlink ref="B51" r:id="rId25" display="https://www.worldometers.info/coronavirus/usa/washington/" xr:uid="{5A4859BD-A532-4529-B5C2-B1DEA883B450}"/>
    <hyperlink ref="B18" r:id="rId26" display="https://www.worldometers.info/coronavirus/usa/iowa/" xr:uid="{4B112A5D-BB81-4F94-B365-6B875043A642}"/>
    <hyperlink ref="B31" r:id="rId27" display="https://www.worldometers.info/coronavirus/usa/nevada/" xr:uid="{44AF5812-F27F-47AA-90BB-01D0F309E31F}"/>
    <hyperlink ref="B5" r:id="rId28" display="https://www.worldometers.info/coronavirus/usa/arkansas/" xr:uid="{D9F28258-EA9F-4B66-AE3C-D2C291B5FC02}"/>
    <hyperlink ref="B39" r:id="rId29" display="https://www.worldometers.info/coronavirus/usa/oklahoma/" xr:uid="{35BCE777-2261-4B8E-9B1C-6EB4050EC7DC}"/>
    <hyperlink ref="B7" r:id="rId30" display="https://www.worldometers.info/coronavirus/usa/colorado/" xr:uid="{2CFC7C73-F142-4515-9821-63456543F9B2}"/>
    <hyperlink ref="B48" r:id="rId31" display="https://www.worldometers.info/coronavirus/usa/utah/" xr:uid="{19F01659-FFFB-4837-A763-D1D355948ECB}"/>
    <hyperlink ref="B20" r:id="rId32" display="https://www.worldometers.info/coronavirus/usa/kentucky/" xr:uid="{C49E845C-856B-45D4-BBA8-05FACCB7069D}"/>
    <hyperlink ref="B8" r:id="rId33" display="https://www.worldometers.info/coronavirus/usa/connecticut/" xr:uid="{DFE524D3-831A-4129-9E58-B3B15D279F8A}"/>
    <hyperlink ref="B19" r:id="rId34" display="https://www.worldometers.info/coronavirus/usa/kansas/" xr:uid="{B30F50FB-D0CF-45D3-9405-190ED2F33880}"/>
    <hyperlink ref="B30" r:id="rId35" display="https://www.worldometers.info/coronavirus/usa/nebraska/" xr:uid="{4561724D-B5DE-4975-99AD-0D3BDA17DE17}"/>
    <hyperlink ref="B15" r:id="rId36" display="https://www.worldometers.info/coronavirus/usa/idaho/" xr:uid="{BCF821FF-28E9-43E7-AF81-88023E882B80}"/>
    <hyperlink ref="B40" r:id="rId37" display="https://www.worldometers.info/coronavirus/usa/oregon/" xr:uid="{4C8D82D2-ABDD-44F0-8A86-8914484290D7}"/>
    <hyperlink ref="B34" r:id="rId38" display="https://www.worldometers.info/coronavirus/usa/new-mexico/" xr:uid="{E947A35A-66C5-4B62-BA01-861935B382C9}"/>
    <hyperlink ref="B43" r:id="rId39" display="https://www.worldometers.info/coronavirus/usa/rhode-island/" xr:uid="{419C3268-12F8-4919-8538-E5AAF7F15A7C}"/>
    <hyperlink ref="B9" r:id="rId40" display="https://www.worldometers.info/coronavirus/usa/delaware/" xr:uid="{B58538BA-72F2-41D7-9D20-02C6E45EF275}"/>
    <hyperlink ref="B45" r:id="rId41" display="https://www.worldometers.info/coronavirus/usa/south-dakota/" xr:uid="{2F73DB85-652C-480D-8D00-487B4020D83F}"/>
    <hyperlink ref="B37" r:id="rId42" display="https://www.worldometers.info/coronavirus/usa/north-dakota/" xr:uid="{B1A48C9D-6E7C-476C-AD9F-125F8B0E59B6}"/>
    <hyperlink ref="B10" r:id="rId43" display="https://www.worldometers.info/coronavirus/usa/district-of-columbia/" xr:uid="{31519858-D6C7-497F-8DD2-06A2CBE09A26}"/>
    <hyperlink ref="B52" r:id="rId44" display="https://www.worldometers.info/coronavirus/usa/west-virginia/" xr:uid="{63671FB5-9D2D-4901-9995-DE602E645518}"/>
    <hyperlink ref="B14" r:id="rId45" display="https://www.worldometers.info/coronavirus/usa/hawaii/" xr:uid="{F5A27776-B6EC-40C2-AD3B-691E24D49A45}"/>
    <hyperlink ref="B29" r:id="rId46" display="https://www.worldometers.info/coronavirus/usa/montana/" xr:uid="{CECF7BCB-C916-4F86-9C09-60152664A9E4}"/>
    <hyperlink ref="B32" r:id="rId47" display="https://www.worldometers.info/coronavirus/usa/new-hampshire/" xr:uid="{EEFFE6DE-45BB-47CB-A1E3-2EED1EBCFEF0}"/>
    <hyperlink ref="B3" r:id="rId48" display="https://www.worldometers.info/coronavirus/usa/alaska/" xr:uid="{4698ED5A-525C-46D4-AB4B-933E64F14909}"/>
    <hyperlink ref="B22" r:id="rId49" display="https://www.worldometers.info/coronavirus/usa/maine/" xr:uid="{271118F6-188D-49FC-ABCB-EB37F8D5D83E}"/>
    <hyperlink ref="B54" r:id="rId50" display="https://www.worldometers.info/coronavirus/usa/wyoming/" xr:uid="{203FF58E-22A8-4DA5-B437-9E8CFFC30200}"/>
    <hyperlink ref="B49" r:id="rId51" display="https://www.worldometers.info/coronavirus/usa/vermont/" xr:uid="{70A108F4-E330-438A-A837-1A7E6A2A5A99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2020-09-16T10:29:57Z</dcterms:modified>
</cp:coreProperties>
</file>