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DA58DB4A-4E69-4E0E-AB2F-BC522763A203}" xr6:coauthVersionLast="45" xr6:coauthVersionMax="45" xr10:uidLastSave="{10DA32B7-1608-4C69-A00E-A5B52AE36BAD}"/>
  <bookViews>
    <workbookView xWindow="2340" yWindow="-21720" windowWidth="38640" windowHeight="2124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Deaths'!$A$1:$A$55</definedName>
    <definedName name="_xlnm._FilterDatabase" localSheetId="1" hidden="1">'US Filtered Data'!$A$1:$Q$64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3" i="3" l="1"/>
  <c r="N3" i="3"/>
  <c r="N20" i="3"/>
  <c r="N22" i="3"/>
  <c r="N50" i="3"/>
  <c r="N39" i="3"/>
  <c r="N15" i="3"/>
  <c r="N32" i="3"/>
  <c r="N6" i="3"/>
  <c r="N48" i="3"/>
  <c r="N17" i="3"/>
  <c r="N25" i="3"/>
  <c r="N19" i="3"/>
  <c r="N52" i="3"/>
  <c r="N11" i="3"/>
  <c r="N36" i="3"/>
  <c r="N5" i="3"/>
  <c r="N41" i="3"/>
  <c r="N21" i="3"/>
  <c r="N9" i="3"/>
  <c r="N40" i="3"/>
  <c r="N47" i="3"/>
  <c r="N7" i="3"/>
  <c r="N34" i="3"/>
  <c r="N24" i="3"/>
  <c r="N51" i="3"/>
  <c r="N53" i="3"/>
  <c r="N8" i="3"/>
  <c r="N13" i="3"/>
  <c r="N2" i="3"/>
  <c r="N26" i="3"/>
  <c r="N49" i="3"/>
  <c r="N54" i="3"/>
  <c r="N44" i="3"/>
  <c r="N42" i="3"/>
  <c r="N46" i="3"/>
  <c r="N27" i="3"/>
  <c r="N35" i="3"/>
  <c r="N29" i="3"/>
  <c r="N31" i="3"/>
  <c r="N43" i="3"/>
  <c r="N23" i="3"/>
  <c r="N55" i="3"/>
  <c r="N38" i="3"/>
  <c r="N4" i="3"/>
  <c r="N12" i="3"/>
  <c r="N14" i="3"/>
  <c r="N16" i="3"/>
  <c r="N30" i="3"/>
  <c r="N28" i="3"/>
  <c r="N45" i="3"/>
  <c r="N18" i="3"/>
  <c r="N37" i="3"/>
  <c r="O35" i="3" l="1"/>
  <c r="P35" i="3"/>
  <c r="P19" i="3" l="1"/>
  <c r="P44" i="3"/>
  <c r="P32" i="3"/>
  <c r="P47" i="3"/>
  <c r="P25" i="3"/>
  <c r="P15" i="3"/>
  <c r="P54" i="3"/>
  <c r="P31" i="3"/>
  <c r="P5" i="3"/>
  <c r="P49" i="3"/>
  <c r="P14" i="3"/>
  <c r="P38" i="3"/>
  <c r="P2" i="3"/>
  <c r="P22" i="3"/>
  <c r="P11" i="3"/>
  <c r="P13" i="3"/>
  <c r="P21" i="3"/>
  <c r="P43" i="3"/>
  <c r="P29" i="3"/>
  <c r="P40" i="3"/>
  <c r="P48" i="3"/>
  <c r="P24" i="3"/>
  <c r="P27" i="3"/>
  <c r="P18" i="3"/>
  <c r="P52" i="3"/>
  <c r="P16" i="3"/>
  <c r="P34" i="3"/>
  <c r="P51" i="3"/>
  <c r="P39" i="3"/>
  <c r="P26" i="3"/>
  <c r="P45" i="3"/>
  <c r="P53" i="3"/>
  <c r="P55" i="3"/>
  <c r="P42" i="3"/>
  <c r="P28" i="3"/>
  <c r="P30" i="3"/>
  <c r="P20" i="3"/>
  <c r="P37" i="3"/>
  <c r="P33" i="3"/>
  <c r="P46" i="3"/>
  <c r="P17" i="3"/>
  <c r="P7" i="3"/>
  <c r="P8" i="3"/>
  <c r="P36" i="3"/>
  <c r="P6" i="3"/>
  <c r="P9" i="3"/>
  <c r="P4" i="3"/>
  <c r="P3" i="3"/>
  <c r="P23" i="3"/>
  <c r="P50" i="3"/>
  <c r="P12" i="3"/>
  <c r="P41" i="3"/>
  <c r="O55" i="3"/>
  <c r="Q32" i="3" l="1"/>
  <c r="Q48" i="3"/>
  <c r="Q22" i="3"/>
  <c r="Q54" i="3"/>
  <c r="Q2" i="3"/>
  <c r="Q55" i="3"/>
  <c r="Q47" i="3"/>
  <c r="Q35" i="3"/>
  <c r="Q8" i="3"/>
  <c r="Q33" i="3"/>
  <c r="Q18" i="3"/>
  <c r="Q23" i="3"/>
  <c r="Q4" i="3"/>
  <c r="Q45" i="3"/>
  <c r="Q3" i="3"/>
  <c r="Q34" i="3"/>
  <c r="Q46" i="3"/>
  <c r="Q14" i="3"/>
  <c r="Q51" i="3"/>
  <c r="Q53" i="3"/>
  <c r="Q16" i="3"/>
  <c r="Q31" i="3"/>
  <c r="Q11" i="3"/>
  <c r="Q26" i="3"/>
  <c r="Q13" i="3"/>
  <c r="Q29" i="3"/>
  <c r="Q39" i="3"/>
  <c r="Q43" i="3"/>
  <c r="Q24" i="3"/>
  <c r="Q25" i="3"/>
  <c r="Q38" i="3"/>
  <c r="Q19" i="3"/>
  <c r="Q28" i="3"/>
  <c r="Q9" i="3"/>
  <c r="Q15" i="3"/>
  <c r="Q21" i="3"/>
  <c r="Q52" i="3"/>
  <c r="Q7" i="3"/>
  <c r="Q5" i="3"/>
  <c r="Q44" i="3"/>
  <c r="Q17" i="3"/>
  <c r="Q30" i="3"/>
  <c r="Q50" i="3"/>
  <c r="Q37" i="3"/>
  <c r="Q36" i="3"/>
  <c r="Q49" i="3"/>
  <c r="Q12" i="3"/>
  <c r="Q20" i="3"/>
  <c r="Q41" i="3"/>
  <c r="Q6" i="3"/>
  <c r="Q27" i="3"/>
  <c r="Q42" i="3"/>
  <c r="Q40" i="3" l="1"/>
  <c r="O2" i="3" l="1"/>
  <c r="O4" i="3"/>
  <c r="O51" i="3"/>
  <c r="O17" i="3"/>
  <c r="O19" i="3"/>
  <c r="O16" i="3"/>
  <c r="O9" i="3"/>
  <c r="O37" i="3"/>
  <c r="O39" i="3"/>
  <c r="O40" i="3"/>
  <c r="O38" i="3"/>
  <c r="O41" i="3"/>
  <c r="O31" i="3"/>
  <c r="O47" i="3"/>
  <c r="O54" i="3"/>
  <c r="O22" i="3"/>
  <c r="O5" i="3"/>
  <c r="O53" i="3"/>
  <c r="O15" i="3"/>
  <c r="O26" i="3"/>
  <c r="O42" i="3"/>
  <c r="O52" i="3"/>
  <c r="O29" i="3"/>
  <c r="O32" i="3"/>
  <c r="O12" i="3"/>
  <c r="O46" i="3"/>
  <c r="O34" i="3"/>
  <c r="O8" i="3"/>
  <c r="O23" i="3"/>
  <c r="O18" i="3"/>
  <c r="O11" i="3"/>
  <c r="O48" i="3"/>
  <c r="O6" i="3"/>
  <c r="O21" i="3"/>
  <c r="O14" i="3"/>
  <c r="O27" i="3"/>
  <c r="O20" i="3"/>
  <c r="O50" i="3"/>
  <c r="O25" i="3"/>
  <c r="O49" i="3"/>
  <c r="O43" i="3"/>
  <c r="O44" i="3"/>
  <c r="O30" i="3"/>
  <c r="O7" i="3"/>
  <c r="O33" i="3"/>
  <c r="O36" i="3"/>
  <c r="O3" i="3"/>
  <c r="O24" i="3"/>
  <c r="O45" i="3"/>
  <c r="O13" i="3"/>
  <c r="O28" i="3"/>
  <c r="Y2" i="1" l="1"/>
</calcChain>
</file>

<file path=xl/sharedStrings.xml><?xml version="1.0" encoding="utf-8"?>
<sst xmlns="http://schemas.openxmlformats.org/spreadsheetml/2006/main" count="331" uniqueCount="105">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</sst>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7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0" fillId="0" borderId="0" xfId="0" applyNumberFormat="1"/>
    <xf numFmtId="1" fontId="2" fillId="2" borderId="3" xfId="0" applyNumberFormat="1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new-jersey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ow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ohio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maryland/" TargetMode="External"/><Relationship Id="rId33" Type="http://schemas.openxmlformats.org/officeDocument/2006/relationships/hyperlink" Target="https://www.worldometers.info/coronavirus/usa/nevada/" TargetMode="External"/><Relationship Id="rId38" Type="http://schemas.openxmlformats.org/officeDocument/2006/relationships/hyperlink" Target="https://www.worldometers.info/coronavirus/usa/nor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louisian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south-carolina/" TargetMode="External"/><Relationship Id="rId32" Type="http://schemas.openxmlformats.org/officeDocument/2006/relationships/hyperlink" Target="https://www.worldometers.info/coronavirus/usa/mississippi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yoming/" TargetMode="External"/><Relationship Id="rId5" Type="http://schemas.openxmlformats.org/officeDocument/2006/relationships/hyperlink" Target="https://www.worldometers.info/coronavirus/usa/new-york/" TargetMode="External"/><Relationship Id="rId15" Type="http://schemas.openxmlformats.org/officeDocument/2006/relationships/hyperlink" Target="https://www.worldometers.info/coronavirus/usa/arizona/" TargetMode="External"/><Relationship Id="rId23" Type="http://schemas.openxmlformats.org/officeDocument/2006/relationships/hyperlink" Target="https://www.worldometers.info/coronavirus/usa/massachusetts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virginia/" TargetMode="External"/><Relationship Id="rId31" Type="http://schemas.openxmlformats.org/officeDocument/2006/relationships/hyperlink" Target="https://www.worldometers.info/coronavirus/usa/kansas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michigan/" TargetMode="External"/><Relationship Id="rId14" Type="http://schemas.openxmlformats.org/officeDocument/2006/relationships/hyperlink" Target="https://www.worldometers.info/coronavirus/usa/indiana/" TargetMode="External"/><Relationship Id="rId22" Type="http://schemas.openxmlformats.org/officeDocument/2006/relationships/hyperlink" Target="https://www.worldometers.info/coronavirus/usa/colorado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wisconsin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new-jersey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ow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ohio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maryland/" TargetMode="External"/><Relationship Id="rId33" Type="http://schemas.openxmlformats.org/officeDocument/2006/relationships/hyperlink" Target="https://www.worldometers.info/coronavirus/usa/nevada/" TargetMode="External"/><Relationship Id="rId38" Type="http://schemas.openxmlformats.org/officeDocument/2006/relationships/hyperlink" Target="https://www.worldometers.info/coronavirus/usa/nor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louisian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south-carolina/" TargetMode="External"/><Relationship Id="rId32" Type="http://schemas.openxmlformats.org/officeDocument/2006/relationships/hyperlink" Target="https://www.worldometers.info/coronavirus/usa/mississippi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yoming/" TargetMode="External"/><Relationship Id="rId5" Type="http://schemas.openxmlformats.org/officeDocument/2006/relationships/hyperlink" Target="https://www.worldometers.info/coronavirus/usa/new-york/" TargetMode="External"/><Relationship Id="rId15" Type="http://schemas.openxmlformats.org/officeDocument/2006/relationships/hyperlink" Target="https://www.worldometers.info/coronavirus/usa/arizona/" TargetMode="External"/><Relationship Id="rId23" Type="http://schemas.openxmlformats.org/officeDocument/2006/relationships/hyperlink" Target="https://www.worldometers.info/coronavirus/usa/massachusetts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virginia/" TargetMode="External"/><Relationship Id="rId31" Type="http://schemas.openxmlformats.org/officeDocument/2006/relationships/hyperlink" Target="https://www.worldometers.info/coronavirus/usa/kansas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michigan/" TargetMode="External"/><Relationship Id="rId14" Type="http://schemas.openxmlformats.org/officeDocument/2006/relationships/hyperlink" Target="https://www.worldometers.info/coronavirus/usa/indiana/" TargetMode="External"/><Relationship Id="rId22" Type="http://schemas.openxmlformats.org/officeDocument/2006/relationships/hyperlink" Target="https://www.worldometers.info/coronavirus/usa/colorado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wisconsin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new-jersey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ow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ohio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maryland/" TargetMode="External"/><Relationship Id="rId33" Type="http://schemas.openxmlformats.org/officeDocument/2006/relationships/hyperlink" Target="https://www.worldometers.info/coronavirus/usa/nevada/" TargetMode="External"/><Relationship Id="rId38" Type="http://schemas.openxmlformats.org/officeDocument/2006/relationships/hyperlink" Target="https://www.worldometers.info/coronavirus/usa/nor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louisian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south-carolina/" TargetMode="External"/><Relationship Id="rId32" Type="http://schemas.openxmlformats.org/officeDocument/2006/relationships/hyperlink" Target="https://www.worldometers.info/coronavirus/usa/mississippi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yoming/" TargetMode="External"/><Relationship Id="rId5" Type="http://schemas.openxmlformats.org/officeDocument/2006/relationships/hyperlink" Target="https://www.worldometers.info/coronavirus/usa/new-york/" TargetMode="External"/><Relationship Id="rId15" Type="http://schemas.openxmlformats.org/officeDocument/2006/relationships/hyperlink" Target="https://www.worldometers.info/coronavirus/usa/arizona/" TargetMode="External"/><Relationship Id="rId23" Type="http://schemas.openxmlformats.org/officeDocument/2006/relationships/hyperlink" Target="https://www.worldometers.info/coronavirus/usa/massachusetts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virginia/" TargetMode="External"/><Relationship Id="rId31" Type="http://schemas.openxmlformats.org/officeDocument/2006/relationships/hyperlink" Target="https://www.worldometers.info/coronavirus/usa/kansas/" TargetMode="External"/><Relationship Id="rId44" Type="http://schemas.openxmlformats.org/officeDocument/2006/relationships/hyperlink" Target="https://www.worldometers.info/coronavirus/usa/delaware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michigan/" TargetMode="External"/><Relationship Id="rId14" Type="http://schemas.openxmlformats.org/officeDocument/2006/relationships/hyperlink" Target="https://www.worldometers.info/coronavirus/usa/indiana/" TargetMode="External"/><Relationship Id="rId22" Type="http://schemas.openxmlformats.org/officeDocument/2006/relationships/hyperlink" Target="https://www.worldometers.info/coronavirus/usa/colorado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wisconsin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new-jersey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ow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ohio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maryland/" TargetMode="External"/><Relationship Id="rId33" Type="http://schemas.openxmlformats.org/officeDocument/2006/relationships/hyperlink" Target="https://www.worldometers.info/coronavirus/usa/nevada/" TargetMode="External"/><Relationship Id="rId38" Type="http://schemas.openxmlformats.org/officeDocument/2006/relationships/hyperlink" Target="https://www.worldometers.info/coronavirus/usa/nor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louisian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south-carolina/" TargetMode="External"/><Relationship Id="rId32" Type="http://schemas.openxmlformats.org/officeDocument/2006/relationships/hyperlink" Target="https://www.worldometers.info/coronavirus/usa/mississippi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yoming/" TargetMode="External"/><Relationship Id="rId5" Type="http://schemas.openxmlformats.org/officeDocument/2006/relationships/hyperlink" Target="https://www.worldometers.info/coronavirus/usa/new-york/" TargetMode="External"/><Relationship Id="rId15" Type="http://schemas.openxmlformats.org/officeDocument/2006/relationships/hyperlink" Target="https://www.worldometers.info/coronavirus/usa/arizona/" TargetMode="External"/><Relationship Id="rId23" Type="http://schemas.openxmlformats.org/officeDocument/2006/relationships/hyperlink" Target="https://www.worldometers.info/coronavirus/usa/massachusetts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virginia/" TargetMode="External"/><Relationship Id="rId31" Type="http://schemas.openxmlformats.org/officeDocument/2006/relationships/hyperlink" Target="https://www.worldometers.info/coronavirus/usa/kansas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michigan/" TargetMode="External"/><Relationship Id="rId14" Type="http://schemas.openxmlformats.org/officeDocument/2006/relationships/hyperlink" Target="https://www.worldometers.info/coronavirus/usa/indiana/" TargetMode="External"/><Relationship Id="rId22" Type="http://schemas.openxmlformats.org/officeDocument/2006/relationships/hyperlink" Target="https://www.worldometers.info/coronavirus/usa/colorado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wisconsin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9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5" t="s">
        <v>67</v>
      </c>
      <c r="Q1" s="55"/>
      <c r="R1" s="55"/>
      <c r="S1" s="4">
        <v>1.4999999999999999E-2</v>
      </c>
      <c r="T1" s="4"/>
      <c r="U1" s="56" t="s">
        <v>76</v>
      </c>
      <c r="V1" s="56"/>
      <c r="W1" s="56"/>
      <c r="X1" s="56"/>
      <c r="Y1" s="56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3"/>
      <c r="N2" s="33"/>
      <c r="O2" s="33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1">
        <v>1</v>
      </c>
      <c r="B5" s="39" t="s">
        <v>15</v>
      </c>
      <c r="C5" s="1">
        <v>1231253</v>
      </c>
      <c r="D5" s="2"/>
      <c r="E5" s="1">
        <v>21785</v>
      </c>
      <c r="F5" s="2"/>
      <c r="G5" s="1">
        <v>972380</v>
      </c>
      <c r="H5" s="1">
        <v>237088</v>
      </c>
      <c r="I5" s="1">
        <v>42463</v>
      </c>
      <c r="J5" s="2">
        <v>751</v>
      </c>
      <c r="K5" s="1">
        <v>11533142</v>
      </c>
      <c r="L5" s="1">
        <v>397751</v>
      </c>
      <c r="M5" s="1">
        <v>28995881</v>
      </c>
      <c r="N5" s="5"/>
      <c r="O5" s="6"/>
    </row>
    <row r="6" spans="1:26" ht="15" thickBot="1" x14ac:dyDescent="0.4">
      <c r="A6" s="41">
        <v>2</v>
      </c>
      <c r="B6" s="39" t="s">
        <v>10</v>
      </c>
      <c r="C6" s="1">
        <v>1174707</v>
      </c>
      <c r="D6" s="2"/>
      <c r="E6" s="1">
        <v>19034</v>
      </c>
      <c r="F6" s="2"/>
      <c r="G6" s="1">
        <v>554779</v>
      </c>
      <c r="H6" s="1">
        <v>600894</v>
      </c>
      <c r="I6" s="1">
        <v>29730</v>
      </c>
      <c r="J6" s="2">
        <v>482</v>
      </c>
      <c r="K6" s="1">
        <v>23096745</v>
      </c>
      <c r="L6" s="1">
        <v>584547</v>
      </c>
      <c r="M6" s="1">
        <v>39512223</v>
      </c>
      <c r="N6" s="5"/>
      <c r="O6" s="6"/>
    </row>
    <row r="7" spans="1:26" ht="15" thickBot="1" x14ac:dyDescent="0.4">
      <c r="A7" s="41">
        <v>3</v>
      </c>
      <c r="B7" s="39" t="s">
        <v>13</v>
      </c>
      <c r="C7" s="1">
        <v>961676</v>
      </c>
      <c r="D7" s="2"/>
      <c r="E7" s="1">
        <v>18255</v>
      </c>
      <c r="F7" s="2"/>
      <c r="G7" s="1">
        <v>643824</v>
      </c>
      <c r="H7" s="1">
        <v>299597</v>
      </c>
      <c r="I7" s="1">
        <v>44775</v>
      </c>
      <c r="J7" s="2">
        <v>850</v>
      </c>
      <c r="K7" s="1">
        <v>11949292</v>
      </c>
      <c r="L7" s="1">
        <v>556357</v>
      </c>
      <c r="M7" s="1">
        <v>21477737</v>
      </c>
      <c r="N7" s="5"/>
      <c r="O7" s="6"/>
    </row>
    <row r="8" spans="1:26" ht="15" thickBot="1" x14ac:dyDescent="0.4">
      <c r="A8" s="41">
        <v>4</v>
      </c>
      <c r="B8" s="39" t="s">
        <v>12</v>
      </c>
      <c r="C8" s="1">
        <v>697489</v>
      </c>
      <c r="D8" s="2"/>
      <c r="E8" s="1">
        <v>12596</v>
      </c>
      <c r="F8" s="2"/>
      <c r="G8" s="1">
        <v>358349</v>
      </c>
      <c r="H8" s="1">
        <v>326544</v>
      </c>
      <c r="I8" s="1">
        <v>55043</v>
      </c>
      <c r="J8" s="2">
        <v>994</v>
      </c>
      <c r="K8" s="1">
        <v>10212093</v>
      </c>
      <c r="L8" s="1">
        <v>805890</v>
      </c>
      <c r="M8" s="1">
        <v>12671821</v>
      </c>
      <c r="N8" s="5"/>
      <c r="O8" s="6"/>
    </row>
    <row r="9" spans="1:26" ht="15" thickBot="1" x14ac:dyDescent="0.4">
      <c r="A9" s="41">
        <v>5</v>
      </c>
      <c r="B9" s="39" t="s">
        <v>7</v>
      </c>
      <c r="C9" s="1">
        <v>658637</v>
      </c>
      <c r="D9" s="2"/>
      <c r="E9" s="1">
        <v>34389</v>
      </c>
      <c r="F9" s="2"/>
      <c r="G9" s="1">
        <v>439560</v>
      </c>
      <c r="H9" s="1">
        <v>184688</v>
      </c>
      <c r="I9" s="1">
        <v>33857</v>
      </c>
      <c r="J9" s="1">
        <v>1768</v>
      </c>
      <c r="K9" s="1">
        <v>18743407</v>
      </c>
      <c r="L9" s="1">
        <v>963495</v>
      </c>
      <c r="M9" s="1">
        <v>19453561</v>
      </c>
      <c r="N9" s="5"/>
      <c r="O9" s="6"/>
    </row>
    <row r="10" spans="1:26" ht="15" thickBot="1" x14ac:dyDescent="0.4">
      <c r="A10" s="41">
        <v>6</v>
      </c>
      <c r="B10" s="39" t="s">
        <v>16</v>
      </c>
      <c r="C10" s="1">
        <v>461517</v>
      </c>
      <c r="D10" s="2"/>
      <c r="E10" s="1">
        <v>9336</v>
      </c>
      <c r="F10" s="2"/>
      <c r="G10" s="1">
        <v>289837</v>
      </c>
      <c r="H10" s="1">
        <v>162344</v>
      </c>
      <c r="I10" s="1">
        <v>43468</v>
      </c>
      <c r="J10" s="2">
        <v>879</v>
      </c>
      <c r="K10" s="1">
        <v>4586509</v>
      </c>
      <c r="L10" s="1">
        <v>431979</v>
      </c>
      <c r="M10" s="1">
        <v>10617423</v>
      </c>
      <c r="N10" s="5"/>
      <c r="O10" s="6"/>
    </row>
    <row r="11" spans="1:26" ht="15" thickBot="1" x14ac:dyDescent="0.4">
      <c r="A11" s="41">
        <v>7</v>
      </c>
      <c r="B11" s="39" t="s">
        <v>21</v>
      </c>
      <c r="C11" s="1">
        <v>382743</v>
      </c>
      <c r="D11" s="2"/>
      <c r="E11" s="1">
        <v>6274</v>
      </c>
      <c r="F11" s="2"/>
      <c r="G11" s="1">
        <v>242146</v>
      </c>
      <c r="H11" s="1">
        <v>134323</v>
      </c>
      <c r="I11" s="1">
        <v>32744</v>
      </c>
      <c r="J11" s="2">
        <v>537</v>
      </c>
      <c r="K11" s="1">
        <v>5835768</v>
      </c>
      <c r="L11" s="1">
        <v>499249</v>
      </c>
      <c r="M11" s="1">
        <v>11689100</v>
      </c>
      <c r="N11" s="5"/>
      <c r="O11" s="6"/>
    </row>
    <row r="12" spans="1:26" ht="15" thickBot="1" x14ac:dyDescent="0.4">
      <c r="A12" s="41">
        <v>8</v>
      </c>
      <c r="B12" s="39" t="s">
        <v>22</v>
      </c>
      <c r="C12" s="1">
        <v>374537</v>
      </c>
      <c r="D12" s="2"/>
      <c r="E12" s="1">
        <v>3240</v>
      </c>
      <c r="F12" s="2"/>
      <c r="G12" s="1">
        <v>296577</v>
      </c>
      <c r="H12" s="1">
        <v>74720</v>
      </c>
      <c r="I12" s="1">
        <v>64327</v>
      </c>
      <c r="J12" s="2">
        <v>556</v>
      </c>
      <c r="K12" s="1">
        <v>2499739</v>
      </c>
      <c r="L12" s="1">
        <v>429329</v>
      </c>
      <c r="M12" s="1">
        <v>5822434</v>
      </c>
      <c r="N12" s="5"/>
      <c r="O12" s="6"/>
    </row>
    <row r="13" spans="1:26" ht="15" thickBot="1" x14ac:dyDescent="0.4">
      <c r="A13" s="41">
        <v>9</v>
      </c>
      <c r="B13" s="39" t="s">
        <v>11</v>
      </c>
      <c r="C13" s="1">
        <v>352433</v>
      </c>
      <c r="D13" s="2"/>
      <c r="E13" s="1">
        <v>9170</v>
      </c>
      <c r="F13" s="2"/>
      <c r="G13" s="1">
        <v>152267</v>
      </c>
      <c r="H13" s="1">
        <v>190996</v>
      </c>
      <c r="I13" s="1">
        <v>35290</v>
      </c>
      <c r="J13" s="2">
        <v>918</v>
      </c>
      <c r="K13" s="1">
        <v>6821979</v>
      </c>
      <c r="L13" s="1">
        <v>683096</v>
      </c>
      <c r="M13" s="1">
        <v>9986857</v>
      </c>
      <c r="N13" s="5"/>
      <c r="O13" s="6"/>
    </row>
    <row r="14" spans="1:26" ht="15" thickBot="1" x14ac:dyDescent="0.4">
      <c r="A14" s="41">
        <v>10</v>
      </c>
      <c r="B14" s="39" t="s">
        <v>20</v>
      </c>
      <c r="C14" s="1">
        <v>352376</v>
      </c>
      <c r="D14" s="2"/>
      <c r="E14" s="1">
        <v>4519</v>
      </c>
      <c r="F14" s="2"/>
      <c r="G14" s="1">
        <v>312885</v>
      </c>
      <c r="H14" s="1">
        <v>34972</v>
      </c>
      <c r="I14" s="1">
        <v>51599</v>
      </c>
      <c r="J14" s="2">
        <v>662</v>
      </c>
      <c r="K14" s="1">
        <v>4363940</v>
      </c>
      <c r="L14" s="1">
        <v>639014</v>
      </c>
      <c r="M14" s="1">
        <v>6829174</v>
      </c>
      <c r="N14" s="5"/>
      <c r="O14" s="6"/>
    </row>
    <row r="15" spans="1:26" ht="15" thickBot="1" x14ac:dyDescent="0.4">
      <c r="A15" s="41">
        <v>11</v>
      </c>
      <c r="B15" s="39" t="s">
        <v>24</v>
      </c>
      <c r="C15" s="1">
        <v>346506</v>
      </c>
      <c r="D15" s="2"/>
      <c r="E15" s="1">
        <v>5138</v>
      </c>
      <c r="F15" s="2"/>
      <c r="G15" s="1">
        <v>293555</v>
      </c>
      <c r="H15" s="1">
        <v>47813</v>
      </c>
      <c r="I15" s="1">
        <v>33038</v>
      </c>
      <c r="J15" s="2">
        <v>490</v>
      </c>
      <c r="K15" s="1">
        <v>5065442</v>
      </c>
      <c r="L15" s="1">
        <v>482971</v>
      </c>
      <c r="M15" s="1">
        <v>10488084</v>
      </c>
      <c r="N15" s="5"/>
      <c r="O15" s="6"/>
    </row>
    <row r="16" spans="1:26" ht="15" thickBot="1" x14ac:dyDescent="0.4">
      <c r="A16" s="41">
        <v>12</v>
      </c>
      <c r="B16" s="39" t="s">
        <v>19</v>
      </c>
      <c r="C16" s="1">
        <v>340998</v>
      </c>
      <c r="D16" s="2"/>
      <c r="E16" s="1">
        <v>10294</v>
      </c>
      <c r="F16" s="2"/>
      <c r="G16" s="1">
        <v>203253</v>
      </c>
      <c r="H16" s="1">
        <v>127451</v>
      </c>
      <c r="I16" s="1">
        <v>26636</v>
      </c>
      <c r="J16" s="2">
        <v>804</v>
      </c>
      <c r="K16" s="1">
        <v>3476956</v>
      </c>
      <c r="L16" s="1">
        <v>271595</v>
      </c>
      <c r="M16" s="1">
        <v>12801989</v>
      </c>
      <c r="N16" s="5"/>
      <c r="O16" s="6"/>
    </row>
    <row r="17" spans="1:15" ht="15" thickBot="1" x14ac:dyDescent="0.4">
      <c r="A17" s="41">
        <v>13</v>
      </c>
      <c r="B17" s="39" t="s">
        <v>8</v>
      </c>
      <c r="C17" s="1">
        <v>329016</v>
      </c>
      <c r="D17" s="2"/>
      <c r="E17" s="1">
        <v>17051</v>
      </c>
      <c r="F17" s="2"/>
      <c r="G17" s="1">
        <v>194079</v>
      </c>
      <c r="H17" s="1">
        <v>117886</v>
      </c>
      <c r="I17" s="1">
        <v>37042</v>
      </c>
      <c r="J17" s="1">
        <v>1920</v>
      </c>
      <c r="K17" s="1">
        <v>5827339</v>
      </c>
      <c r="L17" s="1">
        <v>656070</v>
      </c>
      <c r="M17" s="1">
        <v>8882190</v>
      </c>
      <c r="N17" s="5"/>
      <c r="O17" s="6"/>
    </row>
    <row r="18" spans="1:15" ht="15" thickBot="1" x14ac:dyDescent="0.4">
      <c r="A18" s="41">
        <v>14</v>
      </c>
      <c r="B18" s="39" t="s">
        <v>27</v>
      </c>
      <c r="C18" s="1">
        <v>318894</v>
      </c>
      <c r="D18" s="2"/>
      <c r="E18" s="1">
        <v>5561</v>
      </c>
      <c r="F18" s="2"/>
      <c r="G18" s="1">
        <v>182726</v>
      </c>
      <c r="H18" s="1">
        <v>130607</v>
      </c>
      <c r="I18" s="1">
        <v>47368</v>
      </c>
      <c r="J18" s="2">
        <v>826</v>
      </c>
      <c r="K18" s="1">
        <v>4100250</v>
      </c>
      <c r="L18" s="1">
        <v>609049</v>
      </c>
      <c r="M18" s="1">
        <v>6732219</v>
      </c>
      <c r="N18" s="5"/>
      <c r="O18" s="6"/>
    </row>
    <row r="19" spans="1:15" ht="15" thickBot="1" x14ac:dyDescent="0.4">
      <c r="A19" s="41">
        <v>15</v>
      </c>
      <c r="B19" s="39" t="s">
        <v>33</v>
      </c>
      <c r="C19" s="1">
        <v>314326</v>
      </c>
      <c r="D19" s="2"/>
      <c r="E19" s="1">
        <v>6568</v>
      </c>
      <c r="F19" s="2"/>
      <c r="G19" s="1">
        <v>50352</v>
      </c>
      <c r="H19" s="1">
        <v>257406</v>
      </c>
      <c r="I19" s="1">
        <v>43184</v>
      </c>
      <c r="J19" s="2">
        <v>902</v>
      </c>
      <c r="K19" s="1">
        <v>2539969</v>
      </c>
      <c r="L19" s="1">
        <v>348958</v>
      </c>
      <c r="M19" s="1">
        <v>7278717</v>
      </c>
      <c r="N19" s="6"/>
      <c r="O19" s="6"/>
    </row>
    <row r="20" spans="1:15" ht="15" thickBot="1" x14ac:dyDescent="0.4">
      <c r="A20" s="41">
        <v>16</v>
      </c>
      <c r="B20" s="39" t="s">
        <v>35</v>
      </c>
      <c r="C20" s="1">
        <v>303186</v>
      </c>
      <c r="D20" s="2"/>
      <c r="E20" s="1">
        <v>4033</v>
      </c>
      <c r="F20" s="2"/>
      <c r="G20" s="1">
        <v>80333</v>
      </c>
      <c r="H20" s="1">
        <v>218820</v>
      </c>
      <c r="I20" s="1">
        <v>49400</v>
      </c>
      <c r="J20" s="2">
        <v>657</v>
      </c>
      <c r="K20" s="1">
        <v>3183066</v>
      </c>
      <c r="L20" s="1">
        <v>518632</v>
      </c>
      <c r="M20" s="1">
        <v>6137428</v>
      </c>
      <c r="N20" s="5"/>
      <c r="O20" s="6"/>
    </row>
    <row r="21" spans="1:15" ht="15" thickBot="1" x14ac:dyDescent="0.4">
      <c r="A21" s="41">
        <v>17</v>
      </c>
      <c r="B21" s="39" t="s">
        <v>32</v>
      </c>
      <c r="C21" s="1">
        <v>289303</v>
      </c>
      <c r="D21" s="2"/>
      <c r="E21" s="1">
        <v>3434</v>
      </c>
      <c r="F21" s="2"/>
      <c r="G21" s="1">
        <v>240720</v>
      </c>
      <c r="H21" s="1">
        <v>45149</v>
      </c>
      <c r="I21" s="1">
        <v>51298</v>
      </c>
      <c r="J21" s="2">
        <v>609</v>
      </c>
      <c r="K21" s="1">
        <v>3956949</v>
      </c>
      <c r="L21" s="1">
        <v>701632</v>
      </c>
      <c r="M21" s="1">
        <v>5639632</v>
      </c>
      <c r="N21" s="5"/>
      <c r="O21" s="6"/>
    </row>
    <row r="22" spans="1:15" ht="15" thickBot="1" x14ac:dyDescent="0.4">
      <c r="A22" s="41">
        <v>18</v>
      </c>
      <c r="B22" s="39" t="s">
        <v>36</v>
      </c>
      <c r="C22" s="1">
        <v>241957</v>
      </c>
      <c r="D22" s="2"/>
      <c r="E22" s="1">
        <v>3572</v>
      </c>
      <c r="F22" s="2"/>
      <c r="G22" s="1">
        <v>161946</v>
      </c>
      <c r="H22" s="1">
        <v>76439</v>
      </c>
      <c r="I22" s="1">
        <v>49347</v>
      </c>
      <c r="J22" s="2">
        <v>729</v>
      </c>
      <c r="K22" s="1">
        <v>1633788</v>
      </c>
      <c r="L22" s="1">
        <v>333210</v>
      </c>
      <c r="M22" s="1">
        <v>4903185</v>
      </c>
      <c r="N22" s="6"/>
      <c r="O22" s="6"/>
    </row>
    <row r="23" spans="1:15" ht="15" thickBot="1" x14ac:dyDescent="0.4">
      <c r="A23" s="41">
        <v>19</v>
      </c>
      <c r="B23" s="39" t="s">
        <v>29</v>
      </c>
      <c r="C23" s="1">
        <v>230444</v>
      </c>
      <c r="D23" s="50">
        <v>1544</v>
      </c>
      <c r="E23" s="1">
        <v>4044</v>
      </c>
      <c r="F23" s="51">
        <v>15</v>
      </c>
      <c r="G23" s="1">
        <v>23858</v>
      </c>
      <c r="H23" s="1">
        <v>202542</v>
      </c>
      <c r="I23" s="1">
        <v>26998</v>
      </c>
      <c r="J23" s="2">
        <v>474</v>
      </c>
      <c r="K23" s="1">
        <v>3738545</v>
      </c>
      <c r="L23" s="1">
        <v>437999</v>
      </c>
      <c r="M23" s="1">
        <v>8535519</v>
      </c>
      <c r="N23" s="5"/>
      <c r="O23" s="6"/>
    </row>
    <row r="24" spans="1:15" ht="15" thickBot="1" x14ac:dyDescent="0.4">
      <c r="A24" s="41">
        <v>20</v>
      </c>
      <c r="B24" s="39" t="s">
        <v>14</v>
      </c>
      <c r="C24" s="1">
        <v>225638</v>
      </c>
      <c r="D24" s="2"/>
      <c r="E24" s="1">
        <v>6350</v>
      </c>
      <c r="F24" s="2"/>
      <c r="G24" s="1">
        <v>192488</v>
      </c>
      <c r="H24" s="1">
        <v>26800</v>
      </c>
      <c r="I24" s="1">
        <v>48537</v>
      </c>
      <c r="J24" s="1">
        <v>1366</v>
      </c>
      <c r="K24" s="1">
        <v>3397674</v>
      </c>
      <c r="L24" s="1">
        <v>730872</v>
      </c>
      <c r="M24" s="1">
        <v>4648794</v>
      </c>
      <c r="N24" s="5"/>
      <c r="O24" s="6"/>
    </row>
    <row r="25" spans="1:15" ht="15" thickBot="1" x14ac:dyDescent="0.4">
      <c r="A25" s="41">
        <v>21</v>
      </c>
      <c r="B25" s="39" t="s">
        <v>41</v>
      </c>
      <c r="C25" s="1">
        <v>223540</v>
      </c>
      <c r="D25" s="52">
        <v>741</v>
      </c>
      <c r="E25" s="1">
        <v>2349</v>
      </c>
      <c r="F25" s="51">
        <v>37</v>
      </c>
      <c r="G25" s="1">
        <v>127350</v>
      </c>
      <c r="H25" s="1">
        <v>93841</v>
      </c>
      <c r="I25" s="1">
        <v>70851</v>
      </c>
      <c r="J25" s="2">
        <v>745</v>
      </c>
      <c r="K25" s="1">
        <v>1197765</v>
      </c>
      <c r="L25" s="1">
        <v>379632</v>
      </c>
      <c r="M25" s="1">
        <v>3155070</v>
      </c>
      <c r="N25" s="5"/>
      <c r="O25" s="6"/>
    </row>
    <row r="26" spans="1:15" ht="15" thickBot="1" x14ac:dyDescent="0.4">
      <c r="A26" s="41">
        <v>22</v>
      </c>
      <c r="B26" s="39" t="s">
        <v>18</v>
      </c>
      <c r="C26" s="1">
        <v>216683</v>
      </c>
      <c r="D26" s="2"/>
      <c r="E26" s="1">
        <v>2957</v>
      </c>
      <c r="F26" s="2"/>
      <c r="G26" s="1">
        <v>54785</v>
      </c>
      <c r="H26" s="1">
        <v>158941</v>
      </c>
      <c r="I26" s="1">
        <v>37627</v>
      </c>
      <c r="J26" s="2">
        <v>513</v>
      </c>
      <c r="K26" s="1">
        <v>1689657</v>
      </c>
      <c r="L26" s="1">
        <v>293408</v>
      </c>
      <c r="M26" s="1">
        <v>5758736</v>
      </c>
      <c r="N26" s="6"/>
      <c r="O26" s="6"/>
    </row>
    <row r="27" spans="1:15" ht="15" thickBot="1" x14ac:dyDescent="0.4">
      <c r="A27" s="41">
        <v>23</v>
      </c>
      <c r="B27" s="39" t="s">
        <v>17</v>
      </c>
      <c r="C27" s="1">
        <v>214594</v>
      </c>
      <c r="D27" s="2"/>
      <c r="E27" s="1">
        <v>10604</v>
      </c>
      <c r="F27" s="2"/>
      <c r="G27" s="1">
        <v>162551</v>
      </c>
      <c r="H27" s="1">
        <v>41439</v>
      </c>
      <c r="I27" s="1">
        <v>31134</v>
      </c>
      <c r="J27" s="1">
        <v>1538</v>
      </c>
      <c r="K27" s="1">
        <v>8130694</v>
      </c>
      <c r="L27" s="1">
        <v>1179643</v>
      </c>
      <c r="M27" s="1">
        <v>6892503</v>
      </c>
      <c r="N27" s="6"/>
      <c r="O27" s="6"/>
    </row>
    <row r="28" spans="1:15" ht="15" thickBot="1" x14ac:dyDescent="0.4">
      <c r="A28" s="41">
        <v>24</v>
      </c>
      <c r="B28" s="39" t="s">
        <v>25</v>
      </c>
      <c r="C28" s="1">
        <v>210905</v>
      </c>
      <c r="D28" s="2"/>
      <c r="E28" s="1">
        <v>4317</v>
      </c>
      <c r="F28" s="2"/>
      <c r="G28" s="1">
        <v>111013</v>
      </c>
      <c r="H28" s="1">
        <v>95575</v>
      </c>
      <c r="I28" s="1">
        <v>40963</v>
      </c>
      <c r="J28" s="2">
        <v>838</v>
      </c>
      <c r="K28" s="1">
        <v>2599832</v>
      </c>
      <c r="L28" s="1">
        <v>504948</v>
      </c>
      <c r="M28" s="1">
        <v>5148714</v>
      </c>
      <c r="N28" s="5"/>
      <c r="O28" s="6"/>
    </row>
    <row r="29" spans="1:15" ht="15" thickBot="1" x14ac:dyDescent="0.4">
      <c r="A29" s="41">
        <v>25</v>
      </c>
      <c r="B29" s="39" t="s">
        <v>26</v>
      </c>
      <c r="C29" s="1">
        <v>190480</v>
      </c>
      <c r="D29" s="2"/>
      <c r="E29" s="1">
        <v>4547</v>
      </c>
      <c r="F29" s="2"/>
      <c r="G29" s="1">
        <v>8561</v>
      </c>
      <c r="H29" s="1">
        <v>177372</v>
      </c>
      <c r="I29" s="1">
        <v>31507</v>
      </c>
      <c r="J29" s="2">
        <v>752</v>
      </c>
      <c r="K29" s="1">
        <v>4288122</v>
      </c>
      <c r="L29" s="1">
        <v>709287</v>
      </c>
      <c r="M29" s="1">
        <v>6045680</v>
      </c>
      <c r="N29" s="6"/>
      <c r="O29" s="6"/>
    </row>
    <row r="30" spans="1:15" ht="15" thickBot="1" x14ac:dyDescent="0.4">
      <c r="A30" s="41">
        <v>26</v>
      </c>
      <c r="B30" s="39" t="s">
        <v>46</v>
      </c>
      <c r="C30" s="1">
        <v>184342</v>
      </c>
      <c r="D30" s="2"/>
      <c r="E30" s="1">
        <v>1680</v>
      </c>
      <c r="F30" s="2"/>
      <c r="G30" s="1">
        <v>149345</v>
      </c>
      <c r="H30" s="1">
        <v>33317</v>
      </c>
      <c r="I30" s="1">
        <v>46587</v>
      </c>
      <c r="J30" s="2">
        <v>425</v>
      </c>
      <c r="K30" s="1">
        <v>2071937</v>
      </c>
      <c r="L30" s="1">
        <v>523617</v>
      </c>
      <c r="M30" s="1">
        <v>3956971</v>
      </c>
      <c r="N30" s="5"/>
      <c r="O30" s="6"/>
    </row>
    <row r="31" spans="1:15" ht="15" thickBot="1" x14ac:dyDescent="0.4">
      <c r="A31" s="41">
        <v>27</v>
      </c>
      <c r="B31" s="39" t="s">
        <v>28</v>
      </c>
      <c r="C31" s="1">
        <v>183902</v>
      </c>
      <c r="D31" s="2"/>
      <c r="E31" s="2">
        <v>834</v>
      </c>
      <c r="F31" s="2"/>
      <c r="G31" s="1">
        <v>120890</v>
      </c>
      <c r="H31" s="1">
        <v>62178</v>
      </c>
      <c r="I31" s="1">
        <v>57363</v>
      </c>
      <c r="J31" s="2">
        <v>260</v>
      </c>
      <c r="K31" s="1">
        <v>1973277</v>
      </c>
      <c r="L31" s="1">
        <v>615503</v>
      </c>
      <c r="M31" s="1">
        <v>3205958</v>
      </c>
      <c r="N31" s="5"/>
      <c r="O31" s="6"/>
    </row>
    <row r="32" spans="1:15" ht="15" thickBot="1" x14ac:dyDescent="0.4">
      <c r="A32" s="41">
        <v>28</v>
      </c>
      <c r="B32" s="39" t="s">
        <v>38</v>
      </c>
      <c r="C32" s="1">
        <v>166139</v>
      </c>
      <c r="D32" s="2"/>
      <c r="E32" s="1">
        <v>1835</v>
      </c>
      <c r="F32" s="2"/>
      <c r="G32" s="1">
        <v>27349</v>
      </c>
      <c r="H32" s="1">
        <v>136955</v>
      </c>
      <c r="I32" s="1">
        <v>37187</v>
      </c>
      <c r="J32" s="2">
        <v>411</v>
      </c>
      <c r="K32" s="1">
        <v>2682493</v>
      </c>
      <c r="L32" s="1">
        <v>600423</v>
      </c>
      <c r="M32" s="1">
        <v>4467673</v>
      </c>
      <c r="N32" s="5"/>
      <c r="O32" s="6"/>
    </row>
    <row r="33" spans="1:15" ht="15" thickBot="1" x14ac:dyDescent="0.4">
      <c r="A33" s="41">
        <v>29</v>
      </c>
      <c r="B33" s="39" t="s">
        <v>9</v>
      </c>
      <c r="C33" s="1">
        <v>161122</v>
      </c>
      <c r="D33" s="2"/>
      <c r="E33" s="1">
        <v>2721</v>
      </c>
      <c r="F33" s="2"/>
      <c r="G33" s="1">
        <v>64552</v>
      </c>
      <c r="H33" s="1">
        <v>93849</v>
      </c>
      <c r="I33" s="1">
        <v>21159</v>
      </c>
      <c r="J33" s="2">
        <v>357</v>
      </c>
      <c r="K33" s="1">
        <v>2894367</v>
      </c>
      <c r="L33" s="1">
        <v>380093</v>
      </c>
      <c r="M33" s="1">
        <v>7614893</v>
      </c>
      <c r="N33" s="5"/>
      <c r="O33" s="6"/>
    </row>
    <row r="34" spans="1:15" ht="15" thickBot="1" x14ac:dyDescent="0.4">
      <c r="A34" s="41">
        <v>30</v>
      </c>
      <c r="B34" s="39" t="s">
        <v>34</v>
      </c>
      <c r="C34" s="1">
        <v>152625</v>
      </c>
      <c r="D34" s="2"/>
      <c r="E34" s="1">
        <v>2436</v>
      </c>
      <c r="F34" s="2"/>
      <c r="G34" s="1">
        <v>132580</v>
      </c>
      <c r="H34" s="1">
        <v>17609</v>
      </c>
      <c r="I34" s="1">
        <v>50575</v>
      </c>
      <c r="J34" s="2">
        <v>807</v>
      </c>
      <c r="K34" s="1">
        <v>1779993</v>
      </c>
      <c r="L34" s="1">
        <v>589831</v>
      </c>
      <c r="M34" s="1">
        <v>3017804</v>
      </c>
      <c r="N34" s="5"/>
      <c r="O34" s="6"/>
    </row>
    <row r="35" spans="1:15" ht="15" thickBot="1" x14ac:dyDescent="0.4">
      <c r="A35" s="41">
        <v>31</v>
      </c>
      <c r="B35" s="39" t="s">
        <v>45</v>
      </c>
      <c r="C35" s="1">
        <v>149948</v>
      </c>
      <c r="D35" s="2"/>
      <c r="E35" s="1">
        <v>1503</v>
      </c>
      <c r="F35" s="2"/>
      <c r="G35" s="1">
        <v>89771</v>
      </c>
      <c r="H35" s="1">
        <v>58674</v>
      </c>
      <c r="I35" s="1">
        <v>51470</v>
      </c>
      <c r="J35" s="2">
        <v>516</v>
      </c>
      <c r="K35" s="1">
        <v>799185</v>
      </c>
      <c r="L35" s="1">
        <v>274322</v>
      </c>
      <c r="M35" s="1">
        <v>2913314</v>
      </c>
      <c r="N35" s="5"/>
      <c r="O35" s="6"/>
    </row>
    <row r="36" spans="1:15" ht="15" thickBot="1" x14ac:dyDescent="0.4">
      <c r="A36" s="41">
        <v>32</v>
      </c>
      <c r="B36" s="39" t="s">
        <v>30</v>
      </c>
      <c r="C36" s="1">
        <v>148387</v>
      </c>
      <c r="D36" s="50">
        <v>1005</v>
      </c>
      <c r="E36" s="1">
        <v>3769</v>
      </c>
      <c r="F36" s="51">
        <v>6</v>
      </c>
      <c r="G36" s="1">
        <v>121637</v>
      </c>
      <c r="H36" s="1">
        <v>22981</v>
      </c>
      <c r="I36" s="1">
        <v>49859</v>
      </c>
      <c r="J36" s="1">
        <v>1266</v>
      </c>
      <c r="K36" s="1">
        <v>1287816</v>
      </c>
      <c r="L36" s="1">
        <v>432712</v>
      </c>
      <c r="M36" s="1">
        <v>2976149</v>
      </c>
      <c r="N36" s="5"/>
      <c r="O36" s="6"/>
    </row>
    <row r="37" spans="1:15" ht="15" thickBot="1" x14ac:dyDescent="0.4">
      <c r="A37" s="41">
        <v>33</v>
      </c>
      <c r="B37" s="39" t="s">
        <v>31</v>
      </c>
      <c r="C37" s="1">
        <v>144781</v>
      </c>
      <c r="D37" s="2"/>
      <c r="E37" s="1">
        <v>2093</v>
      </c>
      <c r="F37" s="2"/>
      <c r="G37" s="1">
        <v>81611</v>
      </c>
      <c r="H37" s="1">
        <v>61077</v>
      </c>
      <c r="I37" s="1">
        <v>47004</v>
      </c>
      <c r="J37" s="2">
        <v>680</v>
      </c>
      <c r="K37" s="1">
        <v>1592915</v>
      </c>
      <c r="L37" s="1">
        <v>517154</v>
      </c>
      <c r="M37" s="1">
        <v>3080156</v>
      </c>
      <c r="N37" s="5"/>
      <c r="O37" s="6"/>
    </row>
    <row r="38" spans="1:15" ht="15" thickBot="1" x14ac:dyDescent="0.4">
      <c r="A38" s="41">
        <v>34</v>
      </c>
      <c r="B38" s="39" t="s">
        <v>50</v>
      </c>
      <c r="C38" s="1">
        <v>120076</v>
      </c>
      <c r="D38" s="2"/>
      <c r="E38" s="2">
        <v>978</v>
      </c>
      <c r="F38" s="2"/>
      <c r="G38" s="1">
        <v>59677</v>
      </c>
      <c r="H38" s="1">
        <v>59421</v>
      </c>
      <c r="I38" s="1">
        <v>62074</v>
      </c>
      <c r="J38" s="2">
        <v>506</v>
      </c>
      <c r="K38" s="1">
        <v>723363</v>
      </c>
      <c r="L38" s="1">
        <v>373945</v>
      </c>
      <c r="M38" s="1">
        <v>1934408</v>
      </c>
      <c r="N38" s="5"/>
      <c r="O38" s="6"/>
    </row>
    <row r="39" spans="1:15" ht="15" thickBot="1" x14ac:dyDescent="0.4">
      <c r="A39" s="41">
        <v>35</v>
      </c>
      <c r="B39" s="39" t="s">
        <v>23</v>
      </c>
      <c r="C39" s="1">
        <v>109152</v>
      </c>
      <c r="D39" s="2"/>
      <c r="E39" s="1">
        <v>4926</v>
      </c>
      <c r="F39" s="2"/>
      <c r="G39" s="1">
        <v>47051</v>
      </c>
      <c r="H39" s="1">
        <v>57175</v>
      </c>
      <c r="I39" s="1">
        <v>30615</v>
      </c>
      <c r="J39" s="1">
        <v>1382</v>
      </c>
      <c r="K39" s="1">
        <v>3075502</v>
      </c>
      <c r="L39" s="1">
        <v>862624</v>
      </c>
      <c r="M39" s="1">
        <v>3565287</v>
      </c>
      <c r="N39" s="5"/>
      <c r="O39" s="6"/>
    </row>
    <row r="40" spans="1:15" ht="15" thickBot="1" x14ac:dyDescent="0.4">
      <c r="A40" s="41">
        <v>36</v>
      </c>
      <c r="B40" s="39" t="s">
        <v>49</v>
      </c>
      <c r="C40" s="1">
        <v>96503</v>
      </c>
      <c r="D40" s="2"/>
      <c r="E40" s="2">
        <v>895</v>
      </c>
      <c r="F40" s="2"/>
      <c r="G40" s="1">
        <v>39199</v>
      </c>
      <c r="H40" s="1">
        <v>56409</v>
      </c>
      <c r="I40" s="1">
        <v>54001</v>
      </c>
      <c r="J40" s="2">
        <v>501</v>
      </c>
      <c r="K40" s="1">
        <v>698256</v>
      </c>
      <c r="L40" s="1">
        <v>390728</v>
      </c>
      <c r="M40" s="1">
        <v>1787065</v>
      </c>
      <c r="N40" s="5"/>
      <c r="O40" s="6"/>
    </row>
    <row r="41" spans="1:15" ht="15" thickBot="1" x14ac:dyDescent="0.4">
      <c r="A41" s="41">
        <v>37</v>
      </c>
      <c r="B41" s="39" t="s">
        <v>44</v>
      </c>
      <c r="C41" s="1">
        <v>89796</v>
      </c>
      <c r="D41" s="2"/>
      <c r="E41" s="1">
        <v>1469</v>
      </c>
      <c r="F41" s="2"/>
      <c r="G41" s="1">
        <v>30777</v>
      </c>
      <c r="H41" s="1">
        <v>57550</v>
      </c>
      <c r="I41" s="1">
        <v>42825</v>
      </c>
      <c r="J41" s="2">
        <v>701</v>
      </c>
      <c r="K41" s="1">
        <v>1504856</v>
      </c>
      <c r="L41" s="1">
        <v>717682</v>
      </c>
      <c r="M41" s="1">
        <v>2096829</v>
      </c>
      <c r="N41" s="5"/>
      <c r="O41" s="6"/>
    </row>
    <row r="42" spans="1:15" ht="15" thickBot="1" x14ac:dyDescent="0.4">
      <c r="A42" s="41">
        <v>38</v>
      </c>
      <c r="B42" s="39" t="s">
        <v>53</v>
      </c>
      <c r="C42" s="1">
        <v>76442</v>
      </c>
      <c r="D42" s="2"/>
      <c r="E42" s="2">
        <v>897</v>
      </c>
      <c r="F42" s="2"/>
      <c r="G42" s="1">
        <v>67200</v>
      </c>
      <c r="H42" s="1">
        <v>8345</v>
      </c>
      <c r="I42" s="1">
        <v>100309</v>
      </c>
      <c r="J42" s="1">
        <v>1177</v>
      </c>
      <c r="K42" s="1">
        <v>344754</v>
      </c>
      <c r="L42" s="1">
        <v>452396</v>
      </c>
      <c r="M42" s="1">
        <v>762062</v>
      </c>
      <c r="N42" s="5"/>
      <c r="O42" s="6"/>
    </row>
    <row r="43" spans="1:15" ht="15" thickBot="1" x14ac:dyDescent="0.4">
      <c r="A43" s="41">
        <v>39</v>
      </c>
      <c r="B43" s="39" t="s">
        <v>54</v>
      </c>
      <c r="C43" s="1">
        <v>76142</v>
      </c>
      <c r="D43" s="2"/>
      <c r="E43" s="2">
        <v>849</v>
      </c>
      <c r="F43" s="2"/>
      <c r="G43" s="1">
        <v>59981</v>
      </c>
      <c r="H43" s="1">
        <v>15312</v>
      </c>
      <c r="I43" s="1">
        <v>86069</v>
      </c>
      <c r="J43" s="2">
        <v>960</v>
      </c>
      <c r="K43" s="1">
        <v>318354</v>
      </c>
      <c r="L43" s="1">
        <v>359861</v>
      </c>
      <c r="M43" s="1">
        <v>884659</v>
      </c>
      <c r="N43" s="6"/>
      <c r="O43" s="6"/>
    </row>
    <row r="44" spans="1:15" ht="15" thickBot="1" x14ac:dyDescent="0.4">
      <c r="A44" s="41">
        <v>40</v>
      </c>
      <c r="B44" s="39" t="s">
        <v>37</v>
      </c>
      <c r="C44" s="1">
        <v>70006</v>
      </c>
      <c r="D44" s="2"/>
      <c r="E44" s="2">
        <v>882</v>
      </c>
      <c r="F44" s="2"/>
      <c r="G44" s="2" t="s">
        <v>104</v>
      </c>
      <c r="H44" s="2" t="s">
        <v>104</v>
      </c>
      <c r="I44" s="1">
        <v>16598</v>
      </c>
      <c r="J44" s="2">
        <v>209</v>
      </c>
      <c r="K44" s="1">
        <v>1030663</v>
      </c>
      <c r="L44" s="1">
        <v>244364</v>
      </c>
      <c r="M44" s="1">
        <v>4217737</v>
      </c>
      <c r="N44" s="5"/>
      <c r="O44" s="6"/>
    </row>
    <row r="45" spans="1:15" ht="15" thickBot="1" x14ac:dyDescent="0.4">
      <c r="A45" s="41">
        <v>41</v>
      </c>
      <c r="B45" s="39" t="s">
        <v>51</v>
      </c>
      <c r="C45" s="1">
        <v>59682</v>
      </c>
      <c r="D45" s="2"/>
      <c r="E45" s="2">
        <v>658</v>
      </c>
      <c r="F45" s="2"/>
      <c r="G45" s="1">
        <v>43077</v>
      </c>
      <c r="H45" s="1">
        <v>15947</v>
      </c>
      <c r="I45" s="1">
        <v>55841</v>
      </c>
      <c r="J45" s="2">
        <v>616</v>
      </c>
      <c r="K45" s="1">
        <v>631927</v>
      </c>
      <c r="L45" s="1">
        <v>591261</v>
      </c>
      <c r="M45" s="1">
        <v>1068778</v>
      </c>
      <c r="N45" s="5"/>
      <c r="O45" s="6"/>
    </row>
    <row r="46" spans="1:15" ht="15" thickBot="1" x14ac:dyDescent="0.4">
      <c r="A46" s="41">
        <v>42</v>
      </c>
      <c r="B46" s="39" t="s">
        <v>40</v>
      </c>
      <c r="C46" s="1">
        <v>52317</v>
      </c>
      <c r="D46" s="2"/>
      <c r="E46" s="1">
        <v>1335</v>
      </c>
      <c r="F46" s="2"/>
      <c r="G46" s="1">
        <v>3510</v>
      </c>
      <c r="H46" s="1">
        <v>47472</v>
      </c>
      <c r="I46" s="1">
        <v>49385</v>
      </c>
      <c r="J46" s="1">
        <v>1260</v>
      </c>
      <c r="K46" s="1">
        <v>1492195</v>
      </c>
      <c r="L46" s="1">
        <v>1408580</v>
      </c>
      <c r="M46" s="1">
        <v>1059361</v>
      </c>
      <c r="N46" s="5"/>
      <c r="O46" s="6"/>
    </row>
    <row r="47" spans="1:15" ht="15" thickBot="1" x14ac:dyDescent="0.4">
      <c r="A47" s="41">
        <v>43</v>
      </c>
      <c r="B47" s="39" t="s">
        <v>56</v>
      </c>
      <c r="C47" s="1">
        <v>44180</v>
      </c>
      <c r="D47" s="2"/>
      <c r="E47" s="2">
        <v>712</v>
      </c>
      <c r="F47" s="2"/>
      <c r="G47" s="1">
        <v>28718</v>
      </c>
      <c r="H47" s="1">
        <v>14750</v>
      </c>
      <c r="I47" s="1">
        <v>24652</v>
      </c>
      <c r="J47" s="2">
        <v>397</v>
      </c>
      <c r="K47" s="1">
        <v>1079066</v>
      </c>
      <c r="L47" s="1">
        <v>602108</v>
      </c>
      <c r="M47" s="1">
        <v>1792147</v>
      </c>
      <c r="N47" s="6"/>
      <c r="O47" s="6"/>
    </row>
    <row r="48" spans="1:15" ht="15" thickBot="1" x14ac:dyDescent="0.4">
      <c r="A48" s="41">
        <v>44</v>
      </c>
      <c r="B48" s="39" t="s">
        <v>43</v>
      </c>
      <c r="C48" s="1">
        <v>33579</v>
      </c>
      <c r="D48" s="2"/>
      <c r="E48" s="2">
        <v>761</v>
      </c>
      <c r="F48" s="2"/>
      <c r="G48" s="1">
        <v>16712</v>
      </c>
      <c r="H48" s="1">
        <v>16106</v>
      </c>
      <c r="I48" s="1">
        <v>34484</v>
      </c>
      <c r="J48" s="2">
        <v>782</v>
      </c>
      <c r="K48" s="1">
        <v>411057</v>
      </c>
      <c r="L48" s="1">
        <v>422132</v>
      </c>
      <c r="M48" s="1">
        <v>973764</v>
      </c>
      <c r="N48" s="6"/>
      <c r="O48" s="6"/>
    </row>
    <row r="49" spans="1:15" ht="15" thickBot="1" x14ac:dyDescent="0.4">
      <c r="A49" s="41">
        <v>45</v>
      </c>
      <c r="B49" s="39" t="s">
        <v>55</v>
      </c>
      <c r="C49" s="1">
        <v>30761</v>
      </c>
      <c r="D49" s="2"/>
      <c r="E49" s="2">
        <v>215</v>
      </c>
      <c r="F49" s="2"/>
      <c r="G49" s="1">
        <v>20113</v>
      </c>
      <c r="H49" s="1">
        <v>10433</v>
      </c>
      <c r="I49" s="1">
        <v>53150</v>
      </c>
      <c r="J49" s="2">
        <v>371</v>
      </c>
      <c r="K49" s="1">
        <v>361668</v>
      </c>
      <c r="L49" s="1">
        <v>624903</v>
      </c>
      <c r="M49" s="1">
        <v>578759</v>
      </c>
      <c r="N49" s="5"/>
      <c r="O49" s="6"/>
    </row>
    <row r="50" spans="1:15" ht="15" thickBot="1" x14ac:dyDescent="0.4">
      <c r="A50" s="41">
        <v>46</v>
      </c>
      <c r="B50" s="39" t="s">
        <v>52</v>
      </c>
      <c r="C50" s="1">
        <v>28892</v>
      </c>
      <c r="D50" s="2"/>
      <c r="E50" s="2">
        <v>118</v>
      </c>
      <c r="F50" s="2"/>
      <c r="G50" s="2" t="s">
        <v>104</v>
      </c>
      <c r="H50" s="2" t="s">
        <v>104</v>
      </c>
      <c r="I50" s="1">
        <v>39494</v>
      </c>
      <c r="J50" s="2">
        <v>161</v>
      </c>
      <c r="K50" s="1">
        <v>969573</v>
      </c>
      <c r="L50" s="1">
        <v>1325377</v>
      </c>
      <c r="M50" s="1">
        <v>731545</v>
      </c>
      <c r="N50" s="6"/>
      <c r="O50" s="6"/>
    </row>
    <row r="51" spans="1:15" ht="15" thickBot="1" x14ac:dyDescent="0.4">
      <c r="A51" s="41">
        <v>47</v>
      </c>
      <c r="B51" s="39" t="s">
        <v>63</v>
      </c>
      <c r="C51" s="1">
        <v>20736</v>
      </c>
      <c r="D51" s="2"/>
      <c r="E51" s="2">
        <v>677</v>
      </c>
      <c r="F51" s="2"/>
      <c r="G51" s="1">
        <v>15401</v>
      </c>
      <c r="H51" s="1">
        <v>4658</v>
      </c>
      <c r="I51" s="1">
        <v>29382</v>
      </c>
      <c r="J51" s="2">
        <v>959</v>
      </c>
      <c r="K51" s="1">
        <v>663201</v>
      </c>
      <c r="L51" s="1">
        <v>939712</v>
      </c>
      <c r="M51" s="1">
        <v>705749</v>
      </c>
      <c r="N51" s="6"/>
      <c r="O51" s="6"/>
    </row>
    <row r="52" spans="1:15" ht="15" thickBot="1" x14ac:dyDescent="0.4">
      <c r="A52" s="41">
        <v>48</v>
      </c>
      <c r="B52" s="39" t="s">
        <v>42</v>
      </c>
      <c r="C52" s="1">
        <v>18776</v>
      </c>
      <c r="D52" s="2"/>
      <c r="E52" s="2">
        <v>514</v>
      </c>
      <c r="F52" s="2"/>
      <c r="G52" s="1">
        <v>13969</v>
      </c>
      <c r="H52" s="1">
        <v>4293</v>
      </c>
      <c r="I52" s="1">
        <v>13809</v>
      </c>
      <c r="J52" s="2">
        <v>378</v>
      </c>
      <c r="K52" s="1">
        <v>775598</v>
      </c>
      <c r="L52" s="1">
        <v>570414</v>
      </c>
      <c r="M52" s="1">
        <v>1359711</v>
      </c>
      <c r="N52" s="5"/>
      <c r="O52" s="6"/>
    </row>
    <row r="53" spans="1:15" ht="15" thickBot="1" x14ac:dyDescent="0.4">
      <c r="A53" s="41">
        <v>49</v>
      </c>
      <c r="B53" s="39" t="s">
        <v>47</v>
      </c>
      <c r="C53" s="1">
        <v>17618</v>
      </c>
      <c r="D53" s="2"/>
      <c r="E53" s="2">
        <v>237</v>
      </c>
      <c r="F53" s="2"/>
      <c r="G53" s="1">
        <v>12684</v>
      </c>
      <c r="H53" s="1">
        <v>4697</v>
      </c>
      <c r="I53" s="1">
        <v>12443</v>
      </c>
      <c r="J53" s="2">
        <v>167</v>
      </c>
      <c r="K53" s="1">
        <v>649900</v>
      </c>
      <c r="L53" s="1">
        <v>459010</v>
      </c>
      <c r="M53" s="1">
        <v>1415872</v>
      </c>
      <c r="N53" s="5"/>
      <c r="O53" s="6"/>
    </row>
    <row r="54" spans="1:15" ht="15" thickBot="1" x14ac:dyDescent="0.4">
      <c r="A54" s="41">
        <v>50</v>
      </c>
      <c r="B54" s="39" t="s">
        <v>39</v>
      </c>
      <c r="C54" s="1">
        <v>11265</v>
      </c>
      <c r="D54" s="2"/>
      <c r="E54" s="2">
        <v>190</v>
      </c>
      <c r="F54" s="2"/>
      <c r="G54" s="1">
        <v>8791</v>
      </c>
      <c r="H54" s="1">
        <v>2284</v>
      </c>
      <c r="I54" s="1">
        <v>8380</v>
      </c>
      <c r="J54" s="2">
        <v>141</v>
      </c>
      <c r="K54" s="1">
        <v>861445</v>
      </c>
      <c r="L54" s="1">
        <v>640855</v>
      </c>
      <c r="M54" s="1">
        <v>1344212</v>
      </c>
      <c r="N54" s="5"/>
      <c r="O54" s="6"/>
    </row>
    <row r="55" spans="1:15" ht="15" thickBot="1" x14ac:dyDescent="0.4">
      <c r="A55" s="41">
        <v>51</v>
      </c>
      <c r="B55" s="39" t="s">
        <v>48</v>
      </c>
      <c r="C55" s="1">
        <v>3827</v>
      </c>
      <c r="D55" s="2"/>
      <c r="E55" s="2">
        <v>64</v>
      </c>
      <c r="F55" s="2"/>
      <c r="G55" s="1">
        <v>2374</v>
      </c>
      <c r="H55" s="1">
        <v>1389</v>
      </c>
      <c r="I55" s="1">
        <v>6133</v>
      </c>
      <c r="J55" s="2">
        <v>103</v>
      </c>
      <c r="K55" s="1">
        <v>218607</v>
      </c>
      <c r="L55" s="1">
        <v>350338</v>
      </c>
      <c r="M55" s="1">
        <v>623989</v>
      </c>
      <c r="N55" s="6"/>
      <c r="O55" s="6"/>
    </row>
    <row r="56" spans="1:15" ht="15" thickBot="1" x14ac:dyDescent="0.4">
      <c r="A56" s="41">
        <v>52</v>
      </c>
      <c r="B56" s="40" t="s">
        <v>65</v>
      </c>
      <c r="C56" s="1">
        <v>90705</v>
      </c>
      <c r="D56" s="50">
        <v>2070</v>
      </c>
      <c r="E56" s="1">
        <v>1076</v>
      </c>
      <c r="F56" s="51">
        <v>7</v>
      </c>
      <c r="G56" s="1">
        <v>40035</v>
      </c>
      <c r="H56" s="1">
        <v>49594</v>
      </c>
      <c r="I56" s="1">
        <v>26781</v>
      </c>
      <c r="J56" s="2">
        <v>318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1">
        <v>53</v>
      </c>
      <c r="B57" s="40" t="s">
        <v>64</v>
      </c>
      <c r="C57" s="1">
        <v>6768</v>
      </c>
      <c r="D57" s="52">
        <v>20</v>
      </c>
      <c r="E57" s="2">
        <v>112</v>
      </c>
      <c r="F57" s="51">
        <v>1</v>
      </c>
      <c r="G57" s="1">
        <v>5521</v>
      </c>
      <c r="H57" s="1">
        <v>1135</v>
      </c>
      <c r="I57" s="2"/>
      <c r="J57" s="2"/>
      <c r="K57" s="1">
        <v>84338</v>
      </c>
      <c r="L57" s="2"/>
      <c r="M57" s="2"/>
      <c r="N57" s="5"/>
      <c r="O57" s="5"/>
    </row>
    <row r="58" spans="1:15" ht="21.5" thickBot="1" x14ac:dyDescent="0.4">
      <c r="A58" s="53">
        <v>54</v>
      </c>
      <c r="B58" s="54" t="s">
        <v>66</v>
      </c>
      <c r="C58" s="29">
        <v>1538</v>
      </c>
      <c r="D58" s="13"/>
      <c r="E58" s="13">
        <v>23</v>
      </c>
      <c r="F58" s="13"/>
      <c r="G58" s="29">
        <v>1432</v>
      </c>
      <c r="H58" s="13">
        <v>83</v>
      </c>
      <c r="I58" s="13"/>
      <c r="J58" s="13"/>
      <c r="K58" s="29">
        <v>28134</v>
      </c>
      <c r="L58" s="13"/>
      <c r="M58" s="13"/>
      <c r="N58" s="30"/>
      <c r="O58" s="32"/>
    </row>
  </sheetData>
  <mergeCells count="2">
    <mergeCell ref="P1:R1"/>
    <mergeCell ref="U1:Y1"/>
  </mergeCells>
  <hyperlinks>
    <hyperlink ref="B5" r:id="rId1" display="https://www.worldometers.info/coronavirus/usa/texas/" xr:uid="{B267750D-5202-4050-AFF1-5FCD2E35CE8B}"/>
    <hyperlink ref="B6" r:id="rId2" display="https://www.worldometers.info/coronavirus/usa/california/" xr:uid="{056A1C23-9A5E-4881-BDEF-C5AFD0F81610}"/>
    <hyperlink ref="B7" r:id="rId3" display="https://www.worldometers.info/coronavirus/usa/florida/" xr:uid="{8BB02C1A-6113-4F99-8421-F87F459904AF}"/>
    <hyperlink ref="B8" r:id="rId4" display="https://www.worldometers.info/coronavirus/usa/illinois/" xr:uid="{7479AE65-EFF6-4496-A7AF-D2F14E4440CB}"/>
    <hyperlink ref="B9" r:id="rId5" display="https://www.worldometers.info/coronavirus/usa/new-york/" xr:uid="{45901B6F-6E10-4A4A-A489-84F2B93121B0}"/>
    <hyperlink ref="B10" r:id="rId6" display="https://www.worldometers.info/coronavirus/usa/georgia/" xr:uid="{862F59DC-5E87-4BCC-B049-9532344DA2F2}"/>
    <hyperlink ref="B11" r:id="rId7" display="https://www.worldometers.info/coronavirus/usa/ohio/" xr:uid="{69A7319D-1E7C-400A-A041-BB66AE8B090A}"/>
    <hyperlink ref="B12" r:id="rId8" display="https://www.worldometers.info/coronavirus/usa/wisconsin/" xr:uid="{08F452AD-C8E5-4308-A7A4-67AACB49E780}"/>
    <hyperlink ref="B13" r:id="rId9" display="https://www.worldometers.info/coronavirus/usa/michigan/" xr:uid="{3DF88D69-9889-4A45-9777-C987282CBF59}"/>
    <hyperlink ref="B14" r:id="rId10" display="https://www.worldometers.info/coronavirus/usa/tennessee/" xr:uid="{D45A4921-1A5C-4A2E-8B72-98B3F8AA9691}"/>
    <hyperlink ref="B15" r:id="rId11" display="https://www.worldometers.info/coronavirus/usa/north-carolina/" xr:uid="{BE3FEDFE-7601-4A00-8B38-51629859BC8A}"/>
    <hyperlink ref="B16" r:id="rId12" display="https://www.worldometers.info/coronavirus/usa/pennsylvania/" xr:uid="{659ED203-3251-49D0-9CDE-EB35B7DD53F7}"/>
    <hyperlink ref="B17" r:id="rId13" display="https://www.worldometers.info/coronavirus/usa/new-jersey/" xr:uid="{00683FC2-75F6-4876-BFA8-A0634857C6DB}"/>
    <hyperlink ref="B18" r:id="rId14" display="https://www.worldometers.info/coronavirus/usa/indiana/" xr:uid="{6D030F9A-0FE0-41A4-A818-86C951A67520}"/>
    <hyperlink ref="B19" r:id="rId15" display="https://www.worldometers.info/coronavirus/usa/arizona/" xr:uid="{1A119FD2-9862-4FD9-A855-D32099494C58}"/>
    <hyperlink ref="B20" r:id="rId16" display="https://www.worldometers.info/coronavirus/usa/missouri/" xr:uid="{C4CE9DD5-1CFD-44E4-A4E3-6AA565B310EC}"/>
    <hyperlink ref="B21" r:id="rId17" display="https://www.worldometers.info/coronavirus/usa/minnesota/" xr:uid="{37C9129C-0B06-43E4-B80C-F5AC78A29E6D}"/>
    <hyperlink ref="B22" r:id="rId18" display="https://www.worldometers.info/coronavirus/usa/alabama/" xr:uid="{77A0BCCD-8593-469C-AAC3-FF95A9FBD71B}"/>
    <hyperlink ref="B23" r:id="rId19" display="https://www.worldometers.info/coronavirus/usa/virginia/" xr:uid="{BC095726-4BCF-4799-BB63-38635CF097A2}"/>
    <hyperlink ref="B24" r:id="rId20" display="https://www.worldometers.info/coronavirus/usa/louisiana/" xr:uid="{C7CF6774-0676-439A-961D-35AD5A53896B}"/>
    <hyperlink ref="B25" r:id="rId21" display="https://www.worldometers.info/coronavirus/usa/iowa/" xr:uid="{AEBFFA47-3A78-439C-8C33-7EDEAAFC41C3}"/>
    <hyperlink ref="B26" r:id="rId22" display="https://www.worldometers.info/coronavirus/usa/colorado/" xr:uid="{2ECE84C7-661B-4220-B579-ABE3AE2A8412}"/>
    <hyperlink ref="B27" r:id="rId23" display="https://www.worldometers.info/coronavirus/usa/massachusetts/" xr:uid="{3A8FD1E2-3386-490D-81A9-F4ACECE75678}"/>
    <hyperlink ref="B28" r:id="rId24" display="https://www.worldometers.info/coronavirus/usa/south-carolina/" xr:uid="{835D043D-E1B8-4D85-A43E-EF09316BD880}"/>
    <hyperlink ref="B29" r:id="rId25" display="https://www.worldometers.info/coronavirus/usa/maryland/" xr:uid="{1206D221-0FB0-4E4E-A352-7900F731DB27}"/>
    <hyperlink ref="B30" r:id="rId26" display="https://www.worldometers.info/coronavirus/usa/oklahoma/" xr:uid="{8DD724A8-0341-4DE0-92C9-70FF4D1B7D33}"/>
    <hyperlink ref="B31" r:id="rId27" display="https://www.worldometers.info/coronavirus/usa/utah/" xr:uid="{EC45F060-CA9A-4AFF-8D62-0963C98299FA}"/>
    <hyperlink ref="B32" r:id="rId28" display="https://www.worldometers.info/coronavirus/usa/kentucky/" xr:uid="{C1ACCB74-F59D-4695-AFB4-1ED70C22FFFF}"/>
    <hyperlink ref="B33" r:id="rId29" display="https://www.worldometers.info/coronavirus/usa/washington/" xr:uid="{6A998CE2-BA29-4EEB-8D07-C1B3DBB52A9B}"/>
    <hyperlink ref="B34" r:id="rId30" display="https://www.worldometers.info/coronavirus/usa/arkansas/" xr:uid="{70EECBD9-56B9-4349-A148-A23F67BB2F1E}"/>
    <hyperlink ref="B35" r:id="rId31" display="https://www.worldometers.info/coronavirus/usa/kansas/" xr:uid="{E6187C7A-1435-4510-8C75-8010500E1A93}"/>
    <hyperlink ref="B36" r:id="rId32" display="https://www.worldometers.info/coronavirus/usa/mississippi/" xr:uid="{3D2C3DC6-FDCE-4793-BBD2-2070F4C99052}"/>
    <hyperlink ref="B37" r:id="rId33" display="https://www.worldometers.info/coronavirus/usa/nevada/" xr:uid="{D83B3083-A385-4626-81DA-19422E6522F2}"/>
    <hyperlink ref="B38" r:id="rId34" display="https://www.worldometers.info/coronavirus/usa/nebraska/" xr:uid="{6729B65A-647D-48CC-BC92-08B9FF215AC6}"/>
    <hyperlink ref="B39" r:id="rId35" display="https://www.worldometers.info/coronavirus/usa/connecticut/" xr:uid="{255DB874-E7D1-44BD-AEDD-4E8D6930CBFC}"/>
    <hyperlink ref="B40" r:id="rId36" display="https://www.worldometers.info/coronavirus/usa/idaho/" xr:uid="{A808359E-776D-4815-8BA6-297AA924AD86}"/>
    <hyperlink ref="B41" r:id="rId37" display="https://www.worldometers.info/coronavirus/usa/new-mexico/" xr:uid="{28B6942B-C1C9-47D2-9541-51E25CC28D46}"/>
    <hyperlink ref="B42" r:id="rId38" display="https://www.worldometers.info/coronavirus/usa/north-dakota/" xr:uid="{E9CC7D3A-A699-46E3-8488-B6C828237872}"/>
    <hyperlink ref="B43" r:id="rId39" display="https://www.worldometers.info/coronavirus/usa/south-dakota/" xr:uid="{B9A64A1A-2ABB-4E28-B3BB-93F5871FD984}"/>
    <hyperlink ref="B44" r:id="rId40" display="https://www.worldometers.info/coronavirus/usa/oregon/" xr:uid="{545DA622-D1D3-4D91-932A-5A5831B7D0F9}"/>
    <hyperlink ref="B45" r:id="rId41" display="https://www.worldometers.info/coronavirus/usa/montana/" xr:uid="{ABE6C2CF-C9BB-4C12-89BE-EC80508C07BB}"/>
    <hyperlink ref="B46" r:id="rId42" display="https://www.worldometers.info/coronavirus/usa/rhode-island/" xr:uid="{0ECA3F88-2A19-4C14-B3CF-A78003D620C9}"/>
    <hyperlink ref="B47" r:id="rId43" display="https://www.worldometers.info/coronavirus/usa/west-virginia/" xr:uid="{83B0E1CD-28D0-4AB7-96FA-0EF5382125EC}"/>
    <hyperlink ref="B48" r:id="rId44" display="https://www.worldometers.info/coronavirus/usa/delaware/" xr:uid="{285CAAD7-57C8-47AB-AD12-EA9B2E7A2F91}"/>
    <hyperlink ref="B49" r:id="rId45" display="https://www.worldometers.info/coronavirus/usa/wyoming/" xr:uid="{DF327FA9-FEE3-4C74-8292-DE2BD6641B9F}"/>
    <hyperlink ref="B50" r:id="rId46" display="https://www.worldometers.info/coronavirus/usa/alaska/" xr:uid="{57285ECA-A6E6-4BEA-9197-20F9F76FCD29}"/>
    <hyperlink ref="B51" r:id="rId47" display="https://www.worldometers.info/coronavirus/usa/district-of-columbia/" xr:uid="{3F37B38C-BD4F-4FA0-B713-A33E4FE01F9D}"/>
    <hyperlink ref="B52" r:id="rId48" display="https://www.worldometers.info/coronavirus/usa/new-hampshire/" xr:uid="{779AAC65-A013-4C86-A75E-E44AC3525650}"/>
    <hyperlink ref="B53" r:id="rId49" display="https://www.worldometers.info/coronavirus/usa/hawaii/" xr:uid="{D9762C43-33F4-4D5D-AE5D-3A9448F77964}"/>
    <hyperlink ref="B54" r:id="rId50" display="https://www.worldometers.info/coronavirus/usa/maine/" xr:uid="{D2448930-E03E-4628-9827-53624C915502}"/>
    <hyperlink ref="B55" r:id="rId51" display="https://www.worldometers.info/coronavirus/usa/vermont/" xr:uid="{E0F6C346-4A38-4BAA-B952-9F89EC072531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4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38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39" t="s">
        <v>36</v>
      </c>
      <c r="B2" s="1">
        <v>241957</v>
      </c>
      <c r="C2" s="2"/>
      <c r="D2" s="1">
        <v>3572</v>
      </c>
      <c r="E2" s="2"/>
      <c r="F2" s="1">
        <v>161946</v>
      </c>
      <c r="G2" s="1">
        <v>76439</v>
      </c>
      <c r="H2" s="1">
        <v>49347</v>
      </c>
      <c r="I2" s="2">
        <v>729</v>
      </c>
      <c r="J2" s="1">
        <v>1633788</v>
      </c>
      <c r="K2" s="1">
        <v>333210</v>
      </c>
      <c r="L2" s="1">
        <v>4903185</v>
      </c>
      <c r="M2" s="42"/>
      <c r="N2" s="35">
        <f>IFERROR(B2/J2,0)</f>
        <v>0.14809571376457656</v>
      </c>
      <c r="O2" s="36">
        <f>IFERROR(I2/H2,0)</f>
        <v>1.4772934524895131E-2</v>
      </c>
      <c r="P2" s="34">
        <f>D2*250</f>
        <v>893000</v>
      </c>
      <c r="Q2" s="37">
        <f>ABS(P2-B2)/B2</f>
        <v>2.6907384369950034</v>
      </c>
    </row>
    <row r="3" spans="1:17" ht="15" thickBot="1" x14ac:dyDescent="0.35">
      <c r="A3" s="39" t="s">
        <v>52</v>
      </c>
      <c r="B3" s="1">
        <v>28892</v>
      </c>
      <c r="C3" s="2"/>
      <c r="D3" s="2">
        <v>118</v>
      </c>
      <c r="E3" s="2"/>
      <c r="F3" s="2" t="s">
        <v>104</v>
      </c>
      <c r="G3" s="2" t="s">
        <v>104</v>
      </c>
      <c r="H3" s="1">
        <v>39494</v>
      </c>
      <c r="I3" s="2">
        <v>161</v>
      </c>
      <c r="J3" s="1">
        <v>969573</v>
      </c>
      <c r="K3" s="1">
        <v>1325377</v>
      </c>
      <c r="L3" s="1">
        <v>731545</v>
      </c>
      <c r="M3" s="42"/>
      <c r="N3" s="35">
        <f>IFERROR(B3/J3,0)</f>
        <v>2.979868457558121E-2</v>
      </c>
      <c r="O3" s="36">
        <f>IFERROR(I3/H3,0)</f>
        <v>4.0765685926976254E-3</v>
      </c>
      <c r="P3" s="34">
        <f>D3*250</f>
        <v>29500</v>
      </c>
      <c r="Q3" s="37">
        <f>ABS(P3-B3)/B3</f>
        <v>2.1043887581337396E-2</v>
      </c>
    </row>
    <row r="4" spans="1:17" ht="15" thickBot="1" x14ac:dyDescent="0.35">
      <c r="A4" s="39" t="s">
        <v>33</v>
      </c>
      <c r="B4" s="1">
        <v>314326</v>
      </c>
      <c r="C4" s="2"/>
      <c r="D4" s="1">
        <v>6568</v>
      </c>
      <c r="E4" s="2"/>
      <c r="F4" s="1">
        <v>50352</v>
      </c>
      <c r="G4" s="1">
        <v>257406</v>
      </c>
      <c r="H4" s="1">
        <v>43184</v>
      </c>
      <c r="I4" s="2">
        <v>902</v>
      </c>
      <c r="J4" s="1">
        <v>2539969</v>
      </c>
      <c r="K4" s="1">
        <v>348958</v>
      </c>
      <c r="L4" s="1">
        <v>7278717</v>
      </c>
      <c r="M4" s="42"/>
      <c r="N4" s="35">
        <f>IFERROR(B4/J4,0)</f>
        <v>0.12375190405867158</v>
      </c>
      <c r="O4" s="36">
        <f>IFERROR(I4/H4,0)</f>
        <v>2.0887365690996664E-2</v>
      </c>
      <c r="P4" s="34">
        <f>D4*250</f>
        <v>1642000</v>
      </c>
      <c r="Q4" s="37">
        <f>ABS(P4-B4)/B4</f>
        <v>4.22387584864122</v>
      </c>
    </row>
    <row r="5" spans="1:17" ht="12.5" customHeight="1" thickBot="1" x14ac:dyDescent="0.35">
      <c r="A5" s="39" t="s">
        <v>34</v>
      </c>
      <c r="B5" s="1">
        <v>152625</v>
      </c>
      <c r="C5" s="2"/>
      <c r="D5" s="1">
        <v>2436</v>
      </c>
      <c r="E5" s="2"/>
      <c r="F5" s="1">
        <v>132580</v>
      </c>
      <c r="G5" s="1">
        <v>17609</v>
      </c>
      <c r="H5" s="1">
        <v>50575</v>
      </c>
      <c r="I5" s="2">
        <v>807</v>
      </c>
      <c r="J5" s="1">
        <v>1779993</v>
      </c>
      <c r="K5" s="1">
        <v>589831</v>
      </c>
      <c r="L5" s="1">
        <v>3017804</v>
      </c>
      <c r="M5" s="42"/>
      <c r="N5" s="35">
        <f>IFERROR(B5/J5,0)</f>
        <v>8.5744719220805926E-2</v>
      </c>
      <c r="O5" s="36">
        <f>IFERROR(I5/H5,0)</f>
        <v>1.5956500247157685E-2</v>
      </c>
      <c r="P5" s="34">
        <f>D5*250</f>
        <v>609000</v>
      </c>
      <c r="Q5" s="37">
        <f>ABS(P5-B5)/B5</f>
        <v>2.9901719901719903</v>
      </c>
    </row>
    <row r="6" spans="1:17" ht="15" thickBot="1" x14ac:dyDescent="0.35">
      <c r="A6" s="39" t="s">
        <v>10</v>
      </c>
      <c r="B6" s="1">
        <v>1174707</v>
      </c>
      <c r="C6" s="2"/>
      <c r="D6" s="1">
        <v>19034</v>
      </c>
      <c r="E6" s="2"/>
      <c r="F6" s="1">
        <v>554779</v>
      </c>
      <c r="G6" s="1">
        <v>600894</v>
      </c>
      <c r="H6" s="1">
        <v>29730</v>
      </c>
      <c r="I6" s="2">
        <v>482</v>
      </c>
      <c r="J6" s="1">
        <v>23096745</v>
      </c>
      <c r="K6" s="1">
        <v>584547</v>
      </c>
      <c r="L6" s="1">
        <v>39512223</v>
      </c>
      <c r="M6" s="42"/>
      <c r="N6" s="35">
        <f>IFERROR(B6/J6,0)</f>
        <v>5.0860283559436621E-2</v>
      </c>
      <c r="O6" s="36">
        <f>IFERROR(I6/H6,0)</f>
        <v>1.6212579885637405E-2</v>
      </c>
      <c r="P6" s="34">
        <f>D6*250</f>
        <v>4758500</v>
      </c>
      <c r="Q6" s="37">
        <f>ABS(P6-B6)/B6</f>
        <v>3.0507973477641657</v>
      </c>
    </row>
    <row r="7" spans="1:17" ht="15" thickBot="1" x14ac:dyDescent="0.35">
      <c r="A7" s="39" t="s">
        <v>18</v>
      </c>
      <c r="B7" s="1">
        <v>216683</v>
      </c>
      <c r="C7" s="2"/>
      <c r="D7" s="1">
        <v>2957</v>
      </c>
      <c r="E7" s="2"/>
      <c r="F7" s="1">
        <v>54785</v>
      </c>
      <c r="G7" s="1">
        <v>158941</v>
      </c>
      <c r="H7" s="1">
        <v>37627</v>
      </c>
      <c r="I7" s="2">
        <v>513</v>
      </c>
      <c r="J7" s="1">
        <v>1689657</v>
      </c>
      <c r="K7" s="1">
        <v>293408</v>
      </c>
      <c r="L7" s="1">
        <v>5758736</v>
      </c>
      <c r="M7" s="42"/>
      <c r="N7" s="35">
        <f>IFERROR(B7/J7,0)</f>
        <v>0.12824082047421459</v>
      </c>
      <c r="O7" s="36">
        <f>IFERROR(I7/H7,0)</f>
        <v>1.3633826773327664E-2</v>
      </c>
      <c r="P7" s="34">
        <f>D7*250</f>
        <v>739250</v>
      </c>
      <c r="Q7" s="37">
        <f>ABS(P7-B7)/B7</f>
        <v>2.4116658898021535</v>
      </c>
    </row>
    <row r="8" spans="1:17" ht="15" thickBot="1" x14ac:dyDescent="0.35">
      <c r="A8" s="39" t="s">
        <v>23</v>
      </c>
      <c r="B8" s="1">
        <v>109152</v>
      </c>
      <c r="C8" s="2"/>
      <c r="D8" s="1">
        <v>4926</v>
      </c>
      <c r="E8" s="2"/>
      <c r="F8" s="1">
        <v>47051</v>
      </c>
      <c r="G8" s="1">
        <v>57175</v>
      </c>
      <c r="H8" s="1">
        <v>30615</v>
      </c>
      <c r="I8" s="1">
        <v>1382</v>
      </c>
      <c r="J8" s="1">
        <v>3075502</v>
      </c>
      <c r="K8" s="1">
        <v>862624</v>
      </c>
      <c r="L8" s="1">
        <v>3565287</v>
      </c>
      <c r="M8" s="42"/>
      <c r="N8" s="35">
        <f>IFERROR(B8/J8,0)</f>
        <v>3.5490791422018261E-2</v>
      </c>
      <c r="O8" s="36">
        <f>IFERROR(I8/H8,0)</f>
        <v>4.5141270618977623E-2</v>
      </c>
      <c r="P8" s="34">
        <f>D8*250</f>
        <v>1231500</v>
      </c>
      <c r="Q8" s="37">
        <f>ABS(P8-B8)/B8</f>
        <v>10.282431838170625</v>
      </c>
    </row>
    <row r="9" spans="1:17" ht="15" thickBot="1" x14ac:dyDescent="0.35">
      <c r="A9" s="39" t="s">
        <v>43</v>
      </c>
      <c r="B9" s="1">
        <v>33579</v>
      </c>
      <c r="C9" s="2"/>
      <c r="D9" s="2">
        <v>761</v>
      </c>
      <c r="E9" s="2"/>
      <c r="F9" s="1">
        <v>16712</v>
      </c>
      <c r="G9" s="1">
        <v>16106</v>
      </c>
      <c r="H9" s="1">
        <v>34484</v>
      </c>
      <c r="I9" s="2">
        <v>782</v>
      </c>
      <c r="J9" s="1">
        <v>411057</v>
      </c>
      <c r="K9" s="1">
        <v>422132</v>
      </c>
      <c r="L9" s="1">
        <v>973764</v>
      </c>
      <c r="M9" s="42"/>
      <c r="N9" s="35">
        <f>IFERROR(B9/J9,0)</f>
        <v>8.1689400740043355E-2</v>
      </c>
      <c r="O9" s="36">
        <f>IFERROR(I9/H9,0)</f>
        <v>2.2677183621389631E-2</v>
      </c>
      <c r="P9" s="34">
        <f>D9*250</f>
        <v>190250</v>
      </c>
      <c r="Q9" s="37">
        <f>ABS(P9-B9)/B9</f>
        <v>4.6657434706215195</v>
      </c>
    </row>
    <row r="10" spans="1:17" ht="15" thickBot="1" x14ac:dyDescent="0.35">
      <c r="A10" s="39" t="s">
        <v>63</v>
      </c>
      <c r="B10" s="1">
        <v>20736</v>
      </c>
      <c r="C10" s="2"/>
      <c r="D10" s="2">
        <v>677</v>
      </c>
      <c r="E10" s="2"/>
      <c r="F10" s="1">
        <v>15401</v>
      </c>
      <c r="G10" s="1">
        <v>4658</v>
      </c>
      <c r="H10" s="1">
        <v>29382</v>
      </c>
      <c r="I10" s="2">
        <v>959</v>
      </c>
      <c r="J10" s="1">
        <v>663201</v>
      </c>
      <c r="K10" s="1">
        <v>939712</v>
      </c>
      <c r="L10" s="1">
        <v>705749</v>
      </c>
      <c r="M10" s="44"/>
      <c r="N10" s="28"/>
    </row>
    <row r="11" spans="1:17" ht="15" thickBot="1" x14ac:dyDescent="0.35">
      <c r="A11" s="39" t="s">
        <v>13</v>
      </c>
      <c r="B11" s="1">
        <v>961676</v>
      </c>
      <c r="C11" s="2"/>
      <c r="D11" s="1">
        <v>18255</v>
      </c>
      <c r="E11" s="2"/>
      <c r="F11" s="1">
        <v>643824</v>
      </c>
      <c r="G11" s="1">
        <v>299597</v>
      </c>
      <c r="H11" s="1">
        <v>44775</v>
      </c>
      <c r="I11" s="2">
        <v>850</v>
      </c>
      <c r="J11" s="1">
        <v>11949292</v>
      </c>
      <c r="K11" s="1">
        <v>556357</v>
      </c>
      <c r="L11" s="1">
        <v>21477737</v>
      </c>
      <c r="M11" s="42"/>
      <c r="N11" s="35">
        <f>IFERROR(B11/J11,0)</f>
        <v>8.0479747251971073E-2</v>
      </c>
      <c r="O11" s="36">
        <f>IFERROR(I11/H11,0)</f>
        <v>1.8983807928531545E-2</v>
      </c>
      <c r="P11" s="34">
        <f>D11*250</f>
        <v>4563750</v>
      </c>
      <c r="Q11" s="37">
        <f>ABS(P11-B11)/B11</f>
        <v>3.7456211863455051</v>
      </c>
    </row>
    <row r="12" spans="1:17" ht="15" thickBot="1" x14ac:dyDescent="0.35">
      <c r="A12" s="39" t="s">
        <v>16</v>
      </c>
      <c r="B12" s="1">
        <v>461517</v>
      </c>
      <c r="C12" s="2"/>
      <c r="D12" s="1">
        <v>9336</v>
      </c>
      <c r="E12" s="2"/>
      <c r="F12" s="1">
        <v>289837</v>
      </c>
      <c r="G12" s="1">
        <v>162344</v>
      </c>
      <c r="H12" s="1">
        <v>43468</v>
      </c>
      <c r="I12" s="2">
        <v>879</v>
      </c>
      <c r="J12" s="1">
        <v>4586509</v>
      </c>
      <c r="K12" s="1">
        <v>431979</v>
      </c>
      <c r="L12" s="1">
        <v>10617423</v>
      </c>
      <c r="M12" s="42"/>
      <c r="N12" s="35">
        <f>IFERROR(B12/J12,0)</f>
        <v>0.10062489793435486</v>
      </c>
      <c r="O12" s="36">
        <f>IFERROR(I12/H12,0)</f>
        <v>2.0221772338271833E-2</v>
      </c>
      <c r="P12" s="34">
        <f>D12*250</f>
        <v>2334000</v>
      </c>
      <c r="Q12" s="37">
        <f>ABS(P12-B12)/B12</f>
        <v>4.0572351614350071</v>
      </c>
    </row>
    <row r="13" spans="1:17" ht="13.5" thickBot="1" x14ac:dyDescent="0.35">
      <c r="A13" s="40" t="s">
        <v>64</v>
      </c>
      <c r="B13" s="1">
        <v>6768</v>
      </c>
      <c r="C13" s="52">
        <v>20</v>
      </c>
      <c r="D13" s="2">
        <v>112</v>
      </c>
      <c r="E13" s="51">
        <v>1</v>
      </c>
      <c r="F13" s="1">
        <v>5521</v>
      </c>
      <c r="G13" s="1">
        <v>1135</v>
      </c>
      <c r="H13" s="2"/>
      <c r="I13" s="2"/>
      <c r="J13" s="1">
        <v>84338</v>
      </c>
      <c r="K13" s="2"/>
      <c r="L13" s="2"/>
      <c r="M13" s="42"/>
      <c r="N13" s="35">
        <f>IFERROR(B13/J13,0)</f>
        <v>8.0248523797102136E-2</v>
      </c>
      <c r="O13" s="36">
        <f>IFERROR(I13/H13,0)</f>
        <v>0</v>
      </c>
      <c r="P13" s="34">
        <f>D13*250</f>
        <v>28000</v>
      </c>
      <c r="Q13" s="37">
        <f>ABS(P13-B13)/B13</f>
        <v>3.1371158392434988</v>
      </c>
    </row>
    <row r="14" spans="1:17" ht="15" thickBot="1" x14ac:dyDescent="0.35">
      <c r="A14" s="39" t="s">
        <v>47</v>
      </c>
      <c r="B14" s="1">
        <v>17618</v>
      </c>
      <c r="C14" s="2"/>
      <c r="D14" s="2">
        <v>237</v>
      </c>
      <c r="E14" s="2"/>
      <c r="F14" s="1">
        <v>12684</v>
      </c>
      <c r="G14" s="1">
        <v>4697</v>
      </c>
      <c r="H14" s="1">
        <v>12443</v>
      </c>
      <c r="I14" s="2">
        <v>167</v>
      </c>
      <c r="J14" s="1">
        <v>649900</v>
      </c>
      <c r="K14" s="1">
        <v>459010</v>
      </c>
      <c r="L14" s="1">
        <v>1415872</v>
      </c>
      <c r="M14" s="42"/>
      <c r="N14" s="35">
        <f>IFERROR(B14/J14,0)</f>
        <v>2.7108785967071856E-2</v>
      </c>
      <c r="O14" s="36">
        <f>IFERROR(I14/H14,0)</f>
        <v>1.3421200675078357E-2</v>
      </c>
      <c r="P14" s="34">
        <f>D14*250</f>
        <v>59250</v>
      </c>
      <c r="Q14" s="37">
        <f>ABS(P14-B14)/B14</f>
        <v>2.3630378022477014</v>
      </c>
    </row>
    <row r="15" spans="1:17" ht="15" thickBot="1" x14ac:dyDescent="0.35">
      <c r="A15" s="39" t="s">
        <v>49</v>
      </c>
      <c r="B15" s="1">
        <v>96503</v>
      </c>
      <c r="C15" s="2"/>
      <c r="D15" s="2">
        <v>895</v>
      </c>
      <c r="E15" s="2"/>
      <c r="F15" s="1">
        <v>39199</v>
      </c>
      <c r="G15" s="1">
        <v>56409</v>
      </c>
      <c r="H15" s="1">
        <v>54001</v>
      </c>
      <c r="I15" s="2">
        <v>501</v>
      </c>
      <c r="J15" s="1">
        <v>698256</v>
      </c>
      <c r="K15" s="1">
        <v>390728</v>
      </c>
      <c r="L15" s="1">
        <v>1787065</v>
      </c>
      <c r="M15" s="42"/>
      <c r="N15" s="35">
        <f>IFERROR(B15/J15,0)</f>
        <v>0.13820575834650903</v>
      </c>
      <c r="O15" s="36">
        <f>IFERROR(I15/H15,0)</f>
        <v>9.2776059702598095E-3</v>
      </c>
      <c r="P15" s="34">
        <f>D15*250</f>
        <v>223750</v>
      </c>
      <c r="Q15" s="37">
        <f>ABS(P15-B15)/B15</f>
        <v>1.3185807695097562</v>
      </c>
    </row>
    <row r="16" spans="1:17" ht="15" thickBot="1" x14ac:dyDescent="0.35">
      <c r="A16" s="39" t="s">
        <v>12</v>
      </c>
      <c r="B16" s="1">
        <v>697489</v>
      </c>
      <c r="C16" s="2"/>
      <c r="D16" s="1">
        <v>12596</v>
      </c>
      <c r="E16" s="2"/>
      <c r="F16" s="1">
        <v>358349</v>
      </c>
      <c r="G16" s="1">
        <v>326544</v>
      </c>
      <c r="H16" s="1">
        <v>55043</v>
      </c>
      <c r="I16" s="2">
        <v>994</v>
      </c>
      <c r="J16" s="1">
        <v>10212093</v>
      </c>
      <c r="K16" s="1">
        <v>805890</v>
      </c>
      <c r="L16" s="1">
        <v>12671821</v>
      </c>
      <c r="M16" s="42"/>
      <c r="N16" s="35">
        <f>IFERROR(B16/J16,0)</f>
        <v>6.8300298479459592E-2</v>
      </c>
      <c r="O16" s="36">
        <f>IFERROR(I16/H16,0)</f>
        <v>1.8058608724088439E-2</v>
      </c>
      <c r="P16" s="34">
        <f>D16*250</f>
        <v>3149000</v>
      </c>
      <c r="Q16" s="37">
        <f>ABS(P16-B16)/B16</f>
        <v>3.5147665411210784</v>
      </c>
    </row>
    <row r="17" spans="1:17" ht="15" thickBot="1" x14ac:dyDescent="0.35">
      <c r="A17" s="39" t="s">
        <v>27</v>
      </c>
      <c r="B17" s="1">
        <v>318894</v>
      </c>
      <c r="C17" s="2"/>
      <c r="D17" s="1">
        <v>5561</v>
      </c>
      <c r="E17" s="2"/>
      <c r="F17" s="1">
        <v>182726</v>
      </c>
      <c r="G17" s="1">
        <v>130607</v>
      </c>
      <c r="H17" s="1">
        <v>47368</v>
      </c>
      <c r="I17" s="2">
        <v>826</v>
      </c>
      <c r="J17" s="1">
        <v>4100250</v>
      </c>
      <c r="K17" s="1">
        <v>609049</v>
      </c>
      <c r="L17" s="1">
        <v>6732219</v>
      </c>
      <c r="M17" s="42"/>
      <c r="N17" s="35">
        <f>IFERROR(B17/J17,0)</f>
        <v>7.7774282055972199E-2</v>
      </c>
      <c r="O17" s="36">
        <f>IFERROR(I17/H17,0)</f>
        <v>1.7437932781624726E-2</v>
      </c>
      <c r="P17" s="34">
        <f>D17*250</f>
        <v>1390250</v>
      </c>
      <c r="Q17" s="37">
        <f>ABS(P17-B17)/B17</f>
        <v>3.3595991144392809</v>
      </c>
    </row>
    <row r="18" spans="1:17" ht="15" thickBot="1" x14ac:dyDescent="0.35">
      <c r="A18" s="39" t="s">
        <v>41</v>
      </c>
      <c r="B18" s="1">
        <v>223540</v>
      </c>
      <c r="C18" s="52">
        <v>741</v>
      </c>
      <c r="D18" s="1">
        <v>2349</v>
      </c>
      <c r="E18" s="51">
        <v>37</v>
      </c>
      <c r="F18" s="1">
        <v>127350</v>
      </c>
      <c r="G18" s="1">
        <v>93841</v>
      </c>
      <c r="H18" s="1">
        <v>70851</v>
      </c>
      <c r="I18" s="2">
        <v>745</v>
      </c>
      <c r="J18" s="1">
        <v>1197765</v>
      </c>
      <c r="K18" s="1">
        <v>379632</v>
      </c>
      <c r="L18" s="1">
        <v>3155070</v>
      </c>
      <c r="M18" s="43"/>
      <c r="N18" s="35">
        <f>IFERROR(B18/J18,0)</f>
        <v>0.18663093344687814</v>
      </c>
      <c r="O18" s="36">
        <f>IFERROR(I18/H18,0)</f>
        <v>1.0515024488010049E-2</v>
      </c>
      <c r="P18" s="34">
        <f>D18*250</f>
        <v>587250</v>
      </c>
      <c r="Q18" s="37">
        <f>ABS(P18-B18)/B18</f>
        <v>1.6270466135814619</v>
      </c>
    </row>
    <row r="19" spans="1:17" ht="15" thickBot="1" x14ac:dyDescent="0.35">
      <c r="A19" s="39" t="s">
        <v>45</v>
      </c>
      <c r="B19" s="1">
        <v>149948</v>
      </c>
      <c r="C19" s="2"/>
      <c r="D19" s="1">
        <v>1503</v>
      </c>
      <c r="E19" s="2"/>
      <c r="F19" s="1">
        <v>89771</v>
      </c>
      <c r="G19" s="1">
        <v>58674</v>
      </c>
      <c r="H19" s="1">
        <v>51470</v>
      </c>
      <c r="I19" s="2">
        <v>516</v>
      </c>
      <c r="J19" s="1">
        <v>799185</v>
      </c>
      <c r="K19" s="1">
        <v>274322</v>
      </c>
      <c r="L19" s="1">
        <v>2913314</v>
      </c>
      <c r="M19" s="42"/>
      <c r="N19" s="35">
        <f>IFERROR(B19/J19,0)</f>
        <v>0.18762614413433684</v>
      </c>
      <c r="O19" s="36">
        <f>IFERROR(I19/H19,0)</f>
        <v>1.0025257431513503E-2</v>
      </c>
      <c r="P19" s="34">
        <f>D19*250</f>
        <v>375750</v>
      </c>
      <c r="Q19" s="37">
        <f>ABS(P19-B19)/B19</f>
        <v>1.5058687011497318</v>
      </c>
    </row>
    <row r="20" spans="1:17" ht="15" thickBot="1" x14ac:dyDescent="0.35">
      <c r="A20" s="39" t="s">
        <v>38</v>
      </c>
      <c r="B20" s="1">
        <v>166139</v>
      </c>
      <c r="C20" s="2"/>
      <c r="D20" s="1">
        <v>1835</v>
      </c>
      <c r="E20" s="2"/>
      <c r="F20" s="1">
        <v>27349</v>
      </c>
      <c r="G20" s="1">
        <v>136955</v>
      </c>
      <c r="H20" s="1">
        <v>37187</v>
      </c>
      <c r="I20" s="2">
        <v>411</v>
      </c>
      <c r="J20" s="1">
        <v>2682493</v>
      </c>
      <c r="K20" s="1">
        <v>600423</v>
      </c>
      <c r="L20" s="1">
        <v>4467673</v>
      </c>
      <c r="M20" s="42"/>
      <c r="N20" s="35">
        <f>IFERROR(B20/J20,0)</f>
        <v>6.1934551180562264E-2</v>
      </c>
      <c r="O20" s="36">
        <f>IFERROR(I20/H20,0)</f>
        <v>1.1052249442009304E-2</v>
      </c>
      <c r="P20" s="34">
        <f>D20*250</f>
        <v>458750</v>
      </c>
      <c r="Q20" s="37">
        <f>ABS(P20-B20)/B20</f>
        <v>1.7612420924647434</v>
      </c>
    </row>
    <row r="21" spans="1:17" ht="15" thickBot="1" x14ac:dyDescent="0.35">
      <c r="A21" s="39" t="s">
        <v>14</v>
      </c>
      <c r="B21" s="1">
        <v>225638</v>
      </c>
      <c r="C21" s="2"/>
      <c r="D21" s="1">
        <v>6350</v>
      </c>
      <c r="E21" s="2"/>
      <c r="F21" s="1">
        <v>192488</v>
      </c>
      <c r="G21" s="1">
        <v>26800</v>
      </c>
      <c r="H21" s="1">
        <v>48537</v>
      </c>
      <c r="I21" s="1">
        <v>1366</v>
      </c>
      <c r="J21" s="1">
        <v>3397674</v>
      </c>
      <c r="K21" s="1">
        <v>730872</v>
      </c>
      <c r="L21" s="1">
        <v>4648794</v>
      </c>
      <c r="M21" s="42"/>
      <c r="N21" s="35">
        <f>IFERROR(B21/J21,0)</f>
        <v>6.6409549591867845E-2</v>
      </c>
      <c r="O21" s="36">
        <f>IFERROR(I21/H21,0)</f>
        <v>2.8143478171292004E-2</v>
      </c>
      <c r="P21" s="34">
        <f>D21*250</f>
        <v>1587500</v>
      </c>
      <c r="Q21" s="37">
        <f>ABS(P21-B21)/B21</f>
        <v>6.0356057047128591</v>
      </c>
    </row>
    <row r="22" spans="1:17" ht="15" thickBot="1" x14ac:dyDescent="0.35">
      <c r="A22" s="39" t="s">
        <v>39</v>
      </c>
      <c r="B22" s="1">
        <v>11265</v>
      </c>
      <c r="C22" s="2"/>
      <c r="D22" s="2">
        <v>190</v>
      </c>
      <c r="E22" s="2"/>
      <c r="F22" s="1">
        <v>8791</v>
      </c>
      <c r="G22" s="1">
        <v>2284</v>
      </c>
      <c r="H22" s="1">
        <v>8380</v>
      </c>
      <c r="I22" s="2">
        <v>141</v>
      </c>
      <c r="J22" s="1">
        <v>861445</v>
      </c>
      <c r="K22" s="1">
        <v>640855</v>
      </c>
      <c r="L22" s="1">
        <v>1344212</v>
      </c>
      <c r="M22" s="42"/>
      <c r="N22" s="35">
        <f>IFERROR(B22/J22,0)</f>
        <v>1.3076865034912269E-2</v>
      </c>
      <c r="O22" s="36">
        <f>IFERROR(I22/H22,0)</f>
        <v>1.6825775656324583E-2</v>
      </c>
      <c r="P22" s="34">
        <f>D22*250</f>
        <v>47500</v>
      </c>
      <c r="Q22" s="37">
        <f>ABS(P22-B22)/B22</f>
        <v>3.2166000887705284</v>
      </c>
    </row>
    <row r="23" spans="1:17" ht="15" thickBot="1" x14ac:dyDescent="0.35">
      <c r="A23" s="39" t="s">
        <v>26</v>
      </c>
      <c r="B23" s="1">
        <v>190480</v>
      </c>
      <c r="C23" s="2"/>
      <c r="D23" s="1">
        <v>4547</v>
      </c>
      <c r="E23" s="2"/>
      <c r="F23" s="1">
        <v>8561</v>
      </c>
      <c r="G23" s="1">
        <v>177372</v>
      </c>
      <c r="H23" s="1">
        <v>31507</v>
      </c>
      <c r="I23" s="2">
        <v>752</v>
      </c>
      <c r="J23" s="1">
        <v>4288122</v>
      </c>
      <c r="K23" s="1">
        <v>709287</v>
      </c>
      <c r="L23" s="1">
        <v>6045680</v>
      </c>
      <c r="M23" s="42"/>
      <c r="N23" s="35">
        <f>IFERROR(B23/J23,0)</f>
        <v>4.4420377964992604E-2</v>
      </c>
      <c r="O23" s="36">
        <f>IFERROR(I23/H23,0)</f>
        <v>2.3867711937029867E-2</v>
      </c>
      <c r="P23" s="34">
        <f>D23*250</f>
        <v>1136750</v>
      </c>
      <c r="Q23" s="37">
        <f>ABS(P23-B23)/B23</f>
        <v>4.9678181436371274</v>
      </c>
    </row>
    <row r="24" spans="1:17" ht="15" thickBot="1" x14ac:dyDescent="0.35">
      <c r="A24" s="39" t="s">
        <v>17</v>
      </c>
      <c r="B24" s="1">
        <v>214594</v>
      </c>
      <c r="C24" s="2"/>
      <c r="D24" s="1">
        <v>10604</v>
      </c>
      <c r="E24" s="2"/>
      <c r="F24" s="1">
        <v>162551</v>
      </c>
      <c r="G24" s="1">
        <v>41439</v>
      </c>
      <c r="H24" s="1">
        <v>31134</v>
      </c>
      <c r="I24" s="1">
        <v>1538</v>
      </c>
      <c r="J24" s="1">
        <v>8130694</v>
      </c>
      <c r="K24" s="1">
        <v>1179643</v>
      </c>
      <c r="L24" s="1">
        <v>6892503</v>
      </c>
      <c r="M24" s="42"/>
      <c r="N24" s="35">
        <f>IFERROR(B24/J24,0)</f>
        <v>2.6393072965235194E-2</v>
      </c>
      <c r="O24" s="36">
        <f>IFERROR(I24/H24,0)</f>
        <v>4.9399370463159245E-2</v>
      </c>
      <c r="P24" s="34">
        <f>D24*250</f>
        <v>2651000</v>
      </c>
      <c r="Q24" s="37">
        <f>ABS(P24-B24)/B24</f>
        <v>11.353560677372155</v>
      </c>
    </row>
    <row r="25" spans="1:17" ht="15" thickBot="1" x14ac:dyDescent="0.35">
      <c r="A25" s="39" t="s">
        <v>11</v>
      </c>
      <c r="B25" s="1">
        <v>352433</v>
      </c>
      <c r="C25" s="2"/>
      <c r="D25" s="1">
        <v>9170</v>
      </c>
      <c r="E25" s="2"/>
      <c r="F25" s="1">
        <v>152267</v>
      </c>
      <c r="G25" s="1">
        <v>190996</v>
      </c>
      <c r="H25" s="1">
        <v>35290</v>
      </c>
      <c r="I25" s="2">
        <v>918</v>
      </c>
      <c r="J25" s="1">
        <v>6821979</v>
      </c>
      <c r="K25" s="1">
        <v>683096</v>
      </c>
      <c r="L25" s="1">
        <v>9986857</v>
      </c>
      <c r="M25" s="42"/>
      <c r="N25" s="35">
        <f>IFERROR(B25/J25,0)</f>
        <v>5.1661402065295133E-2</v>
      </c>
      <c r="O25" s="36">
        <f>IFERROR(I25/H25,0)</f>
        <v>2.6013034854066308E-2</v>
      </c>
      <c r="P25" s="34">
        <f>D25*250</f>
        <v>2292500</v>
      </c>
      <c r="Q25" s="37">
        <f>ABS(P25-B25)/B25</f>
        <v>5.504782469292036</v>
      </c>
    </row>
    <row r="26" spans="1:17" ht="15" thickBot="1" x14ac:dyDescent="0.35">
      <c r="A26" s="39" t="s">
        <v>32</v>
      </c>
      <c r="B26" s="1">
        <v>289303</v>
      </c>
      <c r="C26" s="2"/>
      <c r="D26" s="1">
        <v>3434</v>
      </c>
      <c r="E26" s="2"/>
      <c r="F26" s="1">
        <v>240720</v>
      </c>
      <c r="G26" s="1">
        <v>45149</v>
      </c>
      <c r="H26" s="1">
        <v>51298</v>
      </c>
      <c r="I26" s="2">
        <v>609</v>
      </c>
      <c r="J26" s="1">
        <v>3956949</v>
      </c>
      <c r="K26" s="1">
        <v>701632</v>
      </c>
      <c r="L26" s="1">
        <v>5639632</v>
      </c>
      <c r="M26" s="42"/>
      <c r="N26" s="35">
        <f>IFERROR(B26/J26,0)</f>
        <v>7.3112643099519356E-2</v>
      </c>
      <c r="O26" s="36">
        <f>IFERROR(I26/H26,0)</f>
        <v>1.187180786775313E-2</v>
      </c>
      <c r="P26" s="34">
        <f>D26*250</f>
        <v>858500</v>
      </c>
      <c r="Q26" s="37">
        <f>ABS(P26-B26)/B26</f>
        <v>1.9674770050777213</v>
      </c>
    </row>
    <row r="27" spans="1:17" ht="15" thickBot="1" x14ac:dyDescent="0.35">
      <c r="A27" s="39" t="s">
        <v>30</v>
      </c>
      <c r="B27" s="1">
        <v>148387</v>
      </c>
      <c r="C27" s="50">
        <v>1005</v>
      </c>
      <c r="D27" s="1">
        <v>3769</v>
      </c>
      <c r="E27" s="51">
        <v>6</v>
      </c>
      <c r="F27" s="1">
        <v>121637</v>
      </c>
      <c r="G27" s="1">
        <v>22981</v>
      </c>
      <c r="H27" s="1">
        <v>49859</v>
      </c>
      <c r="I27" s="1">
        <v>1266</v>
      </c>
      <c r="J27" s="1">
        <v>1287816</v>
      </c>
      <c r="K27" s="1">
        <v>432712</v>
      </c>
      <c r="L27" s="1">
        <v>2976149</v>
      </c>
      <c r="M27" s="42"/>
      <c r="N27" s="35">
        <f>IFERROR(B27/J27,0)</f>
        <v>0.11522375867359934</v>
      </c>
      <c r="O27" s="36">
        <f>IFERROR(I27/H27,0)</f>
        <v>2.5391604324194229E-2</v>
      </c>
      <c r="P27" s="34">
        <f>D27*250</f>
        <v>942250</v>
      </c>
      <c r="Q27" s="37">
        <f>ABS(P27-B27)/B27</f>
        <v>5.3499497934455178</v>
      </c>
    </row>
    <row r="28" spans="1:17" ht="15" thickBot="1" x14ac:dyDescent="0.35">
      <c r="A28" s="39" t="s">
        <v>35</v>
      </c>
      <c r="B28" s="1">
        <v>303186</v>
      </c>
      <c r="C28" s="2"/>
      <c r="D28" s="1">
        <v>4033</v>
      </c>
      <c r="E28" s="2"/>
      <c r="F28" s="1">
        <v>80333</v>
      </c>
      <c r="G28" s="1">
        <v>218820</v>
      </c>
      <c r="H28" s="1">
        <v>49400</v>
      </c>
      <c r="I28" s="2">
        <v>657</v>
      </c>
      <c r="J28" s="1">
        <v>3183066</v>
      </c>
      <c r="K28" s="1">
        <v>518632</v>
      </c>
      <c r="L28" s="1">
        <v>6137428</v>
      </c>
      <c r="M28" s="42"/>
      <c r="N28" s="35">
        <f>IFERROR(B28/J28,0)</f>
        <v>9.52496743705597E-2</v>
      </c>
      <c r="O28" s="36">
        <f>IFERROR(I28/H28,0)</f>
        <v>1.3299595141700404E-2</v>
      </c>
      <c r="P28" s="34">
        <f>D28*250</f>
        <v>1008250</v>
      </c>
      <c r="Q28" s="37">
        <f>ABS(P28-B28)/B28</f>
        <v>2.3255163496995244</v>
      </c>
    </row>
    <row r="29" spans="1:17" ht="15" thickBot="1" x14ac:dyDescent="0.35">
      <c r="A29" s="39" t="s">
        <v>51</v>
      </c>
      <c r="B29" s="1">
        <v>59682</v>
      </c>
      <c r="C29" s="2"/>
      <c r="D29" s="2">
        <v>658</v>
      </c>
      <c r="E29" s="2"/>
      <c r="F29" s="1">
        <v>43077</v>
      </c>
      <c r="G29" s="1">
        <v>15947</v>
      </c>
      <c r="H29" s="1">
        <v>55841</v>
      </c>
      <c r="I29" s="2">
        <v>616</v>
      </c>
      <c r="J29" s="1">
        <v>631927</v>
      </c>
      <c r="K29" s="1">
        <v>591261</v>
      </c>
      <c r="L29" s="1">
        <v>1068778</v>
      </c>
      <c r="M29" s="42"/>
      <c r="N29" s="35">
        <f>IFERROR(B29/J29,0)</f>
        <v>9.4444453235895912E-2</v>
      </c>
      <c r="O29" s="36">
        <f>IFERROR(I29/H29,0)</f>
        <v>1.1031321072330366E-2</v>
      </c>
      <c r="P29" s="34">
        <f>D29*250</f>
        <v>164500</v>
      </c>
      <c r="Q29" s="37">
        <f>ABS(P29-B29)/B29</f>
        <v>1.7562749237626085</v>
      </c>
    </row>
    <row r="30" spans="1:17" ht="15" thickBot="1" x14ac:dyDescent="0.35">
      <c r="A30" s="39" t="s">
        <v>50</v>
      </c>
      <c r="B30" s="1">
        <v>120076</v>
      </c>
      <c r="C30" s="2"/>
      <c r="D30" s="2">
        <v>978</v>
      </c>
      <c r="E30" s="2"/>
      <c r="F30" s="1">
        <v>59677</v>
      </c>
      <c r="G30" s="1">
        <v>59421</v>
      </c>
      <c r="H30" s="1">
        <v>62074</v>
      </c>
      <c r="I30" s="2">
        <v>506</v>
      </c>
      <c r="J30" s="1">
        <v>723363</v>
      </c>
      <c r="K30" s="1">
        <v>373945</v>
      </c>
      <c r="L30" s="1">
        <v>1934408</v>
      </c>
      <c r="M30" s="42"/>
      <c r="N30" s="35">
        <f>IFERROR(B30/J30,0)</f>
        <v>0.16599687846903974</v>
      </c>
      <c r="O30" s="36">
        <f>IFERROR(I30/H30,0)</f>
        <v>8.1515610400489744E-3</v>
      </c>
      <c r="P30" s="34">
        <f>D30*250</f>
        <v>244500</v>
      </c>
      <c r="Q30" s="37">
        <f>ABS(P30-B30)/B30</f>
        <v>1.0362104000799495</v>
      </c>
    </row>
    <row r="31" spans="1:17" ht="15" thickBot="1" x14ac:dyDescent="0.35">
      <c r="A31" s="39" t="s">
        <v>31</v>
      </c>
      <c r="B31" s="1">
        <v>144781</v>
      </c>
      <c r="C31" s="2"/>
      <c r="D31" s="1">
        <v>2093</v>
      </c>
      <c r="E31" s="2"/>
      <c r="F31" s="1">
        <v>81611</v>
      </c>
      <c r="G31" s="1">
        <v>61077</v>
      </c>
      <c r="H31" s="1">
        <v>47004</v>
      </c>
      <c r="I31" s="2">
        <v>680</v>
      </c>
      <c r="J31" s="1">
        <v>1592915</v>
      </c>
      <c r="K31" s="1">
        <v>517154</v>
      </c>
      <c r="L31" s="1">
        <v>3080156</v>
      </c>
      <c r="M31" s="42"/>
      <c r="N31" s="35">
        <f>IFERROR(B31/J31,0)</f>
        <v>9.0890599937849786E-2</v>
      </c>
      <c r="O31" s="36">
        <f>IFERROR(I31/H31,0)</f>
        <v>1.4466853884775763E-2</v>
      </c>
      <c r="P31" s="34">
        <f>D31*250</f>
        <v>523250</v>
      </c>
      <c r="Q31" s="37">
        <f>ABS(P31-B31)/B31</f>
        <v>2.6140791954745444</v>
      </c>
    </row>
    <row r="32" spans="1:17" ht="15" thickBot="1" x14ac:dyDescent="0.35">
      <c r="A32" s="39" t="s">
        <v>42</v>
      </c>
      <c r="B32" s="1">
        <v>18776</v>
      </c>
      <c r="C32" s="2"/>
      <c r="D32" s="2">
        <v>514</v>
      </c>
      <c r="E32" s="2"/>
      <c r="F32" s="1">
        <v>13969</v>
      </c>
      <c r="G32" s="1">
        <v>4293</v>
      </c>
      <c r="H32" s="1">
        <v>13809</v>
      </c>
      <c r="I32" s="2">
        <v>378</v>
      </c>
      <c r="J32" s="1">
        <v>775598</v>
      </c>
      <c r="K32" s="1">
        <v>570414</v>
      </c>
      <c r="L32" s="1">
        <v>1359711</v>
      </c>
      <c r="M32" s="42"/>
      <c r="N32" s="35">
        <f>IFERROR(B32/J32,0)</f>
        <v>2.4208417247079027E-2</v>
      </c>
      <c r="O32" s="36">
        <f>IFERROR(I32/H32,0)</f>
        <v>2.737345209645883E-2</v>
      </c>
      <c r="P32" s="34">
        <f>D32*250</f>
        <v>128500</v>
      </c>
      <c r="Q32" s="37">
        <f>ABS(P32-B32)/B32</f>
        <v>5.8438432040903283</v>
      </c>
    </row>
    <row r="33" spans="1:17" ht="15" thickBot="1" x14ac:dyDescent="0.35">
      <c r="A33" s="39" t="s">
        <v>8</v>
      </c>
      <c r="B33" s="1">
        <v>329016</v>
      </c>
      <c r="C33" s="2"/>
      <c r="D33" s="1">
        <v>17051</v>
      </c>
      <c r="E33" s="2"/>
      <c r="F33" s="1">
        <v>194079</v>
      </c>
      <c r="G33" s="1">
        <v>117886</v>
      </c>
      <c r="H33" s="1">
        <v>37042</v>
      </c>
      <c r="I33" s="1">
        <v>1920</v>
      </c>
      <c r="J33" s="1">
        <v>5827339</v>
      </c>
      <c r="K33" s="1">
        <v>656070</v>
      </c>
      <c r="L33" s="1">
        <v>8882190</v>
      </c>
      <c r="M33" s="42"/>
      <c r="N33" s="35">
        <f>IFERROR(B33/J33,0)</f>
        <v>5.6460761936108404E-2</v>
      </c>
      <c r="O33" s="36">
        <f>IFERROR(I33/H33,0)</f>
        <v>5.1833054370714324E-2</v>
      </c>
      <c r="P33" s="34">
        <f>D33*250</f>
        <v>4262750</v>
      </c>
      <c r="Q33" s="37">
        <f>ABS(P33-B33)/B33</f>
        <v>11.956056848299172</v>
      </c>
    </row>
    <row r="34" spans="1:17" ht="15" thickBot="1" x14ac:dyDescent="0.35">
      <c r="A34" s="39" t="s">
        <v>44</v>
      </c>
      <c r="B34" s="1">
        <v>89796</v>
      </c>
      <c r="C34" s="2"/>
      <c r="D34" s="1">
        <v>1469</v>
      </c>
      <c r="E34" s="2"/>
      <c r="F34" s="1">
        <v>30777</v>
      </c>
      <c r="G34" s="1">
        <v>57550</v>
      </c>
      <c r="H34" s="1">
        <v>42825</v>
      </c>
      <c r="I34" s="2">
        <v>701</v>
      </c>
      <c r="J34" s="1">
        <v>1504856</v>
      </c>
      <c r="K34" s="1">
        <v>717682</v>
      </c>
      <c r="L34" s="1">
        <v>2096829</v>
      </c>
      <c r="M34" s="42"/>
      <c r="N34" s="35">
        <f>IFERROR(B34/J34,0)</f>
        <v>5.9670825647105102E-2</v>
      </c>
      <c r="O34" s="36">
        <f>IFERROR(I34/H34,0)</f>
        <v>1.6368943374197316E-2</v>
      </c>
      <c r="P34" s="34">
        <f>D34*250</f>
        <v>367250</v>
      </c>
      <c r="Q34" s="37">
        <f>ABS(P34-B34)/B34</f>
        <v>3.0898258274310662</v>
      </c>
    </row>
    <row r="35" spans="1:17" ht="15" thickBot="1" x14ac:dyDescent="0.35">
      <c r="A35" s="39" t="s">
        <v>7</v>
      </c>
      <c r="B35" s="1">
        <v>658637</v>
      </c>
      <c r="C35" s="2"/>
      <c r="D35" s="1">
        <v>34389</v>
      </c>
      <c r="E35" s="2"/>
      <c r="F35" s="1">
        <v>439560</v>
      </c>
      <c r="G35" s="1">
        <v>184688</v>
      </c>
      <c r="H35" s="1">
        <v>33857</v>
      </c>
      <c r="I35" s="1">
        <v>1768</v>
      </c>
      <c r="J35" s="1">
        <v>18743407</v>
      </c>
      <c r="K35" s="1">
        <v>963495</v>
      </c>
      <c r="L35" s="1">
        <v>19453561</v>
      </c>
      <c r="M35" s="42"/>
      <c r="N35" s="35">
        <f>IFERROR(B35/J35,0)</f>
        <v>3.5139662709132873E-2</v>
      </c>
      <c r="O35" s="36">
        <f>IFERROR(I35/H35,0)</f>
        <v>5.2219629618690373E-2</v>
      </c>
      <c r="P35" s="34">
        <f>D35*250</f>
        <v>8597250</v>
      </c>
      <c r="Q35" s="37">
        <f>ABS(P35-B35)/B35</f>
        <v>12.053092978378075</v>
      </c>
    </row>
    <row r="36" spans="1:17" ht="15" thickBot="1" x14ac:dyDescent="0.35">
      <c r="A36" s="39" t="s">
        <v>24</v>
      </c>
      <c r="B36" s="1">
        <v>346506</v>
      </c>
      <c r="C36" s="2"/>
      <c r="D36" s="1">
        <v>5138</v>
      </c>
      <c r="E36" s="2"/>
      <c r="F36" s="1">
        <v>293555</v>
      </c>
      <c r="G36" s="1">
        <v>47813</v>
      </c>
      <c r="H36" s="1">
        <v>33038</v>
      </c>
      <c r="I36" s="2">
        <v>490</v>
      </c>
      <c r="J36" s="1">
        <v>5065442</v>
      </c>
      <c r="K36" s="1">
        <v>482971</v>
      </c>
      <c r="L36" s="1">
        <v>10488084</v>
      </c>
      <c r="M36" s="42"/>
      <c r="N36" s="35">
        <f>IFERROR(B36/J36,0)</f>
        <v>6.8405876525681267E-2</v>
      </c>
      <c r="O36" s="36">
        <f>IFERROR(I36/H36,0)</f>
        <v>1.4831406259458805E-2</v>
      </c>
      <c r="P36" s="34">
        <f>D36*250</f>
        <v>1284500</v>
      </c>
      <c r="Q36" s="37">
        <f>ABS(P36-B36)/B36</f>
        <v>2.7070065164816772</v>
      </c>
    </row>
    <row r="37" spans="1:17" ht="15" thickBot="1" x14ac:dyDescent="0.35">
      <c r="A37" s="39" t="s">
        <v>53</v>
      </c>
      <c r="B37" s="1">
        <v>76442</v>
      </c>
      <c r="C37" s="2"/>
      <c r="D37" s="2">
        <v>897</v>
      </c>
      <c r="E37" s="2"/>
      <c r="F37" s="1">
        <v>67200</v>
      </c>
      <c r="G37" s="1">
        <v>8345</v>
      </c>
      <c r="H37" s="1">
        <v>100309</v>
      </c>
      <c r="I37" s="1">
        <v>1177</v>
      </c>
      <c r="J37" s="1">
        <v>344754</v>
      </c>
      <c r="K37" s="1">
        <v>452396</v>
      </c>
      <c r="L37" s="1">
        <v>762062</v>
      </c>
      <c r="M37" s="42"/>
      <c r="N37" s="35">
        <f>IFERROR(B37/J37,0)</f>
        <v>0.22172911699356643</v>
      </c>
      <c r="O37" s="36">
        <f>IFERROR(I37/H37,0)</f>
        <v>1.1733742734949008E-2</v>
      </c>
      <c r="P37" s="34">
        <f>D37*250</f>
        <v>224250</v>
      </c>
      <c r="Q37" s="37">
        <f>ABS(P37-B37)/B37</f>
        <v>1.933596713848408</v>
      </c>
    </row>
    <row r="38" spans="1:17" ht="15" thickBot="1" x14ac:dyDescent="0.35">
      <c r="A38" s="39" t="s">
        <v>21</v>
      </c>
      <c r="B38" s="1">
        <v>382743</v>
      </c>
      <c r="C38" s="2"/>
      <c r="D38" s="1">
        <v>6274</v>
      </c>
      <c r="E38" s="2"/>
      <c r="F38" s="1">
        <v>242146</v>
      </c>
      <c r="G38" s="1">
        <v>134323</v>
      </c>
      <c r="H38" s="1">
        <v>32744</v>
      </c>
      <c r="I38" s="2">
        <v>537</v>
      </c>
      <c r="J38" s="1">
        <v>5835768</v>
      </c>
      <c r="K38" s="1">
        <v>499249</v>
      </c>
      <c r="L38" s="1">
        <v>11689100</v>
      </c>
      <c r="M38" s="42"/>
      <c r="N38" s="35">
        <f>IFERROR(B38/J38,0)</f>
        <v>6.558571211192768E-2</v>
      </c>
      <c r="O38" s="36">
        <f>IFERROR(I38/H38,0)</f>
        <v>1.6399951136086E-2</v>
      </c>
      <c r="P38" s="34">
        <f>D38*250</f>
        <v>1568500</v>
      </c>
      <c r="Q38" s="37">
        <f>ABS(P38-B38)/B38</f>
        <v>3.098050127631335</v>
      </c>
    </row>
    <row r="39" spans="1:17" ht="15" thickBot="1" x14ac:dyDescent="0.35">
      <c r="A39" s="39" t="s">
        <v>46</v>
      </c>
      <c r="B39" s="1">
        <v>184342</v>
      </c>
      <c r="C39" s="2"/>
      <c r="D39" s="1">
        <v>1680</v>
      </c>
      <c r="E39" s="2"/>
      <c r="F39" s="1">
        <v>149345</v>
      </c>
      <c r="G39" s="1">
        <v>33317</v>
      </c>
      <c r="H39" s="1">
        <v>46587</v>
      </c>
      <c r="I39" s="2">
        <v>425</v>
      </c>
      <c r="J39" s="1">
        <v>2071937</v>
      </c>
      <c r="K39" s="1">
        <v>523617</v>
      </c>
      <c r="L39" s="1">
        <v>3956971</v>
      </c>
      <c r="M39" s="42"/>
      <c r="N39" s="35">
        <f>IFERROR(B39/J39,0)</f>
        <v>8.8970851912968399E-2</v>
      </c>
      <c r="O39" s="36">
        <f>IFERROR(I39/H39,0)</f>
        <v>9.1227166376886253E-3</v>
      </c>
      <c r="P39" s="34">
        <f>D39*250</f>
        <v>420000</v>
      </c>
      <c r="Q39" s="37">
        <f>ABS(P39-B39)/B39</f>
        <v>1.2783738920050776</v>
      </c>
    </row>
    <row r="40" spans="1:17" ht="15" thickBot="1" x14ac:dyDescent="0.35">
      <c r="A40" s="39" t="s">
        <v>37</v>
      </c>
      <c r="B40" s="1">
        <v>70006</v>
      </c>
      <c r="C40" s="2"/>
      <c r="D40" s="2">
        <v>882</v>
      </c>
      <c r="E40" s="2"/>
      <c r="F40" s="2" t="s">
        <v>104</v>
      </c>
      <c r="G40" s="2" t="s">
        <v>104</v>
      </c>
      <c r="H40" s="1">
        <v>16598</v>
      </c>
      <c r="I40" s="2">
        <v>209</v>
      </c>
      <c r="J40" s="1">
        <v>1030663</v>
      </c>
      <c r="K40" s="1">
        <v>244364</v>
      </c>
      <c r="L40" s="1">
        <v>4217737</v>
      </c>
      <c r="M40" s="42"/>
      <c r="N40" s="35">
        <f>IFERROR(B40/J40,0)</f>
        <v>6.7923268808524229E-2</v>
      </c>
      <c r="O40" s="36">
        <f>IFERROR(I40/H40,0)</f>
        <v>1.2591878539583082E-2</v>
      </c>
      <c r="P40" s="34">
        <f>D40*250</f>
        <v>220500</v>
      </c>
      <c r="Q40" s="37">
        <f>ABS(P40-B40)/B40</f>
        <v>2.1497300231408736</v>
      </c>
    </row>
    <row r="41" spans="1:17" ht="15" thickBot="1" x14ac:dyDescent="0.35">
      <c r="A41" s="39" t="s">
        <v>19</v>
      </c>
      <c r="B41" s="1">
        <v>340998</v>
      </c>
      <c r="C41" s="2"/>
      <c r="D41" s="1">
        <v>10294</v>
      </c>
      <c r="E41" s="2"/>
      <c r="F41" s="1">
        <v>203253</v>
      </c>
      <c r="G41" s="1">
        <v>127451</v>
      </c>
      <c r="H41" s="1">
        <v>26636</v>
      </c>
      <c r="I41" s="2">
        <v>804</v>
      </c>
      <c r="J41" s="1">
        <v>3476956</v>
      </c>
      <c r="K41" s="1">
        <v>271595</v>
      </c>
      <c r="L41" s="1">
        <v>12801989</v>
      </c>
      <c r="M41" s="42"/>
      <c r="N41" s="35">
        <f>IFERROR(B41/J41,0)</f>
        <v>9.8073717355065759E-2</v>
      </c>
      <c r="O41" s="36">
        <f>IFERROR(I41/H41,0)</f>
        <v>3.0184712419282174E-2</v>
      </c>
      <c r="P41" s="34">
        <f>D41*250</f>
        <v>2573500</v>
      </c>
      <c r="Q41" s="37">
        <f>ABS(P41-B41)/B41</f>
        <v>6.5469650848392069</v>
      </c>
    </row>
    <row r="42" spans="1:17" ht="13.5" thickBot="1" x14ac:dyDescent="0.35">
      <c r="A42" s="40" t="s">
        <v>65</v>
      </c>
      <c r="B42" s="1">
        <v>90705</v>
      </c>
      <c r="C42" s="50">
        <v>2070</v>
      </c>
      <c r="D42" s="1">
        <v>1076</v>
      </c>
      <c r="E42" s="51">
        <v>7</v>
      </c>
      <c r="F42" s="1">
        <v>40035</v>
      </c>
      <c r="G42" s="1">
        <v>49594</v>
      </c>
      <c r="H42" s="1">
        <v>26781</v>
      </c>
      <c r="I42" s="2">
        <v>318</v>
      </c>
      <c r="J42" s="1">
        <v>464073</v>
      </c>
      <c r="K42" s="1">
        <v>137018</v>
      </c>
      <c r="L42" s="1">
        <v>3386941</v>
      </c>
      <c r="M42" s="42"/>
      <c r="N42" s="35">
        <f>IFERROR(B42/J42,0)</f>
        <v>0.195454163461352</v>
      </c>
      <c r="O42" s="36">
        <f>IFERROR(I42/H42,0)</f>
        <v>1.1874089839811806E-2</v>
      </c>
      <c r="P42" s="34">
        <f>D42*250</f>
        <v>269000</v>
      </c>
      <c r="Q42" s="37">
        <f>ABS(P42-B42)/B42</f>
        <v>1.9656579019899674</v>
      </c>
    </row>
    <row r="43" spans="1:17" ht="15" thickBot="1" x14ac:dyDescent="0.35">
      <c r="A43" s="39" t="s">
        <v>40</v>
      </c>
      <c r="B43" s="1">
        <v>52317</v>
      </c>
      <c r="C43" s="2"/>
      <c r="D43" s="1">
        <v>1335</v>
      </c>
      <c r="E43" s="2"/>
      <c r="F43" s="1">
        <v>3510</v>
      </c>
      <c r="G43" s="1">
        <v>47472</v>
      </c>
      <c r="H43" s="1">
        <v>49385</v>
      </c>
      <c r="I43" s="1">
        <v>1260</v>
      </c>
      <c r="J43" s="1">
        <v>1492195</v>
      </c>
      <c r="K43" s="1">
        <v>1408580</v>
      </c>
      <c r="L43" s="1">
        <v>1059361</v>
      </c>
      <c r="M43" s="42"/>
      <c r="N43" s="35">
        <f>IFERROR(B43/J43,0)</f>
        <v>3.506043110987505E-2</v>
      </c>
      <c r="O43" s="36">
        <f>IFERROR(I43/H43,0)</f>
        <v>2.5513819985825654E-2</v>
      </c>
      <c r="P43" s="34">
        <f>D43*250</f>
        <v>333750</v>
      </c>
      <c r="Q43" s="37">
        <f>ABS(P43-B43)/B43</f>
        <v>5.3793795515797926</v>
      </c>
    </row>
    <row r="44" spans="1:17" ht="15" thickBot="1" x14ac:dyDescent="0.35">
      <c r="A44" s="39" t="s">
        <v>25</v>
      </c>
      <c r="B44" s="1">
        <v>210905</v>
      </c>
      <c r="C44" s="2"/>
      <c r="D44" s="1">
        <v>4317</v>
      </c>
      <c r="E44" s="2"/>
      <c r="F44" s="1">
        <v>111013</v>
      </c>
      <c r="G44" s="1">
        <v>95575</v>
      </c>
      <c r="H44" s="1">
        <v>40963</v>
      </c>
      <c r="I44" s="2">
        <v>838</v>
      </c>
      <c r="J44" s="1">
        <v>2599832</v>
      </c>
      <c r="K44" s="1">
        <v>504948</v>
      </c>
      <c r="L44" s="1">
        <v>5148714</v>
      </c>
      <c r="M44" s="42"/>
      <c r="N44" s="35">
        <f>IFERROR(B44/J44,0)</f>
        <v>8.1122549457041837E-2</v>
      </c>
      <c r="O44" s="36">
        <f>IFERROR(I44/H44,0)</f>
        <v>2.0457486023972852E-2</v>
      </c>
      <c r="P44" s="34">
        <f>D44*250</f>
        <v>1079250</v>
      </c>
      <c r="Q44" s="37">
        <f>ABS(P44-B44)/B44</f>
        <v>4.117232877361845</v>
      </c>
    </row>
    <row r="45" spans="1:17" ht="15" thickBot="1" x14ac:dyDescent="0.35">
      <c r="A45" s="39" t="s">
        <v>54</v>
      </c>
      <c r="B45" s="1">
        <v>76142</v>
      </c>
      <c r="C45" s="2"/>
      <c r="D45" s="2">
        <v>849</v>
      </c>
      <c r="E45" s="2"/>
      <c r="F45" s="1">
        <v>59981</v>
      </c>
      <c r="G45" s="1">
        <v>15312</v>
      </c>
      <c r="H45" s="1">
        <v>86069</v>
      </c>
      <c r="I45" s="2">
        <v>960</v>
      </c>
      <c r="J45" s="1">
        <v>318354</v>
      </c>
      <c r="K45" s="1">
        <v>359861</v>
      </c>
      <c r="L45" s="1">
        <v>884659</v>
      </c>
      <c r="M45" s="43"/>
      <c r="N45" s="35">
        <f>IFERROR(B45/J45,0)</f>
        <v>0.23917400126902755</v>
      </c>
      <c r="O45" s="36">
        <f>IFERROR(I45/H45,0)</f>
        <v>1.1153841685159581E-2</v>
      </c>
      <c r="P45" s="34">
        <f>D45*250</f>
        <v>212250</v>
      </c>
      <c r="Q45" s="37">
        <f>ABS(P45-B45)/B45</f>
        <v>1.7875548317617085</v>
      </c>
    </row>
    <row r="46" spans="1:17" ht="15" thickBot="1" x14ac:dyDescent="0.35">
      <c r="A46" s="39" t="s">
        <v>20</v>
      </c>
      <c r="B46" s="1">
        <v>352376</v>
      </c>
      <c r="C46" s="2"/>
      <c r="D46" s="1">
        <v>4519</v>
      </c>
      <c r="E46" s="2"/>
      <c r="F46" s="1">
        <v>312885</v>
      </c>
      <c r="G46" s="1">
        <v>34972</v>
      </c>
      <c r="H46" s="1">
        <v>51599</v>
      </c>
      <c r="I46" s="2">
        <v>662</v>
      </c>
      <c r="J46" s="1">
        <v>4363940</v>
      </c>
      <c r="K46" s="1">
        <v>639014</v>
      </c>
      <c r="L46" s="1">
        <v>6829174</v>
      </c>
      <c r="M46" s="42"/>
      <c r="N46" s="35">
        <f>IFERROR(B46/J46,0)</f>
        <v>8.0747214672979004E-2</v>
      </c>
      <c r="O46" s="36">
        <f>IFERROR(I46/H46,0)</f>
        <v>1.2829706002054303E-2</v>
      </c>
      <c r="P46" s="34">
        <f>D46*250</f>
        <v>1129750</v>
      </c>
      <c r="Q46" s="37">
        <f>ABS(P46-B46)/B46</f>
        <v>2.2060923558925691</v>
      </c>
    </row>
    <row r="47" spans="1:17" ht="15" thickBot="1" x14ac:dyDescent="0.35">
      <c r="A47" s="39" t="s">
        <v>15</v>
      </c>
      <c r="B47" s="1">
        <v>1231253</v>
      </c>
      <c r="C47" s="2"/>
      <c r="D47" s="1">
        <v>21785</v>
      </c>
      <c r="E47" s="2"/>
      <c r="F47" s="1">
        <v>972380</v>
      </c>
      <c r="G47" s="1">
        <v>237088</v>
      </c>
      <c r="H47" s="1">
        <v>42463</v>
      </c>
      <c r="I47" s="2">
        <v>751</v>
      </c>
      <c r="J47" s="1">
        <v>11533142</v>
      </c>
      <c r="K47" s="1">
        <v>397751</v>
      </c>
      <c r="L47" s="1">
        <v>28995881</v>
      </c>
      <c r="M47" s="42"/>
      <c r="N47" s="35">
        <f>IFERROR(B47/J47,0)</f>
        <v>0.10675781153132424</v>
      </c>
      <c r="O47" s="36">
        <f>IFERROR(I47/H47,0)</f>
        <v>1.7685985446153123E-2</v>
      </c>
      <c r="P47" s="34">
        <f>D47*250</f>
        <v>5446250</v>
      </c>
      <c r="Q47" s="37">
        <f>ABS(P47-B47)/B47</f>
        <v>3.4233394761271647</v>
      </c>
    </row>
    <row r="48" spans="1:17" ht="13.5" thickBot="1" x14ac:dyDescent="0.35">
      <c r="A48" s="40" t="s">
        <v>66</v>
      </c>
      <c r="B48" s="1">
        <v>1538</v>
      </c>
      <c r="C48" s="2"/>
      <c r="D48" s="2">
        <v>23</v>
      </c>
      <c r="E48" s="2"/>
      <c r="F48" s="1">
        <v>1432</v>
      </c>
      <c r="G48" s="2">
        <v>83</v>
      </c>
      <c r="H48" s="2"/>
      <c r="I48" s="2"/>
      <c r="J48" s="1">
        <v>28134</v>
      </c>
      <c r="K48" s="2"/>
      <c r="L48" s="2"/>
      <c r="M48" s="42"/>
      <c r="N48" s="35">
        <f>IFERROR(B48/J48,0)</f>
        <v>5.466695102011801E-2</v>
      </c>
      <c r="O48" s="36">
        <f>IFERROR(I48/H48,0)</f>
        <v>0</v>
      </c>
      <c r="P48" s="34">
        <f>D48*250</f>
        <v>5750</v>
      </c>
      <c r="Q48" s="37">
        <f>ABS(P48-B48)/B48</f>
        <v>2.7386215864759427</v>
      </c>
    </row>
    <row r="49" spans="1:17" ht="15" thickBot="1" x14ac:dyDescent="0.35">
      <c r="A49" s="39" t="s">
        <v>28</v>
      </c>
      <c r="B49" s="1">
        <v>183902</v>
      </c>
      <c r="C49" s="2"/>
      <c r="D49" s="2">
        <v>834</v>
      </c>
      <c r="E49" s="2"/>
      <c r="F49" s="1">
        <v>120890</v>
      </c>
      <c r="G49" s="1">
        <v>62178</v>
      </c>
      <c r="H49" s="1">
        <v>57363</v>
      </c>
      <c r="I49" s="2">
        <v>260</v>
      </c>
      <c r="J49" s="1">
        <v>1973277</v>
      </c>
      <c r="K49" s="1">
        <v>615503</v>
      </c>
      <c r="L49" s="1">
        <v>3205958</v>
      </c>
      <c r="M49" s="42"/>
      <c r="N49" s="35">
        <f>IFERROR(B49/J49,0)</f>
        <v>9.3196241581896516E-2</v>
      </c>
      <c r="O49" s="36">
        <f>IFERROR(I49/H49,0)</f>
        <v>4.5325383958300649E-3</v>
      </c>
      <c r="P49" s="34">
        <f>D49*250</f>
        <v>208500</v>
      </c>
      <c r="Q49" s="37">
        <f>ABS(P49-B49)/B49</f>
        <v>0.13375602222923078</v>
      </c>
    </row>
    <row r="50" spans="1:17" ht="15" thickBot="1" x14ac:dyDescent="0.35">
      <c r="A50" s="39" t="s">
        <v>48</v>
      </c>
      <c r="B50" s="1">
        <v>3827</v>
      </c>
      <c r="C50" s="2"/>
      <c r="D50" s="2">
        <v>64</v>
      </c>
      <c r="E50" s="2"/>
      <c r="F50" s="1">
        <v>2374</v>
      </c>
      <c r="G50" s="1">
        <v>1389</v>
      </c>
      <c r="H50" s="1">
        <v>6133</v>
      </c>
      <c r="I50" s="2">
        <v>103</v>
      </c>
      <c r="J50" s="1">
        <v>218607</v>
      </c>
      <c r="K50" s="1">
        <v>350338</v>
      </c>
      <c r="L50" s="1">
        <v>623989</v>
      </c>
      <c r="M50" s="42"/>
      <c r="N50" s="35">
        <f>IFERROR(B50/J50,0)</f>
        <v>1.7506301262082184E-2</v>
      </c>
      <c r="O50" s="36">
        <f>IFERROR(I50/H50,0)</f>
        <v>1.6794390999510841E-2</v>
      </c>
      <c r="P50" s="34">
        <f>D50*250</f>
        <v>16000</v>
      </c>
      <c r="Q50" s="37">
        <f>ABS(P50-B50)/B50</f>
        <v>3.1808204860203815</v>
      </c>
    </row>
    <row r="51" spans="1:17" ht="15" thickBot="1" x14ac:dyDescent="0.35">
      <c r="A51" s="39" t="s">
        <v>29</v>
      </c>
      <c r="B51" s="1">
        <v>230444</v>
      </c>
      <c r="C51" s="50">
        <v>1544</v>
      </c>
      <c r="D51" s="1">
        <v>4044</v>
      </c>
      <c r="E51" s="51">
        <v>15</v>
      </c>
      <c r="F51" s="1">
        <v>23858</v>
      </c>
      <c r="G51" s="1">
        <v>202542</v>
      </c>
      <c r="H51" s="1">
        <v>26998</v>
      </c>
      <c r="I51" s="2">
        <v>474</v>
      </c>
      <c r="J51" s="1">
        <v>3738545</v>
      </c>
      <c r="K51" s="1">
        <v>437999</v>
      </c>
      <c r="L51" s="1">
        <v>8535519</v>
      </c>
      <c r="M51" s="42"/>
      <c r="N51" s="35">
        <f>IFERROR(B51/J51,0)</f>
        <v>6.1640023057098418E-2</v>
      </c>
      <c r="O51" s="36">
        <f>IFERROR(I51/H51,0)</f>
        <v>1.7556856063412105E-2</v>
      </c>
      <c r="P51" s="34">
        <f>D51*250</f>
        <v>1011000</v>
      </c>
      <c r="Q51" s="37">
        <f>ABS(P51-B51)/B51</f>
        <v>3.3871830032459078</v>
      </c>
    </row>
    <row r="52" spans="1:17" ht="15" thickBot="1" x14ac:dyDescent="0.35">
      <c r="A52" s="39" t="s">
        <v>9</v>
      </c>
      <c r="B52" s="1">
        <v>161122</v>
      </c>
      <c r="C52" s="2"/>
      <c r="D52" s="1">
        <v>2721</v>
      </c>
      <c r="E52" s="2"/>
      <c r="F52" s="1">
        <v>64552</v>
      </c>
      <c r="G52" s="1">
        <v>93849</v>
      </c>
      <c r="H52" s="1">
        <v>21159</v>
      </c>
      <c r="I52" s="2">
        <v>357</v>
      </c>
      <c r="J52" s="1">
        <v>2894367</v>
      </c>
      <c r="K52" s="1">
        <v>380093</v>
      </c>
      <c r="L52" s="1">
        <v>7614893</v>
      </c>
      <c r="M52" s="42"/>
      <c r="N52" s="35">
        <f>IFERROR(B52/J52,0)</f>
        <v>5.5667439547230878E-2</v>
      </c>
      <c r="O52" s="36">
        <f>IFERROR(I52/H52,0)</f>
        <v>1.6872252942010491E-2</v>
      </c>
      <c r="P52" s="34">
        <f>D52*250</f>
        <v>680250</v>
      </c>
      <c r="Q52" s="37">
        <f>ABS(P52-B52)/B52</f>
        <v>3.2219560333163688</v>
      </c>
    </row>
    <row r="53" spans="1:17" ht="15" thickBot="1" x14ac:dyDescent="0.35">
      <c r="A53" s="39" t="s">
        <v>56</v>
      </c>
      <c r="B53" s="1">
        <v>44180</v>
      </c>
      <c r="C53" s="2"/>
      <c r="D53" s="2">
        <v>712</v>
      </c>
      <c r="E53" s="2"/>
      <c r="F53" s="1">
        <v>28718</v>
      </c>
      <c r="G53" s="1">
        <v>14750</v>
      </c>
      <c r="H53" s="1">
        <v>24652</v>
      </c>
      <c r="I53" s="2">
        <v>397</v>
      </c>
      <c r="J53" s="1">
        <v>1079066</v>
      </c>
      <c r="K53" s="1">
        <v>602108</v>
      </c>
      <c r="L53" s="1">
        <v>1792147</v>
      </c>
      <c r="M53" s="42"/>
      <c r="N53" s="35">
        <f>IFERROR(B53/J53,0)</f>
        <v>4.094281536069156E-2</v>
      </c>
      <c r="O53" s="36">
        <f>IFERROR(I53/H53,0)</f>
        <v>1.6104170047055007E-2</v>
      </c>
      <c r="P53" s="34">
        <f>D53*250</f>
        <v>178000</v>
      </c>
      <c r="Q53" s="37">
        <f>ABS(P53-B53)/B53</f>
        <v>3.0289723856948845</v>
      </c>
    </row>
    <row r="54" spans="1:17" ht="15" thickBot="1" x14ac:dyDescent="0.35">
      <c r="A54" s="39" t="s">
        <v>22</v>
      </c>
      <c r="B54" s="1">
        <v>374537</v>
      </c>
      <c r="C54" s="2"/>
      <c r="D54" s="1">
        <v>3240</v>
      </c>
      <c r="E54" s="2"/>
      <c r="F54" s="1">
        <v>296577</v>
      </c>
      <c r="G54" s="1">
        <v>74720</v>
      </c>
      <c r="H54" s="1">
        <v>64327</v>
      </c>
      <c r="I54" s="2">
        <v>556</v>
      </c>
      <c r="J54" s="1">
        <v>2499739</v>
      </c>
      <c r="K54" s="1">
        <v>429329</v>
      </c>
      <c r="L54" s="1">
        <v>5822434</v>
      </c>
      <c r="M54" s="42"/>
      <c r="N54" s="35">
        <f>IFERROR(B54/J54,0)</f>
        <v>0.14983044229817594</v>
      </c>
      <c r="O54" s="36">
        <f>IFERROR(I54/H54,0)</f>
        <v>8.6433379451863138E-3</v>
      </c>
      <c r="P54" s="34">
        <f>D54*250</f>
        <v>810000</v>
      </c>
      <c r="Q54" s="37">
        <f>ABS(P54-B54)/B54</f>
        <v>1.1626701767782621</v>
      </c>
    </row>
    <row r="55" spans="1:17" ht="15" thickBot="1" x14ac:dyDescent="0.35">
      <c r="A55" s="46" t="s">
        <v>55</v>
      </c>
      <c r="B55" s="29">
        <v>30761</v>
      </c>
      <c r="C55" s="13"/>
      <c r="D55" s="13">
        <v>215</v>
      </c>
      <c r="E55" s="13"/>
      <c r="F55" s="29">
        <v>20113</v>
      </c>
      <c r="G55" s="29">
        <v>10433</v>
      </c>
      <c r="H55" s="29">
        <v>53150</v>
      </c>
      <c r="I55" s="13">
        <v>371</v>
      </c>
      <c r="J55" s="29">
        <v>361668</v>
      </c>
      <c r="K55" s="29">
        <v>624903</v>
      </c>
      <c r="L55" s="29">
        <v>578759</v>
      </c>
      <c r="M55" s="42"/>
      <c r="N55" s="35">
        <f>IFERROR(B55/J55,0)</f>
        <v>8.5053142661225212E-2</v>
      </c>
      <c r="O55" s="36">
        <f>IFERROR(I55/H55,0)</f>
        <v>6.9802445907808089E-3</v>
      </c>
      <c r="P55" s="34">
        <f>D55*250</f>
        <v>53750</v>
      </c>
      <c r="Q55" s="37">
        <f>ABS(P55-B55)/B55</f>
        <v>0.74734241409577062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4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1"/>
      <c r="I57" s="2"/>
      <c r="J57" s="1"/>
      <c r="K57" s="1"/>
      <c r="L57" s="5"/>
      <c r="M57" s="44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4"/>
      <c r="N58" s="28"/>
    </row>
    <row r="59" spans="1:17" ht="15" thickBot="1" x14ac:dyDescent="0.35">
      <c r="A59" s="3"/>
      <c r="B59" s="2"/>
      <c r="C59" s="2"/>
      <c r="D59" s="2"/>
      <c r="E59" s="2"/>
      <c r="F59" s="2"/>
      <c r="G59" s="2"/>
      <c r="H59" s="2"/>
      <c r="I59" s="2"/>
      <c r="J59" s="1"/>
      <c r="K59" s="1"/>
      <c r="L59" s="6"/>
      <c r="M59" s="45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5"/>
    </row>
    <row r="61" spans="1:17" ht="13.5" thickBot="1" x14ac:dyDescent="0.35">
      <c r="A61" s="3"/>
      <c r="B61" s="1"/>
      <c r="C61" s="2"/>
      <c r="D61" s="2"/>
      <c r="E61" s="2"/>
      <c r="F61" s="2"/>
      <c r="G61" s="1"/>
      <c r="H61" s="2"/>
      <c r="I61" s="2"/>
      <c r="J61" s="1"/>
      <c r="K61" s="1"/>
      <c r="L61" s="5"/>
      <c r="M61" s="44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4"/>
      <c r="N62" s="28"/>
    </row>
    <row r="63" spans="1:17" ht="13.5" thickBot="1" x14ac:dyDescent="0.35">
      <c r="A63" s="3"/>
      <c r="B63" s="2"/>
      <c r="C63" s="2"/>
      <c r="D63" s="2"/>
      <c r="E63" s="2"/>
      <c r="F63" s="2"/>
      <c r="G63" s="2"/>
      <c r="H63" s="2"/>
      <c r="I63" s="2"/>
      <c r="J63" s="1"/>
      <c r="K63" s="1"/>
      <c r="L63" s="5"/>
      <c r="M63" s="44"/>
      <c r="N63" s="28"/>
    </row>
    <row r="64" spans="1:17" ht="13.5" thickBot="1" x14ac:dyDescent="0.35">
      <c r="A64" s="12"/>
      <c r="B64" s="13"/>
      <c r="C64" s="13"/>
      <c r="D64" s="13"/>
      <c r="E64" s="13"/>
      <c r="F64" s="13"/>
      <c r="G64" s="13"/>
      <c r="H64" s="13"/>
      <c r="I64" s="13"/>
      <c r="J64" s="29"/>
      <c r="K64" s="29"/>
      <c r="L64" s="30"/>
      <c r="M64" s="44"/>
    </row>
  </sheetData>
  <autoFilter ref="A1:Q64" xr:uid="{12D28914-9960-424B-9191-A9DEC2EE988A}">
    <sortState xmlns:xlrd2="http://schemas.microsoft.com/office/spreadsheetml/2017/richdata2" ref="A2:Q64">
      <sortCondition ref="A1:A64"/>
    </sortState>
  </autoFilter>
  <conditionalFormatting sqref="N2:N54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47" r:id="rId1" display="https://www.worldometers.info/coronavirus/usa/texas/" xr:uid="{BE1E1E4B-1093-41AE-A854-78D1806CB8A7}"/>
    <hyperlink ref="A6" r:id="rId2" display="https://www.worldometers.info/coronavirus/usa/california/" xr:uid="{A4FF96BE-FF89-443A-8D5A-C31A053002B2}"/>
    <hyperlink ref="A11" r:id="rId3" display="https://www.worldometers.info/coronavirus/usa/florida/" xr:uid="{14B7183E-34CA-438C-B2D0-504CA908022F}"/>
    <hyperlink ref="A16" r:id="rId4" display="https://www.worldometers.info/coronavirus/usa/illinois/" xr:uid="{72E98FBD-2E98-4AA4-A432-A6E53DDF4E40}"/>
    <hyperlink ref="A35" r:id="rId5" display="https://www.worldometers.info/coronavirus/usa/new-york/" xr:uid="{8AEE6157-9DEB-4D11-8C6F-AA137CBC2E59}"/>
    <hyperlink ref="A12" r:id="rId6" display="https://www.worldometers.info/coronavirus/usa/georgia/" xr:uid="{9ED74904-2C64-4DDC-9A12-FD743A247389}"/>
    <hyperlink ref="A38" r:id="rId7" display="https://www.worldometers.info/coronavirus/usa/ohio/" xr:uid="{6EFDCF98-68E2-4C58-AD31-5A5211848727}"/>
    <hyperlink ref="A54" r:id="rId8" display="https://www.worldometers.info/coronavirus/usa/wisconsin/" xr:uid="{6B9C3F54-7800-4258-B219-5BC248678273}"/>
    <hyperlink ref="A25" r:id="rId9" display="https://www.worldometers.info/coronavirus/usa/michigan/" xr:uid="{FF91A975-AAE6-401C-ACB1-27363DD5FF4F}"/>
    <hyperlink ref="A46" r:id="rId10" display="https://www.worldometers.info/coronavirus/usa/tennessee/" xr:uid="{D695972F-0B6A-43B1-8C02-04C68933BE2E}"/>
    <hyperlink ref="A36" r:id="rId11" display="https://www.worldometers.info/coronavirus/usa/north-carolina/" xr:uid="{965BFC5E-4A95-491B-ABF6-5235A76462EF}"/>
    <hyperlink ref="A41" r:id="rId12" display="https://www.worldometers.info/coronavirus/usa/pennsylvania/" xr:uid="{A72EA2E0-ADCB-4A25-BEE9-9C88CB9893DC}"/>
    <hyperlink ref="A33" r:id="rId13" display="https://www.worldometers.info/coronavirus/usa/new-jersey/" xr:uid="{D387074E-B9E8-430B-99A0-0C70FB0A0C4E}"/>
    <hyperlink ref="A17" r:id="rId14" display="https://www.worldometers.info/coronavirus/usa/indiana/" xr:uid="{F6E67C3C-5988-46FF-A861-C5B9B95047BF}"/>
    <hyperlink ref="A4" r:id="rId15" display="https://www.worldometers.info/coronavirus/usa/arizona/" xr:uid="{4D498B8E-88B0-4A4E-999C-7B9F7BFB4DD4}"/>
    <hyperlink ref="A28" r:id="rId16" display="https://www.worldometers.info/coronavirus/usa/missouri/" xr:uid="{FB358902-C3F9-406E-9B5E-8A0540CF187E}"/>
    <hyperlink ref="A26" r:id="rId17" display="https://www.worldometers.info/coronavirus/usa/minnesota/" xr:uid="{7EBEC6B7-7B31-418C-8CE5-C0705EDC5B12}"/>
    <hyperlink ref="A2" r:id="rId18" display="https://www.worldometers.info/coronavirus/usa/alabama/" xr:uid="{3CF4A2E9-C497-457E-9EF6-BDB242349557}"/>
    <hyperlink ref="A51" r:id="rId19" display="https://www.worldometers.info/coronavirus/usa/virginia/" xr:uid="{C4146450-DDE3-4D2F-8FFD-A2C85215AE86}"/>
    <hyperlink ref="A21" r:id="rId20" display="https://www.worldometers.info/coronavirus/usa/louisiana/" xr:uid="{04064F7B-0E7C-4964-91C5-85E0DAC6DEA7}"/>
    <hyperlink ref="A18" r:id="rId21" display="https://www.worldometers.info/coronavirus/usa/iowa/" xr:uid="{B541A37C-AA54-49BF-BE22-44C559340459}"/>
    <hyperlink ref="A7" r:id="rId22" display="https://www.worldometers.info/coronavirus/usa/colorado/" xr:uid="{A687E421-C3B8-49BF-97EE-971A28665D08}"/>
    <hyperlink ref="A24" r:id="rId23" display="https://www.worldometers.info/coronavirus/usa/massachusetts/" xr:uid="{F178ACDC-DAC9-4CEC-BEA0-D07742D2D53E}"/>
    <hyperlink ref="A44" r:id="rId24" display="https://www.worldometers.info/coronavirus/usa/south-carolina/" xr:uid="{5D06244B-AED8-45EE-A679-D41263DDF50C}"/>
    <hyperlink ref="A23" r:id="rId25" display="https://www.worldometers.info/coronavirus/usa/maryland/" xr:uid="{5CAD34F4-FC8B-4FA3-B78B-282FFBB56954}"/>
    <hyperlink ref="A39" r:id="rId26" display="https://www.worldometers.info/coronavirus/usa/oklahoma/" xr:uid="{7072CBC7-FA3D-436A-AA46-AFC6FB57CAA8}"/>
    <hyperlink ref="A49" r:id="rId27" display="https://www.worldometers.info/coronavirus/usa/utah/" xr:uid="{71688080-DB82-4876-9ACE-F1B533908FD1}"/>
    <hyperlink ref="A20" r:id="rId28" display="https://www.worldometers.info/coronavirus/usa/kentucky/" xr:uid="{21EF852C-9566-455B-B27E-7C783BBD41F4}"/>
    <hyperlink ref="A52" r:id="rId29" display="https://www.worldometers.info/coronavirus/usa/washington/" xr:uid="{A36675B8-2F6E-4E8B-8143-44006590C215}"/>
    <hyperlink ref="A5" r:id="rId30" display="https://www.worldometers.info/coronavirus/usa/arkansas/" xr:uid="{77182E89-F931-49E1-AE78-60563AE550B8}"/>
    <hyperlink ref="A19" r:id="rId31" display="https://www.worldometers.info/coronavirus/usa/kansas/" xr:uid="{C53C50A5-595A-4741-8EAB-0E2944A5B65B}"/>
    <hyperlink ref="A27" r:id="rId32" display="https://www.worldometers.info/coronavirus/usa/mississippi/" xr:uid="{BE08729D-EC0C-414B-B78B-0FB29C56100B}"/>
    <hyperlink ref="A31" r:id="rId33" display="https://www.worldometers.info/coronavirus/usa/nevada/" xr:uid="{A7690285-D770-4DDA-A9B5-EA94B39C651F}"/>
    <hyperlink ref="A30" r:id="rId34" display="https://www.worldometers.info/coronavirus/usa/nebraska/" xr:uid="{9CE0CF1B-ADF0-4354-87D5-BF300221779A}"/>
    <hyperlink ref="A8" r:id="rId35" display="https://www.worldometers.info/coronavirus/usa/connecticut/" xr:uid="{814BC325-318B-40EF-9493-711DBB951B9C}"/>
    <hyperlink ref="A15" r:id="rId36" display="https://www.worldometers.info/coronavirus/usa/idaho/" xr:uid="{515F23AA-7AA3-4B48-B311-5E005FEDFC46}"/>
    <hyperlink ref="A34" r:id="rId37" display="https://www.worldometers.info/coronavirus/usa/new-mexico/" xr:uid="{64D1D4EF-4041-4D53-BC70-716FA843356E}"/>
    <hyperlink ref="A37" r:id="rId38" display="https://www.worldometers.info/coronavirus/usa/north-dakota/" xr:uid="{661D0C6B-EA3B-4EA4-A31D-B119CC902E36}"/>
    <hyperlink ref="A45" r:id="rId39" display="https://www.worldometers.info/coronavirus/usa/south-dakota/" xr:uid="{F1F16ACF-923A-4056-8C59-6F2A44BCBA3D}"/>
    <hyperlink ref="A40" r:id="rId40" display="https://www.worldometers.info/coronavirus/usa/oregon/" xr:uid="{7F4EE7DF-0265-4400-AD41-46777CBF6105}"/>
    <hyperlink ref="A29" r:id="rId41" display="https://www.worldometers.info/coronavirus/usa/montana/" xr:uid="{95901A81-71E7-4BDB-91E8-6FD78CC6B44B}"/>
    <hyperlink ref="A43" r:id="rId42" display="https://www.worldometers.info/coronavirus/usa/rhode-island/" xr:uid="{BE9980AE-CFF2-4DF7-8564-D89C0EC37ACA}"/>
    <hyperlink ref="A53" r:id="rId43" display="https://www.worldometers.info/coronavirus/usa/west-virginia/" xr:uid="{514C4632-10C5-4FE6-BBB9-0FE4129B96A4}"/>
    <hyperlink ref="A9" r:id="rId44" display="https://www.worldometers.info/coronavirus/usa/delaware/" xr:uid="{CE83D4DB-6B17-4A94-9E42-D316A28F2156}"/>
    <hyperlink ref="A55" r:id="rId45" display="https://www.worldometers.info/coronavirus/usa/wyoming/" xr:uid="{FDEE537A-441D-4F78-A03F-C824CA2FC518}"/>
    <hyperlink ref="A3" r:id="rId46" display="https://www.worldometers.info/coronavirus/usa/alaska/" xr:uid="{F579E127-8785-4197-8DB3-83CADDFA8CA2}"/>
    <hyperlink ref="A10" r:id="rId47" display="https://www.worldometers.info/coronavirus/usa/district-of-columbia/" xr:uid="{CD4CAF93-6D12-4A6A-992D-B748FD949C41}"/>
    <hyperlink ref="A32" r:id="rId48" display="https://www.worldometers.info/coronavirus/usa/new-hampshire/" xr:uid="{7E121CF4-1537-44F1-99F4-2EC94E25B9FC}"/>
    <hyperlink ref="A14" r:id="rId49" display="https://www.worldometers.info/coronavirus/usa/hawaii/" xr:uid="{0965F7B3-DB94-4A45-9DEA-89D5F16EF103}"/>
    <hyperlink ref="A22" r:id="rId50" display="https://www.worldometers.info/coronavirus/usa/maine/" xr:uid="{AFF8C883-E490-47FA-A53A-A3DFCEEA04E2}"/>
    <hyperlink ref="A50" r:id="rId51" display="https://www.worldometers.info/coronavirus/usa/vermont/" xr:uid="{4A1B9F03-8FC8-464E-AD27-1D92A0E18B34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7"/>
  <sheetViews>
    <sheetView topLeftCell="A5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48"/>
  </cols>
  <sheetData>
    <row r="1" spans="1:2" ht="15" thickBot="1" x14ac:dyDescent="0.4"/>
    <row r="2" spans="1:2" ht="15" thickBot="1" x14ac:dyDescent="0.4">
      <c r="A2" s="39" t="s">
        <v>36</v>
      </c>
      <c r="B2" s="49">
        <v>3572</v>
      </c>
    </row>
    <row r="3" spans="1:2" ht="15" thickBot="1" x14ac:dyDescent="0.4">
      <c r="A3" s="39" t="s">
        <v>52</v>
      </c>
      <c r="B3" s="49">
        <v>118</v>
      </c>
    </row>
    <row r="4" spans="1:2" ht="15" thickBot="1" x14ac:dyDescent="0.4">
      <c r="A4" s="39" t="s">
        <v>33</v>
      </c>
      <c r="B4" s="49">
        <v>6568</v>
      </c>
    </row>
    <row r="5" spans="1:2" ht="15" thickBot="1" x14ac:dyDescent="0.4">
      <c r="A5" s="39" t="s">
        <v>34</v>
      </c>
      <c r="B5" s="49">
        <v>2436</v>
      </c>
    </row>
    <row r="6" spans="1:2" ht="15" thickBot="1" x14ac:dyDescent="0.4">
      <c r="A6" s="39" t="s">
        <v>10</v>
      </c>
      <c r="B6" s="49">
        <v>19034</v>
      </c>
    </row>
    <row r="7" spans="1:2" ht="15" thickBot="1" x14ac:dyDescent="0.4">
      <c r="A7" s="39" t="s">
        <v>18</v>
      </c>
      <c r="B7" s="49">
        <v>2957</v>
      </c>
    </row>
    <row r="8" spans="1:2" ht="15" thickBot="1" x14ac:dyDescent="0.4">
      <c r="A8" s="39" t="s">
        <v>23</v>
      </c>
      <c r="B8" s="49">
        <v>4926</v>
      </c>
    </row>
    <row r="9" spans="1:2" ht="15" thickBot="1" x14ac:dyDescent="0.4">
      <c r="A9" s="39" t="s">
        <v>43</v>
      </c>
      <c r="B9" s="49">
        <v>761</v>
      </c>
    </row>
    <row r="10" spans="1:2" ht="29.5" thickBot="1" x14ac:dyDescent="0.4">
      <c r="A10" s="39" t="s">
        <v>63</v>
      </c>
      <c r="B10" s="49">
        <v>677</v>
      </c>
    </row>
    <row r="11" spans="1:2" ht="15" thickBot="1" x14ac:dyDescent="0.4">
      <c r="A11" s="39" t="s">
        <v>13</v>
      </c>
      <c r="B11" s="49">
        <v>18255</v>
      </c>
    </row>
    <row r="12" spans="1:2" ht="15" thickBot="1" x14ac:dyDescent="0.4">
      <c r="A12" s="39" t="s">
        <v>16</v>
      </c>
      <c r="B12" s="49">
        <v>9336</v>
      </c>
    </row>
    <row r="13" spans="1:2" ht="15" thickBot="1" x14ac:dyDescent="0.4">
      <c r="A13" s="40" t="s">
        <v>64</v>
      </c>
      <c r="B13" s="49">
        <v>112</v>
      </c>
    </row>
    <row r="14" spans="1:2" ht="15" thickBot="1" x14ac:dyDescent="0.4">
      <c r="A14" s="39" t="s">
        <v>47</v>
      </c>
      <c r="B14" s="49">
        <v>237</v>
      </c>
    </row>
    <row r="15" spans="1:2" ht="15" thickBot="1" x14ac:dyDescent="0.4">
      <c r="A15" s="39" t="s">
        <v>49</v>
      </c>
      <c r="B15" s="49">
        <v>895</v>
      </c>
    </row>
    <row r="16" spans="1:2" ht="15" thickBot="1" x14ac:dyDescent="0.4">
      <c r="A16" s="39" t="s">
        <v>12</v>
      </c>
      <c r="B16" s="49">
        <v>12596</v>
      </c>
    </row>
    <row r="17" spans="1:2" ht="15" thickBot="1" x14ac:dyDescent="0.4">
      <c r="A17" s="39" t="s">
        <v>27</v>
      </c>
      <c r="B17" s="49">
        <v>5561</v>
      </c>
    </row>
    <row r="18" spans="1:2" ht="15" thickBot="1" x14ac:dyDescent="0.4">
      <c r="A18" s="39" t="s">
        <v>41</v>
      </c>
      <c r="B18" s="49">
        <v>2349</v>
      </c>
    </row>
    <row r="19" spans="1:2" ht="15" thickBot="1" x14ac:dyDescent="0.4">
      <c r="A19" s="39" t="s">
        <v>45</v>
      </c>
      <c r="B19" s="49">
        <v>1503</v>
      </c>
    </row>
    <row r="20" spans="1:2" ht="15" thickBot="1" x14ac:dyDescent="0.4">
      <c r="A20" s="39" t="s">
        <v>38</v>
      </c>
      <c r="B20" s="49">
        <v>1835</v>
      </c>
    </row>
    <row r="21" spans="1:2" ht="15" thickBot="1" x14ac:dyDescent="0.4">
      <c r="A21" s="39" t="s">
        <v>14</v>
      </c>
      <c r="B21" s="49">
        <v>6350</v>
      </c>
    </row>
    <row r="22" spans="1:2" ht="15" thickBot="1" x14ac:dyDescent="0.4">
      <c r="A22" s="39" t="s">
        <v>39</v>
      </c>
      <c r="B22" s="49">
        <v>190</v>
      </c>
    </row>
    <row r="23" spans="1:2" ht="15" thickBot="1" x14ac:dyDescent="0.4">
      <c r="A23" s="39" t="s">
        <v>26</v>
      </c>
      <c r="B23" s="49">
        <v>4547</v>
      </c>
    </row>
    <row r="24" spans="1:2" ht="15" thickBot="1" x14ac:dyDescent="0.4">
      <c r="A24" s="39" t="s">
        <v>17</v>
      </c>
      <c r="B24" s="49">
        <v>10604</v>
      </c>
    </row>
    <row r="25" spans="1:2" ht="15" thickBot="1" x14ac:dyDescent="0.4">
      <c r="A25" s="39" t="s">
        <v>11</v>
      </c>
      <c r="B25" s="49">
        <v>9170</v>
      </c>
    </row>
    <row r="26" spans="1:2" ht="15" thickBot="1" x14ac:dyDescent="0.4">
      <c r="A26" s="39" t="s">
        <v>32</v>
      </c>
      <c r="B26" s="49">
        <v>3434</v>
      </c>
    </row>
    <row r="27" spans="1:2" ht="15" thickBot="1" x14ac:dyDescent="0.4">
      <c r="A27" s="39" t="s">
        <v>30</v>
      </c>
      <c r="B27" s="49">
        <v>3769</v>
      </c>
    </row>
    <row r="28" spans="1:2" ht="15" thickBot="1" x14ac:dyDescent="0.4">
      <c r="A28" s="39" t="s">
        <v>35</v>
      </c>
      <c r="B28" s="49">
        <v>4033</v>
      </c>
    </row>
    <row r="29" spans="1:2" ht="15" thickBot="1" x14ac:dyDescent="0.4">
      <c r="A29" s="39" t="s">
        <v>51</v>
      </c>
      <c r="B29" s="49">
        <v>658</v>
      </c>
    </row>
    <row r="30" spans="1:2" ht="15" thickBot="1" x14ac:dyDescent="0.4">
      <c r="A30" s="39" t="s">
        <v>50</v>
      </c>
      <c r="B30" s="49">
        <v>978</v>
      </c>
    </row>
    <row r="31" spans="1:2" ht="15" thickBot="1" x14ac:dyDescent="0.4">
      <c r="A31" s="39" t="s">
        <v>31</v>
      </c>
      <c r="B31" s="49">
        <v>2093</v>
      </c>
    </row>
    <row r="32" spans="1:2" ht="29.5" thickBot="1" x14ac:dyDescent="0.4">
      <c r="A32" s="39" t="s">
        <v>42</v>
      </c>
      <c r="B32" s="49">
        <v>514</v>
      </c>
    </row>
    <row r="33" spans="1:2" ht="15" thickBot="1" x14ac:dyDescent="0.4">
      <c r="A33" s="39" t="s">
        <v>8</v>
      </c>
      <c r="B33" s="49">
        <v>17051</v>
      </c>
    </row>
    <row r="34" spans="1:2" ht="15" thickBot="1" x14ac:dyDescent="0.4">
      <c r="A34" s="39" t="s">
        <v>44</v>
      </c>
      <c r="B34" s="49">
        <v>1469</v>
      </c>
    </row>
    <row r="35" spans="1:2" ht="15" thickBot="1" x14ac:dyDescent="0.4">
      <c r="A35" s="39" t="s">
        <v>7</v>
      </c>
      <c r="B35" s="49">
        <v>34389</v>
      </c>
    </row>
    <row r="36" spans="1:2" ht="15" thickBot="1" x14ac:dyDescent="0.4">
      <c r="A36" s="39" t="s">
        <v>24</v>
      </c>
      <c r="B36" s="49">
        <v>5138</v>
      </c>
    </row>
    <row r="37" spans="1:2" ht="15" thickBot="1" x14ac:dyDescent="0.4">
      <c r="A37" s="39" t="s">
        <v>53</v>
      </c>
      <c r="B37" s="49">
        <v>897</v>
      </c>
    </row>
    <row r="38" spans="1:2" ht="15" thickBot="1" x14ac:dyDescent="0.4">
      <c r="A38" s="39" t="s">
        <v>21</v>
      </c>
      <c r="B38" s="49">
        <v>6274</v>
      </c>
    </row>
    <row r="39" spans="1:2" ht="15" thickBot="1" x14ac:dyDescent="0.4">
      <c r="A39" s="39" t="s">
        <v>46</v>
      </c>
      <c r="B39" s="49">
        <v>1680</v>
      </c>
    </row>
    <row r="40" spans="1:2" ht="15" thickBot="1" x14ac:dyDescent="0.4">
      <c r="A40" s="39" t="s">
        <v>37</v>
      </c>
      <c r="B40" s="49">
        <v>882</v>
      </c>
    </row>
    <row r="41" spans="1:2" ht="15" thickBot="1" x14ac:dyDescent="0.4">
      <c r="A41" s="39" t="s">
        <v>19</v>
      </c>
      <c r="B41" s="49">
        <v>10294</v>
      </c>
    </row>
    <row r="42" spans="1:2" ht="15" thickBot="1" x14ac:dyDescent="0.4">
      <c r="A42" s="40" t="s">
        <v>65</v>
      </c>
      <c r="B42" s="49">
        <v>1076</v>
      </c>
    </row>
    <row r="43" spans="1:2" ht="15" thickBot="1" x14ac:dyDescent="0.4">
      <c r="A43" s="39" t="s">
        <v>40</v>
      </c>
      <c r="B43" s="49">
        <v>1335</v>
      </c>
    </row>
    <row r="44" spans="1:2" ht="15" thickBot="1" x14ac:dyDescent="0.4">
      <c r="A44" s="39" t="s">
        <v>25</v>
      </c>
      <c r="B44" s="49">
        <v>4317</v>
      </c>
    </row>
    <row r="45" spans="1:2" ht="15" thickBot="1" x14ac:dyDescent="0.4">
      <c r="A45" s="39" t="s">
        <v>54</v>
      </c>
      <c r="B45" s="49">
        <v>849</v>
      </c>
    </row>
    <row r="46" spans="1:2" ht="15" thickBot="1" x14ac:dyDescent="0.4">
      <c r="A46" s="39" t="s">
        <v>20</v>
      </c>
      <c r="B46" s="49">
        <v>4519</v>
      </c>
    </row>
    <row r="47" spans="1:2" ht="15" thickBot="1" x14ac:dyDescent="0.4">
      <c r="A47" s="39" t="s">
        <v>15</v>
      </c>
      <c r="B47" s="49">
        <v>21785</v>
      </c>
    </row>
    <row r="48" spans="1:2" ht="21.5" thickBot="1" x14ac:dyDescent="0.4">
      <c r="A48" s="40" t="s">
        <v>66</v>
      </c>
      <c r="B48" s="49">
        <v>23</v>
      </c>
    </row>
    <row r="49" spans="1:2" ht="15" thickBot="1" x14ac:dyDescent="0.4">
      <c r="A49" s="39" t="s">
        <v>28</v>
      </c>
      <c r="B49" s="49">
        <v>834</v>
      </c>
    </row>
    <row r="50" spans="1:2" ht="15" thickBot="1" x14ac:dyDescent="0.4">
      <c r="A50" s="39" t="s">
        <v>48</v>
      </c>
      <c r="B50" s="49">
        <v>64</v>
      </c>
    </row>
    <row r="51" spans="1:2" ht="15" thickBot="1" x14ac:dyDescent="0.4">
      <c r="A51" s="39" t="s">
        <v>29</v>
      </c>
      <c r="B51" s="49">
        <v>4044</v>
      </c>
    </row>
    <row r="52" spans="1:2" ht="15" thickBot="1" x14ac:dyDescent="0.4">
      <c r="A52" s="39" t="s">
        <v>9</v>
      </c>
      <c r="B52" s="49">
        <v>2721</v>
      </c>
    </row>
    <row r="53" spans="1:2" ht="15" thickBot="1" x14ac:dyDescent="0.4">
      <c r="A53" s="39" t="s">
        <v>56</v>
      </c>
      <c r="B53" s="49">
        <v>712</v>
      </c>
    </row>
    <row r="54" spans="1:2" ht="15" thickBot="1" x14ac:dyDescent="0.4">
      <c r="A54" s="39" t="s">
        <v>22</v>
      </c>
      <c r="B54" s="49">
        <v>3240</v>
      </c>
    </row>
    <row r="55" spans="1:2" ht="15" thickBot="1" x14ac:dyDescent="0.4">
      <c r="A55" s="46" t="s">
        <v>55</v>
      </c>
      <c r="B55" s="47">
        <v>215</v>
      </c>
    </row>
    <row r="56" spans="1:2" ht="15" thickBot="1" x14ac:dyDescent="0.4">
      <c r="A56" s="12"/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12"/>
    </row>
  </sheetData>
  <autoFilter ref="A1:A55" xr:uid="{1D19E26B-1765-4516-BAF0-E2894C03DB8E}"/>
  <hyperlinks>
    <hyperlink ref="A47" r:id="rId1" display="https://www.worldometers.info/coronavirus/usa/texas/" xr:uid="{5BD30FFB-0A90-4619-88FD-F10C8F738F95}"/>
    <hyperlink ref="A6" r:id="rId2" display="https://www.worldometers.info/coronavirus/usa/california/" xr:uid="{66B8FF7F-7EE9-4CFB-9399-57A1F48A444C}"/>
    <hyperlink ref="A11" r:id="rId3" display="https://www.worldometers.info/coronavirus/usa/florida/" xr:uid="{749EC73B-3F0F-4061-A343-2A99189D7CD6}"/>
    <hyperlink ref="A16" r:id="rId4" display="https://www.worldometers.info/coronavirus/usa/illinois/" xr:uid="{805DEDCE-C74A-411D-9C49-A2E516AE8D1F}"/>
    <hyperlink ref="A35" r:id="rId5" display="https://www.worldometers.info/coronavirus/usa/new-york/" xr:uid="{201EE934-1D59-46F7-9CC9-4010A36A7DC7}"/>
    <hyperlink ref="A12" r:id="rId6" display="https://www.worldometers.info/coronavirus/usa/georgia/" xr:uid="{B6AFBCFD-86AA-4365-9044-8663DDA322BF}"/>
    <hyperlink ref="A38" r:id="rId7" display="https://www.worldometers.info/coronavirus/usa/ohio/" xr:uid="{A72955EE-CAC9-459F-A03F-47FD550B0BC5}"/>
    <hyperlink ref="A54" r:id="rId8" display="https://www.worldometers.info/coronavirus/usa/wisconsin/" xr:uid="{594FA4B4-C302-4E8C-9A00-9C040EC8B4FA}"/>
    <hyperlink ref="A25" r:id="rId9" display="https://www.worldometers.info/coronavirus/usa/michigan/" xr:uid="{49FDB3AE-24FA-48C3-AFD8-171E5A9E784A}"/>
    <hyperlink ref="A46" r:id="rId10" display="https://www.worldometers.info/coronavirus/usa/tennessee/" xr:uid="{E5D1013F-6A16-454F-B4AB-978E57460BED}"/>
    <hyperlink ref="A36" r:id="rId11" display="https://www.worldometers.info/coronavirus/usa/north-carolina/" xr:uid="{F3EF3132-6006-447D-8A7E-9FACFCD55620}"/>
    <hyperlink ref="A41" r:id="rId12" display="https://www.worldometers.info/coronavirus/usa/pennsylvania/" xr:uid="{FF483DF9-F6C1-428A-8336-E8941BA7EEFE}"/>
    <hyperlink ref="A33" r:id="rId13" display="https://www.worldometers.info/coronavirus/usa/new-jersey/" xr:uid="{AEC8CBF3-3EB2-4470-BD17-F467C1716C93}"/>
    <hyperlink ref="A17" r:id="rId14" display="https://www.worldometers.info/coronavirus/usa/indiana/" xr:uid="{630BA8EC-CF0D-4EB8-8E93-08446CF4E6AE}"/>
    <hyperlink ref="A4" r:id="rId15" display="https://www.worldometers.info/coronavirus/usa/arizona/" xr:uid="{DFF92422-5C20-4A47-837F-A94644012A57}"/>
    <hyperlink ref="A28" r:id="rId16" display="https://www.worldometers.info/coronavirus/usa/missouri/" xr:uid="{95EAD662-3263-4E58-8294-FFCD7A4FB107}"/>
    <hyperlink ref="A26" r:id="rId17" display="https://www.worldometers.info/coronavirus/usa/minnesota/" xr:uid="{F211127B-E790-4714-9DC3-BE649BE9AC8F}"/>
    <hyperlink ref="A2" r:id="rId18" display="https://www.worldometers.info/coronavirus/usa/alabama/" xr:uid="{060CCD0A-FDC9-4258-A0D0-52DBCD9F328B}"/>
    <hyperlink ref="A51" r:id="rId19" display="https://www.worldometers.info/coronavirus/usa/virginia/" xr:uid="{0AB4D78C-BE66-4C94-A74C-7458DC9A4420}"/>
    <hyperlink ref="A21" r:id="rId20" display="https://www.worldometers.info/coronavirus/usa/louisiana/" xr:uid="{FBA7FA4B-E945-4CEF-B66D-6DD6EF6C6CC2}"/>
    <hyperlink ref="A18" r:id="rId21" display="https://www.worldometers.info/coronavirus/usa/iowa/" xr:uid="{90E24FC9-B46F-4F4A-B890-D04E61552E93}"/>
    <hyperlink ref="A7" r:id="rId22" display="https://www.worldometers.info/coronavirus/usa/colorado/" xr:uid="{1EA3EBA7-6F1F-48D8-BA8E-056C3FFF1A67}"/>
    <hyperlink ref="A24" r:id="rId23" display="https://www.worldometers.info/coronavirus/usa/massachusetts/" xr:uid="{D35C9629-F298-4555-8027-C30779E081FF}"/>
    <hyperlink ref="A44" r:id="rId24" display="https://www.worldometers.info/coronavirus/usa/south-carolina/" xr:uid="{5A11A443-9ABC-4F80-8909-4413C08C5EA2}"/>
    <hyperlink ref="A23" r:id="rId25" display="https://www.worldometers.info/coronavirus/usa/maryland/" xr:uid="{BABCD561-1E1C-4F1A-AC90-2A43214E875F}"/>
    <hyperlink ref="A39" r:id="rId26" display="https://www.worldometers.info/coronavirus/usa/oklahoma/" xr:uid="{585DA37B-8139-4235-98C7-5FD89C7784BE}"/>
    <hyperlink ref="A49" r:id="rId27" display="https://www.worldometers.info/coronavirus/usa/utah/" xr:uid="{8DCC7D21-B64B-406A-AB71-B8B77F5640C9}"/>
    <hyperlink ref="A20" r:id="rId28" display="https://www.worldometers.info/coronavirus/usa/kentucky/" xr:uid="{68648027-8433-48AD-A18B-90EEDF897E5D}"/>
    <hyperlink ref="A52" r:id="rId29" display="https://www.worldometers.info/coronavirus/usa/washington/" xr:uid="{93432ED5-50EA-4C0A-85F3-621D86B355CF}"/>
    <hyperlink ref="A5" r:id="rId30" display="https://www.worldometers.info/coronavirus/usa/arkansas/" xr:uid="{CE32CD9E-C9B5-4540-965A-18B8B3F205B7}"/>
    <hyperlink ref="A19" r:id="rId31" display="https://www.worldometers.info/coronavirus/usa/kansas/" xr:uid="{CF412356-FCB4-4CE5-96F1-AFAD612C5002}"/>
    <hyperlink ref="A27" r:id="rId32" display="https://www.worldometers.info/coronavirus/usa/mississippi/" xr:uid="{4CD163B2-0D5D-4911-9F78-433B3AA21BEE}"/>
    <hyperlink ref="A31" r:id="rId33" display="https://www.worldometers.info/coronavirus/usa/nevada/" xr:uid="{D7873873-40ED-4CE8-97B9-6A22FC837C4F}"/>
    <hyperlink ref="A30" r:id="rId34" display="https://www.worldometers.info/coronavirus/usa/nebraska/" xr:uid="{9389036C-F1EB-4250-9E92-6D8F101F61EE}"/>
    <hyperlink ref="A8" r:id="rId35" display="https://www.worldometers.info/coronavirus/usa/connecticut/" xr:uid="{6868EC05-74EF-479E-BAB6-C37327190A7E}"/>
    <hyperlink ref="A15" r:id="rId36" display="https://www.worldometers.info/coronavirus/usa/idaho/" xr:uid="{2D56A88A-72A2-4BD5-84DB-18D9C4C00D06}"/>
    <hyperlink ref="A34" r:id="rId37" display="https://www.worldometers.info/coronavirus/usa/new-mexico/" xr:uid="{0C2372C3-41CB-4CC5-AC31-9BD823FEF33C}"/>
    <hyperlink ref="A37" r:id="rId38" display="https://www.worldometers.info/coronavirus/usa/north-dakota/" xr:uid="{5C787849-8806-4F9A-9872-0C02E395FD36}"/>
    <hyperlink ref="A45" r:id="rId39" display="https://www.worldometers.info/coronavirus/usa/south-dakota/" xr:uid="{B1E128F8-25FF-4C8E-956A-FB4142F76D76}"/>
    <hyperlink ref="A40" r:id="rId40" display="https://www.worldometers.info/coronavirus/usa/oregon/" xr:uid="{8019E109-D078-4695-AF83-E1BA37ABB4D4}"/>
    <hyperlink ref="A29" r:id="rId41" display="https://www.worldometers.info/coronavirus/usa/montana/" xr:uid="{F8DA17BB-73EF-45F8-8DB2-C61395E40583}"/>
    <hyperlink ref="A43" r:id="rId42" display="https://www.worldometers.info/coronavirus/usa/rhode-island/" xr:uid="{F1AF38DF-C2D5-4FC7-847F-96E9F53E19E1}"/>
    <hyperlink ref="A53" r:id="rId43" display="https://www.worldometers.info/coronavirus/usa/west-virginia/" xr:uid="{DF4ACC14-EEE7-4180-9872-B24B3DFF4AF1}"/>
    <hyperlink ref="A9" r:id="rId44" display="https://www.worldometers.info/coronavirus/usa/delaware/" xr:uid="{8D9F4900-5E2E-46A6-91C7-2666B8382AB2}"/>
    <hyperlink ref="A55" r:id="rId45" display="https://www.worldometers.info/coronavirus/usa/wyoming/" xr:uid="{3010158E-3472-4FEA-B179-ADE8CC66B8D3}"/>
    <hyperlink ref="A3" r:id="rId46" display="https://www.worldometers.info/coronavirus/usa/alaska/" xr:uid="{6C67CCE6-7C9A-4EBD-8503-23875531A79C}"/>
    <hyperlink ref="A10" r:id="rId47" display="https://www.worldometers.info/coronavirus/usa/district-of-columbia/" xr:uid="{8173D98B-BDCA-4792-8F32-47964CB6AD37}"/>
    <hyperlink ref="A32" r:id="rId48" display="https://www.worldometers.info/coronavirus/usa/new-hampshire/" xr:uid="{AFD3FE2D-E423-4F46-992D-F5D34B61644C}"/>
    <hyperlink ref="A14" r:id="rId49" display="https://www.worldometers.info/coronavirus/usa/hawaii/" xr:uid="{56E1297E-8C81-430A-9F94-798C73E5B75E}"/>
    <hyperlink ref="A22" r:id="rId50" display="https://www.worldometers.info/coronavirus/usa/maine/" xr:uid="{D543E279-7B76-474E-9F53-FC159BFD75D7}"/>
    <hyperlink ref="A50" r:id="rId51" display="https://www.worldometers.info/coronavirus/usa/vermont/" xr:uid="{45558940-356F-4F80-A1FB-1A0FB58FFE6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1" bestFit="1" customWidth="1"/>
    <col min="4" max="16384" width="8.7265625" style="27"/>
  </cols>
  <sheetData>
    <row r="1" spans="1:3" ht="13" thickBot="1" x14ac:dyDescent="0.4">
      <c r="A1" s="27" t="s">
        <v>96</v>
      </c>
      <c r="C1" s="31" t="s">
        <v>95</v>
      </c>
    </row>
    <row r="2" spans="1:3" ht="15" thickBot="1" x14ac:dyDescent="0.4">
      <c r="A2" s="27" t="s">
        <v>36</v>
      </c>
      <c r="B2" s="39" t="s">
        <v>36</v>
      </c>
      <c r="C2" s="49">
        <v>3572</v>
      </c>
    </row>
    <row r="3" spans="1:3" ht="15" thickBot="1" x14ac:dyDescent="0.4">
      <c r="B3" s="39" t="s">
        <v>52</v>
      </c>
      <c r="C3" s="49">
        <v>118</v>
      </c>
    </row>
    <row r="4" spans="1:3" ht="15" thickBot="1" x14ac:dyDescent="0.4">
      <c r="A4" s="27" t="s">
        <v>33</v>
      </c>
      <c r="B4" s="39" t="s">
        <v>33</v>
      </c>
      <c r="C4" s="49">
        <v>6568</v>
      </c>
    </row>
    <row r="5" spans="1:3" ht="15" thickBot="1" x14ac:dyDescent="0.4">
      <c r="A5" s="27" t="s">
        <v>34</v>
      </c>
      <c r="B5" s="39" t="s">
        <v>34</v>
      </c>
      <c r="C5" s="49">
        <v>2436</v>
      </c>
    </row>
    <row r="6" spans="1:3" ht="15" thickBot="1" x14ac:dyDescent="0.4">
      <c r="A6" s="27" t="s">
        <v>10</v>
      </c>
      <c r="B6" s="39" t="s">
        <v>10</v>
      </c>
      <c r="C6" s="49">
        <v>19034</v>
      </c>
    </row>
    <row r="7" spans="1:3" ht="15" thickBot="1" x14ac:dyDescent="0.4">
      <c r="A7" s="27" t="s">
        <v>18</v>
      </c>
      <c r="B7" s="39" t="s">
        <v>18</v>
      </c>
      <c r="C7" s="49">
        <v>2957</v>
      </c>
    </row>
    <row r="8" spans="1:3" ht="15" thickBot="1" x14ac:dyDescent="0.4">
      <c r="A8" s="27" t="s">
        <v>23</v>
      </c>
      <c r="B8" s="39" t="s">
        <v>23</v>
      </c>
      <c r="C8" s="49">
        <v>4926</v>
      </c>
    </row>
    <row r="9" spans="1:3" ht="15" thickBot="1" x14ac:dyDescent="0.4">
      <c r="A9" s="27" t="s">
        <v>43</v>
      </c>
      <c r="B9" s="39" t="s">
        <v>43</v>
      </c>
      <c r="C9" s="49">
        <v>761</v>
      </c>
    </row>
    <row r="10" spans="1:3" ht="29.5" thickBot="1" x14ac:dyDescent="0.4">
      <c r="A10" s="27" t="s">
        <v>94</v>
      </c>
      <c r="B10" s="39" t="s">
        <v>63</v>
      </c>
      <c r="C10" s="49">
        <v>677</v>
      </c>
    </row>
    <row r="11" spans="1:3" ht="15" thickBot="1" x14ac:dyDescent="0.4">
      <c r="A11" s="27" t="s">
        <v>13</v>
      </c>
      <c r="B11" s="39" t="s">
        <v>13</v>
      </c>
      <c r="C11" s="49">
        <v>18255</v>
      </c>
    </row>
    <row r="12" spans="1:3" ht="15" thickBot="1" x14ac:dyDescent="0.4">
      <c r="A12" s="27" t="s">
        <v>16</v>
      </c>
      <c r="B12" s="39" t="s">
        <v>16</v>
      </c>
      <c r="C12" s="49">
        <v>9336</v>
      </c>
    </row>
    <row r="13" spans="1:3" ht="13" thickBot="1" x14ac:dyDescent="0.4">
      <c r="A13" s="27" t="s">
        <v>64</v>
      </c>
      <c r="B13" s="40" t="s">
        <v>64</v>
      </c>
      <c r="C13" s="49">
        <v>112</v>
      </c>
    </row>
    <row r="14" spans="1:3" ht="15" thickBot="1" x14ac:dyDescent="0.4">
      <c r="B14" s="39" t="s">
        <v>47</v>
      </c>
      <c r="C14" s="49">
        <v>237</v>
      </c>
    </row>
    <row r="15" spans="1:3" ht="15" thickBot="1" x14ac:dyDescent="0.4">
      <c r="A15" s="27" t="s">
        <v>49</v>
      </c>
      <c r="B15" s="39" t="s">
        <v>49</v>
      </c>
      <c r="C15" s="49">
        <v>895</v>
      </c>
    </row>
    <row r="16" spans="1:3" ht="15" thickBot="1" x14ac:dyDescent="0.4">
      <c r="A16" s="27" t="s">
        <v>12</v>
      </c>
      <c r="B16" s="39" t="s">
        <v>12</v>
      </c>
      <c r="C16" s="49">
        <v>12596</v>
      </c>
    </row>
    <row r="17" spans="1:3" ht="15" thickBot="1" x14ac:dyDescent="0.4">
      <c r="A17" s="27" t="s">
        <v>27</v>
      </c>
      <c r="B17" s="39" t="s">
        <v>27</v>
      </c>
      <c r="C17" s="49">
        <v>5561</v>
      </c>
    </row>
    <row r="18" spans="1:3" ht="15" thickBot="1" x14ac:dyDescent="0.4">
      <c r="A18" s="27" t="s">
        <v>41</v>
      </c>
      <c r="B18" s="39" t="s">
        <v>41</v>
      </c>
      <c r="C18" s="49">
        <v>2349</v>
      </c>
    </row>
    <row r="19" spans="1:3" ht="15" thickBot="1" x14ac:dyDescent="0.4">
      <c r="A19" s="27" t="s">
        <v>45</v>
      </c>
      <c r="B19" s="39" t="s">
        <v>45</v>
      </c>
      <c r="C19" s="49">
        <v>1503</v>
      </c>
    </row>
    <row r="20" spans="1:3" ht="15" thickBot="1" x14ac:dyDescent="0.4">
      <c r="A20" s="27" t="s">
        <v>38</v>
      </c>
      <c r="B20" s="39" t="s">
        <v>38</v>
      </c>
      <c r="C20" s="49">
        <v>1835</v>
      </c>
    </row>
    <row r="21" spans="1:3" ht="15" thickBot="1" x14ac:dyDescent="0.4">
      <c r="A21" s="27" t="s">
        <v>14</v>
      </c>
      <c r="B21" s="39" t="s">
        <v>14</v>
      </c>
      <c r="C21" s="49">
        <v>6350</v>
      </c>
    </row>
    <row r="22" spans="1:3" ht="15" thickBot="1" x14ac:dyDescent="0.4">
      <c r="B22" s="39" t="s">
        <v>39</v>
      </c>
      <c r="C22" s="49">
        <v>190</v>
      </c>
    </row>
    <row r="23" spans="1:3" ht="15" thickBot="1" x14ac:dyDescent="0.4">
      <c r="A23" s="27" t="s">
        <v>26</v>
      </c>
      <c r="B23" s="39" t="s">
        <v>26</v>
      </c>
      <c r="C23" s="49">
        <v>4547</v>
      </c>
    </row>
    <row r="24" spans="1:3" ht="15" thickBot="1" x14ac:dyDescent="0.4">
      <c r="A24" s="27" t="s">
        <v>17</v>
      </c>
      <c r="B24" s="39" t="s">
        <v>17</v>
      </c>
      <c r="C24" s="49">
        <v>10604</v>
      </c>
    </row>
    <row r="25" spans="1:3" ht="15" thickBot="1" x14ac:dyDescent="0.4">
      <c r="A25" s="27" t="s">
        <v>11</v>
      </c>
      <c r="B25" s="39" t="s">
        <v>11</v>
      </c>
      <c r="C25" s="49">
        <v>9170</v>
      </c>
    </row>
    <row r="26" spans="1:3" ht="15" thickBot="1" x14ac:dyDescent="0.4">
      <c r="A26" s="27" t="s">
        <v>32</v>
      </c>
      <c r="B26" s="39" t="s">
        <v>32</v>
      </c>
      <c r="C26" s="49">
        <v>3434</v>
      </c>
    </row>
    <row r="27" spans="1:3" ht="15" thickBot="1" x14ac:dyDescent="0.4">
      <c r="A27" s="27" t="s">
        <v>30</v>
      </c>
      <c r="B27" s="39" t="s">
        <v>30</v>
      </c>
      <c r="C27" s="49">
        <v>3769</v>
      </c>
    </row>
    <row r="28" spans="1:3" ht="15" thickBot="1" x14ac:dyDescent="0.4">
      <c r="A28" s="27" t="s">
        <v>35</v>
      </c>
      <c r="B28" s="39" t="s">
        <v>35</v>
      </c>
      <c r="C28" s="49">
        <v>4033</v>
      </c>
    </row>
    <row r="29" spans="1:3" ht="15" thickBot="1" x14ac:dyDescent="0.4">
      <c r="B29" s="39" t="s">
        <v>51</v>
      </c>
      <c r="C29" s="49">
        <v>658</v>
      </c>
    </row>
    <row r="30" spans="1:3" ht="15" thickBot="1" x14ac:dyDescent="0.4">
      <c r="B30" s="39" t="s">
        <v>50</v>
      </c>
      <c r="C30" s="49">
        <v>978</v>
      </c>
    </row>
    <row r="31" spans="1:3" ht="15" thickBot="1" x14ac:dyDescent="0.4">
      <c r="A31" s="27" t="s">
        <v>31</v>
      </c>
      <c r="B31" s="39" t="s">
        <v>31</v>
      </c>
      <c r="C31" s="49">
        <v>2093</v>
      </c>
    </row>
    <row r="32" spans="1:3" ht="15" thickBot="1" x14ac:dyDescent="0.4">
      <c r="A32" s="27" t="s">
        <v>42</v>
      </c>
      <c r="B32" s="39" t="s">
        <v>42</v>
      </c>
      <c r="C32" s="49">
        <v>514</v>
      </c>
    </row>
    <row r="33" spans="1:3" ht="15" thickBot="1" x14ac:dyDescent="0.4">
      <c r="A33" s="27" t="s">
        <v>8</v>
      </c>
      <c r="B33" s="39" t="s">
        <v>8</v>
      </c>
      <c r="C33" s="49">
        <v>17051</v>
      </c>
    </row>
    <row r="34" spans="1:3" ht="15" thickBot="1" x14ac:dyDescent="0.4">
      <c r="A34" s="27" t="s">
        <v>44</v>
      </c>
      <c r="B34" s="39" t="s">
        <v>44</v>
      </c>
      <c r="C34" s="49">
        <v>1469</v>
      </c>
    </row>
    <row r="35" spans="1:3" ht="15" thickBot="1" x14ac:dyDescent="0.4">
      <c r="A35" s="27" t="s">
        <v>7</v>
      </c>
      <c r="B35" s="39" t="s">
        <v>7</v>
      </c>
      <c r="C35" s="49">
        <v>34389</v>
      </c>
    </row>
    <row r="36" spans="1:3" ht="15" thickBot="1" x14ac:dyDescent="0.4">
      <c r="A36" s="27" t="s">
        <v>24</v>
      </c>
      <c r="B36" s="39" t="s">
        <v>24</v>
      </c>
      <c r="C36" s="49">
        <v>5138</v>
      </c>
    </row>
    <row r="37" spans="1:3" ht="15" thickBot="1" x14ac:dyDescent="0.4">
      <c r="B37" s="39" t="s">
        <v>53</v>
      </c>
      <c r="C37" s="49">
        <v>897</v>
      </c>
    </row>
    <row r="38" spans="1:3" ht="15" thickBot="1" x14ac:dyDescent="0.4">
      <c r="A38" s="27" t="s">
        <v>21</v>
      </c>
      <c r="B38" s="39" t="s">
        <v>21</v>
      </c>
      <c r="C38" s="49">
        <v>6274</v>
      </c>
    </row>
    <row r="39" spans="1:3" ht="15" thickBot="1" x14ac:dyDescent="0.4">
      <c r="A39" s="27" t="s">
        <v>46</v>
      </c>
      <c r="B39" s="39" t="s">
        <v>46</v>
      </c>
      <c r="C39" s="49">
        <v>1680</v>
      </c>
    </row>
    <row r="40" spans="1:3" ht="15" thickBot="1" x14ac:dyDescent="0.4">
      <c r="A40" s="27" t="s">
        <v>37</v>
      </c>
      <c r="B40" s="39" t="s">
        <v>37</v>
      </c>
      <c r="C40" s="49">
        <v>882</v>
      </c>
    </row>
    <row r="41" spans="1:3" ht="15" thickBot="1" x14ac:dyDescent="0.4">
      <c r="A41" s="27" t="s">
        <v>19</v>
      </c>
      <c r="B41" s="39" t="s">
        <v>19</v>
      </c>
      <c r="C41" s="49">
        <v>10294</v>
      </c>
    </row>
    <row r="42" spans="1:3" ht="13" thickBot="1" x14ac:dyDescent="0.4">
      <c r="A42" s="27" t="s">
        <v>65</v>
      </c>
      <c r="B42" s="40" t="s">
        <v>65</v>
      </c>
      <c r="C42" s="49">
        <v>1076</v>
      </c>
    </row>
    <row r="43" spans="1:3" ht="15" thickBot="1" x14ac:dyDescent="0.4">
      <c r="B43" s="39" t="s">
        <v>40</v>
      </c>
      <c r="C43" s="49">
        <v>1335</v>
      </c>
    </row>
    <row r="44" spans="1:3" ht="15" thickBot="1" x14ac:dyDescent="0.4">
      <c r="A44" s="27" t="s">
        <v>25</v>
      </c>
      <c r="B44" s="39" t="s">
        <v>25</v>
      </c>
      <c r="C44" s="49">
        <v>4317</v>
      </c>
    </row>
    <row r="45" spans="1:3" ht="15" thickBot="1" x14ac:dyDescent="0.4">
      <c r="A45" s="27" t="s">
        <v>54</v>
      </c>
      <c r="B45" s="39" t="s">
        <v>54</v>
      </c>
      <c r="C45" s="49">
        <v>849</v>
      </c>
    </row>
    <row r="46" spans="1:3" ht="15" thickBot="1" x14ac:dyDescent="0.4">
      <c r="A46" s="27" t="s">
        <v>20</v>
      </c>
      <c r="B46" s="39" t="s">
        <v>20</v>
      </c>
      <c r="C46" s="49">
        <v>4519</v>
      </c>
    </row>
    <row r="47" spans="1:3" ht="15" thickBot="1" x14ac:dyDescent="0.4">
      <c r="A47" s="27" t="s">
        <v>15</v>
      </c>
      <c r="B47" s="39" t="s">
        <v>15</v>
      </c>
      <c r="C47" s="49">
        <v>21785</v>
      </c>
    </row>
    <row r="48" spans="1:3" ht="15" thickBot="1" x14ac:dyDescent="0.4">
      <c r="A48" s="27" t="s">
        <v>28</v>
      </c>
      <c r="B48" s="39" t="s">
        <v>28</v>
      </c>
      <c r="C48" s="49">
        <v>834</v>
      </c>
    </row>
    <row r="49" spans="1:3" ht="15" thickBot="1" x14ac:dyDescent="0.4">
      <c r="A49" s="27" t="s">
        <v>48</v>
      </c>
      <c r="B49" s="39" t="s">
        <v>48</v>
      </c>
      <c r="C49" s="49">
        <v>64</v>
      </c>
    </row>
    <row r="50" spans="1:3" ht="15" thickBot="1" x14ac:dyDescent="0.4">
      <c r="A50" s="27" t="s">
        <v>29</v>
      </c>
      <c r="B50" s="39" t="s">
        <v>29</v>
      </c>
      <c r="C50" s="49">
        <v>4044</v>
      </c>
    </row>
    <row r="51" spans="1:3" ht="15" thickBot="1" x14ac:dyDescent="0.4">
      <c r="A51" s="27" t="s">
        <v>9</v>
      </c>
      <c r="B51" s="39" t="s">
        <v>9</v>
      </c>
      <c r="C51" s="49">
        <v>2721</v>
      </c>
    </row>
    <row r="52" spans="1:3" ht="15" thickBot="1" x14ac:dyDescent="0.4">
      <c r="B52" s="39" t="s">
        <v>56</v>
      </c>
      <c r="C52" s="49">
        <v>712</v>
      </c>
    </row>
    <row r="53" spans="1:3" ht="15" thickBot="1" x14ac:dyDescent="0.4">
      <c r="A53" s="27" t="s">
        <v>22</v>
      </c>
      <c r="B53" s="39" t="s">
        <v>22</v>
      </c>
      <c r="C53" s="49">
        <v>3240</v>
      </c>
    </row>
    <row r="54" spans="1:3" ht="15" thickBot="1" x14ac:dyDescent="0.4">
      <c r="A54" s="27" t="s">
        <v>55</v>
      </c>
      <c r="B54" s="46" t="s">
        <v>55</v>
      </c>
      <c r="C54" s="47">
        <v>215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47" r:id="rId1" display="https://www.worldometers.info/coronavirus/usa/texas/" xr:uid="{C126AA8B-FC1B-4498-B78A-7637550E0B06}"/>
    <hyperlink ref="B6" r:id="rId2" display="https://www.worldometers.info/coronavirus/usa/california/" xr:uid="{FC925F7C-A9C8-4A4E-83CD-C6FB83EF33A0}"/>
    <hyperlink ref="B11" r:id="rId3" display="https://www.worldometers.info/coronavirus/usa/florida/" xr:uid="{8D0214C8-7945-44D0-86EB-CE9BB1068164}"/>
    <hyperlink ref="B16" r:id="rId4" display="https://www.worldometers.info/coronavirus/usa/illinois/" xr:uid="{091214DC-4134-47DC-B3AF-4A131C7CF032}"/>
    <hyperlink ref="B35" r:id="rId5" display="https://www.worldometers.info/coronavirus/usa/new-york/" xr:uid="{2E6F9D31-50D5-451E-9B20-01C3F5C66376}"/>
    <hyperlink ref="B12" r:id="rId6" display="https://www.worldometers.info/coronavirus/usa/georgia/" xr:uid="{8ACAAD29-EF0C-45BB-9BCC-15DC05EC83C5}"/>
    <hyperlink ref="B38" r:id="rId7" display="https://www.worldometers.info/coronavirus/usa/ohio/" xr:uid="{6B50DD5F-C1C5-43ED-9A6E-47B470AB21C8}"/>
    <hyperlink ref="B53" r:id="rId8" display="https://www.worldometers.info/coronavirus/usa/wisconsin/" xr:uid="{0D07CC9E-5983-4E03-8BD0-64BFA450DFA1}"/>
    <hyperlink ref="B25" r:id="rId9" display="https://www.worldometers.info/coronavirus/usa/michigan/" xr:uid="{5E5BBD1C-AD38-4061-8F0B-59045635FD1F}"/>
    <hyperlink ref="B46" r:id="rId10" display="https://www.worldometers.info/coronavirus/usa/tennessee/" xr:uid="{E6A351F7-29C4-4764-A93E-A94A4C37D4B5}"/>
    <hyperlink ref="B36" r:id="rId11" display="https://www.worldometers.info/coronavirus/usa/north-carolina/" xr:uid="{A7EDFFA4-6EC3-4E20-B80D-B6F478BC0DDC}"/>
    <hyperlink ref="B41" r:id="rId12" display="https://www.worldometers.info/coronavirus/usa/pennsylvania/" xr:uid="{E92E1B0A-D551-4163-93A1-C349730AD18B}"/>
    <hyperlink ref="B33" r:id="rId13" display="https://www.worldometers.info/coronavirus/usa/new-jersey/" xr:uid="{996D65EC-1AC6-4C3D-8D12-876CD59E5132}"/>
    <hyperlink ref="B17" r:id="rId14" display="https://www.worldometers.info/coronavirus/usa/indiana/" xr:uid="{925FCA9C-1BD2-4FE6-845D-2C4537DEB32B}"/>
    <hyperlink ref="B4" r:id="rId15" display="https://www.worldometers.info/coronavirus/usa/arizona/" xr:uid="{D6A6A5DD-5181-48F0-B504-61530821ECD2}"/>
    <hyperlink ref="B28" r:id="rId16" display="https://www.worldometers.info/coronavirus/usa/missouri/" xr:uid="{72A0CEB4-5F9C-4B7D-A4AA-14A01491D308}"/>
    <hyperlink ref="B26" r:id="rId17" display="https://www.worldometers.info/coronavirus/usa/minnesota/" xr:uid="{08FB13A1-69E6-435D-AED2-5BC977854A55}"/>
    <hyperlink ref="B2" r:id="rId18" display="https://www.worldometers.info/coronavirus/usa/alabama/" xr:uid="{6EB6B35A-FB80-430B-97D8-174BCC93147F}"/>
    <hyperlink ref="B50" r:id="rId19" display="https://www.worldometers.info/coronavirus/usa/virginia/" xr:uid="{0A286994-6472-4893-84F7-042E4B9BC4CC}"/>
    <hyperlink ref="B21" r:id="rId20" display="https://www.worldometers.info/coronavirus/usa/louisiana/" xr:uid="{923326F8-CBCC-4133-A99B-A753361302B9}"/>
    <hyperlink ref="B18" r:id="rId21" display="https://www.worldometers.info/coronavirus/usa/iowa/" xr:uid="{4C59E36D-9076-4845-84A8-C77B23527E70}"/>
    <hyperlink ref="B7" r:id="rId22" display="https://www.worldometers.info/coronavirus/usa/colorado/" xr:uid="{64FC2CC1-2374-4460-8AC1-4565C5614642}"/>
    <hyperlink ref="B24" r:id="rId23" display="https://www.worldometers.info/coronavirus/usa/massachusetts/" xr:uid="{A3DA16FE-2469-46D3-B201-875AE791ABA5}"/>
    <hyperlink ref="B44" r:id="rId24" display="https://www.worldometers.info/coronavirus/usa/south-carolina/" xr:uid="{F2DF3407-15B7-427D-A7EB-F896BEDA7CE5}"/>
    <hyperlink ref="B23" r:id="rId25" display="https://www.worldometers.info/coronavirus/usa/maryland/" xr:uid="{454EEB81-46B4-434C-8B96-B397A904DBAC}"/>
    <hyperlink ref="B39" r:id="rId26" display="https://www.worldometers.info/coronavirus/usa/oklahoma/" xr:uid="{88B0645C-16F4-4D85-9A3A-EA57B3AEE86B}"/>
    <hyperlink ref="B48" r:id="rId27" display="https://www.worldometers.info/coronavirus/usa/utah/" xr:uid="{4530F494-8BB8-4A7A-A510-D32AA1B436CF}"/>
    <hyperlink ref="B20" r:id="rId28" display="https://www.worldometers.info/coronavirus/usa/kentucky/" xr:uid="{FC171CD4-4FDC-4AA4-BCB5-C8A3DC31EB26}"/>
    <hyperlink ref="B51" r:id="rId29" display="https://www.worldometers.info/coronavirus/usa/washington/" xr:uid="{09A00ED1-F941-4E00-A557-1DF3E2184034}"/>
    <hyperlink ref="B5" r:id="rId30" display="https://www.worldometers.info/coronavirus/usa/arkansas/" xr:uid="{EF115B44-69FC-4245-9773-10ABC57B9A00}"/>
    <hyperlink ref="B19" r:id="rId31" display="https://www.worldometers.info/coronavirus/usa/kansas/" xr:uid="{A02CE4BB-C112-4DEB-ACEC-16C803F45E80}"/>
    <hyperlink ref="B27" r:id="rId32" display="https://www.worldometers.info/coronavirus/usa/mississippi/" xr:uid="{4DA93733-FB3A-4948-99DF-20112C81C80E}"/>
    <hyperlink ref="B31" r:id="rId33" display="https://www.worldometers.info/coronavirus/usa/nevada/" xr:uid="{A889AA70-4243-4BDA-9094-1559E80797B2}"/>
    <hyperlink ref="B30" r:id="rId34" display="https://www.worldometers.info/coronavirus/usa/nebraska/" xr:uid="{B709D3F7-3C1A-45CD-9F95-5C6AFF04D485}"/>
    <hyperlink ref="B8" r:id="rId35" display="https://www.worldometers.info/coronavirus/usa/connecticut/" xr:uid="{D0AD307B-8486-43EF-A042-84A8279F290E}"/>
    <hyperlink ref="B15" r:id="rId36" display="https://www.worldometers.info/coronavirus/usa/idaho/" xr:uid="{DF6310BB-ECBE-4517-901B-14FC3E3E55DD}"/>
    <hyperlink ref="B34" r:id="rId37" display="https://www.worldometers.info/coronavirus/usa/new-mexico/" xr:uid="{9758ED45-E1F0-472C-AA4C-F5F54DCDAE25}"/>
    <hyperlink ref="B37" r:id="rId38" display="https://www.worldometers.info/coronavirus/usa/north-dakota/" xr:uid="{1E012C15-DD04-473C-94BA-3AAD2C18C080}"/>
    <hyperlink ref="B45" r:id="rId39" display="https://www.worldometers.info/coronavirus/usa/south-dakota/" xr:uid="{636224B0-542A-4A38-86D4-CBB9008DB790}"/>
    <hyperlink ref="B40" r:id="rId40" display="https://www.worldometers.info/coronavirus/usa/oregon/" xr:uid="{BBB6D9DF-DDAF-45F6-A487-1BA19987EA00}"/>
    <hyperlink ref="B29" r:id="rId41" display="https://www.worldometers.info/coronavirus/usa/montana/" xr:uid="{CF6B5D88-F7E3-4663-AFD5-B60089C82668}"/>
    <hyperlink ref="B43" r:id="rId42" display="https://www.worldometers.info/coronavirus/usa/rhode-island/" xr:uid="{E9665B01-0344-47F6-A34B-615E956A6171}"/>
    <hyperlink ref="B52" r:id="rId43" display="https://www.worldometers.info/coronavirus/usa/west-virginia/" xr:uid="{537C15D5-C614-4BE5-BA77-7946D27833A4}"/>
    <hyperlink ref="B9" r:id="rId44" display="https://www.worldometers.info/coronavirus/usa/delaware/" xr:uid="{5430120C-0DAA-416D-909C-0346228BC0FD}"/>
    <hyperlink ref="B54" r:id="rId45" display="https://www.worldometers.info/coronavirus/usa/wyoming/" xr:uid="{2E6D66FA-EB0C-415A-8BAC-F7BC874E03A9}"/>
    <hyperlink ref="B3" r:id="rId46" display="https://www.worldometers.info/coronavirus/usa/alaska/" xr:uid="{84DD3BC1-EA7D-4EF7-B2DE-57F80CCB46FC}"/>
    <hyperlink ref="B10" r:id="rId47" display="https://www.worldometers.info/coronavirus/usa/district-of-columbia/" xr:uid="{3C2C1E62-8476-4228-9E8C-8C7A4BCA6F0D}"/>
    <hyperlink ref="B32" r:id="rId48" display="https://www.worldometers.info/coronavirus/usa/new-hampshire/" xr:uid="{FD75D1ED-5E90-4B0D-AA0B-79E28ABF67B3}"/>
    <hyperlink ref="B14" r:id="rId49" display="https://www.worldometers.info/coronavirus/usa/hawaii/" xr:uid="{27E6CEF1-A742-419F-A410-39F89B0B2C59}"/>
    <hyperlink ref="B22" r:id="rId50" display="https://www.worldometers.info/coronavirus/usa/maine/" xr:uid="{D8F275A1-1E55-445F-97D5-AD90B820443C}"/>
    <hyperlink ref="B49" r:id="rId51" display="https://www.worldometers.info/coronavirus/usa/vermont/" xr:uid="{C545FBD7-9522-4A17-8489-DB7EB808E506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2020-11-27T14:29:49Z</dcterms:modified>
</cp:coreProperties>
</file>