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14" documentId="8_{7E096B35-0418-4302-8290-AE85745344BE}" xr6:coauthVersionLast="45" xr6:coauthVersionMax="45" xr10:uidLastSave="{86E06DEC-FDD1-4811-BE4A-49FAA9288439}"/>
  <bookViews>
    <workbookView xWindow="7470" yWindow="-19725" windowWidth="28890" windowHeight="17790" activeTab="3" xr2:uid="{C2EC3F12-84D7-4DDA-AADC-120E6E7C982F}"/>
  </bookViews>
  <sheets>
    <sheet name="Data Updates" sheetId="1" r:id="rId1"/>
    <sheet name="US Filtered Data" sheetId="3" r:id="rId2"/>
    <sheet name="temp for State Deaths" sheetId="2" r:id="rId3"/>
    <sheet name="State to State Work" sheetId="4" r:id="rId4"/>
  </sheets>
  <definedNames>
    <definedName name="_xlnm._FilterDatabase" localSheetId="0" hidden="1">'Data Updates'!$A$1:$V$4</definedName>
    <definedName name="_xlnm._FilterDatabase" localSheetId="3" hidden="1">'State to State Work'!$A$1:$C$53</definedName>
    <definedName name="_xlnm._FilterDatabase" localSheetId="2" hidden="1">'temp for State Deaths'!$A$1:$A$56</definedName>
    <definedName name="_xlnm._FilterDatabase" localSheetId="1" hidden="1">'US Filtered Data'!$A$1:$N$56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1" i="3" l="1"/>
  <c r="L37" i="3" l="1"/>
  <c r="M37" i="3"/>
  <c r="N37" i="3"/>
  <c r="N10" i="3" l="1"/>
  <c r="N16" i="3"/>
  <c r="N24" i="3"/>
  <c r="N31" i="3"/>
  <c r="N7" i="3"/>
  <c r="N33" i="3"/>
  <c r="N51" i="3"/>
  <c r="N4" i="3"/>
  <c r="N22" i="3"/>
  <c r="N42" i="3"/>
  <c r="N38" i="3"/>
  <c r="N15" i="3"/>
  <c r="N23" i="3"/>
  <c r="N41" i="3"/>
  <c r="N26" i="3"/>
  <c r="N17" i="3"/>
  <c r="N56" i="3"/>
  <c r="N14" i="3"/>
  <c r="N34" i="3"/>
  <c r="N25" i="3"/>
  <c r="N5" i="3"/>
  <c r="N39" i="3"/>
  <c r="N44" i="3"/>
  <c r="N46" i="3"/>
  <c r="N30" i="3"/>
  <c r="N48" i="3"/>
  <c r="N28" i="3"/>
  <c r="N50" i="3"/>
  <c r="N36" i="3"/>
  <c r="N45" i="3"/>
  <c r="N29" i="3"/>
  <c r="N6" i="3"/>
  <c r="N32" i="3"/>
  <c r="N40" i="3"/>
  <c r="N20" i="3"/>
  <c r="N21" i="3"/>
  <c r="N35" i="3"/>
  <c r="N54" i="3"/>
  <c r="N11" i="3"/>
  <c r="N12" i="3"/>
  <c r="N13" i="3"/>
  <c r="N8" i="3"/>
  <c r="N2" i="3"/>
  <c r="N49" i="3"/>
  <c r="N9" i="3"/>
  <c r="N19" i="3"/>
  <c r="N52" i="3"/>
  <c r="N53" i="3"/>
  <c r="N55" i="3"/>
  <c r="N43" i="3"/>
  <c r="N3" i="3"/>
  <c r="N27" i="3"/>
  <c r="N47" i="3"/>
  <c r="N18" i="3"/>
  <c r="M40" i="3"/>
  <c r="O51" i="3" l="1"/>
  <c r="O2" i="3"/>
  <c r="O27" i="3"/>
  <c r="O55" i="3"/>
  <c r="O30" i="3"/>
  <c r="O35" i="3"/>
  <c r="O36" i="3"/>
  <c r="O41" i="3"/>
  <c r="O9" i="3"/>
  <c r="O11" i="3"/>
  <c r="O33" i="3"/>
  <c r="O26" i="3"/>
  <c r="O6" i="3"/>
  <c r="O21" i="3"/>
  <c r="O12" i="3"/>
  <c r="O18" i="3"/>
  <c r="O50" i="3"/>
  <c r="O24" i="3"/>
  <c r="O42" i="3"/>
  <c r="O40" i="3"/>
  <c r="O32" i="3"/>
  <c r="O16" i="3"/>
  <c r="O8" i="3"/>
  <c r="O54" i="3"/>
  <c r="O53" i="3"/>
  <c r="O45" i="3"/>
  <c r="O29" i="3"/>
  <c r="O43" i="3"/>
  <c r="O44" i="3"/>
  <c r="O25" i="3"/>
  <c r="O19" i="3"/>
  <c r="O48" i="3"/>
  <c r="O47" i="3"/>
  <c r="O39" i="3"/>
  <c r="O31" i="3"/>
  <c r="O23" i="3"/>
  <c r="O15" i="3"/>
  <c r="O7" i="3"/>
  <c r="O17" i="3"/>
  <c r="O46" i="3"/>
  <c r="O38" i="3"/>
  <c r="O22" i="3"/>
  <c r="O14" i="3"/>
  <c r="O34" i="3"/>
  <c r="O37" i="3"/>
  <c r="O13" i="3"/>
  <c r="O5" i="3"/>
  <c r="O10" i="3"/>
  <c r="O28" i="3"/>
  <c r="O20" i="3"/>
  <c r="O4" i="3"/>
  <c r="O52" i="3"/>
  <c r="O49" i="3"/>
  <c r="O3" i="3"/>
  <c r="O56" i="3" l="1"/>
  <c r="L40" i="3"/>
  <c r="L33" i="3"/>
  <c r="L21" i="3"/>
  <c r="L55" i="3"/>
  <c r="L48" i="3"/>
  <c r="L10" i="3"/>
  <c r="L30" i="3"/>
  <c r="L50" i="3"/>
  <c r="L44" i="3"/>
  <c r="L41" i="3"/>
  <c r="L27" i="3"/>
  <c r="L24" i="3"/>
  <c r="L56" i="3"/>
  <c r="L7" i="3"/>
  <c r="L3" i="3"/>
  <c r="L47" i="3"/>
  <c r="L36" i="3"/>
  <c r="L20" i="3"/>
  <c r="L22" i="3"/>
  <c r="L45" i="3"/>
  <c r="L2" i="3"/>
  <c r="L53" i="3"/>
  <c r="L4" i="3"/>
  <c r="L15" i="3"/>
  <c r="L39" i="3"/>
  <c r="L43" i="3"/>
  <c r="L49" i="3"/>
  <c r="L16" i="3"/>
  <c r="L14" i="3"/>
  <c r="L35" i="3"/>
  <c r="L54" i="3"/>
  <c r="L17" i="3"/>
  <c r="L25" i="3"/>
  <c r="L42" i="3"/>
  <c r="L5" i="3"/>
  <c r="L23" i="3"/>
  <c r="L52" i="3"/>
  <c r="L6" i="3"/>
  <c r="L29" i="3"/>
  <c r="L8" i="3"/>
  <c r="L9" i="3"/>
  <c r="L18" i="3"/>
  <c r="L19" i="3"/>
  <c r="L34" i="3"/>
  <c r="L13" i="3"/>
  <c r="L38" i="3"/>
  <c r="L32" i="3"/>
  <c r="L28" i="3"/>
  <c r="L46" i="3"/>
  <c r="L12" i="3"/>
  <c r="L31" i="3"/>
  <c r="L26" i="3"/>
  <c r="M23" i="3" l="1"/>
  <c r="M53" i="3"/>
  <c r="M36" i="3"/>
  <c r="M8" i="3"/>
  <c r="M10" i="3"/>
  <c r="M28" i="3"/>
  <c r="M52" i="3"/>
  <c r="M11" i="3"/>
  <c r="M45" i="3"/>
  <c r="M5" i="3"/>
  <c r="M15" i="3"/>
  <c r="M47" i="3"/>
  <c r="M4" i="3"/>
  <c r="M31" i="3"/>
  <c r="M51" i="3"/>
  <c r="M41" i="3"/>
  <c r="M22" i="3"/>
  <c r="M32" i="3"/>
  <c r="M33" i="3"/>
  <c r="M29" i="3"/>
  <c r="M20" i="3"/>
  <c r="M48" i="3"/>
  <c r="M25" i="3"/>
  <c r="M24" i="3"/>
  <c r="M27" i="3"/>
  <c r="M13" i="3"/>
  <c r="M50" i="3"/>
  <c r="M49" i="3"/>
  <c r="M43" i="3"/>
  <c r="M30" i="3"/>
  <c r="M17" i="3"/>
  <c r="M39" i="3"/>
  <c r="M19" i="3"/>
  <c r="M14" i="3"/>
  <c r="M38" i="3"/>
  <c r="M46" i="3"/>
  <c r="M54" i="3"/>
  <c r="M3" i="3"/>
  <c r="M7" i="3"/>
  <c r="M26" i="3"/>
  <c r="M42" i="3"/>
  <c r="M34" i="3"/>
  <c r="M16" i="3"/>
  <c r="M35" i="3"/>
  <c r="M2" i="3"/>
  <c r="M12" i="3"/>
  <c r="M18" i="3"/>
  <c r="M9" i="3"/>
  <c r="M55" i="3"/>
  <c r="M44" i="3"/>
  <c r="M6" i="3"/>
  <c r="M56" i="3"/>
  <c r="M21" i="3"/>
  <c r="L51" i="3" l="1"/>
  <c r="U2" i="1" l="1"/>
</calcChain>
</file>

<file path=xl/sharedStrings.xml><?xml version="1.0" encoding="utf-8"?>
<sst xmlns="http://schemas.openxmlformats.org/spreadsheetml/2006/main" count="321" uniqueCount="102">
  <si>
    <t>USA</t>
  </si>
  <si>
    <t>State</t>
  </si>
  <si>
    <t>Total</t>
  </si>
  <si>
    <t>Cases</t>
  </si>
  <si>
    <t>New</t>
  </si>
  <si>
    <t>Deaths</t>
  </si>
  <si>
    <t>Active</t>
  </si>
  <si>
    <t>New York</t>
  </si>
  <si>
    <t>New Jersey</t>
  </si>
  <si>
    <t>Washington</t>
  </si>
  <si>
    <t>California</t>
  </si>
  <si>
    <t>Michigan</t>
  </si>
  <si>
    <t>Illinois</t>
  </si>
  <si>
    <t>Florida</t>
  </si>
  <si>
    <t>Louisiana</t>
  </si>
  <si>
    <t>Texas</t>
  </si>
  <si>
    <t>Georgia</t>
  </si>
  <si>
    <t>Massachusetts</t>
  </si>
  <si>
    <t>Colorado</t>
  </si>
  <si>
    <t>Pennsylvania</t>
  </si>
  <si>
    <t>Tennessee</t>
  </si>
  <si>
    <t>Ohio</t>
  </si>
  <si>
    <t>Wisconsin</t>
  </si>
  <si>
    <t>Connecticut</t>
  </si>
  <si>
    <t>North Carolina</t>
  </si>
  <si>
    <t>South Carolina</t>
  </si>
  <si>
    <t>Maryland</t>
  </si>
  <si>
    <t>Indiana</t>
  </si>
  <si>
    <t>Utah</t>
  </si>
  <si>
    <t>Virginia</t>
  </si>
  <si>
    <t>Mississippi</t>
  </si>
  <si>
    <t>Nevada</t>
  </si>
  <si>
    <t>Minnesota</t>
  </si>
  <si>
    <t>Arizona</t>
  </si>
  <si>
    <t>Arkansas</t>
  </si>
  <si>
    <t>Missouri</t>
  </si>
  <si>
    <t>Alabama</t>
  </si>
  <si>
    <t>Oregon</t>
  </si>
  <si>
    <t>Kentucky</t>
  </si>
  <si>
    <t>Maine</t>
  </si>
  <si>
    <t>Rhode Island</t>
  </si>
  <si>
    <t>Iowa</t>
  </si>
  <si>
    <t>New Hampshire</t>
  </si>
  <si>
    <t>Delaware</t>
  </si>
  <si>
    <t>New Mexico</t>
  </si>
  <si>
    <t>Kansas</t>
  </si>
  <si>
    <t>Oklahoma</t>
  </si>
  <si>
    <t>Hawaii</t>
  </si>
  <si>
    <t>Vermont</t>
  </si>
  <si>
    <t>Idaho</t>
  </si>
  <si>
    <t>Nebraska</t>
  </si>
  <si>
    <t>Montana</t>
  </si>
  <si>
    <t>Alaska</t>
  </si>
  <si>
    <t>North Dakota</t>
  </si>
  <si>
    <t>South Dakota</t>
  </si>
  <si>
    <t>Wyoming</t>
  </si>
  <si>
    <t>West Virginia</t>
  </si>
  <si>
    <t>Current Data</t>
  </si>
  <si>
    <t xml:space="preserve">Case  </t>
  </si>
  <si>
    <t>Estimate</t>
  </si>
  <si>
    <t xml:space="preserve">Error  </t>
  </si>
  <si>
    <t>Rate</t>
  </si>
  <si>
    <t>Death Rate Adjusted</t>
  </si>
  <si>
    <t>District Of Columbia</t>
  </si>
  <si>
    <t>Guam</t>
  </si>
  <si>
    <t>Puerto Rico</t>
  </si>
  <si>
    <t>United States Virgin Islands</t>
  </si>
  <si>
    <t>Northern Mariana Islands</t>
  </si>
  <si>
    <t>Current German Death Rate</t>
  </si>
  <si>
    <t>No</t>
  </si>
  <si>
    <t>Symptoms</t>
  </si>
  <si>
    <t>Recover</t>
  </si>
  <si>
    <t>at Home</t>
  </si>
  <si>
    <t>Hospital</t>
  </si>
  <si>
    <t>Required</t>
  </si>
  <si>
    <t>Ventilator</t>
  </si>
  <si>
    <t>Projected</t>
  </si>
  <si>
    <t>Estimated Numbers of Patient Catagories</t>
  </si>
  <si>
    <t>Recovered</t>
  </si>
  <si>
    <t>Tot Cases/</t>
  </si>
  <si>
    <t>1M pop</t>
  </si>
  <si>
    <t>Deaths /</t>
  </si>
  <si>
    <t>Tests</t>
  </si>
  <si>
    <t>Tests /</t>
  </si>
  <si>
    <t>Data Based</t>
  </si>
  <si>
    <t>Death Rate</t>
  </si>
  <si>
    <t>Tests / 
1M pop</t>
  </si>
  <si>
    <t>Total 
Tests</t>
  </si>
  <si>
    <t>Tot Cases / 
1M pop</t>
  </si>
  <si>
    <t>Active 
Cases</t>
  </si>
  <si>
    <t>New 
Deaths</t>
  </si>
  <si>
    <t>Total 
Deaths</t>
  </si>
  <si>
    <t>New 
Cases</t>
  </si>
  <si>
    <t>Total 
Cases</t>
  </si>
  <si>
    <t>Deaths / 
1M pop</t>
  </si>
  <si>
    <t>District of Columbia</t>
  </si>
  <si>
    <t>deaths</t>
  </si>
  <si>
    <t>state</t>
  </si>
  <si>
    <t xml:space="preserve">Rate of Positive Tests </t>
  </si>
  <si>
    <t>CFR</t>
  </si>
  <si>
    <t>Estimated Cases</t>
  </si>
  <si>
    <t>Potential Increase Multiple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</si>
</sst>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sz val="6"/>
      <color rgb="FF363945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666666"/>
      <name val="Arial"/>
      <family val="2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11"/>
      <color rgb="FF363945"/>
      <name val="Arial"/>
      <family val="2"/>
    </font>
    <font>
      <b/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EEAA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9" fillId="0" borderId="0"/>
  </cellStyleXfs>
  <cellXfs count="60">
    <xf numFmtId="0" fontId="0" fillId="0" borderId="0" xfId="0"/>
    <xf numFmtId="3" fontId="2" fillId="2" borderId="3" xfId="0" applyNumberFormat="1" applyFont="1" applyFill="1" applyBorder="1" applyAlignment="1">
      <alignment horizontal="right" vertical="top" wrapText="1"/>
    </xf>
    <xf numFmtId="0" fontId="2" fillId="2" borderId="3" xfId="0" applyFont="1" applyFill="1" applyBorder="1" applyAlignment="1">
      <alignment horizontal="right" vertical="top" wrapText="1"/>
    </xf>
    <xf numFmtId="0" fontId="2" fillId="2" borderId="4" xfId="0" applyFont="1" applyFill="1" applyBorder="1" applyAlignment="1">
      <alignment horizontal="left" vertical="top" wrapText="1"/>
    </xf>
    <xf numFmtId="10" fontId="0" fillId="0" borderId="0" xfId="2" applyNumberFormat="1" applyFont="1" applyAlignment="1">
      <alignment horizontal="center" vertical="center"/>
    </xf>
    <xf numFmtId="0" fontId="3" fillId="2" borderId="3" xfId="0" applyFont="1" applyFill="1" applyBorder="1" applyAlignment="1">
      <alignment horizontal="right" vertical="top" wrapText="1"/>
    </xf>
    <xf numFmtId="0" fontId="4" fillId="2" borderId="3" xfId="3" applyFill="1" applyBorder="1" applyAlignment="1">
      <alignment horizontal="right" vertical="top" wrapText="1"/>
    </xf>
    <xf numFmtId="0" fontId="5" fillId="2" borderId="4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5" fillId="2" borderId="0" xfId="0" applyFont="1" applyFill="1" applyBorder="1" applyAlignment="1">
      <alignment horizontal="center" wrapText="1"/>
    </xf>
    <xf numFmtId="0" fontId="5" fillId="2" borderId="5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right" vertical="top" wrapText="1"/>
    </xf>
    <xf numFmtId="9" fontId="0" fillId="0" borderId="0" xfId="0" applyNumberFormat="1"/>
    <xf numFmtId="9" fontId="0" fillId="0" borderId="0" xfId="2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5" fillId="2" borderId="0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6" fillId="0" borderId="2" xfId="0" applyFont="1" applyBorder="1" applyAlignment="1"/>
    <xf numFmtId="0" fontId="0" fillId="0" borderId="0" xfId="0" applyBorder="1"/>
    <xf numFmtId="0" fontId="0" fillId="0" borderId="0" xfId="0" applyFont="1" applyBorder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8" fillId="0" borderId="0" xfId="0" applyFont="1"/>
    <xf numFmtId="0" fontId="8" fillId="0" borderId="0" xfId="0" applyFont="1" applyAlignment="1">
      <alignment horizontal="center" vertical="center"/>
    </xf>
    <xf numFmtId="0" fontId="9" fillId="0" borderId="0" xfId="4" applyAlignment="1">
      <alignment horizontal="left" vertical="center"/>
    </xf>
    <xf numFmtId="165" fontId="10" fillId="0" borderId="0" xfId="2" applyNumberFormat="1" applyFont="1"/>
    <xf numFmtId="3" fontId="2" fillId="2" borderId="7" xfId="0" applyNumberFormat="1" applyFont="1" applyFill="1" applyBorder="1" applyAlignment="1">
      <alignment horizontal="right" vertical="top" wrapText="1"/>
    </xf>
    <xf numFmtId="0" fontId="3" fillId="2" borderId="7" xfId="0" applyFont="1" applyFill="1" applyBorder="1" applyAlignment="1">
      <alignment horizontal="right" vertical="top" wrapText="1"/>
    </xf>
    <xf numFmtId="1" fontId="2" fillId="2" borderId="3" xfId="0" applyNumberFormat="1" applyFont="1" applyFill="1" applyBorder="1" applyAlignment="1">
      <alignment horizontal="right" vertical="top" wrapText="1"/>
    </xf>
    <xf numFmtId="1" fontId="2" fillId="2" borderId="7" xfId="0" applyNumberFormat="1" applyFont="1" applyFill="1" applyBorder="1" applyAlignment="1">
      <alignment horizontal="right" vertical="top" wrapText="1"/>
    </xf>
    <xf numFmtId="1" fontId="9" fillId="0" borderId="0" xfId="4" applyNumberFormat="1" applyAlignment="1">
      <alignment horizontal="left" vertical="center"/>
    </xf>
    <xf numFmtId="0" fontId="4" fillId="2" borderId="3" xfId="3" applyFont="1" applyFill="1" applyBorder="1" applyAlignment="1">
      <alignment horizontal="right" vertical="top" wrapText="1"/>
    </xf>
    <xf numFmtId="0" fontId="11" fillId="2" borderId="3" xfId="0" applyFont="1" applyFill="1" applyBorder="1" applyAlignment="1">
      <alignment horizontal="right" vertical="top" wrapText="1"/>
    </xf>
    <xf numFmtId="1" fontId="0" fillId="0" borderId="0" xfId="0" applyNumberFormat="1"/>
    <xf numFmtId="0" fontId="4" fillId="2" borderId="4" xfId="3" applyFill="1" applyBorder="1" applyAlignment="1">
      <alignment horizontal="left" vertical="top" wrapText="1"/>
    </xf>
    <xf numFmtId="0" fontId="0" fillId="2" borderId="1" xfId="0" applyFill="1" applyBorder="1"/>
    <xf numFmtId="0" fontId="6" fillId="0" borderId="0" xfId="0" applyFont="1" applyBorder="1" applyAlignment="1"/>
    <xf numFmtId="164" fontId="12" fillId="0" borderId="0" xfId="1" applyNumberFormat="1" applyFont="1"/>
    <xf numFmtId="165" fontId="13" fillId="0" borderId="0" xfId="2" applyNumberFormat="1" applyFont="1"/>
    <xf numFmtId="165" fontId="14" fillId="0" borderId="0" xfId="2" applyNumberFormat="1" applyFont="1"/>
    <xf numFmtId="164" fontId="12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4" fillId="3" borderId="3" xfId="3" applyFont="1" applyFill="1" applyBorder="1" applyAlignment="1">
      <alignment horizontal="right" vertical="top" wrapText="1"/>
    </xf>
    <xf numFmtId="0" fontId="2" fillId="4" borderId="3" xfId="0" applyFont="1" applyFill="1" applyBorder="1" applyAlignment="1">
      <alignment horizontal="right" vertical="top" wrapText="1"/>
    </xf>
    <xf numFmtId="0" fontId="4" fillId="2" borderId="6" xfId="3" applyFill="1" applyBorder="1" applyAlignment="1">
      <alignment horizontal="left" vertical="top" wrapText="1"/>
    </xf>
    <xf numFmtId="0" fontId="15" fillId="5" borderId="3" xfId="0" applyFont="1" applyFill="1" applyBorder="1" applyAlignment="1">
      <alignment horizontal="right" vertical="top" wrapText="1"/>
    </xf>
    <xf numFmtId="0" fontId="2" fillId="3" borderId="3" xfId="0" applyFont="1" applyFill="1" applyBorder="1" applyAlignment="1">
      <alignment horizontal="right" vertical="top" wrapText="1"/>
    </xf>
    <xf numFmtId="3" fontId="2" fillId="3" borderId="3" xfId="0" applyNumberFormat="1" applyFont="1" applyFill="1" applyBorder="1" applyAlignment="1">
      <alignment horizontal="right" vertical="top" wrapText="1"/>
    </xf>
    <xf numFmtId="0" fontId="2" fillId="3" borderId="6" xfId="0" applyFont="1" applyFill="1" applyBorder="1" applyAlignment="1">
      <alignment horizontal="left" vertical="top" wrapText="1"/>
    </xf>
    <xf numFmtId="0" fontId="2" fillId="3" borderId="7" xfId="0" applyFont="1" applyFill="1" applyBorder="1" applyAlignment="1">
      <alignment horizontal="right" vertical="top" wrapText="1"/>
    </xf>
    <xf numFmtId="3" fontId="2" fillId="3" borderId="7" xfId="0" applyNumberFormat="1" applyFont="1" applyFill="1" applyBorder="1" applyAlignment="1">
      <alignment horizontal="right" vertical="top" wrapText="1"/>
    </xf>
    <xf numFmtId="0" fontId="4" fillId="3" borderId="7" xfId="3" applyFill="1" applyBorder="1" applyAlignment="1">
      <alignment horizontal="right" vertical="top" wrapText="1"/>
    </xf>
    <xf numFmtId="0" fontId="2" fillId="3" borderId="4" xfId="0" applyFont="1" applyFill="1" applyBorder="1" applyAlignment="1">
      <alignment horizontal="left" vertical="top" wrapText="1"/>
    </xf>
    <xf numFmtId="1" fontId="2" fillId="3" borderId="3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11" fillId="2" borderId="7" xfId="0" applyFont="1" applyFill="1" applyBorder="1" applyAlignment="1">
      <alignment horizontal="right" vertical="top" wrapText="1"/>
    </xf>
  </cellXfs>
  <cellStyles count="5">
    <cellStyle name="Comma" xfId="1" builtinId="3"/>
    <cellStyle name="Hyperlink" xfId="3" builtinId="8"/>
    <cellStyle name="Normal" xfId="0" builtinId="0"/>
    <cellStyle name="Normal 2" xfId="4" xr:uid="{49694594-65EB-48DD-99BD-E73D77DED2B9}"/>
    <cellStyle name="Percent" xfId="2" builtinId="5"/>
  </cellStyles>
  <dxfs count="5"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orldometers.info/coronavirus/usa/tennessee/" TargetMode="External"/><Relationship Id="rId18" Type="http://schemas.openxmlformats.org/officeDocument/2006/relationships/hyperlink" Target="https://www.worldometers.info/coronavirus/usa/south-carolina/" TargetMode="External"/><Relationship Id="rId26" Type="http://schemas.openxmlformats.org/officeDocument/2006/relationships/hyperlink" Target="https://www.worldometers.info/coronavirus/usa/colorado/" TargetMode="External"/><Relationship Id="rId39" Type="http://schemas.openxmlformats.org/officeDocument/2006/relationships/hyperlink" Target="https://www.worldometers.info/coronavirus/usa/oregon/" TargetMode="External"/><Relationship Id="rId3" Type="http://schemas.openxmlformats.org/officeDocument/2006/relationships/hyperlink" Target="https://www.worldometers.info/coronavirus/usa/florida/" TargetMode="External"/><Relationship Id="rId21" Type="http://schemas.openxmlformats.org/officeDocument/2006/relationships/hyperlink" Target="https://www.worldometers.info/coronavirus/usa/washington/" TargetMode="External"/><Relationship Id="rId34" Type="http://schemas.openxmlformats.org/officeDocument/2006/relationships/hyperlink" Target="https://www.worldometers.info/coronavirus/usa/kansas/" TargetMode="External"/><Relationship Id="rId42" Type="http://schemas.openxmlformats.org/officeDocument/2006/relationships/hyperlink" Target="https://www.worldometers.info/coronavirus/usa/south-dakota/" TargetMode="External"/><Relationship Id="rId47" Type="http://schemas.openxmlformats.org/officeDocument/2006/relationships/hyperlink" Target="https://www.worldometers.info/coronavirus/usa/montana/" TargetMode="External"/><Relationship Id="rId50" Type="http://schemas.openxmlformats.org/officeDocument/2006/relationships/hyperlink" Target="https://www.worldometers.info/coronavirus/usa/hawaii/" TargetMode="External"/><Relationship Id="rId7" Type="http://schemas.openxmlformats.org/officeDocument/2006/relationships/hyperlink" Target="https://www.worldometers.info/coronavirus/usa/georgia/" TargetMode="External"/><Relationship Id="rId12" Type="http://schemas.openxmlformats.org/officeDocument/2006/relationships/hyperlink" Target="https://www.worldometers.info/coronavirus/usa/louisiana/" TargetMode="External"/><Relationship Id="rId17" Type="http://schemas.openxmlformats.org/officeDocument/2006/relationships/hyperlink" Target="https://www.worldometers.info/coronavirus/usa/maryland/" TargetMode="External"/><Relationship Id="rId25" Type="http://schemas.openxmlformats.org/officeDocument/2006/relationships/hyperlink" Target="https://www.worldometers.info/coronavirus/usa/connecticut/" TargetMode="External"/><Relationship Id="rId33" Type="http://schemas.openxmlformats.org/officeDocument/2006/relationships/hyperlink" Target="https://www.worldometers.info/coronavirus/usa/kentucky/" TargetMode="External"/><Relationship Id="rId38" Type="http://schemas.openxmlformats.org/officeDocument/2006/relationships/hyperlink" Target="https://www.worldometers.info/coronavirus/usa/rhode-island/" TargetMode="External"/><Relationship Id="rId46" Type="http://schemas.openxmlformats.org/officeDocument/2006/relationships/hyperlink" Target="https://www.worldometers.info/coronavirus/usa/maine/" TargetMode="External"/><Relationship Id="rId2" Type="http://schemas.openxmlformats.org/officeDocument/2006/relationships/hyperlink" Target="https://www.worldometers.info/coronavirus/usa/new-york/" TargetMode="External"/><Relationship Id="rId16" Type="http://schemas.openxmlformats.org/officeDocument/2006/relationships/hyperlink" Target="https://www.worldometers.info/coronavirus/usa/ohio/" TargetMode="External"/><Relationship Id="rId20" Type="http://schemas.openxmlformats.org/officeDocument/2006/relationships/hyperlink" Target="https://www.worldometers.info/coronavirus/usa/indiana/" TargetMode="External"/><Relationship Id="rId29" Type="http://schemas.openxmlformats.org/officeDocument/2006/relationships/hyperlink" Target="https://www.worldometers.info/coronavirus/usa/iowa/" TargetMode="External"/><Relationship Id="rId41" Type="http://schemas.openxmlformats.org/officeDocument/2006/relationships/hyperlink" Target="https://www.worldometers.info/coronavirus/usa/district-of-columbia/" TargetMode="External"/><Relationship Id="rId1" Type="http://schemas.openxmlformats.org/officeDocument/2006/relationships/hyperlink" Target="https://www.worldometers.info/coronavirus/usa/california/" TargetMode="External"/><Relationship Id="rId6" Type="http://schemas.openxmlformats.org/officeDocument/2006/relationships/hyperlink" Target="https://www.worldometers.info/coronavirus/usa/illinois/" TargetMode="External"/><Relationship Id="rId11" Type="http://schemas.openxmlformats.org/officeDocument/2006/relationships/hyperlink" Target="https://www.worldometers.info/coronavirus/usa/pennsylvania/" TargetMode="External"/><Relationship Id="rId24" Type="http://schemas.openxmlformats.org/officeDocument/2006/relationships/hyperlink" Target="https://www.worldometers.info/coronavirus/usa/wisconsin/" TargetMode="External"/><Relationship Id="rId32" Type="http://schemas.openxmlformats.org/officeDocument/2006/relationships/hyperlink" Target="https://www.worldometers.info/coronavirus/usa/oklahoma/" TargetMode="External"/><Relationship Id="rId37" Type="http://schemas.openxmlformats.org/officeDocument/2006/relationships/hyperlink" Target="https://www.worldometers.info/coronavirus/usa/idaho/" TargetMode="External"/><Relationship Id="rId40" Type="http://schemas.openxmlformats.org/officeDocument/2006/relationships/hyperlink" Target="https://www.worldometers.info/coronavirus/usa/delaware/" TargetMode="External"/><Relationship Id="rId45" Type="http://schemas.openxmlformats.org/officeDocument/2006/relationships/hyperlink" Target="https://www.worldometers.info/coronavirus/usa/north-dakota/" TargetMode="External"/><Relationship Id="rId5" Type="http://schemas.openxmlformats.org/officeDocument/2006/relationships/hyperlink" Target="https://www.worldometers.info/coronavirus/usa/new-jersey/" TargetMode="External"/><Relationship Id="rId15" Type="http://schemas.openxmlformats.org/officeDocument/2006/relationships/hyperlink" Target="https://www.worldometers.info/coronavirus/usa/virginia/" TargetMode="External"/><Relationship Id="rId23" Type="http://schemas.openxmlformats.org/officeDocument/2006/relationships/hyperlink" Target="https://www.worldometers.info/coronavirus/usa/minnesota/" TargetMode="External"/><Relationship Id="rId28" Type="http://schemas.openxmlformats.org/officeDocument/2006/relationships/hyperlink" Target="https://www.worldometers.info/coronavirus/usa/nevada/" TargetMode="External"/><Relationship Id="rId36" Type="http://schemas.openxmlformats.org/officeDocument/2006/relationships/hyperlink" Target="https://www.worldometers.info/coronavirus/usa/new-mexico/" TargetMode="External"/><Relationship Id="rId49" Type="http://schemas.openxmlformats.org/officeDocument/2006/relationships/hyperlink" Target="https://www.worldometers.info/coronavirus/usa/wyoming/" TargetMode="External"/><Relationship Id="rId10" Type="http://schemas.openxmlformats.org/officeDocument/2006/relationships/hyperlink" Target="https://www.worldometers.info/coronavirus/usa/north-carolina/" TargetMode="External"/><Relationship Id="rId19" Type="http://schemas.openxmlformats.org/officeDocument/2006/relationships/hyperlink" Target="https://www.worldometers.info/coronavirus/usa/alabama/" TargetMode="External"/><Relationship Id="rId31" Type="http://schemas.openxmlformats.org/officeDocument/2006/relationships/hyperlink" Target="https://www.worldometers.info/coronavirus/usa/utah/" TargetMode="External"/><Relationship Id="rId44" Type="http://schemas.openxmlformats.org/officeDocument/2006/relationships/hyperlink" Target="https://www.worldometers.info/coronavirus/usa/west-virginia/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https://www.worldometers.info/coronavirus/usa/texas/" TargetMode="External"/><Relationship Id="rId9" Type="http://schemas.openxmlformats.org/officeDocument/2006/relationships/hyperlink" Target="https://www.worldometers.info/coronavirus/usa/massachusetts/" TargetMode="External"/><Relationship Id="rId14" Type="http://schemas.openxmlformats.org/officeDocument/2006/relationships/hyperlink" Target="https://www.worldometers.info/coronavirus/usa/michigan/" TargetMode="External"/><Relationship Id="rId22" Type="http://schemas.openxmlformats.org/officeDocument/2006/relationships/hyperlink" Target="https://www.worldometers.info/coronavirus/usa/mississippi/" TargetMode="External"/><Relationship Id="rId27" Type="http://schemas.openxmlformats.org/officeDocument/2006/relationships/hyperlink" Target="https://www.worldometers.info/coronavirus/usa/missouri/" TargetMode="External"/><Relationship Id="rId30" Type="http://schemas.openxmlformats.org/officeDocument/2006/relationships/hyperlink" Target="https://www.worldometers.info/coronavirus/usa/arkansas/" TargetMode="External"/><Relationship Id="rId35" Type="http://schemas.openxmlformats.org/officeDocument/2006/relationships/hyperlink" Target="https://www.worldometers.info/coronavirus/usa/nebraska/" TargetMode="External"/><Relationship Id="rId43" Type="http://schemas.openxmlformats.org/officeDocument/2006/relationships/hyperlink" Target="https://www.worldometers.info/coronavirus/usa/new-hampshire/" TargetMode="External"/><Relationship Id="rId48" Type="http://schemas.openxmlformats.org/officeDocument/2006/relationships/hyperlink" Target="https://www.worldometers.info/coronavirus/usa/alaska/" TargetMode="External"/><Relationship Id="rId8" Type="http://schemas.openxmlformats.org/officeDocument/2006/relationships/hyperlink" Target="https://www.worldometers.info/coronavirus/usa/arizona/" TargetMode="External"/><Relationship Id="rId51" Type="http://schemas.openxmlformats.org/officeDocument/2006/relationships/hyperlink" Target="https://www.worldometers.info/coronavirus/usa/vermont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orldometers.info/coronavirus/usa/tennessee/" TargetMode="External"/><Relationship Id="rId18" Type="http://schemas.openxmlformats.org/officeDocument/2006/relationships/hyperlink" Target="https://www.worldometers.info/coronavirus/usa/south-carolina/" TargetMode="External"/><Relationship Id="rId26" Type="http://schemas.openxmlformats.org/officeDocument/2006/relationships/hyperlink" Target="https://www.worldometers.info/coronavirus/usa/colorado/" TargetMode="External"/><Relationship Id="rId39" Type="http://schemas.openxmlformats.org/officeDocument/2006/relationships/hyperlink" Target="https://www.worldometers.info/coronavirus/usa/oregon/" TargetMode="External"/><Relationship Id="rId3" Type="http://schemas.openxmlformats.org/officeDocument/2006/relationships/hyperlink" Target="https://www.worldometers.info/coronavirus/usa/florida/" TargetMode="External"/><Relationship Id="rId21" Type="http://schemas.openxmlformats.org/officeDocument/2006/relationships/hyperlink" Target="https://www.worldometers.info/coronavirus/usa/washington/" TargetMode="External"/><Relationship Id="rId34" Type="http://schemas.openxmlformats.org/officeDocument/2006/relationships/hyperlink" Target="https://www.worldometers.info/coronavirus/usa/kansas/" TargetMode="External"/><Relationship Id="rId42" Type="http://schemas.openxmlformats.org/officeDocument/2006/relationships/hyperlink" Target="https://www.worldometers.info/coronavirus/usa/south-dakota/" TargetMode="External"/><Relationship Id="rId47" Type="http://schemas.openxmlformats.org/officeDocument/2006/relationships/hyperlink" Target="https://www.worldometers.info/coronavirus/usa/montana/" TargetMode="External"/><Relationship Id="rId50" Type="http://schemas.openxmlformats.org/officeDocument/2006/relationships/hyperlink" Target="https://www.worldometers.info/coronavirus/usa/hawaii/" TargetMode="External"/><Relationship Id="rId7" Type="http://schemas.openxmlformats.org/officeDocument/2006/relationships/hyperlink" Target="https://www.worldometers.info/coronavirus/usa/georgia/" TargetMode="External"/><Relationship Id="rId12" Type="http://schemas.openxmlformats.org/officeDocument/2006/relationships/hyperlink" Target="https://www.worldometers.info/coronavirus/usa/louisiana/" TargetMode="External"/><Relationship Id="rId17" Type="http://schemas.openxmlformats.org/officeDocument/2006/relationships/hyperlink" Target="https://www.worldometers.info/coronavirus/usa/maryland/" TargetMode="External"/><Relationship Id="rId25" Type="http://schemas.openxmlformats.org/officeDocument/2006/relationships/hyperlink" Target="https://www.worldometers.info/coronavirus/usa/connecticut/" TargetMode="External"/><Relationship Id="rId33" Type="http://schemas.openxmlformats.org/officeDocument/2006/relationships/hyperlink" Target="https://www.worldometers.info/coronavirus/usa/kentucky/" TargetMode="External"/><Relationship Id="rId38" Type="http://schemas.openxmlformats.org/officeDocument/2006/relationships/hyperlink" Target="https://www.worldometers.info/coronavirus/usa/rhode-island/" TargetMode="External"/><Relationship Id="rId46" Type="http://schemas.openxmlformats.org/officeDocument/2006/relationships/hyperlink" Target="https://www.worldometers.info/coronavirus/usa/maine/" TargetMode="External"/><Relationship Id="rId2" Type="http://schemas.openxmlformats.org/officeDocument/2006/relationships/hyperlink" Target="https://www.worldometers.info/coronavirus/usa/new-york/" TargetMode="External"/><Relationship Id="rId16" Type="http://schemas.openxmlformats.org/officeDocument/2006/relationships/hyperlink" Target="https://www.worldometers.info/coronavirus/usa/ohio/" TargetMode="External"/><Relationship Id="rId20" Type="http://schemas.openxmlformats.org/officeDocument/2006/relationships/hyperlink" Target="https://www.worldometers.info/coronavirus/usa/indiana/" TargetMode="External"/><Relationship Id="rId29" Type="http://schemas.openxmlformats.org/officeDocument/2006/relationships/hyperlink" Target="https://www.worldometers.info/coronavirus/usa/iowa/" TargetMode="External"/><Relationship Id="rId41" Type="http://schemas.openxmlformats.org/officeDocument/2006/relationships/hyperlink" Target="https://www.worldometers.info/coronavirus/usa/district-of-columbia/" TargetMode="External"/><Relationship Id="rId1" Type="http://schemas.openxmlformats.org/officeDocument/2006/relationships/hyperlink" Target="https://www.worldometers.info/coronavirus/usa/california/" TargetMode="External"/><Relationship Id="rId6" Type="http://schemas.openxmlformats.org/officeDocument/2006/relationships/hyperlink" Target="https://www.worldometers.info/coronavirus/usa/illinois/" TargetMode="External"/><Relationship Id="rId11" Type="http://schemas.openxmlformats.org/officeDocument/2006/relationships/hyperlink" Target="https://www.worldometers.info/coronavirus/usa/pennsylvania/" TargetMode="External"/><Relationship Id="rId24" Type="http://schemas.openxmlformats.org/officeDocument/2006/relationships/hyperlink" Target="https://www.worldometers.info/coronavirus/usa/wisconsin/" TargetMode="External"/><Relationship Id="rId32" Type="http://schemas.openxmlformats.org/officeDocument/2006/relationships/hyperlink" Target="https://www.worldometers.info/coronavirus/usa/oklahoma/" TargetMode="External"/><Relationship Id="rId37" Type="http://schemas.openxmlformats.org/officeDocument/2006/relationships/hyperlink" Target="https://www.worldometers.info/coronavirus/usa/idaho/" TargetMode="External"/><Relationship Id="rId40" Type="http://schemas.openxmlformats.org/officeDocument/2006/relationships/hyperlink" Target="https://www.worldometers.info/coronavirus/usa/delaware/" TargetMode="External"/><Relationship Id="rId45" Type="http://schemas.openxmlformats.org/officeDocument/2006/relationships/hyperlink" Target="https://www.worldometers.info/coronavirus/usa/north-dakota/" TargetMode="External"/><Relationship Id="rId5" Type="http://schemas.openxmlformats.org/officeDocument/2006/relationships/hyperlink" Target="https://www.worldometers.info/coronavirus/usa/new-jersey/" TargetMode="External"/><Relationship Id="rId15" Type="http://schemas.openxmlformats.org/officeDocument/2006/relationships/hyperlink" Target="https://www.worldometers.info/coronavirus/usa/virginia/" TargetMode="External"/><Relationship Id="rId23" Type="http://schemas.openxmlformats.org/officeDocument/2006/relationships/hyperlink" Target="https://www.worldometers.info/coronavirus/usa/minnesota/" TargetMode="External"/><Relationship Id="rId28" Type="http://schemas.openxmlformats.org/officeDocument/2006/relationships/hyperlink" Target="https://www.worldometers.info/coronavirus/usa/nevada/" TargetMode="External"/><Relationship Id="rId36" Type="http://schemas.openxmlformats.org/officeDocument/2006/relationships/hyperlink" Target="https://www.worldometers.info/coronavirus/usa/new-mexico/" TargetMode="External"/><Relationship Id="rId49" Type="http://schemas.openxmlformats.org/officeDocument/2006/relationships/hyperlink" Target="https://www.worldometers.info/coronavirus/usa/wyoming/" TargetMode="External"/><Relationship Id="rId10" Type="http://schemas.openxmlformats.org/officeDocument/2006/relationships/hyperlink" Target="https://www.worldometers.info/coronavirus/usa/north-carolina/" TargetMode="External"/><Relationship Id="rId19" Type="http://schemas.openxmlformats.org/officeDocument/2006/relationships/hyperlink" Target="https://www.worldometers.info/coronavirus/usa/alabama/" TargetMode="External"/><Relationship Id="rId31" Type="http://schemas.openxmlformats.org/officeDocument/2006/relationships/hyperlink" Target="https://www.worldometers.info/coronavirus/usa/utah/" TargetMode="External"/><Relationship Id="rId44" Type="http://schemas.openxmlformats.org/officeDocument/2006/relationships/hyperlink" Target="https://www.worldometers.info/coronavirus/usa/west-virginia/" TargetMode="External"/><Relationship Id="rId52" Type="http://schemas.openxmlformats.org/officeDocument/2006/relationships/printerSettings" Target="../printerSettings/printerSettings2.bin"/><Relationship Id="rId4" Type="http://schemas.openxmlformats.org/officeDocument/2006/relationships/hyperlink" Target="https://www.worldometers.info/coronavirus/usa/texas/" TargetMode="External"/><Relationship Id="rId9" Type="http://schemas.openxmlformats.org/officeDocument/2006/relationships/hyperlink" Target="https://www.worldometers.info/coronavirus/usa/massachusetts/" TargetMode="External"/><Relationship Id="rId14" Type="http://schemas.openxmlformats.org/officeDocument/2006/relationships/hyperlink" Target="https://www.worldometers.info/coronavirus/usa/michigan/" TargetMode="External"/><Relationship Id="rId22" Type="http://schemas.openxmlformats.org/officeDocument/2006/relationships/hyperlink" Target="https://www.worldometers.info/coronavirus/usa/mississippi/" TargetMode="External"/><Relationship Id="rId27" Type="http://schemas.openxmlformats.org/officeDocument/2006/relationships/hyperlink" Target="https://www.worldometers.info/coronavirus/usa/missouri/" TargetMode="External"/><Relationship Id="rId30" Type="http://schemas.openxmlformats.org/officeDocument/2006/relationships/hyperlink" Target="https://www.worldometers.info/coronavirus/usa/arkansas/" TargetMode="External"/><Relationship Id="rId35" Type="http://schemas.openxmlformats.org/officeDocument/2006/relationships/hyperlink" Target="https://www.worldometers.info/coronavirus/usa/nebraska/" TargetMode="External"/><Relationship Id="rId43" Type="http://schemas.openxmlformats.org/officeDocument/2006/relationships/hyperlink" Target="https://www.worldometers.info/coronavirus/usa/new-hampshire/" TargetMode="External"/><Relationship Id="rId48" Type="http://schemas.openxmlformats.org/officeDocument/2006/relationships/hyperlink" Target="https://www.worldometers.info/coronavirus/usa/alaska/" TargetMode="External"/><Relationship Id="rId8" Type="http://schemas.openxmlformats.org/officeDocument/2006/relationships/hyperlink" Target="https://www.worldometers.info/coronavirus/usa/arizona/" TargetMode="External"/><Relationship Id="rId51" Type="http://schemas.openxmlformats.org/officeDocument/2006/relationships/hyperlink" Target="https://www.worldometers.info/coronavirus/usa/vermont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orldometers.info/coronavirus/usa/tennessee/" TargetMode="External"/><Relationship Id="rId18" Type="http://schemas.openxmlformats.org/officeDocument/2006/relationships/hyperlink" Target="https://www.worldometers.info/coronavirus/usa/south-carolina/" TargetMode="External"/><Relationship Id="rId26" Type="http://schemas.openxmlformats.org/officeDocument/2006/relationships/hyperlink" Target="https://www.worldometers.info/coronavirus/usa/colorado/" TargetMode="External"/><Relationship Id="rId39" Type="http://schemas.openxmlformats.org/officeDocument/2006/relationships/hyperlink" Target="https://www.worldometers.info/coronavirus/usa/oregon/" TargetMode="External"/><Relationship Id="rId3" Type="http://schemas.openxmlformats.org/officeDocument/2006/relationships/hyperlink" Target="https://www.worldometers.info/coronavirus/usa/florida/" TargetMode="External"/><Relationship Id="rId21" Type="http://schemas.openxmlformats.org/officeDocument/2006/relationships/hyperlink" Target="https://www.worldometers.info/coronavirus/usa/washington/" TargetMode="External"/><Relationship Id="rId34" Type="http://schemas.openxmlformats.org/officeDocument/2006/relationships/hyperlink" Target="https://www.worldometers.info/coronavirus/usa/kansas/" TargetMode="External"/><Relationship Id="rId42" Type="http://schemas.openxmlformats.org/officeDocument/2006/relationships/hyperlink" Target="https://www.worldometers.info/coronavirus/usa/south-dakota/" TargetMode="External"/><Relationship Id="rId47" Type="http://schemas.openxmlformats.org/officeDocument/2006/relationships/hyperlink" Target="https://www.worldometers.info/coronavirus/usa/montana/" TargetMode="External"/><Relationship Id="rId50" Type="http://schemas.openxmlformats.org/officeDocument/2006/relationships/hyperlink" Target="https://www.worldometers.info/coronavirus/usa/hawaii/" TargetMode="External"/><Relationship Id="rId7" Type="http://schemas.openxmlformats.org/officeDocument/2006/relationships/hyperlink" Target="https://www.worldometers.info/coronavirus/usa/georgia/" TargetMode="External"/><Relationship Id="rId12" Type="http://schemas.openxmlformats.org/officeDocument/2006/relationships/hyperlink" Target="https://www.worldometers.info/coronavirus/usa/louisiana/" TargetMode="External"/><Relationship Id="rId17" Type="http://schemas.openxmlformats.org/officeDocument/2006/relationships/hyperlink" Target="https://www.worldometers.info/coronavirus/usa/maryland/" TargetMode="External"/><Relationship Id="rId25" Type="http://schemas.openxmlformats.org/officeDocument/2006/relationships/hyperlink" Target="https://www.worldometers.info/coronavirus/usa/connecticut/" TargetMode="External"/><Relationship Id="rId33" Type="http://schemas.openxmlformats.org/officeDocument/2006/relationships/hyperlink" Target="https://www.worldometers.info/coronavirus/usa/kentucky/" TargetMode="External"/><Relationship Id="rId38" Type="http://schemas.openxmlformats.org/officeDocument/2006/relationships/hyperlink" Target="https://www.worldometers.info/coronavirus/usa/rhode-island/" TargetMode="External"/><Relationship Id="rId46" Type="http://schemas.openxmlformats.org/officeDocument/2006/relationships/hyperlink" Target="https://www.worldometers.info/coronavirus/usa/maine/" TargetMode="External"/><Relationship Id="rId2" Type="http://schemas.openxmlformats.org/officeDocument/2006/relationships/hyperlink" Target="https://www.worldometers.info/coronavirus/usa/new-york/" TargetMode="External"/><Relationship Id="rId16" Type="http://schemas.openxmlformats.org/officeDocument/2006/relationships/hyperlink" Target="https://www.worldometers.info/coronavirus/usa/ohio/" TargetMode="External"/><Relationship Id="rId20" Type="http://schemas.openxmlformats.org/officeDocument/2006/relationships/hyperlink" Target="https://www.worldometers.info/coronavirus/usa/indiana/" TargetMode="External"/><Relationship Id="rId29" Type="http://schemas.openxmlformats.org/officeDocument/2006/relationships/hyperlink" Target="https://www.worldometers.info/coronavirus/usa/iowa/" TargetMode="External"/><Relationship Id="rId41" Type="http://schemas.openxmlformats.org/officeDocument/2006/relationships/hyperlink" Target="https://www.worldometers.info/coronavirus/usa/district-of-columbia/" TargetMode="External"/><Relationship Id="rId1" Type="http://schemas.openxmlformats.org/officeDocument/2006/relationships/hyperlink" Target="https://www.worldometers.info/coronavirus/usa/california/" TargetMode="External"/><Relationship Id="rId6" Type="http://schemas.openxmlformats.org/officeDocument/2006/relationships/hyperlink" Target="https://www.worldometers.info/coronavirus/usa/illinois/" TargetMode="External"/><Relationship Id="rId11" Type="http://schemas.openxmlformats.org/officeDocument/2006/relationships/hyperlink" Target="https://www.worldometers.info/coronavirus/usa/pennsylvania/" TargetMode="External"/><Relationship Id="rId24" Type="http://schemas.openxmlformats.org/officeDocument/2006/relationships/hyperlink" Target="https://www.worldometers.info/coronavirus/usa/wisconsin/" TargetMode="External"/><Relationship Id="rId32" Type="http://schemas.openxmlformats.org/officeDocument/2006/relationships/hyperlink" Target="https://www.worldometers.info/coronavirus/usa/oklahoma/" TargetMode="External"/><Relationship Id="rId37" Type="http://schemas.openxmlformats.org/officeDocument/2006/relationships/hyperlink" Target="https://www.worldometers.info/coronavirus/usa/idaho/" TargetMode="External"/><Relationship Id="rId40" Type="http://schemas.openxmlformats.org/officeDocument/2006/relationships/hyperlink" Target="https://www.worldometers.info/coronavirus/usa/delaware/" TargetMode="External"/><Relationship Id="rId45" Type="http://schemas.openxmlformats.org/officeDocument/2006/relationships/hyperlink" Target="https://www.worldometers.info/coronavirus/usa/north-dakota/" TargetMode="External"/><Relationship Id="rId5" Type="http://schemas.openxmlformats.org/officeDocument/2006/relationships/hyperlink" Target="https://www.worldometers.info/coronavirus/usa/new-jersey/" TargetMode="External"/><Relationship Id="rId15" Type="http://schemas.openxmlformats.org/officeDocument/2006/relationships/hyperlink" Target="https://www.worldometers.info/coronavirus/usa/virginia/" TargetMode="External"/><Relationship Id="rId23" Type="http://schemas.openxmlformats.org/officeDocument/2006/relationships/hyperlink" Target="https://www.worldometers.info/coronavirus/usa/minnesota/" TargetMode="External"/><Relationship Id="rId28" Type="http://schemas.openxmlformats.org/officeDocument/2006/relationships/hyperlink" Target="https://www.worldometers.info/coronavirus/usa/nevada/" TargetMode="External"/><Relationship Id="rId36" Type="http://schemas.openxmlformats.org/officeDocument/2006/relationships/hyperlink" Target="https://www.worldometers.info/coronavirus/usa/new-mexico/" TargetMode="External"/><Relationship Id="rId49" Type="http://schemas.openxmlformats.org/officeDocument/2006/relationships/hyperlink" Target="https://www.worldometers.info/coronavirus/usa/wyoming/" TargetMode="External"/><Relationship Id="rId10" Type="http://schemas.openxmlformats.org/officeDocument/2006/relationships/hyperlink" Target="https://www.worldometers.info/coronavirus/usa/north-carolina/" TargetMode="External"/><Relationship Id="rId19" Type="http://schemas.openxmlformats.org/officeDocument/2006/relationships/hyperlink" Target="https://www.worldometers.info/coronavirus/usa/alabama/" TargetMode="External"/><Relationship Id="rId31" Type="http://schemas.openxmlformats.org/officeDocument/2006/relationships/hyperlink" Target="https://www.worldometers.info/coronavirus/usa/utah/" TargetMode="External"/><Relationship Id="rId44" Type="http://schemas.openxmlformats.org/officeDocument/2006/relationships/hyperlink" Target="https://www.worldometers.info/coronavirus/usa/west-virginia/" TargetMode="External"/><Relationship Id="rId4" Type="http://schemas.openxmlformats.org/officeDocument/2006/relationships/hyperlink" Target="https://www.worldometers.info/coronavirus/usa/texas/" TargetMode="External"/><Relationship Id="rId9" Type="http://schemas.openxmlformats.org/officeDocument/2006/relationships/hyperlink" Target="https://www.worldometers.info/coronavirus/usa/massachusetts/" TargetMode="External"/><Relationship Id="rId14" Type="http://schemas.openxmlformats.org/officeDocument/2006/relationships/hyperlink" Target="https://www.worldometers.info/coronavirus/usa/michigan/" TargetMode="External"/><Relationship Id="rId22" Type="http://schemas.openxmlformats.org/officeDocument/2006/relationships/hyperlink" Target="https://www.worldometers.info/coronavirus/usa/mississippi/" TargetMode="External"/><Relationship Id="rId27" Type="http://schemas.openxmlformats.org/officeDocument/2006/relationships/hyperlink" Target="https://www.worldometers.info/coronavirus/usa/missouri/" TargetMode="External"/><Relationship Id="rId30" Type="http://schemas.openxmlformats.org/officeDocument/2006/relationships/hyperlink" Target="https://www.worldometers.info/coronavirus/usa/arkansas/" TargetMode="External"/><Relationship Id="rId35" Type="http://schemas.openxmlformats.org/officeDocument/2006/relationships/hyperlink" Target="https://www.worldometers.info/coronavirus/usa/nebraska/" TargetMode="External"/><Relationship Id="rId43" Type="http://schemas.openxmlformats.org/officeDocument/2006/relationships/hyperlink" Target="https://www.worldometers.info/coronavirus/usa/new-hampshire/" TargetMode="External"/><Relationship Id="rId48" Type="http://schemas.openxmlformats.org/officeDocument/2006/relationships/hyperlink" Target="https://www.worldometers.info/coronavirus/usa/alaska/" TargetMode="External"/><Relationship Id="rId8" Type="http://schemas.openxmlformats.org/officeDocument/2006/relationships/hyperlink" Target="https://www.worldometers.info/coronavirus/usa/arizona/" TargetMode="External"/><Relationship Id="rId51" Type="http://schemas.openxmlformats.org/officeDocument/2006/relationships/hyperlink" Target="https://www.worldometers.info/coronavirus/usa/vermont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orldometers.info/coronavirus/usa/tennessee/" TargetMode="External"/><Relationship Id="rId18" Type="http://schemas.openxmlformats.org/officeDocument/2006/relationships/hyperlink" Target="https://www.worldometers.info/coronavirus/usa/south-carolina/" TargetMode="External"/><Relationship Id="rId26" Type="http://schemas.openxmlformats.org/officeDocument/2006/relationships/hyperlink" Target="https://www.worldometers.info/coronavirus/usa/colorado/" TargetMode="External"/><Relationship Id="rId39" Type="http://schemas.openxmlformats.org/officeDocument/2006/relationships/hyperlink" Target="https://www.worldometers.info/coronavirus/usa/oregon/" TargetMode="External"/><Relationship Id="rId3" Type="http://schemas.openxmlformats.org/officeDocument/2006/relationships/hyperlink" Target="https://www.worldometers.info/coronavirus/usa/florida/" TargetMode="External"/><Relationship Id="rId21" Type="http://schemas.openxmlformats.org/officeDocument/2006/relationships/hyperlink" Target="https://www.worldometers.info/coronavirus/usa/washington/" TargetMode="External"/><Relationship Id="rId34" Type="http://schemas.openxmlformats.org/officeDocument/2006/relationships/hyperlink" Target="https://www.worldometers.info/coronavirus/usa/kansas/" TargetMode="External"/><Relationship Id="rId42" Type="http://schemas.openxmlformats.org/officeDocument/2006/relationships/hyperlink" Target="https://www.worldometers.info/coronavirus/usa/south-dakota/" TargetMode="External"/><Relationship Id="rId47" Type="http://schemas.openxmlformats.org/officeDocument/2006/relationships/hyperlink" Target="https://www.worldometers.info/coronavirus/usa/montana/" TargetMode="External"/><Relationship Id="rId50" Type="http://schemas.openxmlformats.org/officeDocument/2006/relationships/hyperlink" Target="https://www.worldometers.info/coronavirus/usa/hawaii/" TargetMode="External"/><Relationship Id="rId7" Type="http://schemas.openxmlformats.org/officeDocument/2006/relationships/hyperlink" Target="https://www.worldometers.info/coronavirus/usa/georgia/" TargetMode="External"/><Relationship Id="rId12" Type="http://schemas.openxmlformats.org/officeDocument/2006/relationships/hyperlink" Target="https://www.worldometers.info/coronavirus/usa/louisiana/" TargetMode="External"/><Relationship Id="rId17" Type="http://schemas.openxmlformats.org/officeDocument/2006/relationships/hyperlink" Target="https://www.worldometers.info/coronavirus/usa/maryland/" TargetMode="External"/><Relationship Id="rId25" Type="http://schemas.openxmlformats.org/officeDocument/2006/relationships/hyperlink" Target="https://www.worldometers.info/coronavirus/usa/connecticut/" TargetMode="External"/><Relationship Id="rId33" Type="http://schemas.openxmlformats.org/officeDocument/2006/relationships/hyperlink" Target="https://www.worldometers.info/coronavirus/usa/kentucky/" TargetMode="External"/><Relationship Id="rId38" Type="http://schemas.openxmlformats.org/officeDocument/2006/relationships/hyperlink" Target="https://www.worldometers.info/coronavirus/usa/rhode-island/" TargetMode="External"/><Relationship Id="rId46" Type="http://schemas.openxmlformats.org/officeDocument/2006/relationships/hyperlink" Target="https://www.worldometers.info/coronavirus/usa/maine/" TargetMode="External"/><Relationship Id="rId2" Type="http://schemas.openxmlformats.org/officeDocument/2006/relationships/hyperlink" Target="https://www.worldometers.info/coronavirus/usa/new-york/" TargetMode="External"/><Relationship Id="rId16" Type="http://schemas.openxmlformats.org/officeDocument/2006/relationships/hyperlink" Target="https://www.worldometers.info/coronavirus/usa/ohio/" TargetMode="External"/><Relationship Id="rId20" Type="http://schemas.openxmlformats.org/officeDocument/2006/relationships/hyperlink" Target="https://www.worldometers.info/coronavirus/usa/indiana/" TargetMode="External"/><Relationship Id="rId29" Type="http://schemas.openxmlformats.org/officeDocument/2006/relationships/hyperlink" Target="https://www.worldometers.info/coronavirus/usa/iowa/" TargetMode="External"/><Relationship Id="rId41" Type="http://schemas.openxmlformats.org/officeDocument/2006/relationships/hyperlink" Target="https://www.worldometers.info/coronavirus/usa/district-of-columbia/" TargetMode="External"/><Relationship Id="rId1" Type="http://schemas.openxmlformats.org/officeDocument/2006/relationships/hyperlink" Target="https://www.worldometers.info/coronavirus/usa/california/" TargetMode="External"/><Relationship Id="rId6" Type="http://schemas.openxmlformats.org/officeDocument/2006/relationships/hyperlink" Target="https://www.worldometers.info/coronavirus/usa/illinois/" TargetMode="External"/><Relationship Id="rId11" Type="http://schemas.openxmlformats.org/officeDocument/2006/relationships/hyperlink" Target="https://www.worldometers.info/coronavirus/usa/pennsylvania/" TargetMode="External"/><Relationship Id="rId24" Type="http://schemas.openxmlformats.org/officeDocument/2006/relationships/hyperlink" Target="https://www.worldometers.info/coronavirus/usa/wisconsin/" TargetMode="External"/><Relationship Id="rId32" Type="http://schemas.openxmlformats.org/officeDocument/2006/relationships/hyperlink" Target="https://www.worldometers.info/coronavirus/usa/oklahoma/" TargetMode="External"/><Relationship Id="rId37" Type="http://schemas.openxmlformats.org/officeDocument/2006/relationships/hyperlink" Target="https://www.worldometers.info/coronavirus/usa/idaho/" TargetMode="External"/><Relationship Id="rId40" Type="http://schemas.openxmlformats.org/officeDocument/2006/relationships/hyperlink" Target="https://www.worldometers.info/coronavirus/usa/delaware/" TargetMode="External"/><Relationship Id="rId45" Type="http://schemas.openxmlformats.org/officeDocument/2006/relationships/hyperlink" Target="https://www.worldometers.info/coronavirus/usa/north-dakota/" TargetMode="External"/><Relationship Id="rId5" Type="http://schemas.openxmlformats.org/officeDocument/2006/relationships/hyperlink" Target="https://www.worldometers.info/coronavirus/usa/new-jersey/" TargetMode="External"/><Relationship Id="rId15" Type="http://schemas.openxmlformats.org/officeDocument/2006/relationships/hyperlink" Target="https://www.worldometers.info/coronavirus/usa/virginia/" TargetMode="External"/><Relationship Id="rId23" Type="http://schemas.openxmlformats.org/officeDocument/2006/relationships/hyperlink" Target="https://www.worldometers.info/coronavirus/usa/minnesota/" TargetMode="External"/><Relationship Id="rId28" Type="http://schemas.openxmlformats.org/officeDocument/2006/relationships/hyperlink" Target="https://www.worldometers.info/coronavirus/usa/nevada/" TargetMode="External"/><Relationship Id="rId36" Type="http://schemas.openxmlformats.org/officeDocument/2006/relationships/hyperlink" Target="https://www.worldometers.info/coronavirus/usa/new-mexico/" TargetMode="External"/><Relationship Id="rId49" Type="http://schemas.openxmlformats.org/officeDocument/2006/relationships/hyperlink" Target="https://www.worldometers.info/coronavirus/usa/wyoming/" TargetMode="External"/><Relationship Id="rId10" Type="http://schemas.openxmlformats.org/officeDocument/2006/relationships/hyperlink" Target="https://www.worldometers.info/coronavirus/usa/north-carolina/" TargetMode="External"/><Relationship Id="rId19" Type="http://schemas.openxmlformats.org/officeDocument/2006/relationships/hyperlink" Target="https://www.worldometers.info/coronavirus/usa/alabama/" TargetMode="External"/><Relationship Id="rId31" Type="http://schemas.openxmlformats.org/officeDocument/2006/relationships/hyperlink" Target="https://www.worldometers.info/coronavirus/usa/utah/" TargetMode="External"/><Relationship Id="rId44" Type="http://schemas.openxmlformats.org/officeDocument/2006/relationships/hyperlink" Target="https://www.worldometers.info/coronavirus/usa/west-virginia/" TargetMode="External"/><Relationship Id="rId52" Type="http://schemas.openxmlformats.org/officeDocument/2006/relationships/printerSettings" Target="../printerSettings/printerSettings3.bin"/><Relationship Id="rId4" Type="http://schemas.openxmlformats.org/officeDocument/2006/relationships/hyperlink" Target="https://www.worldometers.info/coronavirus/usa/texas/" TargetMode="External"/><Relationship Id="rId9" Type="http://schemas.openxmlformats.org/officeDocument/2006/relationships/hyperlink" Target="https://www.worldometers.info/coronavirus/usa/massachusetts/" TargetMode="External"/><Relationship Id="rId14" Type="http://schemas.openxmlformats.org/officeDocument/2006/relationships/hyperlink" Target="https://www.worldometers.info/coronavirus/usa/michigan/" TargetMode="External"/><Relationship Id="rId22" Type="http://schemas.openxmlformats.org/officeDocument/2006/relationships/hyperlink" Target="https://www.worldometers.info/coronavirus/usa/mississippi/" TargetMode="External"/><Relationship Id="rId27" Type="http://schemas.openxmlformats.org/officeDocument/2006/relationships/hyperlink" Target="https://www.worldometers.info/coronavirus/usa/missouri/" TargetMode="External"/><Relationship Id="rId30" Type="http://schemas.openxmlformats.org/officeDocument/2006/relationships/hyperlink" Target="https://www.worldometers.info/coronavirus/usa/arkansas/" TargetMode="External"/><Relationship Id="rId35" Type="http://schemas.openxmlformats.org/officeDocument/2006/relationships/hyperlink" Target="https://www.worldometers.info/coronavirus/usa/nebraska/" TargetMode="External"/><Relationship Id="rId43" Type="http://schemas.openxmlformats.org/officeDocument/2006/relationships/hyperlink" Target="https://www.worldometers.info/coronavirus/usa/new-hampshire/" TargetMode="External"/><Relationship Id="rId48" Type="http://schemas.openxmlformats.org/officeDocument/2006/relationships/hyperlink" Target="https://www.worldometers.info/coronavirus/usa/alaska/" TargetMode="External"/><Relationship Id="rId8" Type="http://schemas.openxmlformats.org/officeDocument/2006/relationships/hyperlink" Target="https://www.worldometers.info/coronavirus/usa/arizona/" TargetMode="External"/><Relationship Id="rId51" Type="http://schemas.openxmlformats.org/officeDocument/2006/relationships/hyperlink" Target="https://www.worldometers.info/coronavirus/usa/vermo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V59"/>
  <sheetViews>
    <sheetView topLeftCell="A21" workbookViewId="0">
      <selection activeCell="J5" sqref="A5:J59"/>
    </sheetView>
  </sheetViews>
  <sheetFormatPr defaultColWidth="14.26953125" defaultRowHeight="14.5" x14ac:dyDescent="0.35"/>
  <cols>
    <col min="2" max="11" width="12.08984375" customWidth="1"/>
    <col min="14" max="14" width="14" customWidth="1"/>
    <col min="16" max="16" width="7.6328125" customWidth="1"/>
    <col min="17" max="21" width="14.26953125" style="19"/>
  </cols>
  <sheetData>
    <row r="1" spans="1:22" x14ac:dyDescent="0.35">
      <c r="L1" s="57" t="s">
        <v>68</v>
      </c>
      <c r="M1" s="57"/>
      <c r="N1" s="57"/>
      <c r="O1" s="4">
        <v>1.4999999999999999E-2</v>
      </c>
      <c r="P1" s="4"/>
      <c r="Q1" s="58" t="s">
        <v>77</v>
      </c>
      <c r="R1" s="58"/>
      <c r="S1" s="58"/>
      <c r="T1" s="58"/>
      <c r="U1" s="58"/>
    </row>
    <row r="2" spans="1:22" ht="21.5" thickBot="1" x14ac:dyDescent="0.55000000000000004">
      <c r="A2" s="20" t="s">
        <v>57</v>
      </c>
      <c r="B2" s="20"/>
      <c r="C2" s="20"/>
      <c r="D2" s="20"/>
      <c r="E2" s="20"/>
      <c r="F2" s="20"/>
      <c r="G2" s="20"/>
      <c r="H2" s="20"/>
      <c r="I2" s="20"/>
      <c r="J2" s="20"/>
      <c r="K2" s="39"/>
      <c r="L2" s="21"/>
      <c r="N2" s="20" t="s">
        <v>62</v>
      </c>
      <c r="O2" s="20"/>
      <c r="P2" s="17"/>
      <c r="Q2" s="15">
        <v>0.15</v>
      </c>
      <c r="R2" s="15">
        <v>0.6</v>
      </c>
      <c r="S2" s="15">
        <v>0.25</v>
      </c>
      <c r="T2" s="15">
        <v>0.125</v>
      </c>
      <c r="U2" s="16">
        <f>O1</f>
        <v>1.4999999999999999E-2</v>
      </c>
      <c r="V2" s="14"/>
    </row>
    <row r="3" spans="1:22" x14ac:dyDescent="0.35">
      <c r="A3" s="7" t="s">
        <v>0</v>
      </c>
      <c r="B3" s="8" t="s">
        <v>2</v>
      </c>
      <c r="C3" s="8" t="s">
        <v>4</v>
      </c>
      <c r="D3" s="8" t="s">
        <v>2</v>
      </c>
      <c r="E3" s="8" t="s">
        <v>4</v>
      </c>
      <c r="F3" s="8" t="s">
        <v>6</v>
      </c>
      <c r="G3" s="8" t="s">
        <v>79</v>
      </c>
      <c r="H3" s="8" t="s">
        <v>81</v>
      </c>
      <c r="I3" s="8" t="s">
        <v>2</v>
      </c>
      <c r="J3" s="8" t="s">
        <v>83</v>
      </c>
      <c r="K3" s="9"/>
      <c r="L3" s="22"/>
      <c r="M3" s="9" t="s">
        <v>84</v>
      </c>
      <c r="N3" s="9" t="s">
        <v>58</v>
      </c>
      <c r="O3" s="9" t="s">
        <v>60</v>
      </c>
      <c r="P3" s="9"/>
      <c r="Q3" s="18" t="s">
        <v>69</v>
      </c>
      <c r="R3" s="18" t="s">
        <v>71</v>
      </c>
      <c r="S3" s="18" t="s">
        <v>73</v>
      </c>
      <c r="T3" s="18" t="s">
        <v>75</v>
      </c>
      <c r="U3" s="18" t="s">
        <v>76</v>
      </c>
      <c r="V3" s="18" t="s">
        <v>76</v>
      </c>
    </row>
    <row r="4" spans="1:22" ht="15" thickBot="1" x14ac:dyDescent="0.4">
      <c r="A4" s="10" t="s">
        <v>1</v>
      </c>
      <c r="B4" s="11" t="s">
        <v>3</v>
      </c>
      <c r="C4" s="11" t="s">
        <v>3</v>
      </c>
      <c r="D4" s="11" t="s">
        <v>5</v>
      </c>
      <c r="E4" s="11" t="s">
        <v>5</v>
      </c>
      <c r="F4" s="11" t="s">
        <v>3</v>
      </c>
      <c r="G4" s="11" t="s">
        <v>80</v>
      </c>
      <c r="H4" s="11" t="s">
        <v>80</v>
      </c>
      <c r="I4" s="11" t="s">
        <v>82</v>
      </c>
      <c r="J4" s="11" t="s">
        <v>80</v>
      </c>
      <c r="K4" s="9"/>
      <c r="L4" s="22"/>
      <c r="M4" s="9" t="s">
        <v>85</v>
      </c>
      <c r="N4" s="9" t="s">
        <v>59</v>
      </c>
      <c r="O4" s="9" t="s">
        <v>61</v>
      </c>
      <c r="P4" s="9"/>
      <c r="Q4" s="18" t="s">
        <v>70</v>
      </c>
      <c r="R4" s="18" t="s">
        <v>72</v>
      </c>
      <c r="S4" s="18" t="s">
        <v>74</v>
      </c>
      <c r="T4" s="18" t="s">
        <v>74</v>
      </c>
      <c r="U4" s="18" t="s">
        <v>5</v>
      </c>
      <c r="V4" s="18" t="s">
        <v>78</v>
      </c>
    </row>
    <row r="5" spans="1:22" ht="15" thickBot="1" x14ac:dyDescent="0.4">
      <c r="A5" s="37" t="s">
        <v>10</v>
      </c>
      <c r="B5" s="1">
        <v>466825</v>
      </c>
      <c r="C5" s="2"/>
      <c r="D5" s="1">
        <v>8549</v>
      </c>
      <c r="E5" s="48">
        <v>4</v>
      </c>
      <c r="F5" s="1">
        <v>311541</v>
      </c>
      <c r="G5" s="1">
        <v>11815</v>
      </c>
      <c r="H5" s="2">
        <v>216</v>
      </c>
      <c r="I5" s="1">
        <v>7296578</v>
      </c>
      <c r="J5" s="1">
        <v>184666</v>
      </c>
      <c r="K5" s="5"/>
      <c r="L5" s="6"/>
    </row>
    <row r="6" spans="1:22" ht="15" thickBot="1" x14ac:dyDescent="0.4">
      <c r="A6" s="37" t="s">
        <v>7</v>
      </c>
      <c r="B6" s="1">
        <v>440462</v>
      </c>
      <c r="C6" s="2"/>
      <c r="D6" s="1">
        <v>32708</v>
      </c>
      <c r="E6" s="2"/>
      <c r="F6" s="1">
        <v>119812</v>
      </c>
      <c r="G6" s="1">
        <v>22642</v>
      </c>
      <c r="H6" s="1">
        <v>1681</v>
      </c>
      <c r="I6" s="1">
        <v>5627149</v>
      </c>
      <c r="J6" s="1">
        <v>289261</v>
      </c>
      <c r="K6" s="5"/>
      <c r="L6" s="6"/>
    </row>
    <row r="7" spans="1:22" ht="15" thickBot="1" x14ac:dyDescent="0.4">
      <c r="A7" s="37" t="s">
        <v>13</v>
      </c>
      <c r="B7" s="1">
        <v>432747</v>
      </c>
      <c r="C7" s="2"/>
      <c r="D7" s="1">
        <v>5933</v>
      </c>
      <c r="E7" s="2"/>
      <c r="F7" s="1">
        <v>384337</v>
      </c>
      <c r="G7" s="1">
        <v>20149</v>
      </c>
      <c r="H7" s="2">
        <v>276</v>
      </c>
      <c r="I7" s="1">
        <v>3436270</v>
      </c>
      <c r="J7" s="1">
        <v>159992</v>
      </c>
      <c r="K7" s="5"/>
      <c r="L7" s="6"/>
    </row>
    <row r="8" spans="1:22" ht="15" thickBot="1" x14ac:dyDescent="0.4">
      <c r="A8" s="37" t="s">
        <v>15</v>
      </c>
      <c r="B8" s="1">
        <v>404179</v>
      </c>
      <c r="C8" s="2"/>
      <c r="D8" s="1">
        <v>5252</v>
      </c>
      <c r="E8" s="2"/>
      <c r="F8" s="1">
        <v>169820</v>
      </c>
      <c r="G8" s="1">
        <v>13939</v>
      </c>
      <c r="H8" s="2">
        <v>181</v>
      </c>
      <c r="I8" s="1">
        <v>3714821</v>
      </c>
      <c r="J8" s="1">
        <v>128115</v>
      </c>
      <c r="K8" s="5"/>
      <c r="L8" s="6"/>
    </row>
    <row r="9" spans="1:22" ht="15" thickBot="1" x14ac:dyDescent="0.4">
      <c r="A9" s="37" t="s">
        <v>8</v>
      </c>
      <c r="B9" s="1">
        <v>185756</v>
      </c>
      <c r="C9" s="2"/>
      <c r="D9" s="1">
        <v>15889</v>
      </c>
      <c r="E9" s="2"/>
      <c r="F9" s="1">
        <v>46204</v>
      </c>
      <c r="G9" s="1">
        <v>20913</v>
      </c>
      <c r="H9" s="1">
        <v>1789</v>
      </c>
      <c r="I9" s="1">
        <v>1983841</v>
      </c>
      <c r="J9" s="1">
        <v>223350</v>
      </c>
      <c r="K9" s="5"/>
      <c r="L9" s="6"/>
    </row>
    <row r="10" spans="1:22" ht="15" thickBot="1" x14ac:dyDescent="0.4">
      <c r="A10" s="37" t="s">
        <v>12</v>
      </c>
      <c r="B10" s="1">
        <v>173897</v>
      </c>
      <c r="C10" s="2"/>
      <c r="D10" s="1">
        <v>7608</v>
      </c>
      <c r="E10" s="2"/>
      <c r="F10" s="1">
        <v>25385</v>
      </c>
      <c r="G10" s="1">
        <v>13723</v>
      </c>
      <c r="H10" s="2">
        <v>600</v>
      </c>
      <c r="I10" s="1">
        <v>2542134</v>
      </c>
      <c r="J10" s="1">
        <v>200613</v>
      </c>
      <c r="K10" s="5"/>
      <c r="L10" s="6"/>
    </row>
    <row r="11" spans="1:22" ht="15" thickBot="1" x14ac:dyDescent="0.4">
      <c r="A11" s="37" t="s">
        <v>16</v>
      </c>
      <c r="B11" s="1">
        <v>170843</v>
      </c>
      <c r="C11" s="2"/>
      <c r="D11" s="1">
        <v>3509</v>
      </c>
      <c r="E11" s="2"/>
      <c r="F11" s="1">
        <v>138927</v>
      </c>
      <c r="G11" s="1">
        <v>16091</v>
      </c>
      <c r="H11" s="2">
        <v>330</v>
      </c>
      <c r="I11" s="1">
        <v>1669203</v>
      </c>
      <c r="J11" s="1">
        <v>157214</v>
      </c>
      <c r="K11" s="6"/>
      <c r="L11" s="6"/>
    </row>
    <row r="12" spans="1:22" ht="15" thickBot="1" x14ac:dyDescent="0.4">
      <c r="A12" s="37" t="s">
        <v>33</v>
      </c>
      <c r="B12" s="1">
        <v>163827</v>
      </c>
      <c r="C12" s="2"/>
      <c r="D12" s="1">
        <v>3304</v>
      </c>
      <c r="E12" s="2"/>
      <c r="F12" s="1">
        <v>139202</v>
      </c>
      <c r="G12" s="1">
        <v>22508</v>
      </c>
      <c r="H12" s="2">
        <v>454</v>
      </c>
      <c r="I12" s="1">
        <v>1099682</v>
      </c>
      <c r="J12" s="1">
        <v>151082</v>
      </c>
      <c r="K12" s="6"/>
      <c r="L12" s="6"/>
    </row>
    <row r="13" spans="1:22" ht="15" thickBot="1" x14ac:dyDescent="0.4">
      <c r="A13" s="37" t="s">
        <v>17</v>
      </c>
      <c r="B13" s="1">
        <v>115926</v>
      </c>
      <c r="C13" s="2"/>
      <c r="D13" s="1">
        <v>8536</v>
      </c>
      <c r="E13" s="2"/>
      <c r="F13" s="1">
        <v>10938</v>
      </c>
      <c r="G13" s="1">
        <v>16819</v>
      </c>
      <c r="H13" s="1">
        <v>1238</v>
      </c>
      <c r="I13" s="1">
        <v>1216457</v>
      </c>
      <c r="J13" s="1">
        <v>176490</v>
      </c>
      <c r="K13" s="6"/>
      <c r="L13" s="6"/>
    </row>
    <row r="14" spans="1:22" ht="15" thickBot="1" x14ac:dyDescent="0.4">
      <c r="A14" s="37" t="s">
        <v>24</v>
      </c>
      <c r="B14" s="1">
        <v>114538</v>
      </c>
      <c r="C14" s="2"/>
      <c r="D14" s="1">
        <v>1823</v>
      </c>
      <c r="E14" s="2"/>
      <c r="F14" s="1">
        <v>20413</v>
      </c>
      <c r="G14" s="1">
        <v>10921</v>
      </c>
      <c r="H14" s="2">
        <v>174</v>
      </c>
      <c r="I14" s="1">
        <v>1635476</v>
      </c>
      <c r="J14" s="1">
        <v>155937</v>
      </c>
      <c r="K14" s="5"/>
      <c r="L14" s="6"/>
    </row>
    <row r="15" spans="1:22" ht="15" thickBot="1" x14ac:dyDescent="0.4">
      <c r="A15" s="37" t="s">
        <v>19</v>
      </c>
      <c r="B15" s="1">
        <v>112995</v>
      </c>
      <c r="C15" s="2"/>
      <c r="D15" s="1">
        <v>7194</v>
      </c>
      <c r="E15" s="2"/>
      <c r="F15" s="1">
        <v>24603</v>
      </c>
      <c r="G15" s="1">
        <v>8826</v>
      </c>
      <c r="H15" s="2">
        <v>562</v>
      </c>
      <c r="I15" s="1">
        <v>1134004</v>
      </c>
      <c r="J15" s="1">
        <v>88580</v>
      </c>
      <c r="K15" s="5"/>
      <c r="L15" s="6"/>
    </row>
    <row r="16" spans="1:22" ht="15" thickBot="1" x14ac:dyDescent="0.4">
      <c r="A16" s="37" t="s">
        <v>14</v>
      </c>
      <c r="B16" s="1">
        <v>109917</v>
      </c>
      <c r="C16" s="2"/>
      <c r="D16" s="1">
        <v>3789</v>
      </c>
      <c r="E16" s="2"/>
      <c r="F16" s="1">
        <v>44672</v>
      </c>
      <c r="G16" s="1">
        <v>23644</v>
      </c>
      <c r="H16" s="2">
        <v>815</v>
      </c>
      <c r="I16" s="1">
        <v>1260022</v>
      </c>
      <c r="J16" s="1">
        <v>271043</v>
      </c>
      <c r="K16" s="5"/>
      <c r="L16" s="6"/>
    </row>
    <row r="17" spans="1:12" ht="15" thickBot="1" x14ac:dyDescent="0.4">
      <c r="A17" s="37" t="s">
        <v>20</v>
      </c>
      <c r="B17" s="1">
        <v>96489</v>
      </c>
      <c r="C17" s="2"/>
      <c r="D17" s="2">
        <v>978</v>
      </c>
      <c r="E17" s="2"/>
      <c r="F17" s="1">
        <v>38272</v>
      </c>
      <c r="G17" s="1">
        <v>14129</v>
      </c>
      <c r="H17" s="2">
        <v>143</v>
      </c>
      <c r="I17" s="1">
        <v>1410396</v>
      </c>
      <c r="J17" s="1">
        <v>206525</v>
      </c>
      <c r="K17" s="5"/>
      <c r="L17" s="6"/>
    </row>
    <row r="18" spans="1:12" ht="15" thickBot="1" x14ac:dyDescent="0.4">
      <c r="A18" s="37" t="s">
        <v>11</v>
      </c>
      <c r="B18" s="1">
        <v>87173</v>
      </c>
      <c r="C18" s="2"/>
      <c r="D18" s="1">
        <v>6405</v>
      </c>
      <c r="E18" s="2"/>
      <c r="F18" s="1">
        <v>23266</v>
      </c>
      <c r="G18" s="1">
        <v>8729</v>
      </c>
      <c r="H18" s="2">
        <v>641</v>
      </c>
      <c r="I18" s="1">
        <v>1932621</v>
      </c>
      <c r="J18" s="1">
        <v>193516</v>
      </c>
      <c r="K18" s="5"/>
      <c r="L18" s="6"/>
    </row>
    <row r="19" spans="1:12" ht="15" thickBot="1" x14ac:dyDescent="0.4">
      <c r="A19" s="37" t="s">
        <v>29</v>
      </c>
      <c r="B19" s="1">
        <v>86072</v>
      </c>
      <c r="C19" s="2"/>
      <c r="D19" s="1">
        <v>2082</v>
      </c>
      <c r="E19" s="2"/>
      <c r="F19" s="1">
        <v>73050</v>
      </c>
      <c r="G19" s="1">
        <v>10084</v>
      </c>
      <c r="H19" s="2">
        <v>244</v>
      </c>
      <c r="I19" s="1">
        <v>1137415</v>
      </c>
      <c r="J19" s="1">
        <v>133257</v>
      </c>
      <c r="K19" s="5"/>
      <c r="L19" s="6"/>
    </row>
    <row r="20" spans="1:12" ht="15" thickBot="1" x14ac:dyDescent="0.4">
      <c r="A20" s="37" t="s">
        <v>21</v>
      </c>
      <c r="B20" s="1">
        <v>85206</v>
      </c>
      <c r="C20" s="2"/>
      <c r="D20" s="1">
        <v>3351</v>
      </c>
      <c r="E20" s="2"/>
      <c r="F20" s="1">
        <v>22442</v>
      </c>
      <c r="G20" s="1">
        <v>7289</v>
      </c>
      <c r="H20" s="2">
        <v>287</v>
      </c>
      <c r="I20" s="1">
        <v>1339549</v>
      </c>
      <c r="J20" s="1">
        <v>114598</v>
      </c>
      <c r="K20" s="5"/>
      <c r="L20" s="6"/>
    </row>
    <row r="21" spans="1:12" ht="15" thickBot="1" x14ac:dyDescent="0.4">
      <c r="A21" s="37" t="s">
        <v>26</v>
      </c>
      <c r="B21" s="1">
        <v>84876</v>
      </c>
      <c r="C21" s="2"/>
      <c r="D21" s="1">
        <v>3447</v>
      </c>
      <c r="E21" s="2"/>
      <c r="F21" s="1">
        <v>75995</v>
      </c>
      <c r="G21" s="1">
        <v>14039</v>
      </c>
      <c r="H21" s="2">
        <v>570</v>
      </c>
      <c r="I21" s="1">
        <v>1120761</v>
      </c>
      <c r="J21" s="1">
        <v>185382</v>
      </c>
      <c r="K21" s="6"/>
      <c r="L21" s="6"/>
    </row>
    <row r="22" spans="1:12" ht="15" thickBot="1" x14ac:dyDescent="0.4">
      <c r="A22" s="37" t="s">
        <v>25</v>
      </c>
      <c r="B22" s="1">
        <v>82417</v>
      </c>
      <c r="C22" s="2"/>
      <c r="D22" s="1">
        <v>1506</v>
      </c>
      <c r="E22" s="2"/>
      <c r="F22" s="1">
        <v>51533</v>
      </c>
      <c r="G22" s="1">
        <v>16007</v>
      </c>
      <c r="H22" s="2">
        <v>293</v>
      </c>
      <c r="I22" s="1">
        <v>711726</v>
      </c>
      <c r="J22" s="1">
        <v>138234</v>
      </c>
      <c r="K22" s="5"/>
      <c r="L22" s="6"/>
    </row>
    <row r="23" spans="1:12" ht="15" thickBot="1" x14ac:dyDescent="0.4">
      <c r="A23" s="37" t="s">
        <v>36</v>
      </c>
      <c r="B23" s="1">
        <v>81115</v>
      </c>
      <c r="C23" s="2"/>
      <c r="D23" s="1">
        <v>1491</v>
      </c>
      <c r="E23" s="2"/>
      <c r="F23" s="1">
        <v>47114</v>
      </c>
      <c r="G23" s="1">
        <v>16543</v>
      </c>
      <c r="H23" s="2">
        <v>304</v>
      </c>
      <c r="I23" s="1">
        <v>655973</v>
      </c>
      <c r="J23" s="1">
        <v>133785</v>
      </c>
      <c r="K23" s="6"/>
      <c r="L23" s="6"/>
    </row>
    <row r="24" spans="1:12" ht="15" thickBot="1" x14ac:dyDescent="0.4">
      <c r="A24" s="37" t="s">
        <v>27</v>
      </c>
      <c r="B24" s="1">
        <v>62907</v>
      </c>
      <c r="C24" s="2"/>
      <c r="D24" s="1">
        <v>2906</v>
      </c>
      <c r="E24" s="2"/>
      <c r="F24" s="1">
        <v>15877</v>
      </c>
      <c r="G24" s="1">
        <v>9344</v>
      </c>
      <c r="H24" s="2">
        <v>432</v>
      </c>
      <c r="I24" s="1">
        <v>707791</v>
      </c>
      <c r="J24" s="1">
        <v>105135</v>
      </c>
      <c r="K24" s="5"/>
      <c r="L24" s="6"/>
    </row>
    <row r="25" spans="1:12" ht="15" thickBot="1" x14ac:dyDescent="0.4">
      <c r="A25" s="37" t="s">
        <v>9</v>
      </c>
      <c r="B25" s="1">
        <v>54948</v>
      </c>
      <c r="C25" s="2"/>
      <c r="D25" s="1">
        <v>1526</v>
      </c>
      <c r="E25" s="2"/>
      <c r="F25" s="1">
        <v>35884</v>
      </c>
      <c r="G25" s="1">
        <v>7216</v>
      </c>
      <c r="H25" s="2">
        <v>200</v>
      </c>
      <c r="I25" s="1">
        <v>933304</v>
      </c>
      <c r="J25" s="1">
        <v>122563</v>
      </c>
      <c r="K25" s="5"/>
      <c r="L25" s="6"/>
    </row>
    <row r="26" spans="1:12" ht="15" thickBot="1" x14ac:dyDescent="0.4">
      <c r="A26" s="37" t="s">
        <v>30</v>
      </c>
      <c r="B26" s="1">
        <v>52957</v>
      </c>
      <c r="C26" s="2"/>
      <c r="D26" s="1">
        <v>1501</v>
      </c>
      <c r="E26" s="2"/>
      <c r="F26" s="1">
        <v>16385</v>
      </c>
      <c r="G26" s="1">
        <v>17794</v>
      </c>
      <c r="H26" s="2">
        <v>504</v>
      </c>
      <c r="I26" s="1">
        <v>442848</v>
      </c>
      <c r="J26" s="1">
        <v>148799</v>
      </c>
      <c r="K26" s="5"/>
      <c r="L26" s="6"/>
    </row>
    <row r="27" spans="1:12" ht="15" thickBot="1" x14ac:dyDescent="0.4">
      <c r="A27" s="37" t="s">
        <v>32</v>
      </c>
      <c r="B27" s="1">
        <v>51803</v>
      </c>
      <c r="C27" s="2"/>
      <c r="D27" s="1">
        <v>1616</v>
      </c>
      <c r="E27" s="2"/>
      <c r="F27" s="1">
        <v>4989</v>
      </c>
      <c r="G27" s="1">
        <v>9186</v>
      </c>
      <c r="H27" s="2">
        <v>287</v>
      </c>
      <c r="I27" s="1">
        <v>970726</v>
      </c>
      <c r="J27" s="1">
        <v>172126</v>
      </c>
      <c r="K27" s="5"/>
      <c r="L27" s="6"/>
    </row>
    <row r="28" spans="1:12" ht="15" thickBot="1" x14ac:dyDescent="0.4">
      <c r="A28" s="37" t="s">
        <v>22</v>
      </c>
      <c r="B28" s="1">
        <v>49417</v>
      </c>
      <c r="C28" s="2"/>
      <c r="D28" s="2">
        <v>893</v>
      </c>
      <c r="E28" s="2"/>
      <c r="F28" s="1">
        <v>9891</v>
      </c>
      <c r="G28" s="1">
        <v>8487</v>
      </c>
      <c r="H28" s="2">
        <v>153</v>
      </c>
      <c r="I28" s="1">
        <v>873322</v>
      </c>
      <c r="J28" s="1">
        <v>149993</v>
      </c>
      <c r="K28" s="5"/>
      <c r="L28" s="6"/>
    </row>
    <row r="29" spans="1:12" ht="15" thickBot="1" x14ac:dyDescent="0.4">
      <c r="A29" s="37" t="s">
        <v>23</v>
      </c>
      <c r="B29" s="1">
        <v>48983</v>
      </c>
      <c r="C29" s="2"/>
      <c r="D29" s="1">
        <v>4418</v>
      </c>
      <c r="E29" s="2"/>
      <c r="F29" s="1">
        <v>21693</v>
      </c>
      <c r="G29" s="1">
        <v>13739</v>
      </c>
      <c r="H29" s="1">
        <v>1239</v>
      </c>
      <c r="I29" s="1">
        <v>743062</v>
      </c>
      <c r="J29" s="1">
        <v>208416</v>
      </c>
      <c r="K29" s="5"/>
      <c r="L29" s="6"/>
    </row>
    <row r="30" spans="1:12" ht="15" thickBot="1" x14ac:dyDescent="0.4">
      <c r="A30" s="37" t="s">
        <v>18</v>
      </c>
      <c r="B30" s="1">
        <v>44565</v>
      </c>
      <c r="C30" s="2"/>
      <c r="D30" s="1">
        <v>1799</v>
      </c>
      <c r="E30" s="2"/>
      <c r="F30" s="1">
        <v>26256</v>
      </c>
      <c r="G30" s="1">
        <v>7739</v>
      </c>
      <c r="H30" s="2">
        <v>312</v>
      </c>
      <c r="I30" s="1">
        <v>497265</v>
      </c>
      <c r="J30" s="1">
        <v>86350</v>
      </c>
      <c r="K30" s="6"/>
      <c r="L30" s="6"/>
    </row>
    <row r="31" spans="1:12" ht="15" thickBot="1" x14ac:dyDescent="0.4">
      <c r="A31" s="37" t="s">
        <v>35</v>
      </c>
      <c r="B31" s="1">
        <v>44429</v>
      </c>
      <c r="C31" s="2"/>
      <c r="D31" s="1">
        <v>1244</v>
      </c>
      <c r="E31" s="2"/>
      <c r="F31" s="1">
        <v>34883</v>
      </c>
      <c r="G31" s="1">
        <v>7239</v>
      </c>
      <c r="H31" s="2">
        <v>203</v>
      </c>
      <c r="I31" s="1">
        <v>699973</v>
      </c>
      <c r="J31" s="1">
        <v>114050</v>
      </c>
      <c r="K31" s="5"/>
      <c r="L31" s="6"/>
    </row>
    <row r="32" spans="1:12" ht="15" thickBot="1" x14ac:dyDescent="0.4">
      <c r="A32" s="37" t="s">
        <v>31</v>
      </c>
      <c r="B32" s="1">
        <v>43831</v>
      </c>
      <c r="C32" s="2"/>
      <c r="D32" s="2">
        <v>739</v>
      </c>
      <c r="E32" s="2"/>
      <c r="F32" s="1">
        <v>18072</v>
      </c>
      <c r="G32" s="1">
        <v>14230</v>
      </c>
      <c r="H32" s="2">
        <v>240</v>
      </c>
      <c r="I32" s="1">
        <v>575427</v>
      </c>
      <c r="J32" s="1">
        <v>186817</v>
      </c>
      <c r="K32" s="5"/>
      <c r="L32" s="6"/>
    </row>
    <row r="33" spans="1:12" ht="15" thickBot="1" x14ac:dyDescent="0.4">
      <c r="A33" s="37" t="s">
        <v>41</v>
      </c>
      <c r="B33" s="1">
        <v>42700</v>
      </c>
      <c r="C33" s="46">
        <v>122</v>
      </c>
      <c r="D33" s="2">
        <v>836</v>
      </c>
      <c r="E33" s="48">
        <v>2</v>
      </c>
      <c r="F33" s="1">
        <v>11388</v>
      </c>
      <c r="G33" s="1">
        <v>13534</v>
      </c>
      <c r="H33" s="2">
        <v>265</v>
      </c>
      <c r="I33" s="1">
        <v>458141</v>
      </c>
      <c r="J33" s="1">
        <v>145208</v>
      </c>
      <c r="K33" s="5"/>
      <c r="L33" s="6"/>
    </row>
    <row r="34" spans="1:12" ht="15" thickBot="1" x14ac:dyDescent="0.4">
      <c r="A34" s="37" t="s">
        <v>34</v>
      </c>
      <c r="B34" s="1">
        <v>39447</v>
      </c>
      <c r="C34" s="2"/>
      <c r="D34" s="2">
        <v>408</v>
      </c>
      <c r="E34" s="2"/>
      <c r="F34" s="1">
        <v>6674</v>
      </c>
      <c r="G34" s="1">
        <v>13071</v>
      </c>
      <c r="H34" s="2">
        <v>135</v>
      </c>
      <c r="I34" s="1">
        <v>484891</v>
      </c>
      <c r="J34" s="1">
        <v>160677</v>
      </c>
      <c r="K34" s="5"/>
      <c r="L34" s="6"/>
    </row>
    <row r="35" spans="1:12" ht="15" thickBot="1" x14ac:dyDescent="0.4">
      <c r="A35" s="37" t="s">
        <v>28</v>
      </c>
      <c r="B35" s="1">
        <v>38409</v>
      </c>
      <c r="C35" s="2"/>
      <c r="D35" s="2">
        <v>281</v>
      </c>
      <c r="E35" s="2"/>
      <c r="F35" s="1">
        <v>12807</v>
      </c>
      <c r="G35" s="1">
        <v>11981</v>
      </c>
      <c r="H35" s="2">
        <v>88</v>
      </c>
      <c r="I35" s="1">
        <v>607008</v>
      </c>
      <c r="J35" s="1">
        <v>189337</v>
      </c>
      <c r="K35" s="6"/>
      <c r="L35" s="6"/>
    </row>
    <row r="36" spans="1:12" ht="15" thickBot="1" x14ac:dyDescent="0.4">
      <c r="A36" s="37" t="s">
        <v>46</v>
      </c>
      <c r="B36" s="1">
        <v>32686</v>
      </c>
      <c r="C36" s="2"/>
      <c r="D36" s="2">
        <v>496</v>
      </c>
      <c r="E36" s="2"/>
      <c r="F36" s="1">
        <v>6938</v>
      </c>
      <c r="G36" s="1">
        <v>8260</v>
      </c>
      <c r="H36" s="2">
        <v>125</v>
      </c>
      <c r="I36" s="1">
        <v>595277</v>
      </c>
      <c r="J36" s="1">
        <v>150438</v>
      </c>
      <c r="K36" s="5"/>
      <c r="L36" s="6"/>
    </row>
    <row r="37" spans="1:12" ht="15" thickBot="1" x14ac:dyDescent="0.4">
      <c r="A37" s="37" t="s">
        <v>38</v>
      </c>
      <c r="B37" s="1">
        <v>27601</v>
      </c>
      <c r="C37" s="2"/>
      <c r="D37" s="2">
        <v>709</v>
      </c>
      <c r="E37" s="2"/>
      <c r="F37" s="1">
        <v>19426</v>
      </c>
      <c r="G37" s="1">
        <v>6178</v>
      </c>
      <c r="H37" s="2">
        <v>159</v>
      </c>
      <c r="I37" s="1">
        <v>588926</v>
      </c>
      <c r="J37" s="1">
        <v>131819</v>
      </c>
      <c r="K37" s="5"/>
      <c r="L37" s="6"/>
    </row>
    <row r="38" spans="1:12" ht="15" thickBot="1" x14ac:dyDescent="0.4">
      <c r="A38" s="37" t="s">
        <v>45</v>
      </c>
      <c r="B38" s="1">
        <v>26360</v>
      </c>
      <c r="C38" s="2"/>
      <c r="D38" s="2">
        <v>335</v>
      </c>
      <c r="E38" s="2"/>
      <c r="F38" s="1">
        <v>11429</v>
      </c>
      <c r="G38" s="1">
        <v>9048</v>
      </c>
      <c r="H38" s="2">
        <v>115</v>
      </c>
      <c r="I38" s="1">
        <v>278936</v>
      </c>
      <c r="J38" s="1">
        <v>95745</v>
      </c>
      <c r="K38" s="5"/>
      <c r="L38" s="6"/>
    </row>
    <row r="39" spans="1:12" ht="15" thickBot="1" x14ac:dyDescent="0.4">
      <c r="A39" s="37" t="s">
        <v>50</v>
      </c>
      <c r="B39" s="1">
        <v>24899</v>
      </c>
      <c r="C39" s="2"/>
      <c r="D39" s="2">
        <v>317</v>
      </c>
      <c r="E39" s="2"/>
      <c r="F39" s="1">
        <v>6062</v>
      </c>
      <c r="G39" s="1">
        <v>12872</v>
      </c>
      <c r="H39" s="2">
        <v>164</v>
      </c>
      <c r="I39" s="1">
        <v>261383</v>
      </c>
      <c r="J39" s="1">
        <v>135123</v>
      </c>
      <c r="K39" s="5"/>
      <c r="L39" s="6"/>
    </row>
    <row r="40" spans="1:12" ht="15" thickBot="1" x14ac:dyDescent="0.4">
      <c r="A40" s="37" t="s">
        <v>44</v>
      </c>
      <c r="B40" s="1">
        <v>19502</v>
      </c>
      <c r="C40" s="2"/>
      <c r="D40" s="2">
        <v>619</v>
      </c>
      <c r="E40" s="2"/>
      <c r="F40" s="1">
        <v>11424</v>
      </c>
      <c r="G40" s="1">
        <v>9301</v>
      </c>
      <c r="H40" s="2">
        <v>295</v>
      </c>
      <c r="I40" s="1">
        <v>528890</v>
      </c>
      <c r="J40" s="1">
        <v>252233</v>
      </c>
      <c r="K40" s="5"/>
      <c r="L40" s="6"/>
    </row>
    <row r="41" spans="1:12" ht="15" thickBot="1" x14ac:dyDescent="0.4">
      <c r="A41" s="37" t="s">
        <v>49</v>
      </c>
      <c r="B41" s="1">
        <v>18694</v>
      </c>
      <c r="C41" s="2"/>
      <c r="D41" s="2">
        <v>152</v>
      </c>
      <c r="E41" s="2"/>
      <c r="F41" s="1">
        <v>12578</v>
      </c>
      <c r="G41" s="1">
        <v>10461</v>
      </c>
      <c r="H41" s="2">
        <v>85</v>
      </c>
      <c r="I41" s="1">
        <v>169588</v>
      </c>
      <c r="J41" s="1">
        <v>94897</v>
      </c>
      <c r="K41" s="5"/>
      <c r="L41" s="6"/>
    </row>
    <row r="42" spans="1:12" ht="15" thickBot="1" x14ac:dyDescent="0.4">
      <c r="A42" s="37" t="s">
        <v>40</v>
      </c>
      <c r="B42" s="1">
        <v>18515</v>
      </c>
      <c r="C42" s="2"/>
      <c r="D42" s="1">
        <v>1004</v>
      </c>
      <c r="E42" s="2"/>
      <c r="F42" s="1">
        <v>15719</v>
      </c>
      <c r="G42" s="1">
        <v>17478</v>
      </c>
      <c r="H42" s="2">
        <v>948</v>
      </c>
      <c r="I42" s="1">
        <v>345652</v>
      </c>
      <c r="J42" s="1">
        <v>326283</v>
      </c>
      <c r="K42" s="6"/>
      <c r="L42" s="6"/>
    </row>
    <row r="43" spans="1:12" ht="15" thickBot="1" x14ac:dyDescent="0.4">
      <c r="A43" s="37" t="s">
        <v>37</v>
      </c>
      <c r="B43" s="1">
        <v>17088</v>
      </c>
      <c r="C43" s="2"/>
      <c r="D43" s="2">
        <v>289</v>
      </c>
      <c r="E43" s="2"/>
      <c r="F43" s="1">
        <v>13115</v>
      </c>
      <c r="G43" s="1">
        <v>4051</v>
      </c>
      <c r="H43" s="2">
        <v>69</v>
      </c>
      <c r="I43" s="1">
        <v>381718</v>
      </c>
      <c r="J43" s="1">
        <v>90503</v>
      </c>
      <c r="K43" s="5"/>
      <c r="L43" s="6"/>
    </row>
    <row r="44" spans="1:12" ht="15" thickBot="1" x14ac:dyDescent="0.4">
      <c r="A44" s="37" t="s">
        <v>43</v>
      </c>
      <c r="B44" s="1">
        <v>14406</v>
      </c>
      <c r="C44" s="2"/>
      <c r="D44" s="2">
        <v>579</v>
      </c>
      <c r="E44" s="2"/>
      <c r="F44" s="1">
        <v>5792</v>
      </c>
      <c r="G44" s="1">
        <v>14794</v>
      </c>
      <c r="H44" s="2">
        <v>595</v>
      </c>
      <c r="I44" s="1">
        <v>173059</v>
      </c>
      <c r="J44" s="1">
        <v>177722</v>
      </c>
      <c r="K44" s="6"/>
      <c r="L44" s="6"/>
    </row>
    <row r="45" spans="1:12" ht="29.5" thickBot="1" x14ac:dyDescent="0.4">
      <c r="A45" s="37" t="s">
        <v>63</v>
      </c>
      <c r="B45" s="1">
        <v>11858</v>
      </c>
      <c r="C45" s="2"/>
      <c r="D45" s="2">
        <v>582</v>
      </c>
      <c r="E45" s="2"/>
      <c r="F45" s="1">
        <v>1637</v>
      </c>
      <c r="G45" s="1">
        <v>16802</v>
      </c>
      <c r="H45" s="2">
        <v>825</v>
      </c>
      <c r="I45" s="1">
        <v>174148</v>
      </c>
      <c r="J45" s="1">
        <v>246756</v>
      </c>
      <c r="K45" s="6"/>
      <c r="L45" s="6"/>
    </row>
    <row r="46" spans="1:12" ht="15" thickBot="1" x14ac:dyDescent="0.4">
      <c r="A46" s="37" t="s">
        <v>54</v>
      </c>
      <c r="B46" s="1">
        <v>8444</v>
      </c>
      <c r="C46" s="2"/>
      <c r="D46" s="2">
        <v>123</v>
      </c>
      <c r="E46" s="2"/>
      <c r="F46" s="2">
        <v>917</v>
      </c>
      <c r="G46" s="1">
        <v>9545</v>
      </c>
      <c r="H46" s="2">
        <v>139</v>
      </c>
      <c r="I46" s="1">
        <v>106827</v>
      </c>
      <c r="J46" s="1">
        <v>120755</v>
      </c>
      <c r="K46" s="6"/>
      <c r="L46" s="6"/>
    </row>
    <row r="47" spans="1:12" ht="29.5" thickBot="1" x14ac:dyDescent="0.4">
      <c r="A47" s="37" t="s">
        <v>42</v>
      </c>
      <c r="B47" s="1">
        <v>6441</v>
      </c>
      <c r="C47" s="2"/>
      <c r="D47" s="2">
        <v>409</v>
      </c>
      <c r="E47" s="2"/>
      <c r="F47" s="2">
        <v>407</v>
      </c>
      <c r="G47" s="1">
        <v>4737</v>
      </c>
      <c r="H47" s="2">
        <v>301</v>
      </c>
      <c r="I47" s="1">
        <v>181602</v>
      </c>
      <c r="J47" s="1">
        <v>133559</v>
      </c>
      <c r="K47" s="6"/>
      <c r="L47" s="6"/>
    </row>
    <row r="48" spans="1:12" ht="15" thickBot="1" x14ac:dyDescent="0.4">
      <c r="A48" s="37" t="s">
        <v>56</v>
      </c>
      <c r="B48" s="1">
        <v>6054</v>
      </c>
      <c r="C48" s="2"/>
      <c r="D48" s="2">
        <v>106</v>
      </c>
      <c r="E48" s="2"/>
      <c r="F48" s="1">
        <v>1616</v>
      </c>
      <c r="G48" s="1">
        <v>3378</v>
      </c>
      <c r="H48" s="2">
        <v>59</v>
      </c>
      <c r="I48" s="1">
        <v>265892</v>
      </c>
      <c r="J48" s="1">
        <v>148365</v>
      </c>
      <c r="K48" s="6"/>
      <c r="L48" s="6"/>
    </row>
    <row r="49" spans="1:12" ht="15" thickBot="1" x14ac:dyDescent="0.4">
      <c r="A49" s="37" t="s">
        <v>53</v>
      </c>
      <c r="B49" s="1">
        <v>5986</v>
      </c>
      <c r="C49" s="2"/>
      <c r="D49" s="2">
        <v>99</v>
      </c>
      <c r="E49" s="2"/>
      <c r="F49" s="1">
        <v>1058</v>
      </c>
      <c r="G49" s="1">
        <v>7855</v>
      </c>
      <c r="H49" s="2">
        <v>130</v>
      </c>
      <c r="I49" s="1">
        <v>148366</v>
      </c>
      <c r="J49" s="1">
        <v>194690</v>
      </c>
      <c r="K49" s="5"/>
      <c r="L49" s="6"/>
    </row>
    <row r="50" spans="1:12" ht="15" thickBot="1" x14ac:dyDescent="0.4">
      <c r="A50" s="37" t="s">
        <v>39</v>
      </c>
      <c r="B50" s="1">
        <v>3832</v>
      </c>
      <c r="C50" s="2"/>
      <c r="D50" s="2">
        <v>119</v>
      </c>
      <c r="E50" s="2"/>
      <c r="F50" s="2">
        <v>421</v>
      </c>
      <c r="G50" s="1">
        <v>2851</v>
      </c>
      <c r="H50" s="2">
        <v>89</v>
      </c>
      <c r="I50" s="1">
        <v>165752</v>
      </c>
      <c r="J50" s="1">
        <v>123308</v>
      </c>
      <c r="K50" s="5"/>
      <c r="L50" s="6"/>
    </row>
    <row r="51" spans="1:12" ht="15" thickBot="1" x14ac:dyDescent="0.4">
      <c r="A51" s="37" t="s">
        <v>51</v>
      </c>
      <c r="B51" s="1">
        <v>3381</v>
      </c>
      <c r="C51" s="2"/>
      <c r="D51" s="2">
        <v>47</v>
      </c>
      <c r="E51" s="2"/>
      <c r="F51" s="1">
        <v>1244</v>
      </c>
      <c r="G51" s="1">
        <v>3163</v>
      </c>
      <c r="H51" s="2">
        <v>44</v>
      </c>
      <c r="I51" s="1">
        <v>158655</v>
      </c>
      <c r="J51" s="1">
        <v>148445</v>
      </c>
      <c r="K51" s="5"/>
      <c r="L51" s="6"/>
    </row>
    <row r="52" spans="1:12" ht="15" thickBot="1" x14ac:dyDescent="0.4">
      <c r="A52" s="37" t="s">
        <v>52</v>
      </c>
      <c r="B52" s="1">
        <v>2622</v>
      </c>
      <c r="C52" s="2"/>
      <c r="D52" s="2">
        <v>21</v>
      </c>
      <c r="E52" s="2"/>
      <c r="F52" s="1">
        <v>1784</v>
      </c>
      <c r="G52" s="1">
        <v>3584</v>
      </c>
      <c r="H52" s="2">
        <v>29</v>
      </c>
      <c r="I52" s="1">
        <v>207264</v>
      </c>
      <c r="J52" s="1">
        <v>283324</v>
      </c>
      <c r="K52" s="6"/>
      <c r="L52" s="6"/>
    </row>
    <row r="53" spans="1:12" ht="15" thickBot="1" x14ac:dyDescent="0.4">
      <c r="A53" s="37" t="s">
        <v>55</v>
      </c>
      <c r="B53" s="1">
        <v>2520</v>
      </c>
      <c r="C53" s="2"/>
      <c r="D53" s="2">
        <v>25</v>
      </c>
      <c r="E53" s="2"/>
      <c r="F53" s="2">
        <v>580</v>
      </c>
      <c r="G53" s="1">
        <v>4354</v>
      </c>
      <c r="H53" s="2">
        <v>43</v>
      </c>
      <c r="I53" s="1">
        <v>71272</v>
      </c>
      <c r="J53" s="1">
        <v>123146</v>
      </c>
      <c r="K53" s="5"/>
      <c r="L53" s="6"/>
    </row>
    <row r="54" spans="1:12" ht="15" thickBot="1" x14ac:dyDescent="0.4">
      <c r="A54" s="37" t="s">
        <v>47</v>
      </c>
      <c r="B54" s="1">
        <v>1711</v>
      </c>
      <c r="C54" s="2"/>
      <c r="D54" s="2">
        <v>26</v>
      </c>
      <c r="E54" s="2"/>
      <c r="F54" s="2">
        <v>494</v>
      </c>
      <c r="G54" s="1">
        <v>1208</v>
      </c>
      <c r="H54" s="2">
        <v>18</v>
      </c>
      <c r="I54" s="1">
        <v>143791</v>
      </c>
      <c r="J54" s="1">
        <v>101556</v>
      </c>
      <c r="K54" s="5"/>
      <c r="L54" s="6"/>
    </row>
    <row r="55" spans="1:12" ht="15" thickBot="1" x14ac:dyDescent="0.4">
      <c r="A55" s="37" t="s">
        <v>48</v>
      </c>
      <c r="B55" s="1">
        <v>1402</v>
      </c>
      <c r="C55" s="2"/>
      <c r="D55" s="2">
        <v>56</v>
      </c>
      <c r="E55" s="2"/>
      <c r="F55" s="2">
        <v>156</v>
      </c>
      <c r="G55" s="1">
        <v>2247</v>
      </c>
      <c r="H55" s="2">
        <v>90</v>
      </c>
      <c r="I55" s="1">
        <v>90617</v>
      </c>
      <c r="J55" s="1">
        <v>145222</v>
      </c>
      <c r="K55" s="6"/>
      <c r="L55" s="6"/>
    </row>
    <row r="56" spans="1:12" ht="15" thickBot="1" x14ac:dyDescent="0.4">
      <c r="A56" s="3" t="s">
        <v>64</v>
      </c>
      <c r="B56" s="2">
        <v>346</v>
      </c>
      <c r="C56" s="2"/>
      <c r="D56" s="2">
        <v>5</v>
      </c>
      <c r="E56" s="2"/>
      <c r="F56" s="2">
        <v>56</v>
      </c>
      <c r="G56" s="2"/>
      <c r="H56" s="2"/>
      <c r="I56" s="1">
        <v>20617</v>
      </c>
      <c r="J56" s="2"/>
      <c r="K56" s="6"/>
      <c r="L56" s="5"/>
    </row>
    <row r="57" spans="1:12" ht="21.5" thickBot="1" x14ac:dyDescent="0.4">
      <c r="A57" s="3" t="s">
        <v>67</v>
      </c>
      <c r="B57" s="2">
        <v>40</v>
      </c>
      <c r="C57" s="2"/>
      <c r="D57" s="2">
        <v>2</v>
      </c>
      <c r="E57" s="2"/>
      <c r="F57" s="2">
        <v>19</v>
      </c>
      <c r="G57" s="2"/>
      <c r="H57" s="2"/>
      <c r="I57" s="1">
        <v>12745</v>
      </c>
      <c r="J57" s="2"/>
      <c r="K57" s="5"/>
      <c r="L57" s="5"/>
    </row>
    <row r="58" spans="1:12" ht="15" thickBot="1" x14ac:dyDescent="0.4">
      <c r="A58" s="3" t="s">
        <v>65</v>
      </c>
      <c r="B58" s="1">
        <v>15431</v>
      </c>
      <c r="C58" s="2"/>
      <c r="D58" s="2">
        <v>201</v>
      </c>
      <c r="E58" s="2"/>
      <c r="F58" s="1">
        <v>12963</v>
      </c>
      <c r="G58" s="1">
        <v>4556</v>
      </c>
      <c r="H58" s="2">
        <v>59</v>
      </c>
      <c r="I58" s="1">
        <v>464073</v>
      </c>
      <c r="J58" s="1">
        <v>137018</v>
      </c>
      <c r="K58" s="5"/>
      <c r="L58" s="5"/>
    </row>
    <row r="59" spans="1:12" ht="21.5" thickBot="1" x14ac:dyDescent="0.4">
      <c r="A59" s="51" t="s">
        <v>66</v>
      </c>
      <c r="B59" s="52">
        <v>364</v>
      </c>
      <c r="C59" s="52"/>
      <c r="D59" s="52">
        <v>7</v>
      </c>
      <c r="E59" s="52"/>
      <c r="F59" s="52">
        <v>107</v>
      </c>
      <c r="G59" s="52"/>
      <c r="H59" s="52"/>
      <c r="I59" s="53">
        <v>8410</v>
      </c>
      <c r="J59" s="52"/>
      <c r="K59" s="54"/>
      <c r="L59" s="38"/>
    </row>
  </sheetData>
  <mergeCells count="2">
    <mergeCell ref="L1:N1"/>
    <mergeCell ref="Q1:U1"/>
  </mergeCells>
  <hyperlinks>
    <hyperlink ref="A5" r:id="rId1" display="https://www.worldometers.info/coronavirus/usa/california/" xr:uid="{B577806B-6582-4550-9197-956253C740CA}"/>
    <hyperlink ref="A6" r:id="rId2" display="https://www.worldometers.info/coronavirus/usa/new-york/" xr:uid="{6B220212-095A-4B14-B414-9CE7CE51CCD2}"/>
    <hyperlink ref="A7" r:id="rId3" display="https://www.worldometers.info/coronavirus/usa/florida/" xr:uid="{117C4F9B-1EE0-4948-A637-4F75C8BE3E50}"/>
    <hyperlink ref="A8" r:id="rId4" display="https://www.worldometers.info/coronavirus/usa/texas/" xr:uid="{F7D965C7-2446-4D3E-AB10-2845B83E69AE}"/>
    <hyperlink ref="A9" r:id="rId5" display="https://www.worldometers.info/coronavirus/usa/new-jersey/" xr:uid="{C82C316A-B89A-419D-8DEC-4BE1463678F7}"/>
    <hyperlink ref="A10" r:id="rId6" display="https://www.worldometers.info/coronavirus/usa/illinois/" xr:uid="{F35CE444-F99C-49D1-A6DA-386F7840B6AB}"/>
    <hyperlink ref="A11" r:id="rId7" display="https://www.worldometers.info/coronavirus/usa/georgia/" xr:uid="{EAB20F5F-01D8-4D5D-934F-72DF2907D32B}"/>
    <hyperlink ref="A12" r:id="rId8" display="https://www.worldometers.info/coronavirus/usa/arizona/" xr:uid="{7A86E20C-0FE6-4FA0-BA9C-7ED488B27FED}"/>
    <hyperlink ref="A13" r:id="rId9" display="https://www.worldometers.info/coronavirus/usa/massachusetts/" xr:uid="{1AD98E2A-5804-4FD4-94C6-F6269C32E133}"/>
    <hyperlink ref="A14" r:id="rId10" display="https://www.worldometers.info/coronavirus/usa/north-carolina/" xr:uid="{3C6BAF52-7DDF-40ED-8B4B-B30EA127059E}"/>
    <hyperlink ref="A15" r:id="rId11" display="https://www.worldometers.info/coronavirus/usa/pennsylvania/" xr:uid="{EDE26603-FE84-4165-9A58-AE63E9941C69}"/>
    <hyperlink ref="A16" r:id="rId12" display="https://www.worldometers.info/coronavirus/usa/louisiana/" xr:uid="{C634ED09-BD36-4802-AC96-ADAF963CE096}"/>
    <hyperlink ref="A17" r:id="rId13" display="https://www.worldometers.info/coronavirus/usa/tennessee/" xr:uid="{5E1F40A9-A1FA-4B82-9361-81B26C96D79A}"/>
    <hyperlink ref="A18" r:id="rId14" display="https://www.worldometers.info/coronavirus/usa/michigan/" xr:uid="{379EF773-9182-4A4D-9622-7E63D11D151B}"/>
    <hyperlink ref="A19" r:id="rId15" display="https://www.worldometers.info/coronavirus/usa/virginia/" xr:uid="{8D941737-0509-4BFC-9A4F-F644C7CC684C}"/>
    <hyperlink ref="A20" r:id="rId16" display="https://www.worldometers.info/coronavirus/usa/ohio/" xr:uid="{71FD3370-0C91-49DE-96FD-D7F1E749729C}"/>
    <hyperlink ref="A21" r:id="rId17" display="https://www.worldometers.info/coronavirus/usa/maryland/" xr:uid="{EA9A72EB-27D8-4D95-965C-02D8B0144F42}"/>
    <hyperlink ref="A22" r:id="rId18" display="https://www.worldometers.info/coronavirus/usa/south-carolina/" xr:uid="{6C2626B5-5DBA-495F-82C7-511C432E8E67}"/>
    <hyperlink ref="A23" r:id="rId19" display="https://www.worldometers.info/coronavirus/usa/alabama/" xr:uid="{6E0FE112-AC62-4C1B-A049-599A218ADBA9}"/>
    <hyperlink ref="A24" r:id="rId20" display="https://www.worldometers.info/coronavirus/usa/indiana/" xr:uid="{B2595E95-6904-4211-A7BE-B512D1FCD7B2}"/>
    <hyperlink ref="A25" r:id="rId21" display="https://www.worldometers.info/coronavirus/usa/washington/" xr:uid="{91FE6335-A9B6-4D04-85F8-7280DC8DDDFD}"/>
    <hyperlink ref="A26" r:id="rId22" display="https://www.worldometers.info/coronavirus/usa/mississippi/" xr:uid="{3AB09D5B-869E-4A38-8E09-67FA0222C4AD}"/>
    <hyperlink ref="A27" r:id="rId23" display="https://www.worldometers.info/coronavirus/usa/minnesota/" xr:uid="{28CECC72-BF87-4403-812C-584F74A367AB}"/>
    <hyperlink ref="A28" r:id="rId24" display="https://www.worldometers.info/coronavirus/usa/wisconsin/" xr:uid="{7E92BAA3-CA2B-467C-B51E-5B18044FA836}"/>
    <hyperlink ref="A29" r:id="rId25" display="https://www.worldometers.info/coronavirus/usa/connecticut/" xr:uid="{6C594FA0-29EF-40EA-BF91-ED2894D96C73}"/>
    <hyperlink ref="A30" r:id="rId26" display="https://www.worldometers.info/coronavirus/usa/colorado/" xr:uid="{D3D8B4F8-2FA3-4FBC-A56C-16D8268C9BE0}"/>
    <hyperlink ref="A31" r:id="rId27" display="https://www.worldometers.info/coronavirus/usa/missouri/" xr:uid="{1EAD6951-1B2C-4410-8B29-72DB3318A9C4}"/>
    <hyperlink ref="A32" r:id="rId28" display="https://www.worldometers.info/coronavirus/usa/nevada/" xr:uid="{712F061D-C2D7-4DC5-9CFB-2DCF3C076721}"/>
    <hyperlink ref="A33" r:id="rId29" display="https://www.worldometers.info/coronavirus/usa/iowa/" xr:uid="{4A0A1BE6-9070-4862-9F88-33B49CE9BE22}"/>
    <hyperlink ref="A34" r:id="rId30" display="https://www.worldometers.info/coronavirus/usa/arkansas/" xr:uid="{BB6FB31D-0CB2-4910-8DEB-1E3629124376}"/>
    <hyperlink ref="A35" r:id="rId31" display="https://www.worldometers.info/coronavirus/usa/utah/" xr:uid="{CC2EE180-7C7C-4447-93A3-FB9F7CA54B53}"/>
    <hyperlink ref="A36" r:id="rId32" display="https://www.worldometers.info/coronavirus/usa/oklahoma/" xr:uid="{B6FB4F5B-E689-4FD1-9D7F-4A99385092CD}"/>
    <hyperlink ref="A37" r:id="rId33" display="https://www.worldometers.info/coronavirus/usa/kentucky/" xr:uid="{35CE16EC-A3DE-4CAD-A0ED-5F1EBFC9F46D}"/>
    <hyperlink ref="A38" r:id="rId34" display="https://www.worldometers.info/coronavirus/usa/kansas/" xr:uid="{C586C285-D62F-462A-AA67-7D4F471611A8}"/>
    <hyperlink ref="A39" r:id="rId35" display="https://www.worldometers.info/coronavirus/usa/nebraska/" xr:uid="{9ACAED41-AE25-4A1F-8763-C582F3C44F25}"/>
    <hyperlink ref="A40" r:id="rId36" display="https://www.worldometers.info/coronavirus/usa/new-mexico/" xr:uid="{13F102CC-F4CF-4C63-8570-247DC3B449D4}"/>
    <hyperlink ref="A41" r:id="rId37" display="https://www.worldometers.info/coronavirus/usa/idaho/" xr:uid="{DE72FBDF-4337-4378-83C6-996FD48E04FD}"/>
    <hyperlink ref="A42" r:id="rId38" display="https://www.worldometers.info/coronavirus/usa/rhode-island/" xr:uid="{1C20592C-F1E5-49A0-8F3E-4E3063305949}"/>
    <hyperlink ref="A43" r:id="rId39" display="https://www.worldometers.info/coronavirus/usa/oregon/" xr:uid="{D9F4E62A-12D3-439D-9C39-C83C19FA4198}"/>
    <hyperlink ref="A44" r:id="rId40" display="https://www.worldometers.info/coronavirus/usa/delaware/" xr:uid="{183C71C3-CC28-47FC-9219-BD27AB75FDCB}"/>
    <hyperlink ref="A45" r:id="rId41" display="https://www.worldometers.info/coronavirus/usa/district-of-columbia/" xr:uid="{11D86A21-A131-4D06-965A-5E7B62A7426B}"/>
    <hyperlink ref="A46" r:id="rId42" display="https://www.worldometers.info/coronavirus/usa/south-dakota/" xr:uid="{F496E7E2-89A5-4195-AB1A-96278E67B508}"/>
    <hyperlink ref="A47" r:id="rId43" display="https://www.worldometers.info/coronavirus/usa/new-hampshire/" xr:uid="{DC5B3893-65AA-4ED8-80DF-9776984401D5}"/>
    <hyperlink ref="A48" r:id="rId44" display="https://www.worldometers.info/coronavirus/usa/west-virginia/" xr:uid="{4FB28E06-B6DA-4BD5-999D-08A98EA8C279}"/>
    <hyperlink ref="A49" r:id="rId45" display="https://www.worldometers.info/coronavirus/usa/north-dakota/" xr:uid="{293901BA-1C47-4D8B-BC80-E0961449F198}"/>
    <hyperlink ref="A50" r:id="rId46" display="https://www.worldometers.info/coronavirus/usa/maine/" xr:uid="{916248BC-A9B4-4C0A-A699-481E6F2C8464}"/>
    <hyperlink ref="A51" r:id="rId47" display="https://www.worldometers.info/coronavirus/usa/montana/" xr:uid="{54B4C7B6-9AD3-4742-9818-701650FB8940}"/>
    <hyperlink ref="A52" r:id="rId48" display="https://www.worldometers.info/coronavirus/usa/alaska/" xr:uid="{21C9D9F0-28B2-4655-93D2-74C3225563F3}"/>
    <hyperlink ref="A53" r:id="rId49" display="https://www.worldometers.info/coronavirus/usa/wyoming/" xr:uid="{2810DBC3-F9C2-431F-887B-9D0B9A203798}"/>
    <hyperlink ref="A54" r:id="rId50" display="https://www.worldometers.info/coronavirus/usa/hawaii/" xr:uid="{16C35E74-A158-4CB1-B97B-D6E67AA7030B}"/>
    <hyperlink ref="A55" r:id="rId51" display="https://www.worldometers.info/coronavirus/usa/vermont/" xr:uid="{AE9E5DBC-091C-4144-B303-794A8FDCDFEC}"/>
  </hyperlinks>
  <pageMargins left="0.7" right="0.7" top="0.75" bottom="0.75" header="0.3" footer="0.3"/>
  <pageSetup orientation="portrait" r:id="rId5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B5581-99F4-4752-AB5D-E061591DB7E6}">
  <dimension ref="A1:O66"/>
  <sheetViews>
    <sheetView workbookViewId="0">
      <pane xSplit="1" ySplit="1" topLeftCell="B18" activePane="bottomRight" state="frozen"/>
      <selection pane="topRight" activeCell="B1" sqref="B1"/>
      <selection pane="bottomLeft" activeCell="A2" sqref="A2"/>
      <selection pane="bottomRight" activeCell="D2" sqref="A2:D56"/>
    </sheetView>
  </sheetViews>
  <sheetFormatPr defaultRowHeight="13" x14ac:dyDescent="0.3"/>
  <cols>
    <col min="1" max="1" width="20.90625" style="26" customWidth="1"/>
    <col min="2" max="2" width="11.90625" style="26" customWidth="1"/>
    <col min="3" max="3" width="14.36328125" style="26" hidden="1" customWidth="1"/>
    <col min="4" max="4" width="14.36328125" style="26" customWidth="1"/>
    <col min="5" max="5" width="14.36328125" style="26" hidden="1" customWidth="1"/>
    <col min="6" max="10" width="14.36328125" style="26" customWidth="1"/>
    <col min="11" max="11" width="4.08984375" style="25" customWidth="1"/>
    <col min="12" max="12" width="10.08984375" style="25" customWidth="1"/>
    <col min="13" max="13" width="8.7265625" style="25"/>
    <col min="14" max="14" width="12.6328125" style="25" customWidth="1"/>
    <col min="15" max="15" width="9.81640625" style="44" customWidth="1"/>
    <col min="16" max="16384" width="8.7265625" style="25"/>
  </cols>
  <sheetData>
    <row r="1" spans="1:15" customFormat="1" ht="44" thickBot="1" x14ac:dyDescent="0.4">
      <c r="A1" s="23" t="s">
        <v>1</v>
      </c>
      <c r="B1" s="24" t="s">
        <v>93</v>
      </c>
      <c r="C1" s="24" t="s">
        <v>92</v>
      </c>
      <c r="D1" s="24" t="s">
        <v>91</v>
      </c>
      <c r="E1" s="24" t="s">
        <v>90</v>
      </c>
      <c r="F1" s="24" t="s">
        <v>89</v>
      </c>
      <c r="G1" s="24" t="s">
        <v>88</v>
      </c>
      <c r="H1" s="24" t="s">
        <v>94</v>
      </c>
      <c r="I1" s="24" t="s">
        <v>87</v>
      </c>
      <c r="J1" s="24" t="s">
        <v>86</v>
      </c>
      <c r="L1" s="24" t="s">
        <v>98</v>
      </c>
      <c r="M1" s="24" t="s">
        <v>99</v>
      </c>
      <c r="N1" s="24" t="s">
        <v>100</v>
      </c>
      <c r="O1" s="24" t="s">
        <v>101</v>
      </c>
    </row>
    <row r="2" spans="1:15" ht="15" thickBot="1" x14ac:dyDescent="0.35">
      <c r="A2" s="37" t="s">
        <v>36</v>
      </c>
      <c r="B2" s="1">
        <v>81115</v>
      </c>
      <c r="C2" s="2"/>
      <c r="D2" s="1">
        <v>1491</v>
      </c>
      <c r="E2" s="2"/>
      <c r="F2" s="1">
        <v>47114</v>
      </c>
      <c r="G2" s="1">
        <v>16543</v>
      </c>
      <c r="H2" s="2">
        <v>304</v>
      </c>
      <c r="I2" s="1">
        <v>655973</v>
      </c>
      <c r="J2" s="1">
        <v>133785</v>
      </c>
      <c r="K2" s="35"/>
      <c r="L2" s="41">
        <f>IFERROR(B2/I2,0)</f>
        <v>0.1236560041343165</v>
      </c>
      <c r="M2" s="42">
        <f>IFERROR(H2/G2,0)</f>
        <v>1.8376352535815751E-2</v>
      </c>
      <c r="N2" s="40">
        <f>D2*250</f>
        <v>372750</v>
      </c>
      <c r="O2" s="43">
        <f>ABS(N2-B2)/B2</f>
        <v>3.595327621278432</v>
      </c>
    </row>
    <row r="3" spans="1:15" ht="15" thickBot="1" x14ac:dyDescent="0.35">
      <c r="A3" s="37" t="s">
        <v>52</v>
      </c>
      <c r="B3" s="1">
        <v>2622</v>
      </c>
      <c r="C3" s="2"/>
      <c r="D3" s="2">
        <v>21</v>
      </c>
      <c r="E3" s="2"/>
      <c r="F3" s="1">
        <v>1784</v>
      </c>
      <c r="G3" s="1">
        <v>3584</v>
      </c>
      <c r="H3" s="2">
        <v>29</v>
      </c>
      <c r="I3" s="1">
        <v>207264</v>
      </c>
      <c r="J3" s="1">
        <v>283324</v>
      </c>
      <c r="K3" s="34"/>
      <c r="L3" s="41">
        <f>IFERROR(B3/I3,0)</f>
        <v>1.2650532654006485E-2</v>
      </c>
      <c r="M3" s="42">
        <f>IFERROR(H3/G3,0)</f>
        <v>8.0915178571428579E-3</v>
      </c>
      <c r="N3" s="40">
        <f>D3*250</f>
        <v>5250</v>
      </c>
      <c r="O3" s="43">
        <f t="shared" ref="O3:O56" si="0">ABS(N3-B3)/B3</f>
        <v>1.0022883295194509</v>
      </c>
    </row>
    <row r="4" spans="1:15" ht="15" thickBot="1" x14ac:dyDescent="0.35">
      <c r="A4" s="37" t="s">
        <v>33</v>
      </c>
      <c r="B4" s="1">
        <v>163827</v>
      </c>
      <c r="C4" s="2"/>
      <c r="D4" s="1">
        <v>3304</v>
      </c>
      <c r="E4" s="2"/>
      <c r="F4" s="1">
        <v>139202</v>
      </c>
      <c r="G4" s="1">
        <v>22508</v>
      </c>
      <c r="H4" s="2">
        <v>454</v>
      </c>
      <c r="I4" s="1">
        <v>1099682</v>
      </c>
      <c r="J4" s="1">
        <v>151082</v>
      </c>
      <c r="K4" s="35"/>
      <c r="L4" s="41">
        <f>IFERROR(B4/I4,0)</f>
        <v>0.14897670417447953</v>
      </c>
      <c r="M4" s="42">
        <f>IFERROR(H4/G4,0)</f>
        <v>2.0170606006753154E-2</v>
      </c>
      <c r="N4" s="40">
        <f>D4*250</f>
        <v>826000</v>
      </c>
      <c r="O4" s="43">
        <f t="shared" si="0"/>
        <v>4.0419039596647686</v>
      </c>
    </row>
    <row r="5" spans="1:15" ht="12.5" customHeight="1" thickBot="1" x14ac:dyDescent="0.35">
      <c r="A5" s="37" t="s">
        <v>34</v>
      </c>
      <c r="B5" s="1">
        <v>39447</v>
      </c>
      <c r="C5" s="2"/>
      <c r="D5" s="2">
        <v>408</v>
      </c>
      <c r="E5" s="2"/>
      <c r="F5" s="1">
        <v>6674</v>
      </c>
      <c r="G5" s="1">
        <v>13071</v>
      </c>
      <c r="H5" s="2">
        <v>135</v>
      </c>
      <c r="I5" s="1">
        <v>484891</v>
      </c>
      <c r="J5" s="1">
        <v>160677</v>
      </c>
      <c r="K5" s="35"/>
      <c r="L5" s="41">
        <f>IFERROR(B5/I5,0)</f>
        <v>8.135230391985003E-2</v>
      </c>
      <c r="M5" s="42">
        <f>IFERROR(H5/G5,0)</f>
        <v>1.0328207482212531E-2</v>
      </c>
      <c r="N5" s="40">
        <f>D5*250</f>
        <v>102000</v>
      </c>
      <c r="O5" s="43">
        <f t="shared" si="0"/>
        <v>1.5857479656247624</v>
      </c>
    </row>
    <row r="6" spans="1:15" ht="15" thickBot="1" x14ac:dyDescent="0.35">
      <c r="A6" s="37" t="s">
        <v>10</v>
      </c>
      <c r="B6" s="1">
        <v>466825</v>
      </c>
      <c r="C6" s="2"/>
      <c r="D6" s="1">
        <v>8549</v>
      </c>
      <c r="E6" s="48">
        <v>4</v>
      </c>
      <c r="F6" s="1">
        <v>311541</v>
      </c>
      <c r="G6" s="1">
        <v>11815</v>
      </c>
      <c r="H6" s="2">
        <v>216</v>
      </c>
      <c r="I6" s="1">
        <v>7296578</v>
      </c>
      <c r="J6" s="1">
        <v>184666</v>
      </c>
      <c r="K6" s="35"/>
      <c r="L6" s="41">
        <f>IFERROR(B6/I6,0)</f>
        <v>6.3978621211203388E-2</v>
      </c>
      <c r="M6" s="42">
        <f>IFERROR(H6/G6,0)</f>
        <v>1.8281845112145579E-2</v>
      </c>
      <c r="N6" s="40">
        <f>D6*250</f>
        <v>2137250</v>
      </c>
      <c r="O6" s="43">
        <f t="shared" si="0"/>
        <v>3.5782680876131314</v>
      </c>
    </row>
    <row r="7" spans="1:15" ht="15" thickBot="1" x14ac:dyDescent="0.35">
      <c r="A7" s="37" t="s">
        <v>18</v>
      </c>
      <c r="B7" s="1">
        <v>44565</v>
      </c>
      <c r="C7" s="2"/>
      <c r="D7" s="1">
        <v>1799</v>
      </c>
      <c r="E7" s="2"/>
      <c r="F7" s="1">
        <v>26256</v>
      </c>
      <c r="G7" s="1">
        <v>7739</v>
      </c>
      <c r="H7" s="2">
        <v>312</v>
      </c>
      <c r="I7" s="1">
        <v>497265</v>
      </c>
      <c r="J7" s="1">
        <v>86350</v>
      </c>
      <c r="K7" s="35"/>
      <c r="L7" s="41">
        <f>IFERROR(B7/I7,0)</f>
        <v>8.9620222617718917E-2</v>
      </c>
      <c r="M7" s="42">
        <f>IFERROR(H7/G7,0)</f>
        <v>4.0315286212688976E-2</v>
      </c>
      <c r="N7" s="40">
        <f>D7*250</f>
        <v>449750</v>
      </c>
      <c r="O7" s="43">
        <f t="shared" si="0"/>
        <v>9.0920004487826773</v>
      </c>
    </row>
    <row r="8" spans="1:15" ht="15" thickBot="1" x14ac:dyDescent="0.35">
      <c r="A8" s="37" t="s">
        <v>23</v>
      </c>
      <c r="B8" s="1">
        <v>48983</v>
      </c>
      <c r="C8" s="2"/>
      <c r="D8" s="1">
        <v>4418</v>
      </c>
      <c r="E8" s="2"/>
      <c r="F8" s="1">
        <v>21693</v>
      </c>
      <c r="G8" s="1">
        <v>13739</v>
      </c>
      <c r="H8" s="1">
        <v>1239</v>
      </c>
      <c r="I8" s="1">
        <v>743062</v>
      </c>
      <c r="J8" s="1">
        <v>208416</v>
      </c>
      <c r="K8" s="35"/>
      <c r="L8" s="41">
        <f>IFERROR(B8/I8,0)</f>
        <v>6.5920475007469101E-2</v>
      </c>
      <c r="M8" s="42">
        <f>IFERROR(H8/G8,0)</f>
        <v>9.0181235897809159E-2</v>
      </c>
      <c r="N8" s="40">
        <f>D8*250</f>
        <v>1104500</v>
      </c>
      <c r="O8" s="43">
        <f t="shared" si="0"/>
        <v>21.548639323847048</v>
      </c>
    </row>
    <row r="9" spans="1:15" ht="15" thickBot="1" x14ac:dyDescent="0.35">
      <c r="A9" s="37" t="s">
        <v>43</v>
      </c>
      <c r="B9" s="1">
        <v>14406</v>
      </c>
      <c r="C9" s="2"/>
      <c r="D9" s="2">
        <v>579</v>
      </c>
      <c r="E9" s="2"/>
      <c r="F9" s="1">
        <v>5792</v>
      </c>
      <c r="G9" s="1">
        <v>14794</v>
      </c>
      <c r="H9" s="2">
        <v>595</v>
      </c>
      <c r="I9" s="1">
        <v>173059</v>
      </c>
      <c r="J9" s="1">
        <v>177722</v>
      </c>
      <c r="K9" s="34"/>
      <c r="L9" s="41">
        <f>IFERROR(B9/I9,0)</f>
        <v>8.3243286971495273E-2</v>
      </c>
      <c r="M9" s="42">
        <f>IFERROR(H9/G9,0)</f>
        <v>4.021900770582669E-2</v>
      </c>
      <c r="N9" s="40">
        <f>D9*250</f>
        <v>144750</v>
      </c>
      <c r="O9" s="43">
        <f t="shared" si="0"/>
        <v>9.0478967097042897</v>
      </c>
    </row>
    <row r="10" spans="1:15" ht="15" thickBot="1" x14ac:dyDescent="0.35">
      <c r="A10" s="37" t="s">
        <v>63</v>
      </c>
      <c r="B10" s="1">
        <v>11858</v>
      </c>
      <c r="C10" s="2"/>
      <c r="D10" s="2">
        <v>582</v>
      </c>
      <c r="E10" s="2"/>
      <c r="F10" s="1">
        <v>1637</v>
      </c>
      <c r="G10" s="1">
        <v>16802</v>
      </c>
      <c r="H10" s="2">
        <v>825</v>
      </c>
      <c r="I10" s="1">
        <v>174148</v>
      </c>
      <c r="J10" s="1">
        <v>246756</v>
      </c>
      <c r="K10" s="34"/>
      <c r="L10" s="41">
        <f>IFERROR(B10/I10,0)</f>
        <v>6.8091508372189177E-2</v>
      </c>
      <c r="M10" s="42">
        <f>IFERROR(H10/G10,0)</f>
        <v>4.9101297464587551E-2</v>
      </c>
      <c r="N10" s="40">
        <f>D10*250</f>
        <v>145500</v>
      </c>
      <c r="O10" s="43">
        <f t="shared" si="0"/>
        <v>11.2701973351324</v>
      </c>
    </row>
    <row r="11" spans="1:15" ht="15" thickBot="1" x14ac:dyDescent="0.35">
      <c r="A11" s="37" t="s">
        <v>13</v>
      </c>
      <c r="B11" s="1">
        <v>432747</v>
      </c>
      <c r="C11" s="2"/>
      <c r="D11" s="1">
        <v>5933</v>
      </c>
      <c r="E11" s="2"/>
      <c r="F11" s="1">
        <v>384337</v>
      </c>
      <c r="G11" s="1">
        <v>20149</v>
      </c>
      <c r="H11" s="2">
        <v>276</v>
      </c>
      <c r="I11" s="1">
        <v>3436270</v>
      </c>
      <c r="J11" s="1">
        <v>159992</v>
      </c>
      <c r="K11" s="35"/>
      <c r="L11" s="41">
        <f>IFERROR(B11/I11,0)</f>
        <v>0.12593509823151267</v>
      </c>
      <c r="M11" s="42">
        <f>IFERROR(H11/G11,0)</f>
        <v>1.3697950270484888E-2</v>
      </c>
      <c r="N11" s="40">
        <f>D11*250</f>
        <v>1483250</v>
      </c>
      <c r="O11" s="43">
        <f t="shared" si="0"/>
        <v>2.4275223167347204</v>
      </c>
    </row>
    <row r="12" spans="1:15" ht="15" thickBot="1" x14ac:dyDescent="0.35">
      <c r="A12" s="37" t="s">
        <v>16</v>
      </c>
      <c r="B12" s="1">
        <v>170843</v>
      </c>
      <c r="C12" s="2"/>
      <c r="D12" s="1">
        <v>3509</v>
      </c>
      <c r="E12" s="2"/>
      <c r="F12" s="1">
        <v>138927</v>
      </c>
      <c r="G12" s="1">
        <v>16091</v>
      </c>
      <c r="H12" s="2">
        <v>330</v>
      </c>
      <c r="I12" s="1">
        <v>1669203</v>
      </c>
      <c r="J12" s="1">
        <v>157214</v>
      </c>
      <c r="K12" s="35"/>
      <c r="L12" s="41">
        <f>IFERROR(B12/I12,0)</f>
        <v>0.10235004370349203</v>
      </c>
      <c r="M12" s="42">
        <f>IFERROR(H12/G12,0)</f>
        <v>2.0508358709837797E-2</v>
      </c>
      <c r="N12" s="40">
        <f>D12*250</f>
        <v>877250</v>
      </c>
      <c r="O12" s="43">
        <f t="shared" si="0"/>
        <v>4.1348313949064348</v>
      </c>
    </row>
    <row r="13" spans="1:15" ht="14.5" thickBot="1" x14ac:dyDescent="0.35">
      <c r="A13" s="3" t="s">
        <v>64</v>
      </c>
      <c r="B13" s="2">
        <v>346</v>
      </c>
      <c r="C13" s="2"/>
      <c r="D13" s="2">
        <v>5</v>
      </c>
      <c r="E13" s="2"/>
      <c r="F13" s="2">
        <v>56</v>
      </c>
      <c r="G13" s="2"/>
      <c r="H13" s="2"/>
      <c r="I13" s="1">
        <v>20617</v>
      </c>
      <c r="J13" s="2"/>
      <c r="K13" s="35"/>
      <c r="L13" s="41">
        <f>IFERROR(B13/I13,0)</f>
        <v>1.6782267061163116E-2</v>
      </c>
      <c r="M13" s="42">
        <f>IFERROR(H13/G13,0)</f>
        <v>0</v>
      </c>
      <c r="N13" s="40">
        <f>D13*250</f>
        <v>1250</v>
      </c>
      <c r="O13" s="43">
        <f t="shared" si="0"/>
        <v>2.6127167630057802</v>
      </c>
    </row>
    <row r="14" spans="1:15" ht="15" thickBot="1" x14ac:dyDescent="0.35">
      <c r="A14" s="37" t="s">
        <v>47</v>
      </c>
      <c r="B14" s="1">
        <v>1711</v>
      </c>
      <c r="C14" s="2"/>
      <c r="D14" s="2">
        <v>26</v>
      </c>
      <c r="E14" s="2"/>
      <c r="F14" s="2">
        <v>494</v>
      </c>
      <c r="G14" s="1">
        <v>1208</v>
      </c>
      <c r="H14" s="2">
        <v>18</v>
      </c>
      <c r="I14" s="1">
        <v>143791</v>
      </c>
      <c r="J14" s="1">
        <v>101556</v>
      </c>
      <c r="K14" s="35"/>
      <c r="L14" s="41">
        <f>IFERROR(B14/I14,0)</f>
        <v>1.1899214832639039E-2</v>
      </c>
      <c r="M14" s="42">
        <f>IFERROR(H14/G14,0)</f>
        <v>1.4900662251655629E-2</v>
      </c>
      <c r="N14" s="40">
        <f>D14*250</f>
        <v>6500</v>
      </c>
      <c r="O14" s="43">
        <f t="shared" si="0"/>
        <v>2.7989479836353008</v>
      </c>
    </row>
    <row r="15" spans="1:15" ht="15" thickBot="1" x14ac:dyDescent="0.35">
      <c r="A15" s="37" t="s">
        <v>49</v>
      </c>
      <c r="B15" s="1">
        <v>18694</v>
      </c>
      <c r="C15" s="2"/>
      <c r="D15" s="2">
        <v>152</v>
      </c>
      <c r="E15" s="2"/>
      <c r="F15" s="1">
        <v>12578</v>
      </c>
      <c r="G15" s="1">
        <v>10461</v>
      </c>
      <c r="H15" s="2">
        <v>85</v>
      </c>
      <c r="I15" s="1">
        <v>169588</v>
      </c>
      <c r="J15" s="1">
        <v>94897</v>
      </c>
      <c r="K15" s="34"/>
      <c r="L15" s="41">
        <f>IFERROR(B15/I15,0)</f>
        <v>0.11023185602754912</v>
      </c>
      <c r="M15" s="42">
        <f>IFERROR(H15/G15,0)</f>
        <v>8.1254182200554432E-3</v>
      </c>
      <c r="N15" s="40">
        <f>D15*250</f>
        <v>38000</v>
      </c>
      <c r="O15" s="43">
        <f t="shared" si="0"/>
        <v>1.0327377768267894</v>
      </c>
    </row>
    <row r="16" spans="1:15" ht="15" thickBot="1" x14ac:dyDescent="0.35">
      <c r="A16" s="37" t="s">
        <v>12</v>
      </c>
      <c r="B16" s="1">
        <v>173897</v>
      </c>
      <c r="C16" s="2"/>
      <c r="D16" s="1">
        <v>7608</v>
      </c>
      <c r="E16" s="2"/>
      <c r="F16" s="1">
        <v>25385</v>
      </c>
      <c r="G16" s="1">
        <v>13723</v>
      </c>
      <c r="H16" s="2">
        <v>600</v>
      </c>
      <c r="I16" s="1">
        <v>2542134</v>
      </c>
      <c r="J16" s="1">
        <v>200613</v>
      </c>
      <c r="K16" s="34"/>
      <c r="L16" s="41">
        <f>IFERROR(B16/I16,0)</f>
        <v>6.8405914086354214E-2</v>
      </c>
      <c r="M16" s="42">
        <f>IFERROR(H16/G16,0)</f>
        <v>4.372221817386869E-2</v>
      </c>
      <c r="N16" s="40">
        <f>D16*250</f>
        <v>1902000</v>
      </c>
      <c r="O16" s="43">
        <f t="shared" si="0"/>
        <v>9.9375089852038858</v>
      </c>
    </row>
    <row r="17" spans="1:15" ht="15" thickBot="1" x14ac:dyDescent="0.35">
      <c r="A17" s="37" t="s">
        <v>27</v>
      </c>
      <c r="B17" s="1">
        <v>62907</v>
      </c>
      <c r="C17" s="2"/>
      <c r="D17" s="1">
        <v>2906</v>
      </c>
      <c r="E17" s="2"/>
      <c r="F17" s="1">
        <v>15877</v>
      </c>
      <c r="G17" s="1">
        <v>9344</v>
      </c>
      <c r="H17" s="2">
        <v>432</v>
      </c>
      <c r="I17" s="1">
        <v>707791</v>
      </c>
      <c r="J17" s="1">
        <v>105135</v>
      </c>
      <c r="K17" s="34"/>
      <c r="L17" s="41">
        <f>IFERROR(B17/I17,0)</f>
        <v>8.8877931479772979E-2</v>
      </c>
      <c r="M17" s="42">
        <f>IFERROR(H17/G17,0)</f>
        <v>4.6232876712328765E-2</v>
      </c>
      <c r="N17" s="40">
        <f>D17*250</f>
        <v>726500</v>
      </c>
      <c r="O17" s="43">
        <f t="shared" si="0"/>
        <v>10.548794251832069</v>
      </c>
    </row>
    <row r="18" spans="1:15" ht="15" thickBot="1" x14ac:dyDescent="0.35">
      <c r="A18" s="37" t="s">
        <v>41</v>
      </c>
      <c r="B18" s="1">
        <v>42700</v>
      </c>
      <c r="C18" s="46">
        <v>122</v>
      </c>
      <c r="D18" s="2">
        <v>836</v>
      </c>
      <c r="E18" s="48">
        <v>2</v>
      </c>
      <c r="F18" s="1">
        <v>11388</v>
      </c>
      <c r="G18" s="1">
        <v>13534</v>
      </c>
      <c r="H18" s="2">
        <v>265</v>
      </c>
      <c r="I18" s="1">
        <v>458141</v>
      </c>
      <c r="J18" s="1">
        <v>145208</v>
      </c>
      <c r="K18" s="34"/>
      <c r="L18" s="41">
        <f>IFERROR(B18/I18,0)</f>
        <v>9.3202747625730942E-2</v>
      </c>
      <c r="M18" s="42">
        <f>IFERROR(H18/G18,0)</f>
        <v>1.9580316240579283E-2</v>
      </c>
      <c r="N18" s="40">
        <f>D18*250</f>
        <v>209000</v>
      </c>
      <c r="O18" s="43">
        <f t="shared" si="0"/>
        <v>3.8946135831381734</v>
      </c>
    </row>
    <row r="19" spans="1:15" ht="15" thickBot="1" x14ac:dyDescent="0.35">
      <c r="A19" s="37" t="s">
        <v>45</v>
      </c>
      <c r="B19" s="1">
        <v>26360</v>
      </c>
      <c r="C19" s="2"/>
      <c r="D19" s="2">
        <v>335</v>
      </c>
      <c r="E19" s="2"/>
      <c r="F19" s="1">
        <v>11429</v>
      </c>
      <c r="G19" s="1">
        <v>9048</v>
      </c>
      <c r="H19" s="2">
        <v>115</v>
      </c>
      <c r="I19" s="1">
        <v>278936</v>
      </c>
      <c r="J19" s="1">
        <v>95745</v>
      </c>
      <c r="K19" s="45"/>
      <c r="L19" s="41">
        <f>IFERROR(B19/I19,0)</f>
        <v>9.4501964608368946E-2</v>
      </c>
      <c r="M19" s="42">
        <f>IFERROR(H19/G19,0)</f>
        <v>1.270999115826702E-2</v>
      </c>
      <c r="N19" s="40">
        <f>D19*250</f>
        <v>83750</v>
      </c>
      <c r="O19" s="43">
        <f t="shared" si="0"/>
        <v>2.1771623672230653</v>
      </c>
    </row>
    <row r="20" spans="1:15" ht="15" thickBot="1" x14ac:dyDescent="0.35">
      <c r="A20" s="37" t="s">
        <v>38</v>
      </c>
      <c r="B20" s="1">
        <v>27601</v>
      </c>
      <c r="C20" s="2"/>
      <c r="D20" s="2">
        <v>709</v>
      </c>
      <c r="E20" s="2"/>
      <c r="F20" s="1">
        <v>19426</v>
      </c>
      <c r="G20" s="1">
        <v>6178</v>
      </c>
      <c r="H20" s="2">
        <v>159</v>
      </c>
      <c r="I20" s="1">
        <v>588926</v>
      </c>
      <c r="J20" s="1">
        <v>131819</v>
      </c>
      <c r="K20" s="35"/>
      <c r="L20" s="41">
        <f>IFERROR(B20/I20,0)</f>
        <v>4.6866669157075762E-2</v>
      </c>
      <c r="M20" s="42">
        <f>IFERROR(H20/G20,0)</f>
        <v>2.5736484299125929E-2</v>
      </c>
      <c r="N20" s="40">
        <f>D20*250</f>
        <v>177250</v>
      </c>
      <c r="O20" s="43">
        <f t="shared" si="0"/>
        <v>5.4218687728705479</v>
      </c>
    </row>
    <row r="21" spans="1:15" ht="15" thickBot="1" x14ac:dyDescent="0.35">
      <c r="A21" s="37" t="s">
        <v>14</v>
      </c>
      <c r="B21" s="1">
        <v>109917</v>
      </c>
      <c r="C21" s="2"/>
      <c r="D21" s="1">
        <v>3789</v>
      </c>
      <c r="E21" s="2"/>
      <c r="F21" s="1">
        <v>44672</v>
      </c>
      <c r="G21" s="1">
        <v>23644</v>
      </c>
      <c r="H21" s="2">
        <v>815</v>
      </c>
      <c r="I21" s="1">
        <v>1260022</v>
      </c>
      <c r="J21" s="1">
        <v>271043</v>
      </c>
      <c r="K21" s="35"/>
      <c r="L21" s="41">
        <f>IFERROR(B21/I21,0)</f>
        <v>8.7234191149043433E-2</v>
      </c>
      <c r="M21" s="42">
        <f>IFERROR(H21/G21,0)</f>
        <v>3.4469632887836235E-2</v>
      </c>
      <c r="N21" s="40">
        <f>D21*250</f>
        <v>947250</v>
      </c>
      <c r="O21" s="43">
        <f t="shared" si="0"/>
        <v>7.6178662081388682</v>
      </c>
    </row>
    <row r="22" spans="1:15" ht="15" thickBot="1" x14ac:dyDescent="0.35">
      <c r="A22" s="37" t="s">
        <v>39</v>
      </c>
      <c r="B22" s="1">
        <v>3832</v>
      </c>
      <c r="C22" s="2"/>
      <c r="D22" s="2">
        <v>119</v>
      </c>
      <c r="E22" s="2"/>
      <c r="F22" s="2">
        <v>421</v>
      </c>
      <c r="G22" s="1">
        <v>2851</v>
      </c>
      <c r="H22" s="2">
        <v>89</v>
      </c>
      <c r="I22" s="1">
        <v>165752</v>
      </c>
      <c r="J22" s="1">
        <v>123308</v>
      </c>
      <c r="K22" s="35"/>
      <c r="L22" s="41">
        <f>IFERROR(B22/I22,0)</f>
        <v>2.3118876393648343E-2</v>
      </c>
      <c r="M22" s="42">
        <f>IFERROR(H22/G22,0)</f>
        <v>3.1217116801122415E-2</v>
      </c>
      <c r="N22" s="40">
        <f>D22*250</f>
        <v>29750</v>
      </c>
      <c r="O22" s="43">
        <f t="shared" si="0"/>
        <v>6.7635699373695202</v>
      </c>
    </row>
    <row r="23" spans="1:15" ht="15" thickBot="1" x14ac:dyDescent="0.35">
      <c r="A23" s="37" t="s">
        <v>26</v>
      </c>
      <c r="B23" s="1">
        <v>84876</v>
      </c>
      <c r="C23" s="2"/>
      <c r="D23" s="1">
        <v>3447</v>
      </c>
      <c r="E23" s="2"/>
      <c r="F23" s="1">
        <v>75995</v>
      </c>
      <c r="G23" s="1">
        <v>14039</v>
      </c>
      <c r="H23" s="2">
        <v>570</v>
      </c>
      <c r="I23" s="1">
        <v>1120761</v>
      </c>
      <c r="J23" s="1">
        <v>185382</v>
      </c>
      <c r="K23" s="35"/>
      <c r="L23" s="41">
        <f>IFERROR(B23/I23,0)</f>
        <v>7.5730686560292512E-2</v>
      </c>
      <c r="M23" s="42">
        <f>IFERROR(H23/G23,0)</f>
        <v>4.0601182420400311E-2</v>
      </c>
      <c r="N23" s="40">
        <f>D23*250</f>
        <v>861750</v>
      </c>
      <c r="O23" s="43">
        <f t="shared" si="0"/>
        <v>9.1530467976813235</v>
      </c>
    </row>
    <row r="24" spans="1:15" ht="15" thickBot="1" x14ac:dyDescent="0.35">
      <c r="A24" s="37" t="s">
        <v>17</v>
      </c>
      <c r="B24" s="1">
        <v>115926</v>
      </c>
      <c r="C24" s="2"/>
      <c r="D24" s="1">
        <v>8536</v>
      </c>
      <c r="E24" s="2"/>
      <c r="F24" s="1">
        <v>10938</v>
      </c>
      <c r="G24" s="1">
        <v>16819</v>
      </c>
      <c r="H24" s="1">
        <v>1238</v>
      </c>
      <c r="I24" s="1">
        <v>1216457</v>
      </c>
      <c r="J24" s="1">
        <v>176490</v>
      </c>
      <c r="K24" s="35"/>
      <c r="L24" s="41">
        <f>IFERROR(B24/I24,0)</f>
        <v>9.5298066433914225E-2</v>
      </c>
      <c r="M24" s="42">
        <f>IFERROR(H24/G24,0)</f>
        <v>7.3607229918544501E-2</v>
      </c>
      <c r="N24" s="40">
        <f>D24*250</f>
        <v>2134000</v>
      </c>
      <c r="O24" s="43">
        <f t="shared" si="0"/>
        <v>17.40829494677639</v>
      </c>
    </row>
    <row r="25" spans="1:15" ht="15" thickBot="1" x14ac:dyDescent="0.35">
      <c r="A25" s="37" t="s">
        <v>11</v>
      </c>
      <c r="B25" s="1">
        <v>87173</v>
      </c>
      <c r="C25" s="2"/>
      <c r="D25" s="1">
        <v>6405</v>
      </c>
      <c r="E25" s="2"/>
      <c r="F25" s="1">
        <v>23266</v>
      </c>
      <c r="G25" s="1">
        <v>8729</v>
      </c>
      <c r="H25" s="2">
        <v>641</v>
      </c>
      <c r="I25" s="1">
        <v>1932621</v>
      </c>
      <c r="J25" s="1">
        <v>193516</v>
      </c>
      <c r="K25" s="34"/>
      <c r="L25" s="41">
        <f>IFERROR(B25/I25,0)</f>
        <v>4.5106102024142343E-2</v>
      </c>
      <c r="M25" s="42">
        <f>IFERROR(H25/G25,0)</f>
        <v>7.3433382976285946E-2</v>
      </c>
      <c r="N25" s="40">
        <f>D25*250</f>
        <v>1601250</v>
      </c>
      <c r="O25" s="43">
        <f t="shared" si="0"/>
        <v>17.368646255147809</v>
      </c>
    </row>
    <row r="26" spans="1:15" ht="15" thickBot="1" x14ac:dyDescent="0.35">
      <c r="A26" s="37" t="s">
        <v>32</v>
      </c>
      <c r="B26" s="1">
        <v>51803</v>
      </c>
      <c r="C26" s="2"/>
      <c r="D26" s="1">
        <v>1616</v>
      </c>
      <c r="E26" s="2"/>
      <c r="F26" s="1">
        <v>4989</v>
      </c>
      <c r="G26" s="1">
        <v>9186</v>
      </c>
      <c r="H26" s="2">
        <v>287</v>
      </c>
      <c r="I26" s="1">
        <v>970726</v>
      </c>
      <c r="J26" s="1">
        <v>172126</v>
      </c>
      <c r="K26" s="34"/>
      <c r="L26" s="41">
        <f>IFERROR(B26/I26,0)</f>
        <v>5.3365213252761334E-2</v>
      </c>
      <c r="M26" s="42">
        <f>IFERROR(H26/G26,0)</f>
        <v>3.1243196168081865E-2</v>
      </c>
      <c r="N26" s="40">
        <f>D26*250</f>
        <v>404000</v>
      </c>
      <c r="O26" s="43">
        <f t="shared" si="0"/>
        <v>6.7987761326564096</v>
      </c>
    </row>
    <row r="27" spans="1:15" ht="15" thickBot="1" x14ac:dyDescent="0.35">
      <c r="A27" s="37" t="s">
        <v>30</v>
      </c>
      <c r="B27" s="1">
        <v>52957</v>
      </c>
      <c r="C27" s="2"/>
      <c r="D27" s="1">
        <v>1501</v>
      </c>
      <c r="E27" s="2"/>
      <c r="F27" s="1">
        <v>16385</v>
      </c>
      <c r="G27" s="1">
        <v>17794</v>
      </c>
      <c r="H27" s="2">
        <v>504</v>
      </c>
      <c r="I27" s="1">
        <v>442848</v>
      </c>
      <c r="J27" s="1">
        <v>148799</v>
      </c>
      <c r="K27" s="35"/>
      <c r="L27" s="41">
        <f>IFERROR(B27/I27,0)</f>
        <v>0.11958279138666089</v>
      </c>
      <c r="M27" s="42">
        <f>IFERROR(H27/G27,0)</f>
        <v>2.8324154209284028E-2</v>
      </c>
      <c r="N27" s="40">
        <f>D27*250</f>
        <v>375250</v>
      </c>
      <c r="O27" s="43">
        <f t="shared" si="0"/>
        <v>6.085937647525351</v>
      </c>
    </row>
    <row r="28" spans="1:15" ht="15" thickBot="1" x14ac:dyDescent="0.35">
      <c r="A28" s="37" t="s">
        <v>35</v>
      </c>
      <c r="B28" s="1">
        <v>44429</v>
      </c>
      <c r="C28" s="2"/>
      <c r="D28" s="1">
        <v>1244</v>
      </c>
      <c r="E28" s="2"/>
      <c r="F28" s="1">
        <v>34883</v>
      </c>
      <c r="G28" s="1">
        <v>7239</v>
      </c>
      <c r="H28" s="2">
        <v>203</v>
      </c>
      <c r="I28" s="1">
        <v>699973</v>
      </c>
      <c r="J28" s="1">
        <v>114050</v>
      </c>
      <c r="K28" s="35"/>
      <c r="L28" s="41">
        <f>IFERROR(B28/I28,0)</f>
        <v>6.3472448223002881E-2</v>
      </c>
      <c r="M28" s="42">
        <f>IFERROR(H28/G28,0)</f>
        <v>2.8042547313164801E-2</v>
      </c>
      <c r="N28" s="40">
        <f>D28*250</f>
        <v>311000</v>
      </c>
      <c r="O28" s="43">
        <f t="shared" si="0"/>
        <v>5.9999324765355961</v>
      </c>
    </row>
    <row r="29" spans="1:15" ht="15" thickBot="1" x14ac:dyDescent="0.35">
      <c r="A29" s="37" t="s">
        <v>51</v>
      </c>
      <c r="B29" s="1">
        <v>3381</v>
      </c>
      <c r="C29" s="2"/>
      <c r="D29" s="2">
        <v>47</v>
      </c>
      <c r="E29" s="2"/>
      <c r="F29" s="1">
        <v>1244</v>
      </c>
      <c r="G29" s="1">
        <v>3163</v>
      </c>
      <c r="H29" s="2">
        <v>44</v>
      </c>
      <c r="I29" s="1">
        <v>158655</v>
      </c>
      <c r="J29" s="1">
        <v>148445</v>
      </c>
      <c r="K29" s="35"/>
      <c r="L29" s="41">
        <f>IFERROR(B29/I29,0)</f>
        <v>2.1310390469887492E-2</v>
      </c>
      <c r="M29" s="42">
        <f>IFERROR(H29/G29,0)</f>
        <v>1.3910844135314574E-2</v>
      </c>
      <c r="N29" s="40">
        <f>D29*250</f>
        <v>11750</v>
      </c>
      <c r="O29" s="43">
        <f t="shared" si="0"/>
        <v>2.4753031647441586</v>
      </c>
    </row>
    <row r="30" spans="1:15" ht="15" thickBot="1" x14ac:dyDescent="0.35">
      <c r="A30" s="37" t="s">
        <v>50</v>
      </c>
      <c r="B30" s="1">
        <v>24899</v>
      </c>
      <c r="C30" s="2"/>
      <c r="D30" s="2">
        <v>317</v>
      </c>
      <c r="E30" s="2"/>
      <c r="F30" s="1">
        <v>6062</v>
      </c>
      <c r="G30" s="1">
        <v>12872</v>
      </c>
      <c r="H30" s="2">
        <v>164</v>
      </c>
      <c r="I30" s="1">
        <v>261383</v>
      </c>
      <c r="J30" s="1">
        <v>135123</v>
      </c>
      <c r="K30" s="34"/>
      <c r="L30" s="41">
        <f>IFERROR(B30/I30,0)</f>
        <v>9.5258681704625009E-2</v>
      </c>
      <c r="M30" s="42">
        <f>IFERROR(H30/G30,0)</f>
        <v>1.27408328154133E-2</v>
      </c>
      <c r="N30" s="40">
        <f>D30*250</f>
        <v>79250</v>
      </c>
      <c r="O30" s="43">
        <f t="shared" si="0"/>
        <v>2.1828587493473632</v>
      </c>
    </row>
    <row r="31" spans="1:15" ht="15" thickBot="1" x14ac:dyDescent="0.35">
      <c r="A31" s="37" t="s">
        <v>31</v>
      </c>
      <c r="B31" s="1">
        <v>43831</v>
      </c>
      <c r="C31" s="2"/>
      <c r="D31" s="2">
        <v>739</v>
      </c>
      <c r="E31" s="2"/>
      <c r="F31" s="1">
        <v>18072</v>
      </c>
      <c r="G31" s="1">
        <v>14230</v>
      </c>
      <c r="H31" s="2">
        <v>240</v>
      </c>
      <c r="I31" s="1">
        <v>575427</v>
      </c>
      <c r="J31" s="1">
        <v>186817</v>
      </c>
      <c r="K31" s="35"/>
      <c r="L31" s="41">
        <f>IFERROR(B31/I31,0)</f>
        <v>7.6171260646441682E-2</v>
      </c>
      <c r="M31" s="42">
        <f>IFERROR(H31/G31,0)</f>
        <v>1.6865776528460996E-2</v>
      </c>
      <c r="N31" s="40">
        <f>D31*250</f>
        <v>184750</v>
      </c>
      <c r="O31" s="43">
        <f t="shared" si="0"/>
        <v>3.2150532727977916</v>
      </c>
    </row>
    <row r="32" spans="1:15" ht="15" thickBot="1" x14ac:dyDescent="0.35">
      <c r="A32" s="37" t="s">
        <v>42</v>
      </c>
      <c r="B32" s="1">
        <v>6441</v>
      </c>
      <c r="C32" s="2"/>
      <c r="D32" s="2">
        <v>409</v>
      </c>
      <c r="E32" s="2"/>
      <c r="F32" s="2">
        <v>407</v>
      </c>
      <c r="G32" s="1">
        <v>4737</v>
      </c>
      <c r="H32" s="2">
        <v>301</v>
      </c>
      <c r="I32" s="1">
        <v>181602</v>
      </c>
      <c r="J32" s="1">
        <v>133559</v>
      </c>
      <c r="K32" s="35"/>
      <c r="L32" s="41">
        <f>IFERROR(B32/I32,0)</f>
        <v>3.5467671060891402E-2</v>
      </c>
      <c r="M32" s="42">
        <f>IFERROR(H32/G32,0)</f>
        <v>6.3542326366898882E-2</v>
      </c>
      <c r="N32" s="40">
        <f>D32*250</f>
        <v>102250</v>
      </c>
      <c r="O32" s="43">
        <f t="shared" si="0"/>
        <v>14.874864151529266</v>
      </c>
    </row>
    <row r="33" spans="1:15" ht="15" thickBot="1" x14ac:dyDescent="0.35">
      <c r="A33" s="37" t="s">
        <v>8</v>
      </c>
      <c r="B33" s="1">
        <v>185756</v>
      </c>
      <c r="C33" s="2"/>
      <c r="D33" s="1">
        <v>15889</v>
      </c>
      <c r="E33" s="2"/>
      <c r="F33" s="1">
        <v>46204</v>
      </c>
      <c r="G33" s="1">
        <v>20913</v>
      </c>
      <c r="H33" s="1">
        <v>1789</v>
      </c>
      <c r="I33" s="1">
        <v>1983841</v>
      </c>
      <c r="J33" s="1">
        <v>223350</v>
      </c>
      <c r="K33" s="34"/>
      <c r="L33" s="41">
        <f>IFERROR(B33/I33,0)</f>
        <v>9.3634520105189883E-2</v>
      </c>
      <c r="M33" s="42">
        <f>IFERROR(H33/G33,0)</f>
        <v>8.5544876392674413E-2</v>
      </c>
      <c r="N33" s="40">
        <f>D33*250</f>
        <v>3972250</v>
      </c>
      <c r="O33" s="43">
        <f t="shared" si="0"/>
        <v>20.384235233316826</v>
      </c>
    </row>
    <row r="34" spans="1:15" ht="15" thickBot="1" x14ac:dyDescent="0.35">
      <c r="A34" s="37" t="s">
        <v>44</v>
      </c>
      <c r="B34" s="1">
        <v>19502</v>
      </c>
      <c r="C34" s="2"/>
      <c r="D34" s="2">
        <v>619</v>
      </c>
      <c r="E34" s="2"/>
      <c r="F34" s="1">
        <v>11424</v>
      </c>
      <c r="G34" s="1">
        <v>9301</v>
      </c>
      <c r="H34" s="2">
        <v>295</v>
      </c>
      <c r="I34" s="1">
        <v>528890</v>
      </c>
      <c r="J34" s="1">
        <v>252233</v>
      </c>
      <c r="K34" s="34"/>
      <c r="L34" s="41">
        <f>IFERROR(B34/I34,0)</f>
        <v>3.6873451946529523E-2</v>
      </c>
      <c r="M34" s="42">
        <f>IFERROR(H34/G34,0)</f>
        <v>3.1717019675303729E-2</v>
      </c>
      <c r="N34" s="40">
        <f>D34*250</f>
        <v>154750</v>
      </c>
      <c r="O34" s="43">
        <f t="shared" si="0"/>
        <v>6.9350835811711615</v>
      </c>
    </row>
    <row r="35" spans="1:15" ht="15" thickBot="1" x14ac:dyDescent="0.35">
      <c r="A35" s="37" t="s">
        <v>7</v>
      </c>
      <c r="B35" s="1">
        <v>440462</v>
      </c>
      <c r="C35" s="2"/>
      <c r="D35" s="1">
        <v>32708</v>
      </c>
      <c r="E35" s="2"/>
      <c r="F35" s="1">
        <v>119812</v>
      </c>
      <c r="G35" s="1">
        <v>22642</v>
      </c>
      <c r="H35" s="1">
        <v>1681</v>
      </c>
      <c r="I35" s="1">
        <v>5627149</v>
      </c>
      <c r="J35" s="1">
        <v>289261</v>
      </c>
      <c r="K35" s="35"/>
      <c r="L35" s="41">
        <f>IFERROR(B35/I35,0)</f>
        <v>7.8274451236318779E-2</v>
      </c>
      <c r="M35" s="42">
        <f>IFERROR(H35/G35,0)</f>
        <v>7.4242558077908319E-2</v>
      </c>
      <c r="N35" s="40">
        <f>D35*250</f>
        <v>8177000</v>
      </c>
      <c r="O35" s="43">
        <f t="shared" si="0"/>
        <v>17.56459808110575</v>
      </c>
    </row>
    <row r="36" spans="1:15" ht="15" thickBot="1" x14ac:dyDescent="0.35">
      <c r="A36" s="37" t="s">
        <v>24</v>
      </c>
      <c r="B36" s="1">
        <v>114538</v>
      </c>
      <c r="C36" s="2"/>
      <c r="D36" s="1">
        <v>1823</v>
      </c>
      <c r="E36" s="2"/>
      <c r="F36" s="1">
        <v>20413</v>
      </c>
      <c r="G36" s="1">
        <v>10921</v>
      </c>
      <c r="H36" s="2">
        <v>174</v>
      </c>
      <c r="I36" s="1">
        <v>1635476</v>
      </c>
      <c r="J36" s="1">
        <v>155937</v>
      </c>
      <c r="K36" s="34"/>
      <c r="L36" s="41">
        <f>IFERROR(B36/I36,0)</f>
        <v>7.0033433691475758E-2</v>
      </c>
      <c r="M36" s="42">
        <f>IFERROR(H36/G36,0)</f>
        <v>1.5932606904129658E-2</v>
      </c>
      <c r="N36" s="40">
        <f>D36*250</f>
        <v>455750</v>
      </c>
      <c r="O36" s="43">
        <f t="shared" si="0"/>
        <v>2.9790287939373834</v>
      </c>
    </row>
    <row r="37" spans="1:15" ht="15" thickBot="1" x14ac:dyDescent="0.35">
      <c r="A37" s="37" t="s">
        <v>53</v>
      </c>
      <c r="B37" s="1">
        <v>5986</v>
      </c>
      <c r="C37" s="2"/>
      <c r="D37" s="2">
        <v>99</v>
      </c>
      <c r="E37" s="2"/>
      <c r="F37" s="1">
        <v>1058</v>
      </c>
      <c r="G37" s="1">
        <v>7855</v>
      </c>
      <c r="H37" s="2">
        <v>130</v>
      </c>
      <c r="I37" s="1">
        <v>148366</v>
      </c>
      <c r="J37" s="1">
        <v>194690</v>
      </c>
      <c r="K37" s="6"/>
      <c r="L37" s="41">
        <f>IFERROR(B37/I37,0)</f>
        <v>4.0346170955609773E-2</v>
      </c>
      <c r="M37" s="42">
        <f>IFERROR(H37/G37,0)</f>
        <v>1.6549968173138127E-2</v>
      </c>
      <c r="N37" s="40">
        <f>D37*250</f>
        <v>24750</v>
      </c>
      <c r="O37" s="43">
        <f t="shared" si="0"/>
        <v>3.1346475108586702</v>
      </c>
    </row>
    <row r="38" spans="1:15" ht="14.5" thickBot="1" x14ac:dyDescent="0.35">
      <c r="A38" s="3" t="s">
        <v>67</v>
      </c>
      <c r="B38" s="2">
        <v>40</v>
      </c>
      <c r="C38" s="2"/>
      <c r="D38" s="2">
        <v>2</v>
      </c>
      <c r="E38" s="2"/>
      <c r="F38" s="2">
        <v>19</v>
      </c>
      <c r="G38" s="2"/>
      <c r="H38" s="2"/>
      <c r="I38" s="1">
        <v>12745</v>
      </c>
      <c r="J38" s="2"/>
      <c r="K38" s="35"/>
      <c r="L38" s="41">
        <f>IFERROR(B38/I38,0)</f>
        <v>3.1384856806590819E-3</v>
      </c>
      <c r="M38" s="42">
        <f>IFERROR(H38/G38,0)</f>
        <v>0</v>
      </c>
      <c r="N38" s="40">
        <f>D38*250</f>
        <v>500</v>
      </c>
      <c r="O38" s="43">
        <f t="shared" si="0"/>
        <v>11.5</v>
      </c>
    </row>
    <row r="39" spans="1:15" ht="15" thickBot="1" x14ac:dyDescent="0.35">
      <c r="A39" s="37" t="s">
        <v>21</v>
      </c>
      <c r="B39" s="1">
        <v>85206</v>
      </c>
      <c r="C39" s="2"/>
      <c r="D39" s="1">
        <v>3351</v>
      </c>
      <c r="E39" s="2"/>
      <c r="F39" s="1">
        <v>22442</v>
      </c>
      <c r="G39" s="1">
        <v>7289</v>
      </c>
      <c r="H39" s="2">
        <v>287</v>
      </c>
      <c r="I39" s="1">
        <v>1339549</v>
      </c>
      <c r="J39" s="1">
        <v>114598</v>
      </c>
      <c r="K39" s="34"/>
      <c r="L39" s="41">
        <f>IFERROR(B39/I39,0)</f>
        <v>6.3607975520119084E-2</v>
      </c>
      <c r="M39" s="42">
        <f>IFERROR(H39/G39,0)</f>
        <v>3.9374399780491148E-2</v>
      </c>
      <c r="N39" s="40">
        <f>D39*250</f>
        <v>837750</v>
      </c>
      <c r="O39" s="43">
        <f t="shared" si="0"/>
        <v>8.8320540806985424</v>
      </c>
    </row>
    <row r="40" spans="1:15" ht="15" thickBot="1" x14ac:dyDescent="0.35">
      <c r="A40" s="37" t="s">
        <v>46</v>
      </c>
      <c r="B40" s="1">
        <v>32686</v>
      </c>
      <c r="C40" s="2"/>
      <c r="D40" s="2">
        <v>496</v>
      </c>
      <c r="E40" s="2"/>
      <c r="F40" s="1">
        <v>6938</v>
      </c>
      <c r="G40" s="1">
        <v>8260</v>
      </c>
      <c r="H40" s="2">
        <v>125</v>
      </c>
      <c r="I40" s="1">
        <v>595277</v>
      </c>
      <c r="J40" s="1">
        <v>150438</v>
      </c>
      <c r="K40" s="6"/>
      <c r="L40" s="41">
        <f>IFERROR(B40/I40,0)</f>
        <v>5.4908891154874115E-2</v>
      </c>
      <c r="M40" s="42">
        <f>IFERROR(H40/G40,0)</f>
        <v>1.513317191283293E-2</v>
      </c>
      <c r="N40" s="40">
        <f>D40*250</f>
        <v>124000</v>
      </c>
      <c r="O40" s="43">
        <f t="shared" si="0"/>
        <v>2.7936731322278652</v>
      </c>
    </row>
    <row r="41" spans="1:15" ht="15" thickBot="1" x14ac:dyDescent="0.35">
      <c r="A41" s="37" t="s">
        <v>37</v>
      </c>
      <c r="B41" s="1">
        <v>17088</v>
      </c>
      <c r="C41" s="2"/>
      <c r="D41" s="2">
        <v>289</v>
      </c>
      <c r="E41" s="2"/>
      <c r="F41" s="1">
        <v>13115</v>
      </c>
      <c r="G41" s="1">
        <v>4051</v>
      </c>
      <c r="H41" s="2">
        <v>69</v>
      </c>
      <c r="I41" s="1">
        <v>381718</v>
      </c>
      <c r="J41" s="1">
        <v>90503</v>
      </c>
      <c r="K41" s="35"/>
      <c r="L41" s="41">
        <f>IFERROR(B41/I41,0)</f>
        <v>4.4766031468256674E-2</v>
      </c>
      <c r="M41" s="42">
        <f>IFERROR(H41/G41,0)</f>
        <v>1.7032831399654405E-2</v>
      </c>
      <c r="N41" s="40">
        <f>D41*250</f>
        <v>72250</v>
      </c>
      <c r="O41" s="43">
        <f t="shared" si="0"/>
        <v>3.2281132958801497</v>
      </c>
    </row>
    <row r="42" spans="1:15" ht="15" thickBot="1" x14ac:dyDescent="0.35">
      <c r="A42" s="37" t="s">
        <v>19</v>
      </c>
      <c r="B42" s="1">
        <v>112995</v>
      </c>
      <c r="C42" s="2"/>
      <c r="D42" s="1">
        <v>7194</v>
      </c>
      <c r="E42" s="2"/>
      <c r="F42" s="1">
        <v>24603</v>
      </c>
      <c r="G42" s="1">
        <v>8826</v>
      </c>
      <c r="H42" s="2">
        <v>562</v>
      </c>
      <c r="I42" s="1">
        <v>1134004</v>
      </c>
      <c r="J42" s="1">
        <v>88580</v>
      </c>
      <c r="K42" s="35"/>
      <c r="L42" s="41">
        <f>IFERROR(B42/I42,0)</f>
        <v>9.9642505670174006E-2</v>
      </c>
      <c r="M42" s="42">
        <f>IFERROR(H42/G42,0)</f>
        <v>6.3675504192159532E-2</v>
      </c>
      <c r="N42" s="40">
        <f>D42*250</f>
        <v>1798500</v>
      </c>
      <c r="O42" s="43">
        <f t="shared" si="0"/>
        <v>14.916633479357493</v>
      </c>
    </row>
    <row r="43" spans="1:15" ht="15" thickBot="1" x14ac:dyDescent="0.35">
      <c r="A43" s="3" t="s">
        <v>65</v>
      </c>
      <c r="B43" s="1">
        <v>15431</v>
      </c>
      <c r="C43" s="2"/>
      <c r="D43" s="2">
        <v>201</v>
      </c>
      <c r="E43" s="2"/>
      <c r="F43" s="1">
        <v>12963</v>
      </c>
      <c r="G43" s="1">
        <v>4556</v>
      </c>
      <c r="H43" s="2">
        <v>59</v>
      </c>
      <c r="I43" s="1">
        <v>464073</v>
      </c>
      <c r="J43" s="1">
        <v>137018</v>
      </c>
      <c r="K43" s="34"/>
      <c r="L43" s="41">
        <f>IFERROR(B43/I43,0)</f>
        <v>3.3251234180829307E-2</v>
      </c>
      <c r="M43" s="42">
        <f>IFERROR(H43/G43,0)</f>
        <v>1.2949956101843723E-2</v>
      </c>
      <c r="N43" s="40">
        <f>D43*250</f>
        <v>50250</v>
      </c>
      <c r="O43" s="43">
        <f t="shared" si="0"/>
        <v>2.2564318579482858</v>
      </c>
    </row>
    <row r="44" spans="1:15" ht="15" thickBot="1" x14ac:dyDescent="0.35">
      <c r="A44" s="37" t="s">
        <v>40</v>
      </c>
      <c r="B44" s="1">
        <v>18515</v>
      </c>
      <c r="C44" s="2"/>
      <c r="D44" s="1">
        <v>1004</v>
      </c>
      <c r="E44" s="2"/>
      <c r="F44" s="1">
        <v>15719</v>
      </c>
      <c r="G44" s="1">
        <v>17478</v>
      </c>
      <c r="H44" s="2">
        <v>948</v>
      </c>
      <c r="I44" s="1">
        <v>345652</v>
      </c>
      <c r="J44" s="1">
        <v>326283</v>
      </c>
      <c r="K44" s="35"/>
      <c r="L44" s="41">
        <f>IFERROR(B44/I44,0)</f>
        <v>5.3565435756194088E-2</v>
      </c>
      <c r="M44" s="42">
        <f>IFERROR(H44/G44,0)</f>
        <v>5.4239615516649499E-2</v>
      </c>
      <c r="N44" s="40">
        <f>D44*250</f>
        <v>251000</v>
      </c>
      <c r="O44" s="43">
        <f t="shared" si="0"/>
        <v>12.556575749392385</v>
      </c>
    </row>
    <row r="45" spans="1:15" ht="15" thickBot="1" x14ac:dyDescent="0.35">
      <c r="A45" s="37" t="s">
        <v>25</v>
      </c>
      <c r="B45" s="1">
        <v>82417</v>
      </c>
      <c r="C45" s="2"/>
      <c r="D45" s="1">
        <v>1506</v>
      </c>
      <c r="E45" s="2"/>
      <c r="F45" s="1">
        <v>51533</v>
      </c>
      <c r="G45" s="1">
        <v>16007</v>
      </c>
      <c r="H45" s="2">
        <v>293</v>
      </c>
      <c r="I45" s="1">
        <v>711726</v>
      </c>
      <c r="J45" s="1">
        <v>138234</v>
      </c>
      <c r="K45" s="34"/>
      <c r="L45" s="41">
        <f>IFERROR(B45/I45,0)</f>
        <v>0.11579877649544909</v>
      </c>
      <c r="M45" s="42">
        <f>IFERROR(H45/G45,0)</f>
        <v>1.830449178484413E-2</v>
      </c>
      <c r="N45" s="40">
        <f>D45*250</f>
        <v>376500</v>
      </c>
      <c r="O45" s="43">
        <f t="shared" si="0"/>
        <v>3.5682322821747938</v>
      </c>
    </row>
    <row r="46" spans="1:15" ht="15" thickBot="1" x14ac:dyDescent="0.35">
      <c r="A46" s="37" t="s">
        <v>54</v>
      </c>
      <c r="B46" s="1">
        <v>8444</v>
      </c>
      <c r="C46" s="2"/>
      <c r="D46" s="2">
        <v>123</v>
      </c>
      <c r="E46" s="2"/>
      <c r="F46" s="2">
        <v>917</v>
      </c>
      <c r="G46" s="1">
        <v>9545</v>
      </c>
      <c r="H46" s="2">
        <v>139</v>
      </c>
      <c r="I46" s="1">
        <v>106827</v>
      </c>
      <c r="J46" s="1">
        <v>120755</v>
      </c>
      <c r="K46" s="34"/>
      <c r="L46" s="41">
        <f>IFERROR(B46/I46,0)</f>
        <v>7.9043687457290762E-2</v>
      </c>
      <c r="M46" s="42">
        <f>IFERROR(H46/G46,0)</f>
        <v>1.4562598218962807E-2</v>
      </c>
      <c r="N46" s="40">
        <f>D46*250</f>
        <v>30750</v>
      </c>
      <c r="O46" s="43">
        <f t="shared" si="0"/>
        <v>2.6416390336333491</v>
      </c>
    </row>
    <row r="47" spans="1:15" ht="15" thickBot="1" x14ac:dyDescent="0.35">
      <c r="A47" s="37" t="s">
        <v>20</v>
      </c>
      <c r="B47" s="1">
        <v>96489</v>
      </c>
      <c r="C47" s="2"/>
      <c r="D47" s="2">
        <v>978</v>
      </c>
      <c r="E47" s="2"/>
      <c r="F47" s="1">
        <v>38272</v>
      </c>
      <c r="G47" s="1">
        <v>14129</v>
      </c>
      <c r="H47" s="2">
        <v>143</v>
      </c>
      <c r="I47" s="1">
        <v>1410396</v>
      </c>
      <c r="J47" s="1">
        <v>206525</v>
      </c>
      <c r="K47" s="35"/>
      <c r="L47" s="41">
        <f>IFERROR(B47/I47,0)</f>
        <v>6.8412701113729754E-2</v>
      </c>
      <c r="M47" s="42">
        <f>IFERROR(H47/G47,0)</f>
        <v>1.0121027673579164E-2</v>
      </c>
      <c r="N47" s="40">
        <f>D47*250</f>
        <v>244500</v>
      </c>
      <c r="O47" s="43">
        <f t="shared" si="0"/>
        <v>1.53396760252464</v>
      </c>
    </row>
    <row r="48" spans="1:15" ht="15" thickBot="1" x14ac:dyDescent="0.35">
      <c r="A48" s="37" t="s">
        <v>15</v>
      </c>
      <c r="B48" s="1">
        <v>404179</v>
      </c>
      <c r="C48" s="2"/>
      <c r="D48" s="1">
        <v>5252</v>
      </c>
      <c r="E48" s="2"/>
      <c r="F48" s="1">
        <v>169820</v>
      </c>
      <c r="G48" s="1">
        <v>13939</v>
      </c>
      <c r="H48" s="2">
        <v>181</v>
      </c>
      <c r="I48" s="1">
        <v>3714821</v>
      </c>
      <c r="J48" s="1">
        <v>128115</v>
      </c>
      <c r="K48" s="35"/>
      <c r="L48" s="41">
        <f>IFERROR(B48/I48,0)</f>
        <v>0.10880174307187344</v>
      </c>
      <c r="M48" s="42">
        <f>IFERROR(H48/G48,0)</f>
        <v>1.2985149580314227E-2</v>
      </c>
      <c r="N48" s="40">
        <f>D48*250</f>
        <v>1313000</v>
      </c>
      <c r="O48" s="43">
        <f t="shared" si="0"/>
        <v>2.2485606624787531</v>
      </c>
    </row>
    <row r="49" spans="1:15" ht="15" thickBot="1" x14ac:dyDescent="0.35">
      <c r="A49" s="55" t="s">
        <v>66</v>
      </c>
      <c r="B49" s="49">
        <v>364</v>
      </c>
      <c r="C49" s="49"/>
      <c r="D49" s="49">
        <v>7</v>
      </c>
      <c r="E49" s="49"/>
      <c r="F49" s="49">
        <v>107</v>
      </c>
      <c r="G49" s="49"/>
      <c r="H49" s="49"/>
      <c r="I49" s="50">
        <v>8410</v>
      </c>
      <c r="J49" s="49"/>
      <c r="K49" s="34"/>
      <c r="L49" s="41">
        <f>IFERROR(B49/I49,0)</f>
        <v>4.3281807372175983E-2</v>
      </c>
      <c r="M49" s="42">
        <f>IFERROR(H49/G49,0)</f>
        <v>0</v>
      </c>
      <c r="N49" s="40">
        <f>D49*250</f>
        <v>1750</v>
      </c>
      <c r="O49" s="43">
        <f t="shared" si="0"/>
        <v>3.8076923076923075</v>
      </c>
    </row>
    <row r="50" spans="1:15" ht="15" thickBot="1" x14ac:dyDescent="0.35">
      <c r="A50" s="37" t="s">
        <v>28</v>
      </c>
      <c r="B50" s="1">
        <v>38409</v>
      </c>
      <c r="C50" s="2"/>
      <c r="D50" s="2">
        <v>281</v>
      </c>
      <c r="E50" s="2"/>
      <c r="F50" s="1">
        <v>12807</v>
      </c>
      <c r="G50" s="1">
        <v>11981</v>
      </c>
      <c r="H50" s="2">
        <v>88</v>
      </c>
      <c r="I50" s="1">
        <v>607008</v>
      </c>
      <c r="J50" s="1">
        <v>189337</v>
      </c>
      <c r="K50" s="35"/>
      <c r="L50" s="41">
        <f>IFERROR(B50/I50,0)</f>
        <v>6.3275937055195325E-2</v>
      </c>
      <c r="M50" s="42">
        <f>IFERROR(H50/G50,0)</f>
        <v>7.3449628578582758E-3</v>
      </c>
      <c r="N50" s="40">
        <f>D50*250</f>
        <v>70250</v>
      </c>
      <c r="O50" s="43">
        <f t="shared" si="0"/>
        <v>0.82899841183056056</v>
      </c>
    </row>
    <row r="51" spans="1:15" ht="15" thickBot="1" x14ac:dyDescent="0.35">
      <c r="A51" s="37" t="s">
        <v>48</v>
      </c>
      <c r="B51" s="1">
        <v>1402</v>
      </c>
      <c r="C51" s="2"/>
      <c r="D51" s="2">
        <v>56</v>
      </c>
      <c r="E51" s="2"/>
      <c r="F51" s="2">
        <v>156</v>
      </c>
      <c r="G51" s="1">
        <v>2247</v>
      </c>
      <c r="H51" s="2">
        <v>90</v>
      </c>
      <c r="I51" s="1">
        <v>90617</v>
      </c>
      <c r="J51" s="1">
        <v>145222</v>
      </c>
      <c r="K51" s="35"/>
      <c r="L51" s="41">
        <f>IFERROR(B51/I51,0)</f>
        <v>1.5471710606177649E-2</v>
      </c>
      <c r="M51" s="42">
        <f>IFERROR(H51/G51,0)</f>
        <v>4.0053404539385849E-2</v>
      </c>
      <c r="N51" s="40">
        <f>D51*250</f>
        <v>14000</v>
      </c>
      <c r="O51" s="43">
        <f t="shared" ref="O51" si="1">ABS(N51-B51)/B51</f>
        <v>8.9857346647646228</v>
      </c>
    </row>
    <row r="52" spans="1:15" ht="15" thickBot="1" x14ac:dyDescent="0.35">
      <c r="A52" s="37" t="s">
        <v>29</v>
      </c>
      <c r="B52" s="1">
        <v>86072</v>
      </c>
      <c r="C52" s="2"/>
      <c r="D52" s="1">
        <v>2082</v>
      </c>
      <c r="E52" s="2"/>
      <c r="F52" s="1">
        <v>73050</v>
      </c>
      <c r="G52" s="1">
        <v>10084</v>
      </c>
      <c r="H52" s="2">
        <v>244</v>
      </c>
      <c r="I52" s="1">
        <v>1137415</v>
      </c>
      <c r="J52" s="1">
        <v>133257</v>
      </c>
      <c r="K52" s="34"/>
      <c r="L52" s="41">
        <f>IFERROR(B52/I52,0)</f>
        <v>7.5673347019337714E-2</v>
      </c>
      <c r="M52" s="42">
        <f>IFERROR(H52/G52,0)</f>
        <v>2.4196747322491077E-2</v>
      </c>
      <c r="N52" s="40">
        <f>D52*250</f>
        <v>520500</v>
      </c>
      <c r="O52" s="43">
        <f t="shared" si="0"/>
        <v>5.0472627567617812</v>
      </c>
    </row>
    <row r="53" spans="1:15" ht="15" thickBot="1" x14ac:dyDescent="0.35">
      <c r="A53" s="37" t="s">
        <v>9</v>
      </c>
      <c r="B53" s="1">
        <v>54948</v>
      </c>
      <c r="C53" s="2"/>
      <c r="D53" s="1">
        <v>1526</v>
      </c>
      <c r="E53" s="2"/>
      <c r="F53" s="1">
        <v>35884</v>
      </c>
      <c r="G53" s="1">
        <v>7216</v>
      </c>
      <c r="H53" s="2">
        <v>200</v>
      </c>
      <c r="I53" s="1">
        <v>933304</v>
      </c>
      <c r="J53" s="1">
        <v>122563</v>
      </c>
      <c r="K53" s="35"/>
      <c r="L53" s="41">
        <f>IFERROR(B53/I53,0)</f>
        <v>5.8874707490806852E-2</v>
      </c>
      <c r="M53" s="42">
        <f>IFERROR(H53/G53,0)</f>
        <v>2.771618625277162E-2</v>
      </c>
      <c r="N53" s="40">
        <f>D53*250</f>
        <v>381500</v>
      </c>
      <c r="O53" s="43">
        <f t="shared" si="0"/>
        <v>5.9429278590667538</v>
      </c>
    </row>
    <row r="54" spans="1:15" ht="15" thickBot="1" x14ac:dyDescent="0.35">
      <c r="A54" s="37" t="s">
        <v>56</v>
      </c>
      <c r="B54" s="1">
        <v>6054</v>
      </c>
      <c r="C54" s="2"/>
      <c r="D54" s="2">
        <v>106</v>
      </c>
      <c r="E54" s="2"/>
      <c r="F54" s="1">
        <v>1616</v>
      </c>
      <c r="G54" s="1">
        <v>3378</v>
      </c>
      <c r="H54" s="2">
        <v>59</v>
      </c>
      <c r="I54" s="1">
        <v>265892</v>
      </c>
      <c r="J54" s="1">
        <v>148365</v>
      </c>
      <c r="K54" s="35"/>
      <c r="L54" s="41">
        <f>IFERROR(B54/I54,0)</f>
        <v>2.2768642907646713E-2</v>
      </c>
      <c r="M54" s="42">
        <f>IFERROR(H54/G54,0)</f>
        <v>1.7465956187092953E-2</v>
      </c>
      <c r="N54" s="40">
        <f>D54*250</f>
        <v>26500</v>
      </c>
      <c r="O54" s="43">
        <f t="shared" si="0"/>
        <v>3.3772712256359432</v>
      </c>
    </row>
    <row r="55" spans="1:15" ht="15" thickBot="1" x14ac:dyDescent="0.35">
      <c r="A55" s="37" t="s">
        <v>22</v>
      </c>
      <c r="B55" s="1">
        <v>49417</v>
      </c>
      <c r="C55" s="2"/>
      <c r="D55" s="2">
        <v>893</v>
      </c>
      <c r="E55" s="2"/>
      <c r="F55" s="1">
        <v>9891</v>
      </c>
      <c r="G55" s="1">
        <v>8487</v>
      </c>
      <c r="H55" s="2">
        <v>153</v>
      </c>
      <c r="I55" s="1">
        <v>873322</v>
      </c>
      <c r="J55" s="1">
        <v>149993</v>
      </c>
      <c r="K55" s="35"/>
      <c r="L55" s="41">
        <f>IFERROR(B55/I55,0)</f>
        <v>5.6585085455307438E-2</v>
      </c>
      <c r="M55" s="42">
        <f>IFERROR(H55/G55,0)</f>
        <v>1.8027571580063628E-2</v>
      </c>
      <c r="N55" s="40">
        <f>D55*250</f>
        <v>223250</v>
      </c>
      <c r="O55" s="43">
        <f t="shared" si="0"/>
        <v>3.5176761033652388</v>
      </c>
    </row>
    <row r="56" spans="1:15" ht="15" thickBot="1" x14ac:dyDescent="0.35">
      <c r="A56" s="47" t="s">
        <v>55</v>
      </c>
      <c r="B56" s="29">
        <v>2520</v>
      </c>
      <c r="C56" s="13"/>
      <c r="D56" s="13">
        <v>25</v>
      </c>
      <c r="E56" s="13"/>
      <c r="F56" s="13">
        <v>580</v>
      </c>
      <c r="G56" s="29">
        <v>4354</v>
      </c>
      <c r="H56" s="13">
        <v>43</v>
      </c>
      <c r="I56" s="29">
        <v>71272</v>
      </c>
      <c r="J56" s="29">
        <v>123146</v>
      </c>
      <c r="K56" s="59"/>
      <c r="L56" s="41">
        <f>IFERROR(B56/I56,0)</f>
        <v>3.5357503647996405E-2</v>
      </c>
      <c r="M56" s="42">
        <f>IFERROR(H56/G56,0)</f>
        <v>9.8759761139182358E-3</v>
      </c>
      <c r="N56" s="40">
        <f>D56*250</f>
        <v>6250</v>
      </c>
      <c r="O56" s="43">
        <f t="shared" si="0"/>
        <v>1.4801587301587302</v>
      </c>
    </row>
    <row r="57" spans="1:15" ht="13.5" thickBot="1" x14ac:dyDescent="0.35">
      <c r="A57" s="3"/>
      <c r="B57" s="1"/>
      <c r="C57" s="2"/>
      <c r="D57" s="2"/>
      <c r="E57" s="2"/>
      <c r="F57" s="1"/>
      <c r="G57" s="2"/>
      <c r="H57" s="2"/>
      <c r="I57" s="1"/>
      <c r="J57" s="1"/>
      <c r="K57" s="5"/>
      <c r="L57" s="28"/>
    </row>
    <row r="58" spans="1:15" ht="13.5" thickBot="1" x14ac:dyDescent="0.35">
      <c r="A58" s="3"/>
      <c r="B58" s="1"/>
      <c r="C58" s="2"/>
      <c r="D58" s="2"/>
      <c r="E58" s="2"/>
      <c r="F58" s="1"/>
      <c r="G58" s="2"/>
      <c r="H58" s="2"/>
      <c r="I58" s="1"/>
      <c r="J58" s="1"/>
      <c r="K58" s="5"/>
      <c r="L58" s="28"/>
    </row>
    <row r="59" spans="1:15" ht="13.5" thickBot="1" x14ac:dyDescent="0.35">
      <c r="A59" s="3"/>
      <c r="B59" s="1"/>
      <c r="C59" s="2"/>
      <c r="D59" s="2"/>
      <c r="E59" s="2"/>
      <c r="F59" s="1"/>
      <c r="G59" s="1"/>
      <c r="H59" s="2"/>
      <c r="I59" s="1"/>
      <c r="J59" s="1"/>
      <c r="K59" s="5"/>
      <c r="L59" s="28"/>
    </row>
    <row r="60" spans="1:15" ht="13.5" thickBot="1" x14ac:dyDescent="0.35">
      <c r="A60" s="3"/>
      <c r="B60" s="1"/>
      <c r="C60" s="2"/>
      <c r="D60" s="2"/>
      <c r="E60" s="2"/>
      <c r="F60" s="1"/>
      <c r="G60" s="1"/>
      <c r="H60" s="2"/>
      <c r="I60" s="1"/>
      <c r="J60" s="1"/>
      <c r="K60" s="5"/>
      <c r="L60" s="28"/>
    </row>
    <row r="61" spans="1:15" ht="15" thickBot="1" x14ac:dyDescent="0.35">
      <c r="A61" s="3"/>
      <c r="B61" s="2"/>
      <c r="C61" s="2"/>
      <c r="D61" s="2"/>
      <c r="E61" s="2"/>
      <c r="F61" s="2"/>
      <c r="G61" s="2"/>
      <c r="H61" s="2"/>
      <c r="I61" s="1"/>
      <c r="J61" s="1"/>
      <c r="K61" s="6"/>
      <c r="L61" s="28"/>
    </row>
    <row r="62" spans="1:15" ht="15" thickBot="1" x14ac:dyDescent="0.35">
      <c r="A62" s="3"/>
      <c r="B62" s="2"/>
      <c r="C62" s="2"/>
      <c r="D62" s="2"/>
      <c r="E62" s="2"/>
      <c r="F62" s="2"/>
      <c r="G62" s="2"/>
      <c r="H62" s="2"/>
      <c r="I62" s="1"/>
      <c r="J62" s="1"/>
      <c r="K62" s="6"/>
    </row>
    <row r="63" spans="1:15" ht="13.5" thickBot="1" x14ac:dyDescent="0.35">
      <c r="A63" s="3"/>
      <c r="B63" s="1"/>
      <c r="C63" s="2"/>
      <c r="D63" s="2"/>
      <c r="E63" s="2"/>
      <c r="F63" s="1"/>
      <c r="G63" s="2"/>
      <c r="H63" s="2"/>
      <c r="I63" s="1"/>
      <c r="J63" s="1"/>
      <c r="K63" s="5"/>
    </row>
    <row r="64" spans="1:15" ht="13.5" thickBot="1" x14ac:dyDescent="0.35">
      <c r="A64" s="3"/>
      <c r="B64" s="1"/>
      <c r="C64" s="2"/>
      <c r="D64" s="2"/>
      <c r="E64" s="2"/>
      <c r="F64" s="1"/>
      <c r="G64" s="2"/>
      <c r="H64" s="2"/>
      <c r="I64" s="1"/>
      <c r="J64" s="1"/>
      <c r="K64" s="5"/>
      <c r="L64" s="28"/>
    </row>
    <row r="65" spans="1:12" ht="13.5" thickBot="1" x14ac:dyDescent="0.35">
      <c r="A65" s="3"/>
      <c r="B65" s="2"/>
      <c r="C65" s="2"/>
      <c r="D65" s="2"/>
      <c r="E65" s="2"/>
      <c r="F65" s="2"/>
      <c r="G65" s="2"/>
      <c r="H65" s="2"/>
      <c r="I65" s="1"/>
      <c r="J65" s="1"/>
      <c r="K65" s="5"/>
      <c r="L65" s="28"/>
    </row>
    <row r="66" spans="1:12" ht="13.5" thickBot="1" x14ac:dyDescent="0.35">
      <c r="A66" s="12"/>
      <c r="B66" s="13"/>
      <c r="C66" s="13"/>
      <c r="D66" s="13"/>
      <c r="E66" s="13"/>
      <c r="F66" s="13"/>
      <c r="G66" s="13"/>
      <c r="H66" s="13"/>
      <c r="I66" s="29"/>
      <c r="J66" s="29"/>
      <c r="K66" s="30"/>
    </row>
  </sheetData>
  <autoFilter ref="A1:N56" xr:uid="{0FFC770D-E812-4BB2-BFE4-43D655F753EE}">
    <sortState xmlns:xlrd2="http://schemas.microsoft.com/office/spreadsheetml/2017/richdata2" ref="A2:N56">
      <sortCondition ref="A1:A56"/>
    </sortState>
  </autoFilter>
  <conditionalFormatting sqref="L2:L56">
    <cfRule type="cellIs" dxfId="4" priority="1" operator="lessThan">
      <formula>0.1</formula>
    </cfRule>
    <cfRule type="cellIs" dxfId="3" priority="2" operator="between">
      <formula>0.15</formula>
      <formula>0.1</formula>
    </cfRule>
    <cfRule type="cellIs" dxfId="2" priority="3" operator="between">
      <formula>0.2</formula>
      <formula>0.15</formula>
    </cfRule>
    <cfRule type="cellIs" dxfId="1" priority="4" operator="between">
      <formula>0.3</formula>
      <formula>0.2</formula>
    </cfRule>
    <cfRule type="cellIs" dxfId="0" priority="5" operator="greaterThan">
      <formula>0.3</formula>
    </cfRule>
  </conditionalFormatting>
  <hyperlinks>
    <hyperlink ref="A6" r:id="rId1" display="https://www.worldometers.info/coronavirus/usa/california/" xr:uid="{0A29CAC3-DF0A-48AE-BACC-27FC30DA2C96}"/>
    <hyperlink ref="A35" r:id="rId2" display="https://www.worldometers.info/coronavirus/usa/new-york/" xr:uid="{AD98991B-D6BF-4EE1-A463-5D489BA647DF}"/>
    <hyperlink ref="A11" r:id="rId3" display="https://www.worldometers.info/coronavirus/usa/florida/" xr:uid="{D2C682B6-B987-4FCD-8AD8-7557DD9B2194}"/>
    <hyperlink ref="A48" r:id="rId4" display="https://www.worldometers.info/coronavirus/usa/texas/" xr:uid="{5484FC5A-D462-45A8-B8B5-1C81F4BFE78D}"/>
    <hyperlink ref="A33" r:id="rId5" display="https://www.worldometers.info/coronavirus/usa/new-jersey/" xr:uid="{50B4FD06-935E-4655-A4EB-E573159539A4}"/>
    <hyperlink ref="A16" r:id="rId6" display="https://www.worldometers.info/coronavirus/usa/illinois/" xr:uid="{B49A2003-0CD6-4A0A-967B-6D7ED9356737}"/>
    <hyperlink ref="A12" r:id="rId7" display="https://www.worldometers.info/coronavirus/usa/georgia/" xr:uid="{EB973DEE-A971-406D-B519-D77AB8880EE9}"/>
    <hyperlink ref="A4" r:id="rId8" display="https://www.worldometers.info/coronavirus/usa/arizona/" xr:uid="{02DE0BD9-E4BE-45C2-9E53-EACE4B06122F}"/>
    <hyperlink ref="A24" r:id="rId9" display="https://www.worldometers.info/coronavirus/usa/massachusetts/" xr:uid="{2B4271CB-0751-4D1E-A006-9D00556E428E}"/>
    <hyperlink ref="A36" r:id="rId10" display="https://www.worldometers.info/coronavirus/usa/north-carolina/" xr:uid="{8957497C-FE87-42C0-93C3-DBE9E4BA4BBB}"/>
    <hyperlink ref="A42" r:id="rId11" display="https://www.worldometers.info/coronavirus/usa/pennsylvania/" xr:uid="{CA7CF2B3-951E-46BB-9E3B-8D48DC108BB3}"/>
    <hyperlink ref="A21" r:id="rId12" display="https://www.worldometers.info/coronavirus/usa/louisiana/" xr:uid="{7B128AAD-7658-4904-A2AB-4B835DA41E03}"/>
    <hyperlink ref="A47" r:id="rId13" display="https://www.worldometers.info/coronavirus/usa/tennessee/" xr:uid="{5BBEC026-F1F3-40D3-884F-CBAF100180A8}"/>
    <hyperlink ref="A25" r:id="rId14" display="https://www.worldometers.info/coronavirus/usa/michigan/" xr:uid="{718C7ABE-A9BB-4E58-9B74-BB1B92A3B334}"/>
    <hyperlink ref="A52" r:id="rId15" display="https://www.worldometers.info/coronavirus/usa/virginia/" xr:uid="{48E4A84E-B1E2-4C18-A031-0E006CA90697}"/>
    <hyperlink ref="A39" r:id="rId16" display="https://www.worldometers.info/coronavirus/usa/ohio/" xr:uid="{4F9B1104-080B-4005-9CED-8282E2512801}"/>
    <hyperlink ref="A23" r:id="rId17" display="https://www.worldometers.info/coronavirus/usa/maryland/" xr:uid="{7C13455E-C185-4D4D-9A32-C126C4B820BF}"/>
    <hyperlink ref="A45" r:id="rId18" display="https://www.worldometers.info/coronavirus/usa/south-carolina/" xr:uid="{F1705F99-4C01-4300-9AB8-45430034B58B}"/>
    <hyperlink ref="A2" r:id="rId19" display="https://www.worldometers.info/coronavirus/usa/alabama/" xr:uid="{141C9484-8BBF-4416-9495-3F63E9DE764C}"/>
    <hyperlink ref="A17" r:id="rId20" display="https://www.worldometers.info/coronavirus/usa/indiana/" xr:uid="{9CCCD2B3-02D4-47C2-BF0E-0D7C2EF50054}"/>
    <hyperlink ref="A53" r:id="rId21" display="https://www.worldometers.info/coronavirus/usa/washington/" xr:uid="{C72C5605-0DD5-4E9C-A258-5C5A916FECCE}"/>
    <hyperlink ref="A27" r:id="rId22" display="https://www.worldometers.info/coronavirus/usa/mississippi/" xr:uid="{ADCC9BFA-7FD0-454F-950C-CE94DCDB860B}"/>
    <hyperlink ref="A26" r:id="rId23" display="https://www.worldometers.info/coronavirus/usa/minnesota/" xr:uid="{7BC3A522-967D-4822-B35C-093137C09FB7}"/>
    <hyperlink ref="A55" r:id="rId24" display="https://www.worldometers.info/coronavirus/usa/wisconsin/" xr:uid="{A79E35EC-3CD7-4361-B401-8FD572676D6C}"/>
    <hyperlink ref="A8" r:id="rId25" display="https://www.worldometers.info/coronavirus/usa/connecticut/" xr:uid="{AF90FC87-267B-42B7-A127-2BF6DCE0EBB4}"/>
    <hyperlink ref="A7" r:id="rId26" display="https://www.worldometers.info/coronavirus/usa/colorado/" xr:uid="{34808055-6C83-44CB-9AE3-52BCF6C76E3D}"/>
    <hyperlink ref="A28" r:id="rId27" display="https://www.worldometers.info/coronavirus/usa/missouri/" xr:uid="{56BBFD27-A163-4673-B3EF-288796213E63}"/>
    <hyperlink ref="A31" r:id="rId28" display="https://www.worldometers.info/coronavirus/usa/nevada/" xr:uid="{218468CB-2EDD-4632-924D-C857F06E6B30}"/>
    <hyperlink ref="A18" r:id="rId29" display="https://www.worldometers.info/coronavirus/usa/iowa/" xr:uid="{3FFA69CA-E66D-4D37-86A6-822CE168D0CB}"/>
    <hyperlink ref="A5" r:id="rId30" display="https://www.worldometers.info/coronavirus/usa/arkansas/" xr:uid="{84A7AE47-9A8B-423B-94A3-137ADF456B24}"/>
    <hyperlink ref="A50" r:id="rId31" display="https://www.worldometers.info/coronavirus/usa/utah/" xr:uid="{93992371-E280-4364-B4FB-0715E5083846}"/>
    <hyperlink ref="A40" r:id="rId32" display="https://www.worldometers.info/coronavirus/usa/oklahoma/" xr:uid="{6E596474-8BAD-49B0-9BB1-2CA77E9DC575}"/>
    <hyperlink ref="A20" r:id="rId33" display="https://www.worldometers.info/coronavirus/usa/kentucky/" xr:uid="{E9D254C8-236E-4A3D-B26E-70AE689D6188}"/>
    <hyperlink ref="A19" r:id="rId34" display="https://www.worldometers.info/coronavirus/usa/kansas/" xr:uid="{8DC31373-0EE3-4F3F-B325-DF467569554C}"/>
    <hyperlink ref="A30" r:id="rId35" display="https://www.worldometers.info/coronavirus/usa/nebraska/" xr:uid="{FD1DF514-7AB5-4082-9583-B97C949C688D}"/>
    <hyperlink ref="A34" r:id="rId36" display="https://www.worldometers.info/coronavirus/usa/new-mexico/" xr:uid="{8AA216B9-5516-4631-8258-497950750EE3}"/>
    <hyperlink ref="A15" r:id="rId37" display="https://www.worldometers.info/coronavirus/usa/idaho/" xr:uid="{00CCB567-07F2-46A9-BB46-C7B978370F2F}"/>
    <hyperlink ref="A44" r:id="rId38" display="https://www.worldometers.info/coronavirus/usa/rhode-island/" xr:uid="{9E6B6941-3F66-42AB-B589-B42E22864F4B}"/>
    <hyperlink ref="A41" r:id="rId39" display="https://www.worldometers.info/coronavirus/usa/oregon/" xr:uid="{7937BA53-E24D-435A-9504-3EE96F9D0060}"/>
    <hyperlink ref="A9" r:id="rId40" display="https://www.worldometers.info/coronavirus/usa/delaware/" xr:uid="{99F65BA0-9DED-42C7-AAC8-2FFEFA3841FB}"/>
    <hyperlink ref="A10" r:id="rId41" display="https://www.worldometers.info/coronavirus/usa/district-of-columbia/" xr:uid="{B8F060F7-5827-4E7F-8D8C-67099C0EBF00}"/>
    <hyperlink ref="A46" r:id="rId42" display="https://www.worldometers.info/coronavirus/usa/south-dakota/" xr:uid="{D8CFDF66-F9D1-4BF3-B4FA-9001152171DB}"/>
    <hyperlink ref="A32" r:id="rId43" display="https://www.worldometers.info/coronavirus/usa/new-hampshire/" xr:uid="{9B99E915-D037-47E6-A626-6744C753A032}"/>
    <hyperlink ref="A54" r:id="rId44" display="https://www.worldometers.info/coronavirus/usa/west-virginia/" xr:uid="{9CDBF6D5-2CD5-4E18-A7BB-3CDED203A1A7}"/>
    <hyperlink ref="A37" r:id="rId45" display="https://www.worldometers.info/coronavirus/usa/north-dakota/" xr:uid="{3C1AC151-6839-47A1-86A7-D8E7D1572381}"/>
    <hyperlink ref="A22" r:id="rId46" display="https://www.worldometers.info/coronavirus/usa/maine/" xr:uid="{9794FDDD-1F40-47E4-88A8-15B45CDFAB25}"/>
    <hyperlink ref="A29" r:id="rId47" display="https://www.worldometers.info/coronavirus/usa/montana/" xr:uid="{C68A52C5-4447-4A67-9BBD-87FB34CA86E1}"/>
    <hyperlink ref="A3" r:id="rId48" display="https://www.worldometers.info/coronavirus/usa/alaska/" xr:uid="{683C1F47-8751-4A48-B3D0-93B5DDF2D291}"/>
    <hyperlink ref="A56" r:id="rId49" display="https://www.worldometers.info/coronavirus/usa/wyoming/" xr:uid="{2CA18A68-3AC8-4E4A-8E43-EEDE9E07513C}"/>
    <hyperlink ref="A14" r:id="rId50" display="https://www.worldometers.info/coronavirus/usa/hawaii/" xr:uid="{221C7E55-B4E3-4148-9398-07F818284BE8}"/>
    <hyperlink ref="A51" r:id="rId51" display="https://www.worldometers.info/coronavirus/usa/vermont/" xr:uid="{0A2CBEEF-CBC9-4AC4-8375-648878BE5321}"/>
  </hyperlinks>
  <pageMargins left="0.7" right="0.7" top="0.75" bottom="0.75" header="0.3" footer="0.3"/>
  <pageSetup orientation="portrait" r:id="rId5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EA8A7-BC44-451F-9341-C0AE41AACCA3}">
  <dimension ref="A1:B68"/>
  <sheetViews>
    <sheetView topLeftCell="A17" workbookViewId="0">
      <selection activeCell="B2" sqref="A2:B56"/>
    </sheetView>
  </sheetViews>
  <sheetFormatPr defaultRowHeight="14.5" x14ac:dyDescent="0.35"/>
  <cols>
    <col min="1" max="1" width="13.81640625" customWidth="1"/>
    <col min="2" max="2" width="8.7265625" style="36"/>
  </cols>
  <sheetData>
    <row r="1" spans="1:2" ht="15" thickBot="1" x14ac:dyDescent="0.4"/>
    <row r="2" spans="1:2" ht="15" thickBot="1" x14ac:dyDescent="0.4">
      <c r="A2" s="37" t="s">
        <v>36</v>
      </c>
      <c r="B2" s="31">
        <v>1491</v>
      </c>
    </row>
    <row r="3" spans="1:2" ht="15" thickBot="1" x14ac:dyDescent="0.4">
      <c r="A3" s="37" t="s">
        <v>52</v>
      </c>
      <c r="B3" s="31">
        <v>21</v>
      </c>
    </row>
    <row r="4" spans="1:2" ht="15" thickBot="1" x14ac:dyDescent="0.4">
      <c r="A4" s="37" t="s">
        <v>33</v>
      </c>
      <c r="B4" s="31">
        <v>3304</v>
      </c>
    </row>
    <row r="5" spans="1:2" ht="15" thickBot="1" x14ac:dyDescent="0.4">
      <c r="A5" s="37" t="s">
        <v>34</v>
      </c>
      <c r="B5" s="31">
        <v>408</v>
      </c>
    </row>
    <row r="6" spans="1:2" ht="15" thickBot="1" x14ac:dyDescent="0.4">
      <c r="A6" s="37" t="s">
        <v>10</v>
      </c>
      <c r="B6" s="31">
        <v>8549</v>
      </c>
    </row>
    <row r="7" spans="1:2" ht="15" thickBot="1" x14ac:dyDescent="0.4">
      <c r="A7" s="37" t="s">
        <v>18</v>
      </c>
      <c r="B7" s="31">
        <v>1799</v>
      </c>
    </row>
    <row r="8" spans="1:2" ht="15" thickBot="1" x14ac:dyDescent="0.4">
      <c r="A8" s="37" t="s">
        <v>23</v>
      </c>
      <c r="B8" s="31">
        <v>4418</v>
      </c>
    </row>
    <row r="9" spans="1:2" ht="15" thickBot="1" x14ac:dyDescent="0.4">
      <c r="A9" s="37" t="s">
        <v>43</v>
      </c>
      <c r="B9" s="31">
        <v>579</v>
      </c>
    </row>
    <row r="10" spans="1:2" ht="29.5" thickBot="1" x14ac:dyDescent="0.4">
      <c r="A10" s="37" t="s">
        <v>63</v>
      </c>
      <c r="B10" s="31">
        <v>582</v>
      </c>
    </row>
    <row r="11" spans="1:2" ht="15" thickBot="1" x14ac:dyDescent="0.4">
      <c r="A11" s="37" t="s">
        <v>13</v>
      </c>
      <c r="B11" s="31">
        <v>5933</v>
      </c>
    </row>
    <row r="12" spans="1:2" ht="15" thickBot="1" x14ac:dyDescent="0.4">
      <c r="A12" s="37" t="s">
        <v>16</v>
      </c>
      <c r="B12" s="31">
        <v>3509</v>
      </c>
    </row>
    <row r="13" spans="1:2" ht="15" thickBot="1" x14ac:dyDescent="0.4">
      <c r="A13" s="3" t="s">
        <v>64</v>
      </c>
      <c r="B13" s="31">
        <v>5</v>
      </c>
    </row>
    <row r="14" spans="1:2" ht="15" thickBot="1" x14ac:dyDescent="0.4">
      <c r="A14" s="37" t="s">
        <v>47</v>
      </c>
      <c r="B14" s="31">
        <v>26</v>
      </c>
    </row>
    <row r="15" spans="1:2" ht="15" thickBot="1" x14ac:dyDescent="0.4">
      <c r="A15" s="37" t="s">
        <v>49</v>
      </c>
      <c r="B15" s="31">
        <v>152</v>
      </c>
    </row>
    <row r="16" spans="1:2" ht="15" thickBot="1" x14ac:dyDescent="0.4">
      <c r="A16" s="37" t="s">
        <v>12</v>
      </c>
      <c r="B16" s="31">
        <v>7608</v>
      </c>
    </row>
    <row r="17" spans="1:2" ht="15" thickBot="1" x14ac:dyDescent="0.4">
      <c r="A17" s="37" t="s">
        <v>27</v>
      </c>
      <c r="B17" s="31">
        <v>2906</v>
      </c>
    </row>
    <row r="18" spans="1:2" ht="15" thickBot="1" x14ac:dyDescent="0.4">
      <c r="A18" s="37" t="s">
        <v>41</v>
      </c>
      <c r="B18" s="31">
        <v>836</v>
      </c>
    </row>
    <row r="19" spans="1:2" ht="15" thickBot="1" x14ac:dyDescent="0.4">
      <c r="A19" s="37" t="s">
        <v>45</v>
      </c>
      <c r="B19" s="31">
        <v>335</v>
      </c>
    </row>
    <row r="20" spans="1:2" ht="15" thickBot="1" x14ac:dyDescent="0.4">
      <c r="A20" s="37" t="s">
        <v>38</v>
      </c>
      <c r="B20" s="31">
        <v>709</v>
      </c>
    </row>
    <row r="21" spans="1:2" ht="15" thickBot="1" x14ac:dyDescent="0.4">
      <c r="A21" s="37" t="s">
        <v>14</v>
      </c>
      <c r="B21" s="31">
        <v>3789</v>
      </c>
    </row>
    <row r="22" spans="1:2" ht="15" thickBot="1" x14ac:dyDescent="0.4">
      <c r="A22" s="37" t="s">
        <v>39</v>
      </c>
      <c r="B22" s="31">
        <v>119</v>
      </c>
    </row>
    <row r="23" spans="1:2" ht="15" thickBot="1" x14ac:dyDescent="0.4">
      <c r="A23" s="37" t="s">
        <v>26</v>
      </c>
      <c r="B23" s="31">
        <v>3447</v>
      </c>
    </row>
    <row r="24" spans="1:2" ht="15" thickBot="1" x14ac:dyDescent="0.4">
      <c r="A24" s="37" t="s">
        <v>17</v>
      </c>
      <c r="B24" s="31">
        <v>8536</v>
      </c>
    </row>
    <row r="25" spans="1:2" ht="15" thickBot="1" x14ac:dyDescent="0.4">
      <c r="A25" s="37" t="s">
        <v>11</v>
      </c>
      <c r="B25" s="31">
        <v>6405</v>
      </c>
    </row>
    <row r="26" spans="1:2" ht="15" thickBot="1" x14ac:dyDescent="0.4">
      <c r="A26" s="37" t="s">
        <v>32</v>
      </c>
      <c r="B26" s="31">
        <v>1616</v>
      </c>
    </row>
    <row r="27" spans="1:2" ht="15" thickBot="1" x14ac:dyDescent="0.4">
      <c r="A27" s="37" t="s">
        <v>30</v>
      </c>
      <c r="B27" s="31">
        <v>1501</v>
      </c>
    </row>
    <row r="28" spans="1:2" ht="15" thickBot="1" x14ac:dyDescent="0.4">
      <c r="A28" s="37" t="s">
        <v>35</v>
      </c>
      <c r="B28" s="31">
        <v>1244</v>
      </c>
    </row>
    <row r="29" spans="1:2" ht="15" thickBot="1" x14ac:dyDescent="0.4">
      <c r="A29" s="37" t="s">
        <v>51</v>
      </c>
      <c r="B29" s="31">
        <v>47</v>
      </c>
    </row>
    <row r="30" spans="1:2" ht="15" thickBot="1" x14ac:dyDescent="0.4">
      <c r="A30" s="37" t="s">
        <v>50</v>
      </c>
      <c r="B30" s="31">
        <v>317</v>
      </c>
    </row>
    <row r="31" spans="1:2" ht="15" thickBot="1" x14ac:dyDescent="0.4">
      <c r="A31" s="37" t="s">
        <v>31</v>
      </c>
      <c r="B31" s="31">
        <v>739</v>
      </c>
    </row>
    <row r="32" spans="1:2" ht="29.5" thickBot="1" x14ac:dyDescent="0.4">
      <c r="A32" s="37" t="s">
        <v>42</v>
      </c>
      <c r="B32" s="31">
        <v>409</v>
      </c>
    </row>
    <row r="33" spans="1:2" ht="15" thickBot="1" x14ac:dyDescent="0.4">
      <c r="A33" s="37" t="s">
        <v>8</v>
      </c>
      <c r="B33" s="31">
        <v>15889</v>
      </c>
    </row>
    <row r="34" spans="1:2" ht="15" thickBot="1" x14ac:dyDescent="0.4">
      <c r="A34" s="37" t="s">
        <v>44</v>
      </c>
      <c r="B34" s="31">
        <v>619</v>
      </c>
    </row>
    <row r="35" spans="1:2" ht="15" thickBot="1" x14ac:dyDescent="0.4">
      <c r="A35" s="37" t="s">
        <v>7</v>
      </c>
      <c r="B35" s="31">
        <v>32708</v>
      </c>
    </row>
    <row r="36" spans="1:2" ht="15" thickBot="1" x14ac:dyDescent="0.4">
      <c r="A36" s="37" t="s">
        <v>24</v>
      </c>
      <c r="B36" s="31">
        <v>1823</v>
      </c>
    </row>
    <row r="37" spans="1:2" ht="15" thickBot="1" x14ac:dyDescent="0.4">
      <c r="A37" s="37" t="s">
        <v>53</v>
      </c>
      <c r="B37" s="31">
        <v>99</v>
      </c>
    </row>
    <row r="38" spans="1:2" ht="21.5" thickBot="1" x14ac:dyDescent="0.4">
      <c r="A38" s="3" t="s">
        <v>67</v>
      </c>
      <c r="B38" s="31">
        <v>2</v>
      </c>
    </row>
    <row r="39" spans="1:2" ht="15" thickBot="1" x14ac:dyDescent="0.4">
      <c r="A39" s="37" t="s">
        <v>21</v>
      </c>
      <c r="B39" s="31">
        <v>3351</v>
      </c>
    </row>
    <row r="40" spans="1:2" ht="15" thickBot="1" x14ac:dyDescent="0.4">
      <c r="A40" s="37" t="s">
        <v>46</v>
      </c>
      <c r="B40" s="31">
        <v>496</v>
      </c>
    </row>
    <row r="41" spans="1:2" ht="15" thickBot="1" x14ac:dyDescent="0.4">
      <c r="A41" s="37" t="s">
        <v>37</v>
      </c>
      <c r="B41" s="31">
        <v>289</v>
      </c>
    </row>
    <row r="42" spans="1:2" ht="15" thickBot="1" x14ac:dyDescent="0.4">
      <c r="A42" s="37" t="s">
        <v>19</v>
      </c>
      <c r="B42" s="31">
        <v>7194</v>
      </c>
    </row>
    <row r="43" spans="1:2" ht="15" thickBot="1" x14ac:dyDescent="0.4">
      <c r="A43" s="3" t="s">
        <v>65</v>
      </c>
      <c r="B43" s="31">
        <v>201</v>
      </c>
    </row>
    <row r="44" spans="1:2" ht="15" thickBot="1" x14ac:dyDescent="0.4">
      <c r="A44" s="37" t="s">
        <v>40</v>
      </c>
      <c r="B44" s="31">
        <v>1004</v>
      </c>
    </row>
    <row r="45" spans="1:2" ht="15" thickBot="1" x14ac:dyDescent="0.4">
      <c r="A45" s="37" t="s">
        <v>25</v>
      </c>
      <c r="B45" s="31">
        <v>1506</v>
      </c>
    </row>
    <row r="46" spans="1:2" ht="15" thickBot="1" x14ac:dyDescent="0.4">
      <c r="A46" s="37" t="s">
        <v>54</v>
      </c>
      <c r="B46" s="31">
        <v>123</v>
      </c>
    </row>
    <row r="47" spans="1:2" ht="15" thickBot="1" x14ac:dyDescent="0.4">
      <c r="A47" s="37" t="s">
        <v>20</v>
      </c>
      <c r="B47" s="31">
        <v>978</v>
      </c>
    </row>
    <row r="48" spans="1:2" ht="15" thickBot="1" x14ac:dyDescent="0.4">
      <c r="A48" s="37" t="s">
        <v>15</v>
      </c>
      <c r="B48" s="31">
        <v>5252</v>
      </c>
    </row>
    <row r="49" spans="1:2" ht="21.5" thickBot="1" x14ac:dyDescent="0.4">
      <c r="A49" s="55" t="s">
        <v>66</v>
      </c>
      <c r="B49" s="56">
        <v>7</v>
      </c>
    </row>
    <row r="50" spans="1:2" ht="15" thickBot="1" x14ac:dyDescent="0.4">
      <c r="A50" s="37" t="s">
        <v>28</v>
      </c>
      <c r="B50" s="31">
        <v>281</v>
      </c>
    </row>
    <row r="51" spans="1:2" ht="15" thickBot="1" x14ac:dyDescent="0.4">
      <c r="A51" s="37" t="s">
        <v>48</v>
      </c>
      <c r="B51" s="31">
        <v>56</v>
      </c>
    </row>
    <row r="52" spans="1:2" ht="15" thickBot="1" x14ac:dyDescent="0.4">
      <c r="A52" s="37" t="s">
        <v>29</v>
      </c>
      <c r="B52" s="31">
        <v>2082</v>
      </c>
    </row>
    <row r="53" spans="1:2" ht="15" thickBot="1" x14ac:dyDescent="0.4">
      <c r="A53" s="37" t="s">
        <v>9</v>
      </c>
      <c r="B53" s="31">
        <v>1526</v>
      </c>
    </row>
    <row r="54" spans="1:2" ht="15" thickBot="1" x14ac:dyDescent="0.4">
      <c r="A54" s="37" t="s">
        <v>56</v>
      </c>
      <c r="B54" s="31">
        <v>106</v>
      </c>
    </row>
    <row r="55" spans="1:2" ht="15" thickBot="1" x14ac:dyDescent="0.4">
      <c r="A55" s="37" t="s">
        <v>22</v>
      </c>
      <c r="B55" s="31">
        <v>893</v>
      </c>
    </row>
    <row r="56" spans="1:2" ht="15" thickBot="1" x14ac:dyDescent="0.4">
      <c r="A56" s="47" t="s">
        <v>55</v>
      </c>
      <c r="B56" s="32">
        <v>25</v>
      </c>
    </row>
    <row r="57" spans="1:2" ht="15" thickBot="1" x14ac:dyDescent="0.4">
      <c r="A57" s="12"/>
    </row>
    <row r="58" spans="1:2" ht="15" thickBot="1" x14ac:dyDescent="0.4">
      <c r="A58" s="3"/>
    </row>
    <row r="59" spans="1:2" ht="15" thickBot="1" x14ac:dyDescent="0.4">
      <c r="A59" s="3"/>
    </row>
    <row r="60" spans="1:2" ht="15" thickBot="1" x14ac:dyDescent="0.4">
      <c r="A60" s="3"/>
    </row>
    <row r="61" spans="1:2" ht="15" thickBot="1" x14ac:dyDescent="0.4">
      <c r="A61" s="3"/>
    </row>
    <row r="62" spans="1:2" ht="15" thickBot="1" x14ac:dyDescent="0.4">
      <c r="A62" s="3"/>
    </row>
    <row r="63" spans="1:2" ht="15" thickBot="1" x14ac:dyDescent="0.4">
      <c r="A63" s="3"/>
    </row>
    <row r="64" spans="1:2" ht="15" thickBot="1" x14ac:dyDescent="0.4">
      <c r="A64" s="3"/>
    </row>
    <row r="65" spans="1:1" ht="15" thickBot="1" x14ac:dyDescent="0.4">
      <c r="A65" s="3"/>
    </row>
    <row r="66" spans="1:1" ht="15" thickBot="1" x14ac:dyDescent="0.4">
      <c r="A66" s="3"/>
    </row>
    <row r="67" spans="1:1" ht="15" thickBot="1" x14ac:dyDescent="0.4">
      <c r="A67" s="3"/>
    </row>
    <row r="68" spans="1:1" ht="15" thickBot="1" x14ac:dyDescent="0.4">
      <c r="A68" s="12"/>
    </row>
  </sheetData>
  <autoFilter ref="A1:A56" xr:uid="{1D19E26B-1765-4516-BAF0-E2894C03DB8E}"/>
  <hyperlinks>
    <hyperlink ref="A6" r:id="rId1" display="https://www.worldometers.info/coronavirus/usa/california/" xr:uid="{D52279F9-00CC-4737-B908-67CD1DF5809C}"/>
    <hyperlink ref="A35" r:id="rId2" display="https://www.worldometers.info/coronavirus/usa/new-york/" xr:uid="{64B27E76-C561-4986-922E-E37EB183BEB3}"/>
    <hyperlink ref="A11" r:id="rId3" display="https://www.worldometers.info/coronavirus/usa/florida/" xr:uid="{9341470F-319F-4FD2-A572-E2D8282AFA3D}"/>
    <hyperlink ref="A48" r:id="rId4" display="https://www.worldometers.info/coronavirus/usa/texas/" xr:uid="{3F656B44-D33A-4094-AF7F-37D2A9E772A3}"/>
    <hyperlink ref="A33" r:id="rId5" display="https://www.worldometers.info/coronavirus/usa/new-jersey/" xr:uid="{38BDA786-6340-4629-BB12-92EC63E83798}"/>
    <hyperlink ref="A16" r:id="rId6" display="https://www.worldometers.info/coronavirus/usa/illinois/" xr:uid="{31E742C5-AC06-420D-B1DA-7B05D3C7C2C8}"/>
    <hyperlink ref="A12" r:id="rId7" display="https://www.worldometers.info/coronavirus/usa/georgia/" xr:uid="{69639948-E6A3-4FEA-9A42-B76C24DC56F1}"/>
    <hyperlink ref="A4" r:id="rId8" display="https://www.worldometers.info/coronavirus/usa/arizona/" xr:uid="{EB5FBD1D-21A7-42B0-AED9-6042EE5E8F85}"/>
    <hyperlink ref="A24" r:id="rId9" display="https://www.worldometers.info/coronavirus/usa/massachusetts/" xr:uid="{DEB7A8D3-F959-48AF-A7CA-7112EB17D688}"/>
    <hyperlink ref="A36" r:id="rId10" display="https://www.worldometers.info/coronavirus/usa/north-carolina/" xr:uid="{95D2392B-4C65-4F38-857E-A6BA750AC924}"/>
    <hyperlink ref="A42" r:id="rId11" display="https://www.worldometers.info/coronavirus/usa/pennsylvania/" xr:uid="{368EDF8F-A373-4A82-A220-A81B9F5E64EA}"/>
    <hyperlink ref="A21" r:id="rId12" display="https://www.worldometers.info/coronavirus/usa/louisiana/" xr:uid="{352A79FD-4DE1-46CA-8692-864807FC212E}"/>
    <hyperlink ref="A47" r:id="rId13" display="https://www.worldometers.info/coronavirus/usa/tennessee/" xr:uid="{161604BB-77CD-40E7-A2D6-974BAEDBE184}"/>
    <hyperlink ref="A25" r:id="rId14" display="https://www.worldometers.info/coronavirus/usa/michigan/" xr:uid="{D9720DD3-AD50-46DD-B526-E2F04A84EEF2}"/>
    <hyperlink ref="A52" r:id="rId15" display="https://www.worldometers.info/coronavirus/usa/virginia/" xr:uid="{B405B41B-426B-40CE-BBCF-312E156B0A7B}"/>
    <hyperlink ref="A39" r:id="rId16" display="https://www.worldometers.info/coronavirus/usa/ohio/" xr:uid="{229C24BB-B245-4D5D-8CC4-5455A2EF3417}"/>
    <hyperlink ref="A23" r:id="rId17" display="https://www.worldometers.info/coronavirus/usa/maryland/" xr:uid="{CFD61B40-45A7-4E93-A3C1-5F195B4D13DC}"/>
    <hyperlink ref="A45" r:id="rId18" display="https://www.worldometers.info/coronavirus/usa/south-carolina/" xr:uid="{0601BE7A-8A97-4277-9BE5-4D7970663641}"/>
    <hyperlink ref="A2" r:id="rId19" display="https://www.worldometers.info/coronavirus/usa/alabama/" xr:uid="{07413D7F-3821-406D-B234-97435F67AF31}"/>
    <hyperlink ref="A17" r:id="rId20" display="https://www.worldometers.info/coronavirus/usa/indiana/" xr:uid="{1E0F0F75-BC5A-45B8-9495-6B57BE9D2E93}"/>
    <hyperlink ref="A53" r:id="rId21" display="https://www.worldometers.info/coronavirus/usa/washington/" xr:uid="{787230FC-0693-48B3-98A7-8B837D038764}"/>
    <hyperlink ref="A27" r:id="rId22" display="https://www.worldometers.info/coronavirus/usa/mississippi/" xr:uid="{63B2DFD7-413D-4AFE-98EC-1B3D5F05EC33}"/>
    <hyperlink ref="A26" r:id="rId23" display="https://www.worldometers.info/coronavirus/usa/minnesota/" xr:uid="{6D157E22-2C3C-471B-89BA-8EA3EC767E4F}"/>
    <hyperlink ref="A55" r:id="rId24" display="https://www.worldometers.info/coronavirus/usa/wisconsin/" xr:uid="{0FDA4D75-B07F-45A6-BBBF-DE59A934C162}"/>
    <hyperlink ref="A8" r:id="rId25" display="https://www.worldometers.info/coronavirus/usa/connecticut/" xr:uid="{A2852D5E-BC7D-4438-ABC2-3796CF493476}"/>
    <hyperlink ref="A7" r:id="rId26" display="https://www.worldometers.info/coronavirus/usa/colorado/" xr:uid="{D8FEC6CE-97D5-4C3B-8418-C68338165A55}"/>
    <hyperlink ref="A28" r:id="rId27" display="https://www.worldometers.info/coronavirus/usa/missouri/" xr:uid="{364097CE-4E29-4074-A7C3-B11BE5990AB4}"/>
    <hyperlink ref="A31" r:id="rId28" display="https://www.worldometers.info/coronavirus/usa/nevada/" xr:uid="{D871DAB0-8FB0-4738-A8CA-27C9DF35681E}"/>
    <hyperlink ref="A18" r:id="rId29" display="https://www.worldometers.info/coronavirus/usa/iowa/" xr:uid="{2D26410F-1E97-4CE6-8455-0281EC47A155}"/>
    <hyperlink ref="A5" r:id="rId30" display="https://www.worldometers.info/coronavirus/usa/arkansas/" xr:uid="{74D5557D-8D12-436B-BC28-679E4C19876E}"/>
    <hyperlink ref="A50" r:id="rId31" display="https://www.worldometers.info/coronavirus/usa/utah/" xr:uid="{45FC031C-86A2-48B6-ADF8-CC78E43E04C6}"/>
    <hyperlink ref="A40" r:id="rId32" display="https://www.worldometers.info/coronavirus/usa/oklahoma/" xr:uid="{8B567362-9FB0-4EFB-8A35-038A417DCB3D}"/>
    <hyperlink ref="A20" r:id="rId33" display="https://www.worldometers.info/coronavirus/usa/kentucky/" xr:uid="{E82EC380-87ED-4F78-89C8-D12B131FB5A9}"/>
    <hyperlink ref="A19" r:id="rId34" display="https://www.worldometers.info/coronavirus/usa/kansas/" xr:uid="{57DD3814-1A66-4266-8EE7-D5ED7D289B5E}"/>
    <hyperlink ref="A30" r:id="rId35" display="https://www.worldometers.info/coronavirus/usa/nebraska/" xr:uid="{A3878547-8F72-4694-88EC-4DAEE5E9E53A}"/>
    <hyperlink ref="A34" r:id="rId36" display="https://www.worldometers.info/coronavirus/usa/new-mexico/" xr:uid="{D20EDB37-B97C-44B8-8807-620492D699A6}"/>
    <hyperlink ref="A15" r:id="rId37" display="https://www.worldometers.info/coronavirus/usa/idaho/" xr:uid="{D4A9F212-21E0-4287-A606-6961BBB418F3}"/>
    <hyperlink ref="A44" r:id="rId38" display="https://www.worldometers.info/coronavirus/usa/rhode-island/" xr:uid="{29B86ABB-6AB1-4F4E-99DA-DB06C503AF81}"/>
    <hyperlink ref="A41" r:id="rId39" display="https://www.worldometers.info/coronavirus/usa/oregon/" xr:uid="{1AEB57E1-AD42-4407-87AD-D6FA9D40983E}"/>
    <hyperlink ref="A9" r:id="rId40" display="https://www.worldometers.info/coronavirus/usa/delaware/" xr:uid="{D0A29A92-B37E-4E4E-A891-1468B3AF3CD8}"/>
    <hyperlink ref="A10" r:id="rId41" display="https://www.worldometers.info/coronavirus/usa/district-of-columbia/" xr:uid="{A3F4FC2A-2F8C-4BAD-A055-3C2EA9D2DE5A}"/>
    <hyperlink ref="A46" r:id="rId42" display="https://www.worldometers.info/coronavirus/usa/south-dakota/" xr:uid="{8BC198B4-ECEB-4148-9ECD-4F972CF631A1}"/>
    <hyperlink ref="A32" r:id="rId43" display="https://www.worldometers.info/coronavirus/usa/new-hampshire/" xr:uid="{376D2C49-573B-4E77-B7D8-4716EE93C202}"/>
    <hyperlink ref="A54" r:id="rId44" display="https://www.worldometers.info/coronavirus/usa/west-virginia/" xr:uid="{B4E8B3F9-D70E-45B1-93CB-1EF3538C540C}"/>
    <hyperlink ref="A37" r:id="rId45" display="https://www.worldometers.info/coronavirus/usa/north-dakota/" xr:uid="{D1F0480B-3080-424F-8EE9-C76A2F9ACF8A}"/>
    <hyperlink ref="A22" r:id="rId46" display="https://www.worldometers.info/coronavirus/usa/maine/" xr:uid="{93DDB566-34F1-47F7-8631-AC0B034800BD}"/>
    <hyperlink ref="A29" r:id="rId47" display="https://www.worldometers.info/coronavirus/usa/montana/" xr:uid="{145CAEB1-440B-4D07-8B82-8F9D07E6DAB1}"/>
    <hyperlink ref="A3" r:id="rId48" display="https://www.worldometers.info/coronavirus/usa/alaska/" xr:uid="{7A9D1512-63B4-44BA-AD96-48B0045AF352}"/>
    <hyperlink ref="A56" r:id="rId49" display="https://www.worldometers.info/coronavirus/usa/wyoming/" xr:uid="{FDEFA063-34D5-46DA-84C6-535027273543}"/>
    <hyperlink ref="A14" r:id="rId50" display="https://www.worldometers.info/coronavirus/usa/hawaii/" xr:uid="{E68A9D3A-E8A5-4199-AEBB-B2160DED317E}"/>
    <hyperlink ref="A51" r:id="rId51" display="https://www.worldometers.info/coronavirus/usa/vermont/" xr:uid="{3FDB8783-075D-40AF-983A-0BB096DEFC0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85D94-125B-480E-B197-8044C0D76B30}">
  <dimension ref="A1:C60"/>
  <sheetViews>
    <sheetView tabSelected="1" workbookViewId="0">
      <selection activeCell="C54" sqref="C2:C54"/>
    </sheetView>
  </sheetViews>
  <sheetFormatPr defaultRowHeight="12.5" x14ac:dyDescent="0.35"/>
  <cols>
    <col min="1" max="2" width="16.6328125" style="27" bestFit="1" customWidth="1"/>
    <col min="3" max="3" width="10" style="33" bestFit="1" customWidth="1"/>
    <col min="4" max="16384" width="8.7265625" style="27"/>
  </cols>
  <sheetData>
    <row r="1" spans="1:3" ht="13" thickBot="1" x14ac:dyDescent="0.4">
      <c r="A1" s="27" t="s">
        <v>97</v>
      </c>
      <c r="C1" s="33" t="s">
        <v>96</v>
      </c>
    </row>
    <row r="2" spans="1:3" ht="15" thickBot="1" x14ac:dyDescent="0.4">
      <c r="A2" s="27" t="s">
        <v>36</v>
      </c>
      <c r="B2" s="37" t="s">
        <v>36</v>
      </c>
      <c r="C2" s="31">
        <v>1491</v>
      </c>
    </row>
    <row r="3" spans="1:3" ht="15" thickBot="1" x14ac:dyDescent="0.4">
      <c r="B3" s="37" t="s">
        <v>52</v>
      </c>
      <c r="C3" s="31">
        <v>21</v>
      </c>
    </row>
    <row r="4" spans="1:3" ht="15" thickBot="1" x14ac:dyDescent="0.4">
      <c r="A4" s="27" t="s">
        <v>33</v>
      </c>
      <c r="B4" s="37" t="s">
        <v>33</v>
      </c>
      <c r="C4" s="31">
        <v>3304</v>
      </c>
    </row>
    <row r="5" spans="1:3" ht="15" thickBot="1" x14ac:dyDescent="0.4">
      <c r="A5" s="27" t="s">
        <v>34</v>
      </c>
      <c r="B5" s="37" t="s">
        <v>34</v>
      </c>
      <c r="C5" s="31">
        <v>408</v>
      </c>
    </row>
    <row r="6" spans="1:3" ht="15" thickBot="1" x14ac:dyDescent="0.4">
      <c r="A6" s="27" t="s">
        <v>10</v>
      </c>
      <c r="B6" s="37" t="s">
        <v>10</v>
      </c>
      <c r="C6" s="31">
        <v>8549</v>
      </c>
    </row>
    <row r="7" spans="1:3" ht="15" thickBot="1" x14ac:dyDescent="0.4">
      <c r="A7" s="27" t="s">
        <v>18</v>
      </c>
      <c r="B7" s="37" t="s">
        <v>18</v>
      </c>
      <c r="C7" s="31">
        <v>1799</v>
      </c>
    </row>
    <row r="8" spans="1:3" ht="15" thickBot="1" x14ac:dyDescent="0.4">
      <c r="A8" s="27" t="s">
        <v>23</v>
      </c>
      <c r="B8" s="37" t="s">
        <v>23</v>
      </c>
      <c r="C8" s="31">
        <v>4418</v>
      </c>
    </row>
    <row r="9" spans="1:3" ht="15" thickBot="1" x14ac:dyDescent="0.4">
      <c r="A9" s="27" t="s">
        <v>43</v>
      </c>
      <c r="B9" s="37" t="s">
        <v>43</v>
      </c>
      <c r="C9" s="31">
        <v>579</v>
      </c>
    </row>
    <row r="10" spans="1:3" ht="29.5" thickBot="1" x14ac:dyDescent="0.4">
      <c r="A10" s="27" t="s">
        <v>95</v>
      </c>
      <c r="B10" s="37" t="s">
        <v>63</v>
      </c>
      <c r="C10" s="31">
        <v>582</v>
      </c>
    </row>
    <row r="11" spans="1:3" ht="15" thickBot="1" x14ac:dyDescent="0.4">
      <c r="A11" s="27" t="s">
        <v>13</v>
      </c>
      <c r="B11" s="37" t="s">
        <v>13</v>
      </c>
      <c r="C11" s="31">
        <v>5933</v>
      </c>
    </row>
    <row r="12" spans="1:3" ht="15" thickBot="1" x14ac:dyDescent="0.4">
      <c r="A12" s="27" t="s">
        <v>16</v>
      </c>
      <c r="B12" s="37" t="s">
        <v>16</v>
      </c>
      <c r="C12" s="31">
        <v>3509</v>
      </c>
    </row>
    <row r="13" spans="1:3" ht="13" thickBot="1" x14ac:dyDescent="0.4">
      <c r="A13" s="27" t="s">
        <v>64</v>
      </c>
      <c r="B13" s="3" t="s">
        <v>64</v>
      </c>
      <c r="C13" s="31">
        <v>5</v>
      </c>
    </row>
    <row r="14" spans="1:3" ht="15" thickBot="1" x14ac:dyDescent="0.4">
      <c r="B14" s="37" t="s">
        <v>47</v>
      </c>
      <c r="C14" s="31">
        <v>26</v>
      </c>
    </row>
    <row r="15" spans="1:3" ht="15" thickBot="1" x14ac:dyDescent="0.4">
      <c r="A15" s="27" t="s">
        <v>49</v>
      </c>
      <c r="B15" s="37" t="s">
        <v>49</v>
      </c>
      <c r="C15" s="31">
        <v>152</v>
      </c>
    </row>
    <row r="16" spans="1:3" ht="15" thickBot="1" x14ac:dyDescent="0.4">
      <c r="A16" s="27" t="s">
        <v>12</v>
      </c>
      <c r="B16" s="37" t="s">
        <v>12</v>
      </c>
      <c r="C16" s="31">
        <v>7608</v>
      </c>
    </row>
    <row r="17" spans="1:3" ht="15" thickBot="1" x14ac:dyDescent="0.4">
      <c r="A17" s="27" t="s">
        <v>27</v>
      </c>
      <c r="B17" s="37" t="s">
        <v>27</v>
      </c>
      <c r="C17" s="31">
        <v>2906</v>
      </c>
    </row>
    <row r="18" spans="1:3" ht="15" thickBot="1" x14ac:dyDescent="0.4">
      <c r="A18" s="27" t="s">
        <v>41</v>
      </c>
      <c r="B18" s="37" t="s">
        <v>41</v>
      </c>
      <c r="C18" s="31">
        <v>836</v>
      </c>
    </row>
    <row r="19" spans="1:3" ht="15" thickBot="1" x14ac:dyDescent="0.4">
      <c r="A19" s="27" t="s">
        <v>45</v>
      </c>
      <c r="B19" s="37" t="s">
        <v>45</v>
      </c>
      <c r="C19" s="31">
        <v>335</v>
      </c>
    </row>
    <row r="20" spans="1:3" ht="15" thickBot="1" x14ac:dyDescent="0.4">
      <c r="A20" s="27" t="s">
        <v>38</v>
      </c>
      <c r="B20" s="37" t="s">
        <v>38</v>
      </c>
      <c r="C20" s="31">
        <v>709</v>
      </c>
    </row>
    <row r="21" spans="1:3" ht="15" thickBot="1" x14ac:dyDescent="0.4">
      <c r="A21" s="27" t="s">
        <v>14</v>
      </c>
      <c r="B21" s="37" t="s">
        <v>14</v>
      </c>
      <c r="C21" s="31">
        <v>3789</v>
      </c>
    </row>
    <row r="22" spans="1:3" ht="15" thickBot="1" x14ac:dyDescent="0.4">
      <c r="B22" s="37" t="s">
        <v>39</v>
      </c>
      <c r="C22" s="31">
        <v>119</v>
      </c>
    </row>
    <row r="23" spans="1:3" ht="15" thickBot="1" x14ac:dyDescent="0.4">
      <c r="A23" s="27" t="s">
        <v>26</v>
      </c>
      <c r="B23" s="37" t="s">
        <v>26</v>
      </c>
      <c r="C23" s="31">
        <v>3447</v>
      </c>
    </row>
    <row r="24" spans="1:3" ht="15" thickBot="1" x14ac:dyDescent="0.4">
      <c r="A24" s="27" t="s">
        <v>17</v>
      </c>
      <c r="B24" s="37" t="s">
        <v>17</v>
      </c>
      <c r="C24" s="31">
        <v>8536</v>
      </c>
    </row>
    <row r="25" spans="1:3" ht="15" thickBot="1" x14ac:dyDescent="0.4">
      <c r="A25" s="27" t="s">
        <v>11</v>
      </c>
      <c r="B25" s="37" t="s">
        <v>11</v>
      </c>
      <c r="C25" s="31">
        <v>6405</v>
      </c>
    </row>
    <row r="26" spans="1:3" ht="15" thickBot="1" x14ac:dyDescent="0.4">
      <c r="A26" s="27" t="s">
        <v>32</v>
      </c>
      <c r="B26" s="37" t="s">
        <v>32</v>
      </c>
      <c r="C26" s="31">
        <v>1616</v>
      </c>
    </row>
    <row r="27" spans="1:3" ht="15" thickBot="1" x14ac:dyDescent="0.4">
      <c r="A27" s="27" t="s">
        <v>30</v>
      </c>
      <c r="B27" s="37" t="s">
        <v>30</v>
      </c>
      <c r="C27" s="31">
        <v>1501</v>
      </c>
    </row>
    <row r="28" spans="1:3" ht="15" thickBot="1" x14ac:dyDescent="0.4">
      <c r="A28" s="27" t="s">
        <v>35</v>
      </c>
      <c r="B28" s="37" t="s">
        <v>35</v>
      </c>
      <c r="C28" s="31">
        <v>1244</v>
      </c>
    </row>
    <row r="29" spans="1:3" ht="15" thickBot="1" x14ac:dyDescent="0.4">
      <c r="B29" s="37" t="s">
        <v>51</v>
      </c>
      <c r="C29" s="31">
        <v>47</v>
      </c>
    </row>
    <row r="30" spans="1:3" ht="15" thickBot="1" x14ac:dyDescent="0.4">
      <c r="B30" s="37" t="s">
        <v>50</v>
      </c>
      <c r="C30" s="31">
        <v>317</v>
      </c>
    </row>
    <row r="31" spans="1:3" ht="15" thickBot="1" x14ac:dyDescent="0.4">
      <c r="A31" s="27" t="s">
        <v>31</v>
      </c>
      <c r="B31" s="37" t="s">
        <v>31</v>
      </c>
      <c r="C31" s="31">
        <v>739</v>
      </c>
    </row>
    <row r="32" spans="1:3" ht="15" thickBot="1" x14ac:dyDescent="0.4">
      <c r="A32" s="27" t="s">
        <v>42</v>
      </c>
      <c r="B32" s="37" t="s">
        <v>42</v>
      </c>
      <c r="C32" s="31">
        <v>409</v>
      </c>
    </row>
    <row r="33" spans="1:3" ht="15" thickBot="1" x14ac:dyDescent="0.4">
      <c r="A33" s="27" t="s">
        <v>8</v>
      </c>
      <c r="B33" s="37" t="s">
        <v>8</v>
      </c>
      <c r="C33" s="31">
        <v>15889</v>
      </c>
    </row>
    <row r="34" spans="1:3" ht="15" thickBot="1" x14ac:dyDescent="0.4">
      <c r="A34" s="27" t="s">
        <v>44</v>
      </c>
      <c r="B34" s="37" t="s">
        <v>44</v>
      </c>
      <c r="C34" s="31">
        <v>619</v>
      </c>
    </row>
    <row r="35" spans="1:3" ht="15" thickBot="1" x14ac:dyDescent="0.4">
      <c r="A35" s="27" t="s">
        <v>7</v>
      </c>
      <c r="B35" s="37" t="s">
        <v>7</v>
      </c>
      <c r="C35" s="31">
        <v>32708</v>
      </c>
    </row>
    <row r="36" spans="1:3" ht="15" thickBot="1" x14ac:dyDescent="0.4">
      <c r="A36" s="27" t="s">
        <v>24</v>
      </c>
      <c r="B36" s="37" t="s">
        <v>24</v>
      </c>
      <c r="C36" s="31">
        <v>1823</v>
      </c>
    </row>
    <row r="37" spans="1:3" ht="15" thickBot="1" x14ac:dyDescent="0.4">
      <c r="B37" s="37" t="s">
        <v>53</v>
      </c>
      <c r="C37" s="31">
        <v>99</v>
      </c>
    </row>
    <row r="38" spans="1:3" ht="15" thickBot="1" x14ac:dyDescent="0.4">
      <c r="A38" s="27" t="s">
        <v>21</v>
      </c>
      <c r="B38" s="37" t="s">
        <v>21</v>
      </c>
      <c r="C38" s="31">
        <v>3351</v>
      </c>
    </row>
    <row r="39" spans="1:3" ht="15" thickBot="1" x14ac:dyDescent="0.4">
      <c r="A39" s="27" t="s">
        <v>46</v>
      </c>
      <c r="B39" s="37" t="s">
        <v>46</v>
      </c>
      <c r="C39" s="31">
        <v>496</v>
      </c>
    </row>
    <row r="40" spans="1:3" ht="15" thickBot="1" x14ac:dyDescent="0.4">
      <c r="A40" s="27" t="s">
        <v>37</v>
      </c>
      <c r="B40" s="37" t="s">
        <v>37</v>
      </c>
      <c r="C40" s="31">
        <v>289</v>
      </c>
    </row>
    <row r="41" spans="1:3" ht="15" thickBot="1" x14ac:dyDescent="0.4">
      <c r="A41" s="27" t="s">
        <v>19</v>
      </c>
      <c r="B41" s="37" t="s">
        <v>19</v>
      </c>
      <c r="C41" s="31">
        <v>7194</v>
      </c>
    </row>
    <row r="42" spans="1:3" ht="13" thickBot="1" x14ac:dyDescent="0.4">
      <c r="A42" s="27" t="s">
        <v>65</v>
      </c>
      <c r="B42" s="3" t="s">
        <v>65</v>
      </c>
      <c r="C42" s="31">
        <v>201</v>
      </c>
    </row>
    <row r="43" spans="1:3" ht="15" thickBot="1" x14ac:dyDescent="0.4">
      <c r="B43" s="37" t="s">
        <v>40</v>
      </c>
      <c r="C43" s="31">
        <v>1004</v>
      </c>
    </row>
    <row r="44" spans="1:3" ht="15" thickBot="1" x14ac:dyDescent="0.4">
      <c r="A44" s="27" t="s">
        <v>25</v>
      </c>
      <c r="B44" s="37" t="s">
        <v>25</v>
      </c>
      <c r="C44" s="31">
        <v>1506</v>
      </c>
    </row>
    <row r="45" spans="1:3" ht="15" thickBot="1" x14ac:dyDescent="0.4">
      <c r="A45" s="27" t="s">
        <v>54</v>
      </c>
      <c r="B45" s="37" t="s">
        <v>54</v>
      </c>
      <c r="C45" s="31">
        <v>123</v>
      </c>
    </row>
    <row r="46" spans="1:3" ht="15" thickBot="1" x14ac:dyDescent="0.4">
      <c r="A46" s="27" t="s">
        <v>20</v>
      </c>
      <c r="B46" s="37" t="s">
        <v>20</v>
      </c>
      <c r="C46" s="31">
        <v>978</v>
      </c>
    </row>
    <row r="47" spans="1:3" ht="15" thickBot="1" x14ac:dyDescent="0.4">
      <c r="A47" s="27" t="s">
        <v>15</v>
      </c>
      <c r="B47" s="37" t="s">
        <v>15</v>
      </c>
      <c r="C47" s="31">
        <v>5252</v>
      </c>
    </row>
    <row r="48" spans="1:3" ht="15" thickBot="1" x14ac:dyDescent="0.4">
      <c r="A48" s="27" t="s">
        <v>28</v>
      </c>
      <c r="B48" s="37" t="s">
        <v>28</v>
      </c>
      <c r="C48" s="31">
        <v>281</v>
      </c>
    </row>
    <row r="49" spans="1:3" ht="15" thickBot="1" x14ac:dyDescent="0.4">
      <c r="A49" s="27" t="s">
        <v>48</v>
      </c>
      <c r="B49" s="37" t="s">
        <v>48</v>
      </c>
      <c r="C49" s="31">
        <v>56</v>
      </c>
    </row>
    <row r="50" spans="1:3" ht="15" thickBot="1" x14ac:dyDescent="0.4">
      <c r="A50" s="27" t="s">
        <v>29</v>
      </c>
      <c r="B50" s="37" t="s">
        <v>29</v>
      </c>
      <c r="C50" s="31">
        <v>2082</v>
      </c>
    </row>
    <row r="51" spans="1:3" ht="15" thickBot="1" x14ac:dyDescent="0.4">
      <c r="A51" s="27" t="s">
        <v>9</v>
      </c>
      <c r="B51" s="37" t="s">
        <v>9</v>
      </c>
      <c r="C51" s="31">
        <v>1526</v>
      </c>
    </row>
    <row r="52" spans="1:3" ht="15" thickBot="1" x14ac:dyDescent="0.4">
      <c r="B52" s="37" t="s">
        <v>56</v>
      </c>
      <c r="C52" s="31">
        <v>106</v>
      </c>
    </row>
    <row r="53" spans="1:3" ht="15" thickBot="1" x14ac:dyDescent="0.4">
      <c r="A53" s="27" t="s">
        <v>22</v>
      </c>
      <c r="B53" s="37" t="s">
        <v>22</v>
      </c>
      <c r="C53" s="31">
        <v>893</v>
      </c>
    </row>
    <row r="54" spans="1:3" ht="15" thickBot="1" x14ac:dyDescent="0.4">
      <c r="A54" s="27" t="s">
        <v>55</v>
      </c>
      <c r="B54" s="47" t="s">
        <v>55</v>
      </c>
      <c r="C54" s="32">
        <v>25</v>
      </c>
    </row>
    <row r="59" spans="1:3" ht="13" thickBot="1" x14ac:dyDescent="0.4"/>
    <row r="60" spans="1:3" ht="14.5" x14ac:dyDescent="0.35">
      <c r="B60" s="3"/>
      <c r="C60" s="36"/>
    </row>
  </sheetData>
  <autoFilter ref="A1:C53" xr:uid="{3617A5EB-FA23-48E7-9E7F-3BEC2C03CEC1}">
    <sortState xmlns:xlrd2="http://schemas.microsoft.com/office/spreadsheetml/2017/richdata2" ref="A2:C53">
      <sortCondition ref="A1:A53"/>
    </sortState>
  </autoFilter>
  <hyperlinks>
    <hyperlink ref="B6" r:id="rId1" display="https://www.worldometers.info/coronavirus/usa/california/" xr:uid="{F014AEE0-83A3-4D7C-A0AD-E023B5C07E27}"/>
    <hyperlink ref="B35" r:id="rId2" display="https://www.worldometers.info/coronavirus/usa/new-york/" xr:uid="{7F121E23-8ECE-43AA-812B-AD4DCE06C95A}"/>
    <hyperlink ref="B11" r:id="rId3" display="https://www.worldometers.info/coronavirus/usa/florida/" xr:uid="{C5F89B9E-4FFB-4F9C-898A-46893AA54B88}"/>
    <hyperlink ref="B47" r:id="rId4" display="https://www.worldometers.info/coronavirus/usa/texas/" xr:uid="{0FA4158F-6257-459B-B0EF-3D86732E00A6}"/>
    <hyperlink ref="B33" r:id="rId5" display="https://www.worldometers.info/coronavirus/usa/new-jersey/" xr:uid="{49EB8C1E-E9B9-4604-A041-F7BE3800FE61}"/>
    <hyperlink ref="B16" r:id="rId6" display="https://www.worldometers.info/coronavirus/usa/illinois/" xr:uid="{770FCD87-C252-4BFE-B80C-0FF68FBF189F}"/>
    <hyperlink ref="B12" r:id="rId7" display="https://www.worldometers.info/coronavirus/usa/georgia/" xr:uid="{4C8FA2B3-F2A5-4F9E-A034-C7A0EBD531AE}"/>
    <hyperlink ref="B4" r:id="rId8" display="https://www.worldometers.info/coronavirus/usa/arizona/" xr:uid="{317A9DD2-8CD8-48B7-96F8-B281F70288BC}"/>
    <hyperlink ref="B24" r:id="rId9" display="https://www.worldometers.info/coronavirus/usa/massachusetts/" xr:uid="{0C9AA356-522E-4A47-ADE7-EBC858DDAC09}"/>
    <hyperlink ref="B36" r:id="rId10" display="https://www.worldometers.info/coronavirus/usa/north-carolina/" xr:uid="{B9EE56B4-770D-4F3E-A54F-10B6BD58F9EA}"/>
    <hyperlink ref="B41" r:id="rId11" display="https://www.worldometers.info/coronavirus/usa/pennsylvania/" xr:uid="{5F8DBD73-7605-48D1-99D7-7BD62702B127}"/>
    <hyperlink ref="B21" r:id="rId12" display="https://www.worldometers.info/coronavirus/usa/louisiana/" xr:uid="{23BAD1A3-5889-4F4E-A5CA-F9841B340D1C}"/>
    <hyperlink ref="B46" r:id="rId13" display="https://www.worldometers.info/coronavirus/usa/tennessee/" xr:uid="{C841DEAC-5E83-44C7-A42D-56B779292061}"/>
    <hyperlink ref="B25" r:id="rId14" display="https://www.worldometers.info/coronavirus/usa/michigan/" xr:uid="{BC575A3E-5DAF-45F0-A367-0AC805AA1B72}"/>
    <hyperlink ref="B50" r:id="rId15" display="https://www.worldometers.info/coronavirus/usa/virginia/" xr:uid="{DCB7F3AD-6581-4B5A-AE9B-6D806A7E73AC}"/>
    <hyperlink ref="B38" r:id="rId16" display="https://www.worldometers.info/coronavirus/usa/ohio/" xr:uid="{F7181714-4656-4860-94B2-14369630050D}"/>
    <hyperlink ref="B23" r:id="rId17" display="https://www.worldometers.info/coronavirus/usa/maryland/" xr:uid="{0E190F69-E721-4580-A839-4C5AF4C00E84}"/>
    <hyperlink ref="B44" r:id="rId18" display="https://www.worldometers.info/coronavirus/usa/south-carolina/" xr:uid="{9CD848C6-D9FC-468D-B0DF-F05BA551B04B}"/>
    <hyperlink ref="B2" r:id="rId19" display="https://www.worldometers.info/coronavirus/usa/alabama/" xr:uid="{C84E2D97-4355-41FE-B7A6-8D409C581B06}"/>
    <hyperlink ref="B17" r:id="rId20" display="https://www.worldometers.info/coronavirus/usa/indiana/" xr:uid="{50158277-96CA-4E26-817D-AEA06C340D11}"/>
    <hyperlink ref="B51" r:id="rId21" display="https://www.worldometers.info/coronavirus/usa/washington/" xr:uid="{560BA601-50C2-4E73-9D5F-DDEB49E36C50}"/>
    <hyperlink ref="B27" r:id="rId22" display="https://www.worldometers.info/coronavirus/usa/mississippi/" xr:uid="{E9F5746D-6627-4832-AA4F-C964142935FD}"/>
    <hyperlink ref="B26" r:id="rId23" display="https://www.worldometers.info/coronavirus/usa/minnesota/" xr:uid="{091DD0C0-8B29-4FB9-9CD2-E26A8D415090}"/>
    <hyperlink ref="B53" r:id="rId24" display="https://www.worldometers.info/coronavirus/usa/wisconsin/" xr:uid="{9193A079-530E-463C-9259-FF375F392F11}"/>
    <hyperlink ref="B8" r:id="rId25" display="https://www.worldometers.info/coronavirus/usa/connecticut/" xr:uid="{71D8720D-51D5-4AFB-ABA1-6454EB8745A1}"/>
    <hyperlink ref="B7" r:id="rId26" display="https://www.worldometers.info/coronavirus/usa/colorado/" xr:uid="{A7BD618C-97C7-42B3-9B99-A2528B6D37AE}"/>
    <hyperlink ref="B28" r:id="rId27" display="https://www.worldometers.info/coronavirus/usa/missouri/" xr:uid="{1E24EF1E-227D-4170-864D-A961D285CE76}"/>
    <hyperlink ref="B31" r:id="rId28" display="https://www.worldometers.info/coronavirus/usa/nevada/" xr:uid="{C2FB5443-7F48-4C8A-B397-1C0F0126E098}"/>
    <hyperlink ref="B18" r:id="rId29" display="https://www.worldometers.info/coronavirus/usa/iowa/" xr:uid="{668F7241-7B60-44CF-BFFA-7735228EB396}"/>
    <hyperlink ref="B5" r:id="rId30" display="https://www.worldometers.info/coronavirus/usa/arkansas/" xr:uid="{53C5FC8C-327F-45DA-B5E8-976E322ADD4C}"/>
    <hyperlink ref="B48" r:id="rId31" display="https://www.worldometers.info/coronavirus/usa/utah/" xr:uid="{6A247B85-C213-40F7-B138-623F4096C4F8}"/>
    <hyperlink ref="B39" r:id="rId32" display="https://www.worldometers.info/coronavirus/usa/oklahoma/" xr:uid="{2BF4476D-E9EF-4F72-BD6D-7B8794DE7DFA}"/>
    <hyperlink ref="B20" r:id="rId33" display="https://www.worldometers.info/coronavirus/usa/kentucky/" xr:uid="{A89165BF-C565-4BA8-BECC-01B86B23D7A5}"/>
    <hyperlink ref="B19" r:id="rId34" display="https://www.worldometers.info/coronavirus/usa/kansas/" xr:uid="{1CC11D2B-2B03-4114-A761-A497011F1CE9}"/>
    <hyperlink ref="B30" r:id="rId35" display="https://www.worldometers.info/coronavirus/usa/nebraska/" xr:uid="{A4D655EF-D22A-4CD3-8B7E-81A154FD1A7D}"/>
    <hyperlink ref="B34" r:id="rId36" display="https://www.worldometers.info/coronavirus/usa/new-mexico/" xr:uid="{3815981E-ACFF-4253-83D8-99A405B1426A}"/>
    <hyperlink ref="B15" r:id="rId37" display="https://www.worldometers.info/coronavirus/usa/idaho/" xr:uid="{9816BE0A-4B12-414C-B411-331B3942D128}"/>
    <hyperlink ref="B43" r:id="rId38" display="https://www.worldometers.info/coronavirus/usa/rhode-island/" xr:uid="{5D29FEB6-287E-4F7B-995A-4B8DB6C56046}"/>
    <hyperlink ref="B40" r:id="rId39" display="https://www.worldometers.info/coronavirus/usa/oregon/" xr:uid="{3CC9852C-965D-4EE6-911E-C60B24838EB2}"/>
    <hyperlink ref="B9" r:id="rId40" display="https://www.worldometers.info/coronavirus/usa/delaware/" xr:uid="{1C846F93-6C1F-44DF-93FE-FA93B079FDD6}"/>
    <hyperlink ref="B10" r:id="rId41" display="https://www.worldometers.info/coronavirus/usa/district-of-columbia/" xr:uid="{BFE80457-187E-4C94-AB60-A083212747C2}"/>
    <hyperlink ref="B45" r:id="rId42" display="https://www.worldometers.info/coronavirus/usa/south-dakota/" xr:uid="{85139BF1-08B4-4353-9FD6-4FB16187639F}"/>
    <hyperlink ref="B32" r:id="rId43" display="https://www.worldometers.info/coronavirus/usa/new-hampshire/" xr:uid="{3FBC9A56-865A-443E-946D-FA9D1630C2DC}"/>
    <hyperlink ref="B52" r:id="rId44" display="https://www.worldometers.info/coronavirus/usa/west-virginia/" xr:uid="{654888C9-6B2C-4D9C-B810-24FA422027F3}"/>
    <hyperlink ref="B37" r:id="rId45" display="https://www.worldometers.info/coronavirus/usa/north-dakota/" xr:uid="{7E57E323-58C2-433A-B5F5-370F1795826C}"/>
    <hyperlink ref="B22" r:id="rId46" display="https://www.worldometers.info/coronavirus/usa/maine/" xr:uid="{4BF3083B-199D-410A-BBA7-92D2BFE5483C}"/>
    <hyperlink ref="B29" r:id="rId47" display="https://www.worldometers.info/coronavirus/usa/montana/" xr:uid="{2F4450EB-901C-49E2-9715-D3C0BFD6C59E}"/>
    <hyperlink ref="B3" r:id="rId48" display="https://www.worldometers.info/coronavirus/usa/alaska/" xr:uid="{CB9AB06B-FBAA-470E-84E4-594AEC15558C}"/>
    <hyperlink ref="B54" r:id="rId49" display="https://www.worldometers.info/coronavirus/usa/wyoming/" xr:uid="{CD7A105D-38D9-4F32-B606-3C205165F92C}"/>
    <hyperlink ref="B14" r:id="rId50" display="https://www.worldometers.info/coronavirus/usa/hawaii/" xr:uid="{89DAAFAF-5894-427F-B4E7-DB6D91172482}"/>
    <hyperlink ref="B49" r:id="rId51" display="https://www.worldometers.info/coronavirus/usa/vermont/" xr:uid="{87A217CF-1443-497F-8AD6-46BB45585B43}"/>
  </hyperlinks>
  <pageMargins left="0.7" right="0.7" top="0.75" bottom="0.75" header="0.3" footer="0.3"/>
  <pageSetup orientation="portrait" r:id="rId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Updates</vt:lpstr>
      <vt:lpstr>US Filtered Data</vt:lpstr>
      <vt:lpstr>temp for State Deaths</vt:lpstr>
      <vt:lpstr>State to State 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2020-07-28T10:55:34Z</dcterms:modified>
</cp:coreProperties>
</file>