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1" documentId="8_{34EB88D3-BB46-4271-94F2-3080BFF9CBC4}" xr6:coauthVersionLast="45" xr6:coauthVersionMax="45" xr10:uidLastSave="{0412D8A3-E090-49B4-8B5C-716E66534B99}"/>
  <bookViews>
    <workbookView xWindow="12540" yWindow="-2025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3" l="1"/>
  <c r="L27" i="3" l="1"/>
  <c r="M27" i="3"/>
  <c r="N27" i="3"/>
  <c r="N31" i="3" l="1"/>
  <c r="N48" i="3"/>
  <c r="N12" i="3"/>
  <c r="N56" i="3"/>
  <c r="N17" i="3"/>
  <c r="N19" i="3"/>
  <c r="N45" i="3"/>
  <c r="N39" i="3"/>
  <c r="N38" i="3"/>
  <c r="N20" i="3"/>
  <c r="N18" i="3"/>
  <c r="N21" i="3"/>
  <c r="N13" i="3"/>
  <c r="N36" i="3"/>
  <c r="N14" i="3"/>
  <c r="N4" i="3"/>
  <c r="N34" i="3"/>
  <c r="N8" i="3"/>
  <c r="N9" i="3"/>
  <c r="N37" i="3"/>
  <c r="N15" i="3"/>
  <c r="N33" i="3"/>
  <c r="N42" i="3"/>
  <c r="N54" i="3"/>
  <c r="N2" i="3"/>
  <c r="N46" i="3"/>
  <c r="N16" i="3"/>
  <c r="N43" i="3"/>
  <c r="N52" i="3"/>
  <c r="N30" i="3"/>
  <c r="N29" i="3"/>
  <c r="N28" i="3"/>
  <c r="N3" i="3"/>
  <c r="N49" i="3"/>
  <c r="N5" i="3"/>
  <c r="N50" i="3"/>
  <c r="N24" i="3"/>
  <c r="N25" i="3"/>
  <c r="N41" i="3"/>
  <c r="N32" i="3"/>
  <c r="N51" i="3"/>
  <c r="N53" i="3"/>
  <c r="N7" i="3"/>
  <c r="N44" i="3"/>
  <c r="N6" i="3"/>
  <c r="N47" i="3"/>
  <c r="N55" i="3"/>
  <c r="N10" i="3"/>
  <c r="N23" i="3"/>
  <c r="N26" i="3"/>
  <c r="N11" i="3"/>
  <c r="N35" i="3"/>
  <c r="N22" i="3"/>
  <c r="N40" i="3"/>
  <c r="M4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9" i="3"/>
  <c r="L19" i="3"/>
  <c r="L50" i="3"/>
  <c r="L23" i="3"/>
  <c r="L46" i="3"/>
  <c r="L31" i="3"/>
  <c r="L2" i="3"/>
  <c r="L43" i="3"/>
  <c r="L42" i="3"/>
  <c r="L36" i="3"/>
  <c r="L35" i="3"/>
  <c r="L12" i="3"/>
  <c r="L34" i="3"/>
  <c r="L17" i="3"/>
  <c r="L11" i="3"/>
  <c r="L22" i="3"/>
  <c r="L52" i="3"/>
  <c r="L5" i="3"/>
  <c r="L38" i="3"/>
  <c r="L30" i="3"/>
  <c r="L7" i="3"/>
  <c r="L10" i="3"/>
  <c r="L39" i="3"/>
  <c r="L21" i="3"/>
  <c r="L33" i="3"/>
  <c r="L26" i="3"/>
  <c r="L44" i="3"/>
  <c r="L48" i="3"/>
  <c r="L8" i="3"/>
  <c r="L24" i="3"/>
  <c r="L25" i="3"/>
  <c r="L4" i="3"/>
  <c r="L37" i="3"/>
  <c r="L20" i="3"/>
  <c r="L15" i="3"/>
  <c r="L13" i="3"/>
  <c r="L55" i="3"/>
  <c r="L28" i="3"/>
  <c r="L29" i="3"/>
  <c r="L53" i="3"/>
  <c r="L6" i="3"/>
  <c r="L40" i="3"/>
  <c r="L47" i="3"/>
  <c r="L9" i="3"/>
  <c r="L51" i="3"/>
  <c r="L18" i="3"/>
  <c r="L3" i="3"/>
  <c r="L16" i="3"/>
  <c r="L54" i="3"/>
  <c r="L32" i="3"/>
  <c r="L56" i="3"/>
  <c r="L14" i="3"/>
  <c r="M13" i="3" l="1"/>
  <c r="M10" i="3"/>
  <c r="M52" i="3"/>
  <c r="M53" i="3"/>
  <c r="M31" i="3"/>
  <c r="M16" i="3"/>
  <c r="M55" i="3"/>
  <c r="M41" i="3"/>
  <c r="M30" i="3"/>
  <c r="M15" i="3"/>
  <c r="M21" i="3"/>
  <c r="M22" i="3"/>
  <c r="M39" i="3"/>
  <c r="M56" i="3"/>
  <c r="M45" i="3"/>
  <c r="M36" i="3"/>
  <c r="M38" i="3"/>
  <c r="M3" i="3"/>
  <c r="M19" i="3"/>
  <c r="M29" i="3"/>
  <c r="M5" i="3"/>
  <c r="M46" i="3"/>
  <c r="M37" i="3"/>
  <c r="M12" i="3"/>
  <c r="M35" i="3"/>
  <c r="M51" i="3"/>
  <c r="M43" i="3"/>
  <c r="M44" i="3"/>
  <c r="M26" i="3"/>
  <c r="M2" i="3"/>
  <c r="M4" i="3"/>
  <c r="M33" i="3"/>
  <c r="M47" i="3"/>
  <c r="M8" i="3"/>
  <c r="M18" i="3"/>
  <c r="M54" i="3"/>
  <c r="M25" i="3"/>
  <c r="M11" i="3"/>
  <c r="M17" i="3"/>
  <c r="M14" i="3"/>
  <c r="M20" i="3"/>
  <c r="M9" i="3"/>
  <c r="M48" i="3"/>
  <c r="M24" i="3"/>
  <c r="M7" i="3"/>
  <c r="M32" i="3"/>
  <c r="M40" i="3"/>
  <c r="M6" i="3"/>
  <c r="M23" i="3"/>
  <c r="M42" i="3"/>
  <c r="M28" i="3"/>
  <c r="M34" i="3"/>
  <c r="M50" i="3"/>
  <c r="L45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<sst xmlns="http://schemas.openxmlformats.org/spreadsheetml/2006/main" count="321" uniqueCount="102">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</sst>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kansas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rhode-island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kansas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rhode-island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kansas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rhode-island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oklahoma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connecticut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kansas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rhode-island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423493</v>
      </c>
      <c r="C5" s="2"/>
      <c r="D5" s="1">
        <v>32292</v>
      </c>
      <c r="E5" s="2"/>
      <c r="F5" s="1">
        <v>261819</v>
      </c>
      <c r="G5" s="1">
        <v>21769</v>
      </c>
      <c r="H5" s="1">
        <v>1660</v>
      </c>
      <c r="I5" s="1">
        <v>4344867</v>
      </c>
      <c r="J5" s="1">
        <v>223346</v>
      </c>
      <c r="K5" s="5"/>
      <c r="L5" s="6"/>
    </row>
    <row r="6" spans="1:22" ht="15" thickBot="1" x14ac:dyDescent="0.4">
      <c r="A6" s="37" t="s">
        <v>10</v>
      </c>
      <c r="B6" s="1">
        <v>287514</v>
      </c>
      <c r="C6" s="2"/>
      <c r="D6" s="1">
        <v>6563</v>
      </c>
      <c r="E6" s="2"/>
      <c r="F6" s="1">
        <v>203706</v>
      </c>
      <c r="G6" s="1">
        <v>7277</v>
      </c>
      <c r="H6" s="2">
        <v>166</v>
      </c>
      <c r="I6" s="1">
        <v>4896370</v>
      </c>
      <c r="J6" s="1">
        <v>123920</v>
      </c>
      <c r="K6" s="5"/>
      <c r="L6" s="6"/>
    </row>
    <row r="7" spans="1:22" ht="15" thickBot="1" x14ac:dyDescent="0.4">
      <c r="A7" s="37" t="s">
        <v>15</v>
      </c>
      <c r="B7" s="1">
        <v>219420</v>
      </c>
      <c r="C7" s="2"/>
      <c r="D7" s="1">
        <v>2823</v>
      </c>
      <c r="E7" s="2"/>
      <c r="F7" s="1">
        <v>108112</v>
      </c>
      <c r="G7" s="1">
        <v>7567</v>
      </c>
      <c r="H7" s="2">
        <v>97</v>
      </c>
      <c r="I7" s="1">
        <v>2471029</v>
      </c>
      <c r="J7" s="1">
        <v>85220</v>
      </c>
      <c r="K7" s="5"/>
      <c r="L7" s="6"/>
    </row>
    <row r="8" spans="1:22" ht="15" thickBot="1" x14ac:dyDescent="0.4">
      <c r="A8" s="37" t="s">
        <v>13</v>
      </c>
      <c r="B8" s="1">
        <v>213794</v>
      </c>
      <c r="C8" s="2"/>
      <c r="D8" s="1">
        <v>3841</v>
      </c>
      <c r="E8" s="2"/>
      <c r="F8" s="1">
        <v>180528</v>
      </c>
      <c r="G8" s="1">
        <v>9954</v>
      </c>
      <c r="H8" s="2">
        <v>179</v>
      </c>
      <c r="I8" s="1">
        <v>2271267</v>
      </c>
      <c r="J8" s="1">
        <v>105750</v>
      </c>
      <c r="K8" s="5"/>
      <c r="L8" s="6"/>
    </row>
    <row r="9" spans="1:22" ht="15" thickBot="1" x14ac:dyDescent="0.4">
      <c r="A9" s="37" t="s">
        <v>8</v>
      </c>
      <c r="B9" s="1">
        <v>177214</v>
      </c>
      <c r="C9" s="2"/>
      <c r="D9" s="1">
        <v>15352</v>
      </c>
      <c r="E9" s="2"/>
      <c r="F9" s="1">
        <v>98150</v>
      </c>
      <c r="G9" s="1">
        <v>19952</v>
      </c>
      <c r="H9" s="1">
        <v>1728</v>
      </c>
      <c r="I9" s="1">
        <v>1560133</v>
      </c>
      <c r="J9" s="1">
        <v>175647</v>
      </c>
      <c r="K9" s="5"/>
      <c r="L9" s="6"/>
    </row>
    <row r="10" spans="1:22" ht="15" thickBot="1" x14ac:dyDescent="0.4">
      <c r="A10" s="37" t="s">
        <v>12</v>
      </c>
      <c r="B10" s="1">
        <v>149574</v>
      </c>
      <c r="C10" s="2"/>
      <c r="D10" s="1">
        <v>7273</v>
      </c>
      <c r="E10" s="2"/>
      <c r="F10" s="1">
        <v>28358</v>
      </c>
      <c r="G10" s="1">
        <v>11804</v>
      </c>
      <c r="H10" s="2">
        <v>574</v>
      </c>
      <c r="I10" s="1">
        <v>1809834</v>
      </c>
      <c r="J10" s="1">
        <v>142824</v>
      </c>
      <c r="K10" s="5"/>
      <c r="L10" s="6"/>
    </row>
    <row r="11" spans="1:22" ht="15" thickBot="1" x14ac:dyDescent="0.4">
      <c r="A11" s="37" t="s">
        <v>17</v>
      </c>
      <c r="B11" s="1">
        <v>110338</v>
      </c>
      <c r="C11" s="2"/>
      <c r="D11" s="1">
        <v>8213</v>
      </c>
      <c r="E11" s="2"/>
      <c r="F11" s="1">
        <v>8968</v>
      </c>
      <c r="G11" s="1">
        <v>16008</v>
      </c>
      <c r="H11" s="1">
        <v>1192</v>
      </c>
      <c r="I11" s="1">
        <v>977311</v>
      </c>
      <c r="J11" s="1">
        <v>141793</v>
      </c>
      <c r="K11" s="6"/>
      <c r="L11" s="6"/>
    </row>
    <row r="12" spans="1:22" ht="15" thickBot="1" x14ac:dyDescent="0.4">
      <c r="A12" s="37" t="s">
        <v>33</v>
      </c>
      <c r="B12" s="1">
        <v>105094</v>
      </c>
      <c r="C12" s="2"/>
      <c r="D12" s="1">
        <v>1927</v>
      </c>
      <c r="E12" s="2"/>
      <c r="F12" s="1">
        <v>90907</v>
      </c>
      <c r="G12" s="1">
        <v>14439</v>
      </c>
      <c r="H12" s="2">
        <v>265</v>
      </c>
      <c r="I12" s="1">
        <v>811870</v>
      </c>
      <c r="J12" s="1">
        <v>111540</v>
      </c>
      <c r="K12" s="6"/>
      <c r="L12" s="6"/>
    </row>
    <row r="13" spans="1:22" ht="15" thickBot="1" x14ac:dyDescent="0.4">
      <c r="A13" s="37" t="s">
        <v>16</v>
      </c>
      <c r="B13" s="1">
        <v>100470</v>
      </c>
      <c r="C13" s="2"/>
      <c r="D13" s="1">
        <v>2899</v>
      </c>
      <c r="E13" s="2"/>
      <c r="F13" s="1">
        <v>82874</v>
      </c>
      <c r="G13" s="1">
        <v>9463</v>
      </c>
      <c r="H13" s="2">
        <v>273</v>
      </c>
      <c r="I13" s="1">
        <v>1150472</v>
      </c>
      <c r="J13" s="1">
        <v>108357</v>
      </c>
      <c r="K13" s="6"/>
      <c r="L13" s="6"/>
    </row>
    <row r="14" spans="1:22" ht="15" thickBot="1" x14ac:dyDescent="0.4">
      <c r="A14" s="37" t="s">
        <v>19</v>
      </c>
      <c r="B14" s="1">
        <v>95986</v>
      </c>
      <c r="C14" s="2"/>
      <c r="D14" s="1">
        <v>6841</v>
      </c>
      <c r="E14" s="2"/>
      <c r="F14" s="1">
        <v>18708</v>
      </c>
      <c r="G14" s="1">
        <v>7498</v>
      </c>
      <c r="H14" s="2">
        <v>534</v>
      </c>
      <c r="I14" s="1">
        <v>851268</v>
      </c>
      <c r="J14" s="1">
        <v>66495</v>
      </c>
      <c r="K14" s="5"/>
      <c r="L14" s="6"/>
    </row>
    <row r="15" spans="1:22" ht="15" thickBot="1" x14ac:dyDescent="0.4">
      <c r="A15" s="37" t="s">
        <v>24</v>
      </c>
      <c r="B15" s="1">
        <v>76582</v>
      </c>
      <c r="C15" s="2"/>
      <c r="D15" s="1">
        <v>1459</v>
      </c>
      <c r="E15" s="2"/>
      <c r="F15" s="1">
        <v>19805</v>
      </c>
      <c r="G15" s="1">
        <v>7302</v>
      </c>
      <c r="H15" s="2">
        <v>139</v>
      </c>
      <c r="I15" s="1">
        <v>1071290</v>
      </c>
      <c r="J15" s="1">
        <v>102144</v>
      </c>
      <c r="K15" s="5"/>
      <c r="L15" s="6"/>
    </row>
    <row r="16" spans="1:22" ht="15" thickBot="1" x14ac:dyDescent="0.4">
      <c r="A16" s="37" t="s">
        <v>11</v>
      </c>
      <c r="B16" s="1">
        <v>73900</v>
      </c>
      <c r="C16" s="2"/>
      <c r="D16" s="1">
        <v>6251</v>
      </c>
      <c r="E16" s="2"/>
      <c r="F16" s="1">
        <v>14808</v>
      </c>
      <c r="G16" s="1">
        <v>7400</v>
      </c>
      <c r="H16" s="2">
        <v>626</v>
      </c>
      <c r="I16" s="1">
        <v>1367713</v>
      </c>
      <c r="J16" s="1">
        <v>136951</v>
      </c>
      <c r="K16" s="5"/>
      <c r="L16" s="6"/>
    </row>
    <row r="17" spans="1:12" ht="15" thickBot="1" x14ac:dyDescent="0.4">
      <c r="A17" s="37" t="s">
        <v>26</v>
      </c>
      <c r="B17" s="1">
        <v>70396</v>
      </c>
      <c r="C17" s="2"/>
      <c r="D17" s="1">
        <v>3266</v>
      </c>
      <c r="E17" s="2"/>
      <c r="F17" s="1">
        <v>62094</v>
      </c>
      <c r="G17" s="1">
        <v>11644</v>
      </c>
      <c r="H17" s="2">
        <v>540</v>
      </c>
      <c r="I17" s="1">
        <v>734342</v>
      </c>
      <c r="J17" s="1">
        <v>121466</v>
      </c>
      <c r="K17" s="6"/>
      <c r="L17" s="6"/>
    </row>
    <row r="18" spans="1:12" ht="15" thickBot="1" x14ac:dyDescent="0.4">
      <c r="A18" s="37" t="s">
        <v>14</v>
      </c>
      <c r="B18" s="1">
        <v>68263</v>
      </c>
      <c r="C18" s="2"/>
      <c r="D18" s="1">
        <v>3325</v>
      </c>
      <c r="E18" s="2"/>
      <c r="F18" s="1">
        <v>21912</v>
      </c>
      <c r="G18" s="1">
        <v>14684</v>
      </c>
      <c r="H18" s="2">
        <v>715</v>
      </c>
      <c r="I18" s="1">
        <v>847598</v>
      </c>
      <c r="J18" s="1">
        <v>182326</v>
      </c>
      <c r="K18" s="5"/>
      <c r="L18" s="6"/>
    </row>
    <row r="19" spans="1:12" ht="15" thickBot="1" x14ac:dyDescent="0.4">
      <c r="A19" s="37" t="s">
        <v>29</v>
      </c>
      <c r="B19" s="1">
        <v>66740</v>
      </c>
      <c r="C19" s="2"/>
      <c r="D19" s="1">
        <v>1881</v>
      </c>
      <c r="E19" s="2"/>
      <c r="F19" s="1">
        <v>55946</v>
      </c>
      <c r="G19" s="1">
        <v>7819</v>
      </c>
      <c r="H19" s="2">
        <v>220</v>
      </c>
      <c r="I19" s="1">
        <v>802182</v>
      </c>
      <c r="J19" s="1">
        <v>93982</v>
      </c>
      <c r="K19" s="5"/>
      <c r="L19" s="6"/>
    </row>
    <row r="20" spans="1:12" ht="15" thickBot="1" x14ac:dyDescent="0.4">
      <c r="A20" s="37" t="s">
        <v>21</v>
      </c>
      <c r="B20" s="1">
        <v>58967</v>
      </c>
      <c r="C20" s="2"/>
      <c r="D20" s="1">
        <v>2979</v>
      </c>
      <c r="E20" s="2"/>
      <c r="F20" s="1">
        <v>14550</v>
      </c>
      <c r="G20" s="1">
        <v>5045</v>
      </c>
      <c r="H20" s="2">
        <v>255</v>
      </c>
      <c r="I20" s="1">
        <v>892731</v>
      </c>
      <c r="J20" s="1">
        <v>76373</v>
      </c>
      <c r="K20" s="5"/>
      <c r="L20" s="6"/>
    </row>
    <row r="21" spans="1:12" ht="15" thickBot="1" x14ac:dyDescent="0.4">
      <c r="A21" s="37" t="s">
        <v>20</v>
      </c>
      <c r="B21" s="1">
        <v>53514</v>
      </c>
      <c r="C21" s="2"/>
      <c r="D21" s="2">
        <v>665</v>
      </c>
      <c r="E21" s="2"/>
      <c r="F21" s="1">
        <v>21022</v>
      </c>
      <c r="G21" s="1">
        <v>7836</v>
      </c>
      <c r="H21" s="2">
        <v>97</v>
      </c>
      <c r="I21" s="1">
        <v>920801</v>
      </c>
      <c r="J21" s="1">
        <v>134833</v>
      </c>
      <c r="K21" s="5"/>
      <c r="L21" s="6"/>
    </row>
    <row r="22" spans="1:12" ht="15" thickBot="1" x14ac:dyDescent="0.4">
      <c r="A22" s="37" t="s">
        <v>27</v>
      </c>
      <c r="B22" s="1">
        <v>48626</v>
      </c>
      <c r="C22" s="2"/>
      <c r="D22" s="1">
        <v>2717</v>
      </c>
      <c r="E22" s="2"/>
      <c r="F22" s="1">
        <v>8910</v>
      </c>
      <c r="G22" s="1">
        <v>7223</v>
      </c>
      <c r="H22" s="2">
        <v>404</v>
      </c>
      <c r="I22" s="1">
        <v>526592</v>
      </c>
      <c r="J22" s="1">
        <v>78220</v>
      </c>
      <c r="K22" s="5"/>
      <c r="L22" s="6"/>
    </row>
    <row r="23" spans="1:12" ht="15" thickBot="1" x14ac:dyDescent="0.4">
      <c r="A23" s="37" t="s">
        <v>25</v>
      </c>
      <c r="B23" s="1">
        <v>47352</v>
      </c>
      <c r="C23" s="2"/>
      <c r="D23" s="2">
        <v>846</v>
      </c>
      <c r="E23" s="2"/>
      <c r="F23" s="1">
        <v>27325</v>
      </c>
      <c r="G23" s="1">
        <v>9197</v>
      </c>
      <c r="H23" s="2">
        <v>164</v>
      </c>
      <c r="I23" s="1">
        <v>488221</v>
      </c>
      <c r="J23" s="1">
        <v>94824</v>
      </c>
      <c r="K23" s="5"/>
      <c r="L23" s="6"/>
    </row>
    <row r="24" spans="1:12" ht="15" thickBot="1" x14ac:dyDescent="0.4">
      <c r="A24" s="37" t="s">
        <v>23</v>
      </c>
      <c r="B24" s="1">
        <v>47033</v>
      </c>
      <c r="C24" s="2"/>
      <c r="D24" s="1">
        <v>4338</v>
      </c>
      <c r="E24" s="2"/>
      <c r="F24" s="1">
        <v>28325</v>
      </c>
      <c r="G24" s="1">
        <v>13192</v>
      </c>
      <c r="H24" s="1">
        <v>1217</v>
      </c>
      <c r="I24" s="1">
        <v>528130</v>
      </c>
      <c r="J24" s="1">
        <v>148131</v>
      </c>
      <c r="K24" s="6"/>
      <c r="L24" s="6"/>
    </row>
    <row r="25" spans="1:12" ht="15" thickBot="1" x14ac:dyDescent="0.4">
      <c r="A25" s="37" t="s">
        <v>36</v>
      </c>
      <c r="B25" s="1">
        <v>45785</v>
      </c>
      <c r="C25" s="2"/>
      <c r="D25" s="1">
        <v>1033</v>
      </c>
      <c r="E25" s="2"/>
      <c r="F25" s="1">
        <v>22670</v>
      </c>
      <c r="G25" s="1">
        <v>9338</v>
      </c>
      <c r="H25" s="2">
        <v>211</v>
      </c>
      <c r="I25" s="1">
        <v>460842</v>
      </c>
      <c r="J25" s="1">
        <v>93988</v>
      </c>
      <c r="K25" s="6"/>
      <c r="L25" s="6"/>
    </row>
    <row r="26" spans="1:12" ht="15" thickBot="1" x14ac:dyDescent="0.4">
      <c r="A26" s="37" t="s">
        <v>32</v>
      </c>
      <c r="B26" s="1">
        <v>39133</v>
      </c>
      <c r="C26" s="2"/>
      <c r="D26" s="1">
        <v>1514</v>
      </c>
      <c r="E26" s="2"/>
      <c r="F26" s="1">
        <v>3242</v>
      </c>
      <c r="G26" s="1">
        <v>6939</v>
      </c>
      <c r="H26" s="2">
        <v>268</v>
      </c>
      <c r="I26" s="1">
        <v>685247</v>
      </c>
      <c r="J26" s="1">
        <v>121506</v>
      </c>
      <c r="K26" s="5"/>
      <c r="L26" s="6"/>
    </row>
    <row r="27" spans="1:12" ht="15" thickBot="1" x14ac:dyDescent="0.4">
      <c r="A27" s="37" t="s">
        <v>9</v>
      </c>
      <c r="B27" s="1">
        <v>38364</v>
      </c>
      <c r="C27" s="2"/>
      <c r="D27" s="1">
        <v>1384</v>
      </c>
      <c r="E27" s="2"/>
      <c r="F27" s="1">
        <v>24534</v>
      </c>
      <c r="G27" s="1">
        <v>5038</v>
      </c>
      <c r="H27" s="2">
        <v>182</v>
      </c>
      <c r="I27" s="1">
        <v>635524</v>
      </c>
      <c r="J27" s="1">
        <v>83458</v>
      </c>
      <c r="K27" s="5"/>
      <c r="L27" s="6"/>
    </row>
    <row r="28" spans="1:12" ht="15" thickBot="1" x14ac:dyDescent="0.4">
      <c r="A28" s="37" t="s">
        <v>18</v>
      </c>
      <c r="B28" s="1">
        <v>34664</v>
      </c>
      <c r="C28" s="2"/>
      <c r="D28" s="1">
        <v>1701</v>
      </c>
      <c r="E28" s="2"/>
      <c r="F28" s="1">
        <v>22844</v>
      </c>
      <c r="G28" s="1">
        <v>6019</v>
      </c>
      <c r="H28" s="2">
        <v>295</v>
      </c>
      <c r="I28" s="1">
        <v>362145</v>
      </c>
      <c r="J28" s="1">
        <v>62886</v>
      </c>
      <c r="K28" s="6"/>
      <c r="L28" s="6"/>
    </row>
    <row r="29" spans="1:12" ht="15" thickBot="1" x14ac:dyDescent="0.4">
      <c r="A29" s="37" t="s">
        <v>22</v>
      </c>
      <c r="B29" s="1">
        <v>32556</v>
      </c>
      <c r="C29" s="2"/>
      <c r="D29" s="2">
        <v>805</v>
      </c>
      <c r="E29" s="2"/>
      <c r="F29" s="1">
        <v>5993</v>
      </c>
      <c r="G29" s="1">
        <v>5591</v>
      </c>
      <c r="H29" s="2">
        <v>138</v>
      </c>
      <c r="I29" s="1">
        <v>633568</v>
      </c>
      <c r="J29" s="1">
        <v>108815</v>
      </c>
      <c r="K29" s="5"/>
      <c r="L29" s="6"/>
    </row>
    <row r="30" spans="1:12" ht="15" thickBot="1" x14ac:dyDescent="0.4">
      <c r="A30" s="37" t="s">
        <v>30</v>
      </c>
      <c r="B30" s="1">
        <v>32214</v>
      </c>
      <c r="C30" s="2"/>
      <c r="D30" s="1">
        <v>1158</v>
      </c>
      <c r="E30" s="2"/>
      <c r="F30" s="1">
        <v>8889</v>
      </c>
      <c r="G30" s="1">
        <v>10824</v>
      </c>
      <c r="H30" s="2">
        <v>389</v>
      </c>
      <c r="I30" s="1">
        <v>327087</v>
      </c>
      <c r="J30" s="1">
        <v>109903</v>
      </c>
      <c r="K30" s="5"/>
      <c r="L30" s="6"/>
    </row>
    <row r="31" spans="1:12" ht="15" thickBot="1" x14ac:dyDescent="0.4">
      <c r="A31" s="37" t="s">
        <v>41</v>
      </c>
      <c r="B31" s="1">
        <v>32153</v>
      </c>
      <c r="C31" s="46">
        <v>111</v>
      </c>
      <c r="D31" s="2">
        <v>732</v>
      </c>
      <c r="E31" s="56">
        <v>4</v>
      </c>
      <c r="F31" s="1">
        <v>5560</v>
      </c>
      <c r="G31" s="1">
        <v>10191</v>
      </c>
      <c r="H31" s="2">
        <v>232</v>
      </c>
      <c r="I31" s="1">
        <v>341940</v>
      </c>
      <c r="J31" s="1">
        <v>108378</v>
      </c>
      <c r="K31" s="5"/>
      <c r="L31" s="6"/>
    </row>
    <row r="32" spans="1:12" ht="15" thickBot="1" x14ac:dyDescent="0.4">
      <c r="A32" s="37" t="s">
        <v>28</v>
      </c>
      <c r="B32" s="1">
        <v>26033</v>
      </c>
      <c r="C32" s="2"/>
      <c r="D32" s="2">
        <v>194</v>
      </c>
      <c r="E32" s="2"/>
      <c r="F32" s="1">
        <v>11075</v>
      </c>
      <c r="G32" s="1">
        <v>8120</v>
      </c>
      <c r="H32" s="2">
        <v>61</v>
      </c>
      <c r="I32" s="1">
        <v>382849</v>
      </c>
      <c r="J32" s="1">
        <v>119418</v>
      </c>
      <c r="K32" s="6"/>
      <c r="L32" s="6"/>
    </row>
    <row r="33" spans="1:12" ht="15" thickBot="1" x14ac:dyDescent="0.4">
      <c r="A33" s="37" t="s">
        <v>35</v>
      </c>
      <c r="B33" s="1">
        <v>25579</v>
      </c>
      <c r="C33" s="2"/>
      <c r="D33" s="1">
        <v>1090</v>
      </c>
      <c r="E33" s="2"/>
      <c r="F33" s="1">
        <v>18986</v>
      </c>
      <c r="G33" s="1">
        <v>4168</v>
      </c>
      <c r="H33" s="2">
        <v>178</v>
      </c>
      <c r="I33" s="1">
        <v>482528</v>
      </c>
      <c r="J33" s="1">
        <v>78621</v>
      </c>
      <c r="K33" s="5"/>
      <c r="L33" s="6"/>
    </row>
    <row r="34" spans="1:12" ht="15" thickBot="1" x14ac:dyDescent="0.4">
      <c r="A34" s="37" t="s">
        <v>34</v>
      </c>
      <c r="B34" s="1">
        <v>24512</v>
      </c>
      <c r="C34" s="2"/>
      <c r="D34" s="2">
        <v>301</v>
      </c>
      <c r="E34" s="2"/>
      <c r="F34" s="1">
        <v>6377</v>
      </c>
      <c r="G34" s="1">
        <v>8122</v>
      </c>
      <c r="H34" s="2">
        <v>100</v>
      </c>
      <c r="I34" s="1">
        <v>350396</v>
      </c>
      <c r="J34" s="1">
        <v>116110</v>
      </c>
      <c r="K34" s="5"/>
      <c r="L34" s="6"/>
    </row>
    <row r="35" spans="1:12" ht="15" thickBot="1" x14ac:dyDescent="0.4">
      <c r="A35" s="37" t="s">
        <v>31</v>
      </c>
      <c r="B35" s="1">
        <v>23785</v>
      </c>
      <c r="C35" s="2"/>
      <c r="D35" s="2">
        <v>548</v>
      </c>
      <c r="E35" s="2"/>
      <c r="F35" s="1">
        <v>8741</v>
      </c>
      <c r="G35" s="1">
        <v>7722</v>
      </c>
      <c r="H35" s="2">
        <v>178</v>
      </c>
      <c r="I35" s="1">
        <v>383856</v>
      </c>
      <c r="J35" s="1">
        <v>124622</v>
      </c>
      <c r="K35" s="5"/>
      <c r="L35" s="6"/>
    </row>
    <row r="36" spans="1:12" ht="15" thickBot="1" x14ac:dyDescent="0.4">
      <c r="A36" s="37" t="s">
        <v>50</v>
      </c>
      <c r="B36" s="1">
        <v>20201</v>
      </c>
      <c r="C36" s="2"/>
      <c r="D36" s="2">
        <v>282</v>
      </c>
      <c r="E36" s="2"/>
      <c r="F36" s="1">
        <v>4992</v>
      </c>
      <c r="G36" s="1">
        <v>10443</v>
      </c>
      <c r="H36" s="2">
        <v>146</v>
      </c>
      <c r="I36" s="1">
        <v>195281</v>
      </c>
      <c r="J36" s="1">
        <v>100951</v>
      </c>
      <c r="K36" s="5"/>
      <c r="L36" s="6"/>
    </row>
    <row r="37" spans="1:12" ht="15" thickBot="1" x14ac:dyDescent="0.4">
      <c r="A37" s="37" t="s">
        <v>38</v>
      </c>
      <c r="B37" s="1">
        <v>17519</v>
      </c>
      <c r="C37" s="2"/>
      <c r="D37" s="2">
        <v>602</v>
      </c>
      <c r="E37" s="2"/>
      <c r="F37" s="1">
        <v>12076</v>
      </c>
      <c r="G37" s="1">
        <v>3921</v>
      </c>
      <c r="H37" s="2">
        <v>135</v>
      </c>
      <c r="I37" s="1">
        <v>445196</v>
      </c>
      <c r="J37" s="1">
        <v>99648</v>
      </c>
      <c r="K37" s="5"/>
      <c r="L37" s="6"/>
    </row>
    <row r="38" spans="1:12" ht="15" thickBot="1" x14ac:dyDescent="0.4">
      <c r="A38" s="37" t="s">
        <v>46</v>
      </c>
      <c r="B38" s="1">
        <v>17220</v>
      </c>
      <c r="C38" s="2"/>
      <c r="D38" s="2">
        <v>404</v>
      </c>
      <c r="E38" s="2"/>
      <c r="F38" s="1">
        <v>3811</v>
      </c>
      <c r="G38" s="1">
        <v>4352</v>
      </c>
      <c r="H38" s="2">
        <v>102</v>
      </c>
      <c r="I38" s="1">
        <v>397647</v>
      </c>
      <c r="J38" s="1">
        <v>100493</v>
      </c>
      <c r="K38" s="5"/>
      <c r="L38" s="6"/>
    </row>
    <row r="39" spans="1:12" ht="15" thickBot="1" x14ac:dyDescent="0.4">
      <c r="A39" s="37" t="s">
        <v>40</v>
      </c>
      <c r="B39" s="1">
        <v>17154</v>
      </c>
      <c r="C39" s="2"/>
      <c r="D39" s="2">
        <v>969</v>
      </c>
      <c r="E39" s="2"/>
      <c r="F39" s="1">
        <v>14508</v>
      </c>
      <c r="G39" s="1">
        <v>16193</v>
      </c>
      <c r="H39" s="2">
        <v>915</v>
      </c>
      <c r="I39" s="1">
        <v>260690</v>
      </c>
      <c r="J39" s="1">
        <v>246082</v>
      </c>
      <c r="K39" s="6"/>
      <c r="L39" s="6"/>
    </row>
    <row r="40" spans="1:12" ht="15" thickBot="1" x14ac:dyDescent="0.4">
      <c r="A40" s="37" t="s">
        <v>45</v>
      </c>
      <c r="B40" s="1">
        <v>17070</v>
      </c>
      <c r="C40" s="2"/>
      <c r="D40" s="2">
        <v>288</v>
      </c>
      <c r="E40" s="2"/>
      <c r="F40" s="1">
        <v>6263</v>
      </c>
      <c r="G40" s="1">
        <v>5859</v>
      </c>
      <c r="H40" s="2">
        <v>99</v>
      </c>
      <c r="I40" s="1">
        <v>202219</v>
      </c>
      <c r="J40" s="1">
        <v>69412</v>
      </c>
      <c r="K40" s="5"/>
      <c r="L40" s="6"/>
    </row>
    <row r="41" spans="1:12" ht="15" thickBot="1" x14ac:dyDescent="0.4">
      <c r="A41" s="37" t="s">
        <v>44</v>
      </c>
      <c r="B41" s="1">
        <v>13727</v>
      </c>
      <c r="C41" s="2"/>
      <c r="D41" s="2">
        <v>519</v>
      </c>
      <c r="E41" s="2"/>
      <c r="F41" s="1">
        <v>7222</v>
      </c>
      <c r="G41" s="1">
        <v>6547</v>
      </c>
      <c r="H41" s="2">
        <v>248</v>
      </c>
      <c r="I41" s="1">
        <v>385242</v>
      </c>
      <c r="J41" s="1">
        <v>183726</v>
      </c>
      <c r="K41" s="5"/>
      <c r="L41" s="6"/>
    </row>
    <row r="42" spans="1:12" ht="15" thickBot="1" x14ac:dyDescent="0.4">
      <c r="A42" s="37" t="s">
        <v>43</v>
      </c>
      <c r="B42" s="1">
        <v>12414</v>
      </c>
      <c r="C42" s="2"/>
      <c r="D42" s="2">
        <v>514</v>
      </c>
      <c r="E42" s="2"/>
      <c r="F42" s="1">
        <v>5085</v>
      </c>
      <c r="G42" s="1">
        <v>12748</v>
      </c>
      <c r="H42" s="2">
        <v>528</v>
      </c>
      <c r="I42" s="1">
        <v>128685</v>
      </c>
      <c r="J42" s="1">
        <v>132152</v>
      </c>
      <c r="K42" s="6"/>
      <c r="L42" s="6"/>
    </row>
    <row r="43" spans="1:12" ht="15" thickBot="1" x14ac:dyDescent="0.4">
      <c r="A43" s="37" t="s">
        <v>37</v>
      </c>
      <c r="B43" s="1">
        <v>10605</v>
      </c>
      <c r="C43" s="2"/>
      <c r="D43" s="2">
        <v>220</v>
      </c>
      <c r="E43" s="2"/>
      <c r="F43" s="1">
        <v>7508</v>
      </c>
      <c r="G43" s="1">
        <v>2514</v>
      </c>
      <c r="H43" s="2">
        <v>52</v>
      </c>
      <c r="I43" s="1">
        <v>271387</v>
      </c>
      <c r="J43" s="1">
        <v>64344</v>
      </c>
      <c r="K43" s="5"/>
      <c r="L43" s="6"/>
    </row>
    <row r="44" spans="1:12" ht="29.5" thickBot="1" x14ac:dyDescent="0.4">
      <c r="A44" s="37" t="s">
        <v>63</v>
      </c>
      <c r="B44" s="1">
        <v>10569</v>
      </c>
      <c r="C44" s="2"/>
      <c r="D44" s="2">
        <v>561</v>
      </c>
      <c r="E44" s="2"/>
      <c r="F44" s="1">
        <v>8434</v>
      </c>
      <c r="G44" s="1">
        <v>14976</v>
      </c>
      <c r="H44" s="2">
        <v>795</v>
      </c>
      <c r="I44" s="1">
        <v>110377</v>
      </c>
      <c r="J44" s="1">
        <v>156397</v>
      </c>
      <c r="K44" s="6"/>
      <c r="L44" s="6"/>
    </row>
    <row r="45" spans="1:12" ht="15" thickBot="1" x14ac:dyDescent="0.4">
      <c r="A45" s="37" t="s">
        <v>49</v>
      </c>
      <c r="B45" s="1">
        <v>8539</v>
      </c>
      <c r="C45" s="2"/>
      <c r="D45" s="2">
        <v>94</v>
      </c>
      <c r="E45" s="2"/>
      <c r="F45" s="1">
        <v>5538</v>
      </c>
      <c r="G45" s="1">
        <v>4778</v>
      </c>
      <c r="H45" s="2">
        <v>53</v>
      </c>
      <c r="I45" s="1">
        <v>110676</v>
      </c>
      <c r="J45" s="1">
        <v>61932</v>
      </c>
      <c r="K45" s="5"/>
      <c r="L45" s="6"/>
    </row>
    <row r="46" spans="1:12" ht="15" thickBot="1" x14ac:dyDescent="0.4">
      <c r="A46" s="37" t="s">
        <v>54</v>
      </c>
      <c r="B46" s="1">
        <v>7163</v>
      </c>
      <c r="C46" s="2"/>
      <c r="D46" s="2">
        <v>98</v>
      </c>
      <c r="E46" s="2"/>
      <c r="F46" s="2">
        <v>875</v>
      </c>
      <c r="G46" s="1">
        <v>8097</v>
      </c>
      <c r="H46" s="2">
        <v>111</v>
      </c>
      <c r="I46" s="1">
        <v>85365</v>
      </c>
      <c r="J46" s="1">
        <v>96495</v>
      </c>
      <c r="K46" s="6"/>
      <c r="L46" s="6"/>
    </row>
    <row r="47" spans="1:12" ht="29.5" thickBot="1" x14ac:dyDescent="0.4">
      <c r="A47" s="37" t="s">
        <v>42</v>
      </c>
      <c r="B47" s="1">
        <v>5932</v>
      </c>
      <c r="C47" s="2"/>
      <c r="D47" s="2">
        <v>384</v>
      </c>
      <c r="E47" s="2"/>
      <c r="F47" s="2">
        <v>790</v>
      </c>
      <c r="G47" s="1">
        <v>4363</v>
      </c>
      <c r="H47" s="2">
        <v>282</v>
      </c>
      <c r="I47" s="1">
        <v>149020</v>
      </c>
      <c r="J47" s="1">
        <v>109597</v>
      </c>
      <c r="K47" s="6"/>
      <c r="L47" s="6"/>
    </row>
    <row r="48" spans="1:12" ht="15" thickBot="1" x14ac:dyDescent="0.4">
      <c r="A48" s="37" t="s">
        <v>53</v>
      </c>
      <c r="B48" s="1">
        <v>3898</v>
      </c>
      <c r="C48" s="2"/>
      <c r="D48" s="2">
        <v>84</v>
      </c>
      <c r="E48" s="2"/>
      <c r="F48" s="2">
        <v>401</v>
      </c>
      <c r="G48" s="1">
        <v>5115</v>
      </c>
      <c r="H48" s="2">
        <v>110</v>
      </c>
      <c r="I48" s="1">
        <v>114357</v>
      </c>
      <c r="J48" s="1">
        <v>150063</v>
      </c>
      <c r="K48" s="6"/>
      <c r="L48" s="6"/>
    </row>
    <row r="49" spans="1:12" ht="15" thickBot="1" x14ac:dyDescent="0.4">
      <c r="A49" s="37" t="s">
        <v>56</v>
      </c>
      <c r="B49" s="1">
        <v>3505</v>
      </c>
      <c r="C49" s="2"/>
      <c r="D49" s="2">
        <v>95</v>
      </c>
      <c r="E49" s="2"/>
      <c r="F49" s="2">
        <v>810</v>
      </c>
      <c r="G49" s="1">
        <v>1956</v>
      </c>
      <c r="H49" s="2">
        <v>53</v>
      </c>
      <c r="I49" s="1">
        <v>190367</v>
      </c>
      <c r="J49" s="1">
        <v>106223</v>
      </c>
      <c r="K49" s="6"/>
      <c r="L49" s="6"/>
    </row>
    <row r="50" spans="1:12" ht="15" thickBot="1" x14ac:dyDescent="0.4">
      <c r="A50" s="37" t="s">
        <v>39</v>
      </c>
      <c r="B50" s="1">
        <v>3440</v>
      </c>
      <c r="C50" s="2"/>
      <c r="D50" s="2">
        <v>110</v>
      </c>
      <c r="E50" s="2"/>
      <c r="F50" s="2">
        <v>514</v>
      </c>
      <c r="G50" s="1">
        <v>2559</v>
      </c>
      <c r="H50" s="2">
        <v>82</v>
      </c>
      <c r="I50" s="1">
        <v>118259</v>
      </c>
      <c r="J50" s="1">
        <v>87976</v>
      </c>
      <c r="K50" s="5"/>
      <c r="L50" s="6"/>
    </row>
    <row r="51" spans="1:12" ht="15" thickBot="1" x14ac:dyDescent="0.4">
      <c r="A51" s="37" t="s">
        <v>55</v>
      </c>
      <c r="B51" s="1">
        <v>1711</v>
      </c>
      <c r="C51" s="2"/>
      <c r="D51" s="2">
        <v>20</v>
      </c>
      <c r="E51" s="2"/>
      <c r="F51" s="2">
        <v>417</v>
      </c>
      <c r="G51" s="1">
        <v>2956</v>
      </c>
      <c r="H51" s="2">
        <v>35</v>
      </c>
      <c r="I51" s="1">
        <v>52772</v>
      </c>
      <c r="J51" s="1">
        <v>91181</v>
      </c>
      <c r="K51" s="5"/>
      <c r="L51" s="6"/>
    </row>
    <row r="52" spans="1:12" ht="15" thickBot="1" x14ac:dyDescent="0.4">
      <c r="A52" s="37" t="s">
        <v>51</v>
      </c>
      <c r="B52" s="1">
        <v>1327</v>
      </c>
      <c r="C52" s="2"/>
      <c r="D52" s="2">
        <v>23</v>
      </c>
      <c r="E52" s="2"/>
      <c r="F52" s="2">
        <v>588</v>
      </c>
      <c r="G52" s="1">
        <v>1242</v>
      </c>
      <c r="H52" s="2">
        <v>22</v>
      </c>
      <c r="I52" s="1">
        <v>105327</v>
      </c>
      <c r="J52" s="1">
        <v>98549</v>
      </c>
      <c r="K52" s="5"/>
      <c r="L52" s="6"/>
    </row>
    <row r="53" spans="1:12" ht="15" thickBot="1" x14ac:dyDescent="0.4">
      <c r="A53" s="37" t="s">
        <v>48</v>
      </c>
      <c r="B53" s="1">
        <v>1254</v>
      </c>
      <c r="C53" s="2"/>
      <c r="D53" s="2">
        <v>56</v>
      </c>
      <c r="E53" s="2"/>
      <c r="F53" s="2">
        <v>159</v>
      </c>
      <c r="G53" s="1">
        <v>2010</v>
      </c>
      <c r="H53" s="2">
        <v>90</v>
      </c>
      <c r="I53" s="1">
        <v>71113</v>
      </c>
      <c r="J53" s="1">
        <v>113965</v>
      </c>
      <c r="K53" s="6"/>
      <c r="L53" s="6"/>
    </row>
    <row r="54" spans="1:12" ht="15" thickBot="1" x14ac:dyDescent="0.4">
      <c r="A54" s="37" t="s">
        <v>52</v>
      </c>
      <c r="B54" s="1">
        <v>1184</v>
      </c>
      <c r="C54" s="2"/>
      <c r="D54" s="2">
        <v>17</v>
      </c>
      <c r="E54" s="2"/>
      <c r="F54" s="2">
        <v>607</v>
      </c>
      <c r="G54" s="1">
        <v>1618</v>
      </c>
      <c r="H54" s="2">
        <v>23</v>
      </c>
      <c r="I54" s="1">
        <v>131417</v>
      </c>
      <c r="J54" s="1">
        <v>179643</v>
      </c>
      <c r="K54" s="6"/>
      <c r="L54" s="6"/>
    </row>
    <row r="55" spans="1:12" ht="15" thickBot="1" x14ac:dyDescent="0.4">
      <c r="A55" s="37" t="s">
        <v>47</v>
      </c>
      <c r="B55" s="1">
        <v>1071</v>
      </c>
      <c r="C55" s="2"/>
      <c r="D55" s="2">
        <v>19</v>
      </c>
      <c r="E55" s="2"/>
      <c r="F55" s="2">
        <v>255</v>
      </c>
      <c r="G55" s="2">
        <v>756</v>
      </c>
      <c r="H55" s="2">
        <v>13</v>
      </c>
      <c r="I55" s="1">
        <v>102674</v>
      </c>
      <c r="J55" s="1">
        <v>72516</v>
      </c>
      <c r="K55" s="5"/>
      <c r="L55" s="6"/>
    </row>
    <row r="56" spans="1:12" ht="15" thickBot="1" x14ac:dyDescent="0.4">
      <c r="A56" s="3" t="s">
        <v>64</v>
      </c>
      <c r="B56" s="2">
        <v>307</v>
      </c>
      <c r="C56" s="46">
        <v>4</v>
      </c>
      <c r="D56" s="2">
        <v>5</v>
      </c>
      <c r="E56" s="2"/>
      <c r="F56" s="2">
        <v>123</v>
      </c>
      <c r="G56" s="2"/>
      <c r="H56" s="2"/>
      <c r="I56" s="1">
        <v>15683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10765</v>
      </c>
      <c r="J57" s="2"/>
      <c r="K57" s="5"/>
      <c r="L57" s="5"/>
    </row>
    <row r="58" spans="1:12" ht="15" thickBot="1" x14ac:dyDescent="0.4">
      <c r="A58" s="3" t="s">
        <v>65</v>
      </c>
      <c r="B58" s="1">
        <v>8714</v>
      </c>
      <c r="C58" s="2"/>
      <c r="D58" s="2">
        <v>157</v>
      </c>
      <c r="E58" s="2"/>
      <c r="F58" s="1">
        <v>7198</v>
      </c>
      <c r="G58" s="1">
        <v>2573</v>
      </c>
      <c r="H58" s="2">
        <v>46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116</v>
      </c>
      <c r="C59" s="51"/>
      <c r="D59" s="51">
        <v>6</v>
      </c>
      <c r="E59" s="51"/>
      <c r="F59" s="51">
        <v>31</v>
      </c>
      <c r="G59" s="51"/>
      <c r="H59" s="51"/>
      <c r="I59" s="52">
        <v>3231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AF99E956-C765-40B2-843F-6F01C6E99413}"/>
    <hyperlink ref="A6" r:id="rId2" display="https://www.worldometers.info/coronavirus/usa/california/" xr:uid="{EBC0F967-4280-4D8E-8B5E-A9146D1F60E5}"/>
    <hyperlink ref="A7" r:id="rId3" display="https://www.worldometers.info/coronavirus/usa/texas/" xr:uid="{BFE69057-B49D-4DE9-BA5E-E306F3B57051}"/>
    <hyperlink ref="A8" r:id="rId4" display="https://www.worldometers.info/coronavirus/usa/florida/" xr:uid="{6B8DE922-69AA-47C7-A62D-C03915E1476A}"/>
    <hyperlink ref="A9" r:id="rId5" display="https://www.worldometers.info/coronavirus/usa/new-jersey/" xr:uid="{252A5F65-6ADA-4BED-9C42-540A762A7B50}"/>
    <hyperlink ref="A10" r:id="rId6" display="https://www.worldometers.info/coronavirus/usa/illinois/" xr:uid="{72E2C93A-CAA5-49FD-AF40-769FF0F6189A}"/>
    <hyperlink ref="A11" r:id="rId7" display="https://www.worldometers.info/coronavirus/usa/massachusetts/" xr:uid="{B2FF824A-625C-4A5E-9553-D1FAF6B3AF2A}"/>
    <hyperlink ref="A12" r:id="rId8" display="https://www.worldometers.info/coronavirus/usa/arizona/" xr:uid="{0CE447AB-48ED-4F5A-85C9-076CEB4E9E0E}"/>
    <hyperlink ref="A13" r:id="rId9" display="https://www.worldometers.info/coronavirus/usa/georgia/" xr:uid="{B5793178-21DE-4797-8ACA-68C3EDD73FC8}"/>
    <hyperlink ref="A14" r:id="rId10" display="https://www.worldometers.info/coronavirus/usa/pennsylvania/" xr:uid="{E0910ECB-1081-4A14-8ED7-1DD79F935F71}"/>
    <hyperlink ref="A15" r:id="rId11" display="https://www.worldometers.info/coronavirus/usa/north-carolina/" xr:uid="{DC030AC2-26F9-4FED-9E47-42DB7AE0E717}"/>
    <hyperlink ref="A16" r:id="rId12" display="https://www.worldometers.info/coronavirus/usa/michigan/" xr:uid="{30A34C24-996C-467D-B299-CF4C42203069}"/>
    <hyperlink ref="A17" r:id="rId13" display="https://www.worldometers.info/coronavirus/usa/maryland/" xr:uid="{730413B3-EBAF-4346-BF00-B2E5F59E700D}"/>
    <hyperlink ref="A18" r:id="rId14" display="https://www.worldometers.info/coronavirus/usa/louisiana/" xr:uid="{700AAD3B-7DB1-48CF-8CF4-CF06A9692318}"/>
    <hyperlink ref="A19" r:id="rId15" display="https://www.worldometers.info/coronavirus/usa/virginia/" xr:uid="{45A984A9-9745-41A6-A953-DFAAE9FB6562}"/>
    <hyperlink ref="A20" r:id="rId16" display="https://www.worldometers.info/coronavirus/usa/ohio/" xr:uid="{F408ED86-C995-4F3E-81A2-CE1622DC4BD0}"/>
    <hyperlink ref="A21" r:id="rId17" display="https://www.worldometers.info/coronavirus/usa/tennessee/" xr:uid="{56C329BB-0EFF-4132-8155-10A6CD96B58C}"/>
    <hyperlink ref="A22" r:id="rId18" display="https://www.worldometers.info/coronavirus/usa/indiana/" xr:uid="{927BE0E4-50AC-4BD4-9675-EC23ADD23736}"/>
    <hyperlink ref="A23" r:id="rId19" display="https://www.worldometers.info/coronavirus/usa/south-carolina/" xr:uid="{EB6DB42A-2CDF-4B62-973F-5D9827F0700B}"/>
    <hyperlink ref="A24" r:id="rId20" display="https://www.worldometers.info/coronavirus/usa/connecticut/" xr:uid="{435DD57F-FAD8-46DB-AD21-66EA09BC88EB}"/>
    <hyperlink ref="A25" r:id="rId21" display="https://www.worldometers.info/coronavirus/usa/alabama/" xr:uid="{73857C1A-68AA-4BE7-A36B-A33E4EC74851}"/>
    <hyperlink ref="A26" r:id="rId22" display="https://www.worldometers.info/coronavirus/usa/minnesota/" xr:uid="{4E7C1B3F-598B-4F17-BF84-8775DAD47299}"/>
    <hyperlink ref="A27" r:id="rId23" display="https://www.worldometers.info/coronavirus/usa/washington/" xr:uid="{8258CB29-0483-48C7-95B0-F830969984DE}"/>
    <hyperlink ref="A28" r:id="rId24" display="https://www.worldometers.info/coronavirus/usa/colorado/" xr:uid="{923CB9B3-B228-4177-87EC-12561065F311}"/>
    <hyperlink ref="A29" r:id="rId25" display="https://www.worldometers.info/coronavirus/usa/wisconsin/" xr:uid="{25037E61-55E8-4B21-904C-B7D6D9FAAB91}"/>
    <hyperlink ref="A30" r:id="rId26" display="https://www.worldometers.info/coronavirus/usa/mississippi/" xr:uid="{615A7330-4451-4715-B5EF-5F44605A9498}"/>
    <hyperlink ref="A31" r:id="rId27" display="https://www.worldometers.info/coronavirus/usa/iowa/" xr:uid="{590E66AF-432A-4E94-A71A-EB694DD4E971}"/>
    <hyperlink ref="A32" r:id="rId28" display="https://www.worldometers.info/coronavirus/usa/utah/" xr:uid="{3BAEA516-1589-425A-ADD7-EFFE12110C01}"/>
    <hyperlink ref="A33" r:id="rId29" display="https://www.worldometers.info/coronavirus/usa/missouri/" xr:uid="{0A7E3963-D68C-4BB1-A037-F635323E6D8F}"/>
    <hyperlink ref="A34" r:id="rId30" display="https://www.worldometers.info/coronavirus/usa/arkansas/" xr:uid="{FFD7FA46-ED46-468B-A23D-8A4933FF9107}"/>
    <hyperlink ref="A35" r:id="rId31" display="https://www.worldometers.info/coronavirus/usa/nevada/" xr:uid="{D0D8B290-E654-4A21-927C-530C53820955}"/>
    <hyperlink ref="A36" r:id="rId32" display="https://www.worldometers.info/coronavirus/usa/nebraska/" xr:uid="{37C8F353-3522-4E44-9776-BA600730394A}"/>
    <hyperlink ref="A37" r:id="rId33" display="https://www.worldometers.info/coronavirus/usa/kentucky/" xr:uid="{67AB2B01-5B8C-4CF4-A8D7-ECEBCB5DFFD9}"/>
    <hyperlink ref="A38" r:id="rId34" display="https://www.worldometers.info/coronavirus/usa/oklahoma/" xr:uid="{1DB8014A-FD6B-4A94-9B3D-0D52DA0D9FBD}"/>
    <hyperlink ref="A39" r:id="rId35" display="https://www.worldometers.info/coronavirus/usa/rhode-island/" xr:uid="{58B570FD-A88D-4651-A93D-D27B389883AF}"/>
    <hyperlink ref="A40" r:id="rId36" display="https://www.worldometers.info/coronavirus/usa/kansas/" xr:uid="{80C5B4FB-F367-4529-8667-A335F4A7F54E}"/>
    <hyperlink ref="A41" r:id="rId37" display="https://www.worldometers.info/coronavirus/usa/new-mexico/" xr:uid="{541759A8-C4E9-4AE3-B747-A628036FA518}"/>
    <hyperlink ref="A42" r:id="rId38" display="https://www.worldometers.info/coronavirus/usa/delaware/" xr:uid="{11CFD14F-8F8E-43ED-A390-20DCFE1EBE5A}"/>
    <hyperlink ref="A43" r:id="rId39" display="https://www.worldometers.info/coronavirus/usa/oregon/" xr:uid="{782C9775-8C6C-4EDE-AAF0-A23C37A5744E}"/>
    <hyperlink ref="A44" r:id="rId40" display="https://www.worldometers.info/coronavirus/usa/district-of-columbia/" xr:uid="{5A4D86D7-7278-4166-B1AC-F39A58D2F9F3}"/>
    <hyperlink ref="A45" r:id="rId41" display="https://www.worldometers.info/coronavirus/usa/idaho/" xr:uid="{2F8BC542-3AAF-4B58-9521-1B2C4061D489}"/>
    <hyperlink ref="A46" r:id="rId42" display="https://www.worldometers.info/coronavirus/usa/south-dakota/" xr:uid="{07E475C1-1DF6-45A5-B9BE-F9F791D0A625}"/>
    <hyperlink ref="A47" r:id="rId43" display="https://www.worldometers.info/coronavirus/usa/new-hampshire/" xr:uid="{B34A476E-FB5F-4203-B4FC-96165FF0ACC9}"/>
    <hyperlink ref="A48" r:id="rId44" display="https://www.worldometers.info/coronavirus/usa/north-dakota/" xr:uid="{00706F06-C93C-4188-A57B-24DF0EA0D80E}"/>
    <hyperlink ref="A49" r:id="rId45" display="https://www.worldometers.info/coronavirus/usa/west-virginia/" xr:uid="{14750A61-6DCE-4C2F-9FC1-E04E8B9490F5}"/>
    <hyperlink ref="A50" r:id="rId46" display="https://www.worldometers.info/coronavirus/usa/maine/" xr:uid="{435EFEE5-738B-42DE-B859-F52D69F54B5C}"/>
    <hyperlink ref="A51" r:id="rId47" display="https://www.worldometers.info/coronavirus/usa/wyoming/" xr:uid="{3D71AF26-E42A-4961-8D10-5FA0248A5638}"/>
    <hyperlink ref="A52" r:id="rId48" display="https://www.worldometers.info/coronavirus/usa/montana/" xr:uid="{4BCCD81B-AD72-4755-ACF7-A7EE91A24122}"/>
    <hyperlink ref="A53" r:id="rId49" display="https://www.worldometers.info/coronavirus/usa/vermont/" xr:uid="{28091D41-F6D5-4B2D-B06C-2E94BAE2B493}"/>
    <hyperlink ref="A54" r:id="rId50" display="https://www.worldometers.info/coronavirus/usa/alaska/" xr:uid="{4FC87654-8969-42F3-B742-C276FD5CDCAF}"/>
    <hyperlink ref="A55" r:id="rId51" display="https://www.worldometers.info/coronavirus/usa/hawaii/" xr:uid="{040DFD6A-F638-46F9-97F8-6A863E70F83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45785</v>
      </c>
      <c r="C2" s="2"/>
      <c r="D2" s="1">
        <v>1033</v>
      </c>
      <c r="E2" s="2"/>
      <c r="F2" s="1">
        <v>22670</v>
      </c>
      <c r="G2" s="1">
        <v>9338</v>
      </c>
      <c r="H2" s="2">
        <v>211</v>
      </c>
      <c r="I2" s="1">
        <v>460842</v>
      </c>
      <c r="J2" s="1">
        <v>93988</v>
      </c>
      <c r="K2" s="34"/>
      <c r="L2" s="41">
        <f>IFERROR(B2/I2,0)</f>
        <v>9.9350753620546739E-2</v>
      </c>
      <c r="M2" s="42">
        <f>IFERROR(H2/G2,0)</f>
        <v>2.2595844934675518E-2</v>
      </c>
      <c r="N2" s="40">
        <f>D2*250</f>
        <v>258250</v>
      </c>
      <c r="O2" s="43">
        <f>ABS(N2-B2)/B2</f>
        <v>4.6404936114447963</v>
      </c>
    </row>
    <row r="3" spans="1:15" ht="15" thickBot="1" x14ac:dyDescent="0.35">
      <c r="A3" s="37" t="s">
        <v>52</v>
      </c>
      <c r="B3" s="1">
        <v>1184</v>
      </c>
      <c r="C3" s="2"/>
      <c r="D3" s="2">
        <v>17</v>
      </c>
      <c r="E3" s="2"/>
      <c r="F3" s="2">
        <v>607</v>
      </c>
      <c r="G3" s="1">
        <v>1618</v>
      </c>
      <c r="H3" s="2">
        <v>23</v>
      </c>
      <c r="I3" s="1">
        <v>131417</v>
      </c>
      <c r="J3" s="1">
        <v>179643</v>
      </c>
      <c r="K3" s="35"/>
      <c r="L3" s="41">
        <f>IFERROR(B3/I3,0)</f>
        <v>9.0094888789121648E-3</v>
      </c>
      <c r="M3" s="42">
        <f>IFERROR(H3/G3,0)</f>
        <v>1.4215080346106305E-2</v>
      </c>
      <c r="N3" s="40">
        <f>D3*250</f>
        <v>4250</v>
      </c>
      <c r="O3" s="43">
        <f t="shared" ref="O3:O56" si="0">ABS(N3-B3)/B3</f>
        <v>2.5895270270270272</v>
      </c>
    </row>
    <row r="4" spans="1:15" ht="15" thickBot="1" x14ac:dyDescent="0.35">
      <c r="A4" s="37" t="s">
        <v>33</v>
      </c>
      <c r="B4" s="1">
        <v>105094</v>
      </c>
      <c r="C4" s="2"/>
      <c r="D4" s="1">
        <v>1927</v>
      </c>
      <c r="E4" s="2"/>
      <c r="F4" s="1">
        <v>90907</v>
      </c>
      <c r="G4" s="1">
        <v>14439</v>
      </c>
      <c r="H4" s="2">
        <v>265</v>
      </c>
      <c r="I4" s="1">
        <v>811870</v>
      </c>
      <c r="J4" s="1">
        <v>111540</v>
      </c>
      <c r="K4" s="34"/>
      <c r="L4" s="41">
        <f>IFERROR(B4/I4,0)</f>
        <v>0.12944683262098611</v>
      </c>
      <c r="M4" s="42">
        <f>IFERROR(H4/G4,0)</f>
        <v>1.835307154235058E-2</v>
      </c>
      <c r="N4" s="40">
        <f>D4*250</f>
        <v>481750</v>
      </c>
      <c r="O4" s="43">
        <f t="shared" si="0"/>
        <v>3.5839914742991987</v>
      </c>
    </row>
    <row r="5" spans="1:15" ht="12.5" customHeight="1" thickBot="1" x14ac:dyDescent="0.35">
      <c r="A5" s="37" t="s">
        <v>34</v>
      </c>
      <c r="B5" s="1">
        <v>24512</v>
      </c>
      <c r="C5" s="2"/>
      <c r="D5" s="2">
        <v>301</v>
      </c>
      <c r="E5" s="2"/>
      <c r="F5" s="1">
        <v>6377</v>
      </c>
      <c r="G5" s="1">
        <v>8122</v>
      </c>
      <c r="H5" s="2">
        <v>100</v>
      </c>
      <c r="I5" s="1">
        <v>350396</v>
      </c>
      <c r="J5" s="1">
        <v>116110</v>
      </c>
      <c r="K5" s="35"/>
      <c r="L5" s="41">
        <f>IFERROR(B5/I5,0)</f>
        <v>6.995513647416067E-2</v>
      </c>
      <c r="M5" s="42">
        <f>IFERROR(H5/G5,0)</f>
        <v>1.2312238364934745E-2</v>
      </c>
      <c r="N5" s="40">
        <f>D5*250</f>
        <v>75250</v>
      </c>
      <c r="O5" s="43">
        <f t="shared" si="0"/>
        <v>2.0699249347258486</v>
      </c>
    </row>
    <row r="6" spans="1:15" ht="15" thickBot="1" x14ac:dyDescent="0.35">
      <c r="A6" s="37" t="s">
        <v>10</v>
      </c>
      <c r="B6" s="1">
        <v>287514</v>
      </c>
      <c r="C6" s="2"/>
      <c r="D6" s="1">
        <v>6563</v>
      </c>
      <c r="E6" s="2"/>
      <c r="F6" s="1">
        <v>203706</v>
      </c>
      <c r="G6" s="1">
        <v>7277</v>
      </c>
      <c r="H6" s="2">
        <v>166</v>
      </c>
      <c r="I6" s="1">
        <v>4896370</v>
      </c>
      <c r="J6" s="1">
        <v>123920</v>
      </c>
      <c r="K6" s="34"/>
      <c r="L6" s="41">
        <f>IFERROR(B6/I6,0)</f>
        <v>5.871982713724657E-2</v>
      </c>
      <c r="M6" s="42">
        <f>IFERROR(H6/G6,0)</f>
        <v>2.2811598186065686E-2</v>
      </c>
      <c r="N6" s="40">
        <f>D6*250</f>
        <v>1640750</v>
      </c>
      <c r="O6" s="43">
        <f t="shared" si="0"/>
        <v>4.7066786313014326</v>
      </c>
    </row>
    <row r="7" spans="1:15" ht="15" thickBot="1" x14ac:dyDescent="0.35">
      <c r="A7" s="37" t="s">
        <v>18</v>
      </c>
      <c r="B7" s="1">
        <v>34664</v>
      </c>
      <c r="C7" s="2"/>
      <c r="D7" s="1">
        <v>1701</v>
      </c>
      <c r="E7" s="2"/>
      <c r="F7" s="1">
        <v>22844</v>
      </c>
      <c r="G7" s="1">
        <v>6019</v>
      </c>
      <c r="H7" s="2">
        <v>295</v>
      </c>
      <c r="I7" s="1">
        <v>362145</v>
      </c>
      <c r="J7" s="1">
        <v>62886</v>
      </c>
      <c r="K7" s="35"/>
      <c r="L7" s="41">
        <f>IFERROR(B7/I7,0)</f>
        <v>9.5718565767855424E-2</v>
      </c>
      <c r="M7" s="42">
        <f>IFERROR(H7/G7,0)</f>
        <v>4.9011463698288751E-2</v>
      </c>
      <c r="N7" s="40">
        <f>D7*250</f>
        <v>425250</v>
      </c>
      <c r="O7" s="43">
        <f t="shared" si="0"/>
        <v>11.267770597738288</v>
      </c>
    </row>
    <row r="8" spans="1:15" ht="15" thickBot="1" x14ac:dyDescent="0.35">
      <c r="A8" s="37" t="s">
        <v>23</v>
      </c>
      <c r="B8" s="1">
        <v>47033</v>
      </c>
      <c r="C8" s="2"/>
      <c r="D8" s="1">
        <v>4338</v>
      </c>
      <c r="E8" s="2"/>
      <c r="F8" s="1">
        <v>28325</v>
      </c>
      <c r="G8" s="1">
        <v>13192</v>
      </c>
      <c r="H8" s="1">
        <v>1217</v>
      </c>
      <c r="I8" s="1">
        <v>528130</v>
      </c>
      <c r="J8" s="1">
        <v>148131</v>
      </c>
      <c r="K8" s="35"/>
      <c r="L8" s="41">
        <f>IFERROR(B8/I8,0)</f>
        <v>8.9055724916213816E-2</v>
      </c>
      <c r="M8" s="42">
        <f>IFERROR(H8/G8,0)</f>
        <v>9.2252880533656767E-2</v>
      </c>
      <c r="N8" s="40">
        <f>D8*250</f>
        <v>1084500</v>
      </c>
      <c r="O8" s="43">
        <f t="shared" si="0"/>
        <v>22.058278230178811</v>
      </c>
    </row>
    <row r="9" spans="1:15" ht="15" thickBot="1" x14ac:dyDescent="0.35">
      <c r="A9" s="37" t="s">
        <v>43</v>
      </c>
      <c r="B9" s="1">
        <v>12414</v>
      </c>
      <c r="C9" s="2"/>
      <c r="D9" s="2">
        <v>514</v>
      </c>
      <c r="E9" s="2"/>
      <c r="F9" s="1">
        <v>5085</v>
      </c>
      <c r="G9" s="1">
        <v>12748</v>
      </c>
      <c r="H9" s="2">
        <v>528</v>
      </c>
      <c r="I9" s="1">
        <v>128685</v>
      </c>
      <c r="J9" s="1">
        <v>132152</v>
      </c>
      <c r="K9" s="34"/>
      <c r="L9" s="41">
        <f>IFERROR(B9/I9,0)</f>
        <v>9.6468119827485724E-2</v>
      </c>
      <c r="M9" s="42">
        <f>IFERROR(H9/G9,0)</f>
        <v>4.1418261688107937E-2</v>
      </c>
      <c r="N9" s="40">
        <f>D9*250</f>
        <v>128500</v>
      </c>
      <c r="O9" s="43">
        <f t="shared" si="0"/>
        <v>9.351216368616079</v>
      </c>
    </row>
    <row r="10" spans="1:15" ht="15" thickBot="1" x14ac:dyDescent="0.35">
      <c r="A10" s="37" t="s">
        <v>63</v>
      </c>
      <c r="B10" s="1">
        <v>10569</v>
      </c>
      <c r="C10" s="2"/>
      <c r="D10" s="2">
        <v>561</v>
      </c>
      <c r="E10" s="2"/>
      <c r="F10" s="1">
        <v>8434</v>
      </c>
      <c r="G10" s="1">
        <v>14976</v>
      </c>
      <c r="H10" s="2">
        <v>795</v>
      </c>
      <c r="I10" s="1">
        <v>110377</v>
      </c>
      <c r="J10" s="1">
        <v>156397</v>
      </c>
      <c r="K10" s="35"/>
      <c r="L10" s="41">
        <f>IFERROR(B10/I10,0)</f>
        <v>9.5753644328075593E-2</v>
      </c>
      <c r="M10" s="42">
        <f>IFERROR(H10/G10,0)</f>
        <v>5.3084935897435896E-2</v>
      </c>
      <c r="N10" s="40">
        <f>D10*250</f>
        <v>140250</v>
      </c>
      <c r="O10" s="43">
        <f t="shared" si="0"/>
        <v>12.269940391711609</v>
      </c>
    </row>
    <row r="11" spans="1:15" ht="15" thickBot="1" x14ac:dyDescent="0.35">
      <c r="A11" s="37" t="s">
        <v>13</v>
      </c>
      <c r="B11" s="1">
        <v>213794</v>
      </c>
      <c r="C11" s="2"/>
      <c r="D11" s="1">
        <v>3841</v>
      </c>
      <c r="E11" s="2"/>
      <c r="F11" s="1">
        <v>180528</v>
      </c>
      <c r="G11" s="1">
        <v>9954</v>
      </c>
      <c r="H11" s="2">
        <v>179</v>
      </c>
      <c r="I11" s="1">
        <v>2271267</v>
      </c>
      <c r="J11" s="1">
        <v>105750</v>
      </c>
      <c r="K11" s="34"/>
      <c r="L11" s="41">
        <f>IFERROR(B11/I11,0)</f>
        <v>9.412984030499276E-2</v>
      </c>
      <c r="M11" s="42">
        <f>IFERROR(H11/G11,0)</f>
        <v>1.7982720514366085E-2</v>
      </c>
      <c r="N11" s="40">
        <f>D11*250</f>
        <v>960250</v>
      </c>
      <c r="O11" s="43">
        <f t="shared" si="0"/>
        <v>3.4914731002740957</v>
      </c>
    </row>
    <row r="12" spans="1:15" ht="15" thickBot="1" x14ac:dyDescent="0.35">
      <c r="A12" s="37" t="s">
        <v>16</v>
      </c>
      <c r="B12" s="1">
        <v>100470</v>
      </c>
      <c r="C12" s="2"/>
      <c r="D12" s="1">
        <v>2899</v>
      </c>
      <c r="E12" s="2"/>
      <c r="F12" s="1">
        <v>82874</v>
      </c>
      <c r="G12" s="1">
        <v>9463</v>
      </c>
      <c r="H12" s="2">
        <v>273</v>
      </c>
      <c r="I12" s="1">
        <v>1150472</v>
      </c>
      <c r="J12" s="1">
        <v>108357</v>
      </c>
      <c r="K12" s="35"/>
      <c r="L12" s="41">
        <f>IFERROR(B12/I12,0)</f>
        <v>8.7329374378515942E-2</v>
      </c>
      <c r="M12" s="42">
        <f>IFERROR(H12/G12,0)</f>
        <v>2.8849202155764558E-2</v>
      </c>
      <c r="N12" s="40">
        <f>D12*250</f>
        <v>724750</v>
      </c>
      <c r="O12" s="43">
        <f t="shared" si="0"/>
        <v>6.2135960983378125</v>
      </c>
    </row>
    <row r="13" spans="1:15" ht="14.5" thickBot="1" x14ac:dyDescent="0.35">
      <c r="A13" s="3" t="s">
        <v>64</v>
      </c>
      <c r="B13" s="2">
        <v>307</v>
      </c>
      <c r="C13" s="46">
        <v>4</v>
      </c>
      <c r="D13" s="2">
        <v>5</v>
      </c>
      <c r="E13" s="2"/>
      <c r="F13" s="2">
        <v>123</v>
      </c>
      <c r="G13" s="2"/>
      <c r="H13" s="2"/>
      <c r="I13" s="1">
        <v>15683</v>
      </c>
      <c r="J13" s="2"/>
      <c r="K13" s="35"/>
      <c r="L13" s="41">
        <f>IFERROR(B13/I13,0)</f>
        <v>1.9575336351463368E-2</v>
      </c>
      <c r="M13" s="42">
        <f>IFERROR(H13/G13,0)</f>
        <v>0</v>
      </c>
      <c r="N13" s="40">
        <f>D13*250</f>
        <v>1250</v>
      </c>
      <c r="O13" s="43">
        <f t="shared" si="0"/>
        <v>3.0716612377850163</v>
      </c>
    </row>
    <row r="14" spans="1:15" ht="15" thickBot="1" x14ac:dyDescent="0.35">
      <c r="A14" s="37" t="s">
        <v>47</v>
      </c>
      <c r="B14" s="1">
        <v>1071</v>
      </c>
      <c r="C14" s="2"/>
      <c r="D14" s="2">
        <v>19</v>
      </c>
      <c r="E14" s="2"/>
      <c r="F14" s="2">
        <v>255</v>
      </c>
      <c r="G14" s="2">
        <v>756</v>
      </c>
      <c r="H14" s="2">
        <v>13</v>
      </c>
      <c r="I14" s="1">
        <v>102674</v>
      </c>
      <c r="J14" s="1">
        <v>72516</v>
      </c>
      <c r="K14" s="34"/>
      <c r="L14" s="41">
        <f>IFERROR(B14/I14,0)</f>
        <v>1.0431073105167813E-2</v>
      </c>
      <c r="M14" s="42">
        <f>IFERROR(H14/G14,0)</f>
        <v>1.7195767195767195E-2</v>
      </c>
      <c r="N14" s="40">
        <f>D14*250</f>
        <v>4750</v>
      </c>
      <c r="O14" s="43">
        <f t="shared" si="0"/>
        <v>3.4351073762838467</v>
      </c>
    </row>
    <row r="15" spans="1:15" ht="15" thickBot="1" x14ac:dyDescent="0.35">
      <c r="A15" s="37" t="s">
        <v>49</v>
      </c>
      <c r="B15" s="1">
        <v>8539</v>
      </c>
      <c r="C15" s="2"/>
      <c r="D15" s="2">
        <v>94</v>
      </c>
      <c r="E15" s="2"/>
      <c r="F15" s="1">
        <v>5538</v>
      </c>
      <c r="G15" s="1">
        <v>4778</v>
      </c>
      <c r="H15" s="2">
        <v>53</v>
      </c>
      <c r="I15" s="1">
        <v>110676</v>
      </c>
      <c r="J15" s="1">
        <v>61932</v>
      </c>
      <c r="K15" s="35"/>
      <c r="L15" s="41">
        <f>IFERROR(B15/I15,0)</f>
        <v>7.7153131663594637E-2</v>
      </c>
      <c r="M15" s="42">
        <f>IFERROR(H15/G15,0)</f>
        <v>1.1092507325240687E-2</v>
      </c>
      <c r="N15" s="40">
        <f>D15*250</f>
        <v>23500</v>
      </c>
      <c r="O15" s="43">
        <f t="shared" si="0"/>
        <v>1.7520786977397822</v>
      </c>
    </row>
    <row r="16" spans="1:15" ht="15" thickBot="1" x14ac:dyDescent="0.35">
      <c r="A16" s="37" t="s">
        <v>12</v>
      </c>
      <c r="B16" s="1">
        <v>149574</v>
      </c>
      <c r="C16" s="2"/>
      <c r="D16" s="1">
        <v>7273</v>
      </c>
      <c r="E16" s="2"/>
      <c r="F16" s="1">
        <v>28358</v>
      </c>
      <c r="G16" s="1">
        <v>11804</v>
      </c>
      <c r="H16" s="2">
        <v>574</v>
      </c>
      <c r="I16" s="1">
        <v>1809834</v>
      </c>
      <c r="J16" s="1">
        <v>142824</v>
      </c>
      <c r="K16" s="35"/>
      <c r="L16" s="41">
        <f>IFERROR(B16/I16,0)</f>
        <v>8.2645148671093585E-2</v>
      </c>
      <c r="M16" s="42">
        <f>IFERROR(H16/G16,0)</f>
        <v>4.8627583869874619E-2</v>
      </c>
      <c r="N16" s="40">
        <f>D16*250</f>
        <v>1818250</v>
      </c>
      <c r="O16" s="43">
        <f t="shared" si="0"/>
        <v>11.156190246968055</v>
      </c>
    </row>
    <row r="17" spans="1:15" ht="15" thickBot="1" x14ac:dyDescent="0.35">
      <c r="A17" s="37" t="s">
        <v>27</v>
      </c>
      <c r="B17" s="1">
        <v>48626</v>
      </c>
      <c r="C17" s="2"/>
      <c r="D17" s="1">
        <v>2717</v>
      </c>
      <c r="E17" s="2"/>
      <c r="F17" s="1">
        <v>8910</v>
      </c>
      <c r="G17" s="1">
        <v>7223</v>
      </c>
      <c r="H17" s="2">
        <v>404</v>
      </c>
      <c r="I17" s="1">
        <v>526592</v>
      </c>
      <c r="J17" s="1">
        <v>78220</v>
      </c>
      <c r="K17" s="35"/>
      <c r="L17" s="41">
        <f>IFERROR(B17/I17,0)</f>
        <v>9.2340939474963538E-2</v>
      </c>
      <c r="M17" s="42">
        <f>IFERROR(H17/G17,0)</f>
        <v>5.5932438045133599E-2</v>
      </c>
      <c r="N17" s="40">
        <f>D17*250</f>
        <v>679250</v>
      </c>
      <c r="O17" s="43">
        <f t="shared" si="0"/>
        <v>12.968864393534323</v>
      </c>
    </row>
    <row r="18" spans="1:15" ht="15" thickBot="1" x14ac:dyDescent="0.35">
      <c r="A18" s="37" t="s">
        <v>41</v>
      </c>
      <c r="B18" s="1">
        <v>32153</v>
      </c>
      <c r="C18" s="46">
        <v>111</v>
      </c>
      <c r="D18" s="2">
        <v>732</v>
      </c>
      <c r="E18" s="56">
        <v>4</v>
      </c>
      <c r="F18" s="1">
        <v>5560</v>
      </c>
      <c r="G18" s="1">
        <v>10191</v>
      </c>
      <c r="H18" s="2">
        <v>232</v>
      </c>
      <c r="I18" s="1">
        <v>341940</v>
      </c>
      <c r="J18" s="1">
        <v>108378</v>
      </c>
      <c r="K18" s="35"/>
      <c r="L18" s="41">
        <f>IFERROR(B18/I18,0)</f>
        <v>9.4031116570158502E-2</v>
      </c>
      <c r="M18" s="42">
        <f>IFERROR(H18/G18,0)</f>
        <v>2.2765184967127858E-2</v>
      </c>
      <c r="N18" s="40">
        <f>D18*250</f>
        <v>183000</v>
      </c>
      <c r="O18" s="43">
        <f t="shared" si="0"/>
        <v>4.6915373371069578</v>
      </c>
    </row>
    <row r="19" spans="1:15" ht="15" thickBot="1" x14ac:dyDescent="0.35">
      <c r="A19" s="37" t="s">
        <v>45</v>
      </c>
      <c r="B19" s="1">
        <v>17070</v>
      </c>
      <c r="C19" s="2"/>
      <c r="D19" s="2">
        <v>288</v>
      </c>
      <c r="E19" s="2"/>
      <c r="F19" s="1">
        <v>6263</v>
      </c>
      <c r="G19" s="1">
        <v>5859</v>
      </c>
      <c r="H19" s="2">
        <v>99</v>
      </c>
      <c r="I19" s="1">
        <v>202219</v>
      </c>
      <c r="J19" s="1">
        <v>69412</v>
      </c>
      <c r="K19" s="34"/>
      <c r="L19" s="41">
        <f>IFERROR(B19/I19,0)</f>
        <v>8.4413432961294443E-2</v>
      </c>
      <c r="M19" s="42">
        <f>IFERROR(H19/G19,0)</f>
        <v>1.6897081413210446E-2</v>
      </c>
      <c r="N19" s="40">
        <f>D19*250</f>
        <v>72000</v>
      </c>
      <c r="O19" s="43">
        <f t="shared" si="0"/>
        <v>3.2179261862917401</v>
      </c>
    </row>
    <row r="20" spans="1:15" ht="15" thickBot="1" x14ac:dyDescent="0.35">
      <c r="A20" s="37" t="s">
        <v>38</v>
      </c>
      <c r="B20" s="1">
        <v>17519</v>
      </c>
      <c r="C20" s="2"/>
      <c r="D20" s="2">
        <v>602</v>
      </c>
      <c r="E20" s="2"/>
      <c r="F20" s="1">
        <v>12076</v>
      </c>
      <c r="G20" s="1">
        <v>3921</v>
      </c>
      <c r="H20" s="2">
        <v>135</v>
      </c>
      <c r="I20" s="1">
        <v>445196</v>
      </c>
      <c r="J20" s="1">
        <v>99648</v>
      </c>
      <c r="K20" s="35"/>
      <c r="L20" s="41">
        <f>IFERROR(B20/I20,0)</f>
        <v>3.9351207108779054E-2</v>
      </c>
      <c r="M20" s="42">
        <f>IFERROR(H20/G20,0)</f>
        <v>3.442999234889059E-2</v>
      </c>
      <c r="N20" s="40">
        <f>D20*250</f>
        <v>150500</v>
      </c>
      <c r="O20" s="43">
        <f t="shared" si="0"/>
        <v>7.590672983617786</v>
      </c>
    </row>
    <row r="21" spans="1:15" ht="15" thickBot="1" x14ac:dyDescent="0.35">
      <c r="A21" s="37" t="s">
        <v>14</v>
      </c>
      <c r="B21" s="1">
        <v>68263</v>
      </c>
      <c r="C21" s="2"/>
      <c r="D21" s="1">
        <v>3325</v>
      </c>
      <c r="E21" s="2"/>
      <c r="F21" s="1">
        <v>21912</v>
      </c>
      <c r="G21" s="1">
        <v>14684</v>
      </c>
      <c r="H21" s="2">
        <v>715</v>
      </c>
      <c r="I21" s="1">
        <v>847598</v>
      </c>
      <c r="J21" s="1">
        <v>182326</v>
      </c>
      <c r="K21" s="34"/>
      <c r="L21" s="41">
        <f>IFERROR(B21/I21,0)</f>
        <v>8.0536999851344618E-2</v>
      </c>
      <c r="M21" s="42">
        <f>IFERROR(H21/G21,0)</f>
        <v>4.8692454372105697E-2</v>
      </c>
      <c r="N21" s="40">
        <f>D21*250</f>
        <v>831250</v>
      </c>
      <c r="O21" s="43">
        <f t="shared" si="0"/>
        <v>11.177167718969281</v>
      </c>
    </row>
    <row r="22" spans="1:15" ht="15" thickBot="1" x14ac:dyDescent="0.35">
      <c r="A22" s="37" t="s">
        <v>39</v>
      </c>
      <c r="B22" s="1">
        <v>3440</v>
      </c>
      <c r="C22" s="2"/>
      <c r="D22" s="2">
        <v>110</v>
      </c>
      <c r="E22" s="2"/>
      <c r="F22" s="2">
        <v>514</v>
      </c>
      <c r="G22" s="1">
        <v>2559</v>
      </c>
      <c r="H22" s="2">
        <v>82</v>
      </c>
      <c r="I22" s="1">
        <v>118259</v>
      </c>
      <c r="J22" s="1">
        <v>87976</v>
      </c>
      <c r="K22" s="35"/>
      <c r="L22" s="41">
        <f>IFERROR(B22/I22,0)</f>
        <v>2.908869515216601E-2</v>
      </c>
      <c r="M22" s="42">
        <f>IFERROR(H22/G22,0)</f>
        <v>3.2043767096522076E-2</v>
      </c>
      <c r="N22" s="40">
        <f>D22*250</f>
        <v>27500</v>
      </c>
      <c r="O22" s="43">
        <f t="shared" si="0"/>
        <v>6.9941860465116283</v>
      </c>
    </row>
    <row r="23" spans="1:15" ht="15" thickBot="1" x14ac:dyDescent="0.35">
      <c r="A23" s="37" t="s">
        <v>26</v>
      </c>
      <c r="B23" s="1">
        <v>70396</v>
      </c>
      <c r="C23" s="2"/>
      <c r="D23" s="1">
        <v>3266</v>
      </c>
      <c r="E23" s="2"/>
      <c r="F23" s="1">
        <v>62094</v>
      </c>
      <c r="G23" s="1">
        <v>11644</v>
      </c>
      <c r="H23" s="2">
        <v>540</v>
      </c>
      <c r="I23" s="1">
        <v>734342</v>
      </c>
      <c r="J23" s="1">
        <v>121466</v>
      </c>
      <c r="K23" s="35"/>
      <c r="L23" s="41">
        <f>IFERROR(B23/I23,0)</f>
        <v>9.5862690680908899E-2</v>
      </c>
      <c r="M23" s="42">
        <f>IFERROR(H23/G23,0)</f>
        <v>4.6375815870834766E-2</v>
      </c>
      <c r="N23" s="40">
        <f>D23*250</f>
        <v>816500</v>
      </c>
      <c r="O23" s="43">
        <f t="shared" si="0"/>
        <v>10.598670378998806</v>
      </c>
    </row>
    <row r="24" spans="1:15" ht="15" thickBot="1" x14ac:dyDescent="0.35">
      <c r="A24" s="37" t="s">
        <v>17</v>
      </c>
      <c r="B24" s="1">
        <v>110338</v>
      </c>
      <c r="C24" s="2"/>
      <c r="D24" s="1">
        <v>8213</v>
      </c>
      <c r="E24" s="2"/>
      <c r="F24" s="1">
        <v>8968</v>
      </c>
      <c r="G24" s="1">
        <v>16008</v>
      </c>
      <c r="H24" s="1">
        <v>1192</v>
      </c>
      <c r="I24" s="1">
        <v>977311</v>
      </c>
      <c r="J24" s="1">
        <v>141793</v>
      </c>
      <c r="K24" s="35"/>
      <c r="L24" s="41">
        <f>IFERROR(B24/I24,0)</f>
        <v>0.11289957853743589</v>
      </c>
      <c r="M24" s="42">
        <f>IFERROR(H24/G24,0)</f>
        <v>7.4462768615692149E-2</v>
      </c>
      <c r="N24" s="40">
        <f>D24*250</f>
        <v>2053250</v>
      </c>
      <c r="O24" s="43">
        <f t="shared" si="0"/>
        <v>17.608729540140295</v>
      </c>
    </row>
    <row r="25" spans="1:15" ht="15" thickBot="1" x14ac:dyDescent="0.35">
      <c r="A25" s="37" t="s">
        <v>11</v>
      </c>
      <c r="B25" s="1">
        <v>73900</v>
      </c>
      <c r="C25" s="2"/>
      <c r="D25" s="1">
        <v>6251</v>
      </c>
      <c r="E25" s="2"/>
      <c r="F25" s="1">
        <v>14808</v>
      </c>
      <c r="G25" s="1">
        <v>7400</v>
      </c>
      <c r="H25" s="2">
        <v>626</v>
      </c>
      <c r="I25" s="1">
        <v>1367713</v>
      </c>
      <c r="J25" s="1">
        <v>136951</v>
      </c>
      <c r="K25" s="35"/>
      <c r="L25" s="41">
        <f>IFERROR(B25/I25,0)</f>
        <v>5.4031803455841979E-2</v>
      </c>
      <c r="M25" s="42">
        <f>IFERROR(H25/G25,0)</f>
        <v>8.4594594594594591E-2</v>
      </c>
      <c r="N25" s="40">
        <f>D25*250</f>
        <v>1562750</v>
      </c>
      <c r="O25" s="43">
        <f t="shared" si="0"/>
        <v>20.146820027063601</v>
      </c>
    </row>
    <row r="26" spans="1:15" ht="15" thickBot="1" x14ac:dyDescent="0.35">
      <c r="A26" s="37" t="s">
        <v>32</v>
      </c>
      <c r="B26" s="1">
        <v>39133</v>
      </c>
      <c r="C26" s="2"/>
      <c r="D26" s="1">
        <v>1514</v>
      </c>
      <c r="E26" s="2"/>
      <c r="F26" s="1">
        <v>3242</v>
      </c>
      <c r="G26" s="1">
        <v>6939</v>
      </c>
      <c r="H26" s="2">
        <v>268</v>
      </c>
      <c r="I26" s="1">
        <v>685247</v>
      </c>
      <c r="J26" s="1">
        <v>121506</v>
      </c>
      <c r="K26" s="34"/>
      <c r="L26" s="41">
        <f>IFERROR(B26/I26,0)</f>
        <v>5.710787497063103E-2</v>
      </c>
      <c r="M26" s="42">
        <f>IFERROR(H26/G26,0)</f>
        <v>3.8622279867416051E-2</v>
      </c>
      <c r="N26" s="40">
        <f>D26*250</f>
        <v>378500</v>
      </c>
      <c r="O26" s="43">
        <f t="shared" si="0"/>
        <v>8.6721437150231271</v>
      </c>
    </row>
    <row r="27" spans="1:15" ht="15" thickBot="1" x14ac:dyDescent="0.35">
      <c r="A27" s="37" t="s">
        <v>30</v>
      </c>
      <c r="B27" s="1">
        <v>32214</v>
      </c>
      <c r="C27" s="2"/>
      <c r="D27" s="1">
        <v>1158</v>
      </c>
      <c r="E27" s="2"/>
      <c r="F27" s="1">
        <v>8889</v>
      </c>
      <c r="G27" s="1">
        <v>10824</v>
      </c>
      <c r="H27" s="2">
        <v>389</v>
      </c>
      <c r="I27" s="1">
        <v>327087</v>
      </c>
      <c r="J27" s="1">
        <v>109903</v>
      </c>
      <c r="K27" s="6"/>
      <c r="L27" s="41">
        <f>IFERROR(B27/I27,0)</f>
        <v>9.8487558356033719E-2</v>
      </c>
      <c r="M27" s="42">
        <f>IFERROR(H27/G27,0)</f>
        <v>3.5938654841093869E-2</v>
      </c>
      <c r="N27" s="40">
        <f>D27*250</f>
        <v>289500</v>
      </c>
      <c r="O27" s="43">
        <f t="shared" si="0"/>
        <v>7.9867759359284785</v>
      </c>
    </row>
    <row r="28" spans="1:15" ht="15" thickBot="1" x14ac:dyDescent="0.35">
      <c r="A28" s="37" t="s">
        <v>35</v>
      </c>
      <c r="B28" s="1">
        <v>25579</v>
      </c>
      <c r="C28" s="2"/>
      <c r="D28" s="1">
        <v>1090</v>
      </c>
      <c r="E28" s="2"/>
      <c r="F28" s="1">
        <v>18986</v>
      </c>
      <c r="G28" s="1">
        <v>4168</v>
      </c>
      <c r="H28" s="2">
        <v>178</v>
      </c>
      <c r="I28" s="1">
        <v>482528</v>
      </c>
      <c r="J28" s="1">
        <v>78621</v>
      </c>
      <c r="K28" s="35"/>
      <c r="L28" s="41">
        <f>IFERROR(B28/I28,0)</f>
        <v>5.3010395251674516E-2</v>
      </c>
      <c r="M28" s="42">
        <f>IFERROR(H28/G28,0)</f>
        <v>4.2706333973128598E-2</v>
      </c>
      <c r="N28" s="40">
        <f>D28*250</f>
        <v>272500</v>
      </c>
      <c r="O28" s="43">
        <f t="shared" si="0"/>
        <v>9.653270260760781</v>
      </c>
    </row>
    <row r="29" spans="1:15" ht="15" thickBot="1" x14ac:dyDescent="0.35">
      <c r="A29" s="37" t="s">
        <v>51</v>
      </c>
      <c r="B29" s="1">
        <v>1327</v>
      </c>
      <c r="C29" s="2"/>
      <c r="D29" s="2">
        <v>23</v>
      </c>
      <c r="E29" s="2"/>
      <c r="F29" s="2">
        <v>588</v>
      </c>
      <c r="G29" s="1">
        <v>1242</v>
      </c>
      <c r="H29" s="2">
        <v>22</v>
      </c>
      <c r="I29" s="1">
        <v>105327</v>
      </c>
      <c r="J29" s="1">
        <v>98549</v>
      </c>
      <c r="K29" s="35"/>
      <c r="L29" s="41">
        <f>IFERROR(B29/I29,0)</f>
        <v>1.2598858792142566E-2</v>
      </c>
      <c r="M29" s="42">
        <f>IFERROR(H29/G29,0)</f>
        <v>1.7713365539452495E-2</v>
      </c>
      <c r="N29" s="40">
        <f>D29*250</f>
        <v>5750</v>
      </c>
      <c r="O29" s="43">
        <f t="shared" si="0"/>
        <v>3.3330821401657875</v>
      </c>
    </row>
    <row r="30" spans="1:15" ht="15" thickBot="1" x14ac:dyDescent="0.35">
      <c r="A30" s="37" t="s">
        <v>50</v>
      </c>
      <c r="B30" s="1">
        <v>20201</v>
      </c>
      <c r="C30" s="2"/>
      <c r="D30" s="2">
        <v>282</v>
      </c>
      <c r="E30" s="2"/>
      <c r="F30" s="1">
        <v>4992</v>
      </c>
      <c r="G30" s="1">
        <v>10443</v>
      </c>
      <c r="H30" s="2">
        <v>146</v>
      </c>
      <c r="I30" s="1">
        <v>195281</v>
      </c>
      <c r="J30" s="1">
        <v>100951</v>
      </c>
      <c r="K30" s="34"/>
      <c r="L30" s="41">
        <f>IFERROR(B30/I30,0)</f>
        <v>0.10344580373922706</v>
      </c>
      <c r="M30" s="42">
        <f>IFERROR(H30/G30,0)</f>
        <v>1.3980656899358422E-2</v>
      </c>
      <c r="N30" s="40">
        <f>D30*250</f>
        <v>70500</v>
      </c>
      <c r="O30" s="43">
        <f t="shared" si="0"/>
        <v>2.4899262412751844</v>
      </c>
    </row>
    <row r="31" spans="1:15" ht="15" thickBot="1" x14ac:dyDescent="0.35">
      <c r="A31" s="37" t="s">
        <v>31</v>
      </c>
      <c r="B31" s="1">
        <v>23785</v>
      </c>
      <c r="C31" s="2"/>
      <c r="D31" s="2">
        <v>548</v>
      </c>
      <c r="E31" s="2"/>
      <c r="F31" s="1">
        <v>8741</v>
      </c>
      <c r="G31" s="1">
        <v>7722</v>
      </c>
      <c r="H31" s="2">
        <v>178</v>
      </c>
      <c r="I31" s="1">
        <v>383856</v>
      </c>
      <c r="J31" s="1">
        <v>124622</v>
      </c>
      <c r="K31" s="34"/>
      <c r="L31" s="41">
        <f>IFERROR(B31/I31,0)</f>
        <v>6.1963340419323915E-2</v>
      </c>
      <c r="M31" s="42">
        <f>IFERROR(H31/G31,0)</f>
        <v>2.3051023051023051E-2</v>
      </c>
      <c r="N31" s="40">
        <f>D31*250</f>
        <v>137000</v>
      </c>
      <c r="O31" s="43">
        <f t="shared" si="0"/>
        <v>4.7599327307126345</v>
      </c>
    </row>
    <row r="32" spans="1:15" ht="15" thickBot="1" x14ac:dyDescent="0.35">
      <c r="A32" s="37" t="s">
        <v>42</v>
      </c>
      <c r="B32" s="1">
        <v>5932</v>
      </c>
      <c r="C32" s="2"/>
      <c r="D32" s="2">
        <v>384</v>
      </c>
      <c r="E32" s="2"/>
      <c r="F32" s="2">
        <v>790</v>
      </c>
      <c r="G32" s="1">
        <v>4363</v>
      </c>
      <c r="H32" s="2">
        <v>282</v>
      </c>
      <c r="I32" s="1">
        <v>149020</v>
      </c>
      <c r="J32" s="1">
        <v>109597</v>
      </c>
      <c r="K32" s="35"/>
      <c r="L32" s="41">
        <f>IFERROR(B32/I32,0)</f>
        <v>3.9806737350691179E-2</v>
      </c>
      <c r="M32" s="42">
        <f>IFERROR(H32/G32,0)</f>
        <v>6.4634425853770341E-2</v>
      </c>
      <c r="N32" s="40">
        <f>D32*250</f>
        <v>96000</v>
      </c>
      <c r="O32" s="43">
        <f t="shared" si="0"/>
        <v>15.183412002697235</v>
      </c>
    </row>
    <row r="33" spans="1:15" ht="15" thickBot="1" x14ac:dyDescent="0.35">
      <c r="A33" s="37" t="s">
        <v>8</v>
      </c>
      <c r="B33" s="1">
        <v>177214</v>
      </c>
      <c r="C33" s="2"/>
      <c r="D33" s="1">
        <v>15352</v>
      </c>
      <c r="E33" s="2"/>
      <c r="F33" s="1">
        <v>98150</v>
      </c>
      <c r="G33" s="1">
        <v>19952</v>
      </c>
      <c r="H33" s="1">
        <v>1728</v>
      </c>
      <c r="I33" s="1">
        <v>1560133</v>
      </c>
      <c r="J33" s="1">
        <v>175647</v>
      </c>
      <c r="K33" s="34"/>
      <c r="L33" s="41">
        <f>IFERROR(B33/I33,0)</f>
        <v>0.11358903375545547</v>
      </c>
      <c r="M33" s="42">
        <f>IFERROR(H33/G33,0)</f>
        <v>8.660785886126704E-2</v>
      </c>
      <c r="N33" s="40">
        <f>D33*250</f>
        <v>3838000</v>
      </c>
      <c r="O33" s="43">
        <f t="shared" si="0"/>
        <v>20.657431128466147</v>
      </c>
    </row>
    <row r="34" spans="1:15" ht="15" thickBot="1" x14ac:dyDescent="0.35">
      <c r="A34" s="37" t="s">
        <v>44</v>
      </c>
      <c r="B34" s="1">
        <v>13727</v>
      </c>
      <c r="C34" s="2"/>
      <c r="D34" s="2">
        <v>519</v>
      </c>
      <c r="E34" s="2"/>
      <c r="F34" s="1">
        <v>7222</v>
      </c>
      <c r="G34" s="1">
        <v>6547</v>
      </c>
      <c r="H34" s="2">
        <v>248</v>
      </c>
      <c r="I34" s="1">
        <v>385242</v>
      </c>
      <c r="J34" s="1">
        <v>183726</v>
      </c>
      <c r="K34" s="35"/>
      <c r="L34" s="41">
        <f>IFERROR(B34/I34,0)</f>
        <v>3.563214810430846E-2</v>
      </c>
      <c r="M34" s="42">
        <f>IFERROR(H34/G34,0)</f>
        <v>3.7879945012983043E-2</v>
      </c>
      <c r="N34" s="40">
        <f>D34*250</f>
        <v>129750</v>
      </c>
      <c r="O34" s="43">
        <f t="shared" si="0"/>
        <v>8.4521745465141684</v>
      </c>
    </row>
    <row r="35" spans="1:15" ht="15" thickBot="1" x14ac:dyDescent="0.35">
      <c r="A35" s="37" t="s">
        <v>7</v>
      </c>
      <c r="B35" s="1">
        <v>423493</v>
      </c>
      <c r="C35" s="2"/>
      <c r="D35" s="1">
        <v>32292</v>
      </c>
      <c r="E35" s="2"/>
      <c r="F35" s="1">
        <v>261819</v>
      </c>
      <c r="G35" s="1">
        <v>21769</v>
      </c>
      <c r="H35" s="1">
        <v>1660</v>
      </c>
      <c r="I35" s="1">
        <v>4344867</v>
      </c>
      <c r="J35" s="1">
        <v>223346</v>
      </c>
      <c r="K35" s="35"/>
      <c r="L35" s="41">
        <f>IFERROR(B35/I35,0)</f>
        <v>9.7469726921445468E-2</v>
      </c>
      <c r="M35" s="42">
        <f>IFERROR(H35/G35,0)</f>
        <v>7.625522532040975E-2</v>
      </c>
      <c r="N35" s="40">
        <f>D35*250</f>
        <v>8073000</v>
      </c>
      <c r="O35" s="43">
        <f t="shared" si="0"/>
        <v>18.062888878918898</v>
      </c>
    </row>
    <row r="36" spans="1:15" ht="15" thickBot="1" x14ac:dyDescent="0.35">
      <c r="A36" s="37" t="s">
        <v>24</v>
      </c>
      <c r="B36" s="1">
        <v>76582</v>
      </c>
      <c r="C36" s="2"/>
      <c r="D36" s="1">
        <v>1459</v>
      </c>
      <c r="E36" s="2"/>
      <c r="F36" s="1">
        <v>19805</v>
      </c>
      <c r="G36" s="1">
        <v>7302</v>
      </c>
      <c r="H36" s="2">
        <v>139</v>
      </c>
      <c r="I36" s="1">
        <v>1071290</v>
      </c>
      <c r="J36" s="1">
        <v>102144</v>
      </c>
      <c r="K36" s="35"/>
      <c r="L36" s="41">
        <f>IFERROR(B36/I36,0)</f>
        <v>7.1485778827395013E-2</v>
      </c>
      <c r="M36" s="42">
        <f>IFERROR(H36/G36,0)</f>
        <v>1.9035880580662832E-2</v>
      </c>
      <c r="N36" s="40">
        <f>D36*250</f>
        <v>364750</v>
      </c>
      <c r="O36" s="43">
        <f t="shared" si="0"/>
        <v>3.762868559191455</v>
      </c>
    </row>
    <row r="37" spans="1:15" ht="15" thickBot="1" x14ac:dyDescent="0.35">
      <c r="A37" s="37" t="s">
        <v>53</v>
      </c>
      <c r="B37" s="1">
        <v>3898</v>
      </c>
      <c r="C37" s="2"/>
      <c r="D37" s="2">
        <v>84</v>
      </c>
      <c r="E37" s="2"/>
      <c r="F37" s="2">
        <v>401</v>
      </c>
      <c r="G37" s="1">
        <v>5115</v>
      </c>
      <c r="H37" s="2">
        <v>110</v>
      </c>
      <c r="I37" s="1">
        <v>114357</v>
      </c>
      <c r="J37" s="1">
        <v>150063</v>
      </c>
      <c r="K37" s="34"/>
      <c r="L37" s="41">
        <f>IFERROR(B37/I37,0)</f>
        <v>3.4086238708605505E-2</v>
      </c>
      <c r="M37" s="42">
        <f>IFERROR(H37/G37,0)</f>
        <v>2.1505376344086023E-2</v>
      </c>
      <c r="N37" s="40">
        <f>D37*250</f>
        <v>21000</v>
      </c>
      <c r="O37" s="43">
        <f t="shared" si="0"/>
        <v>4.3873781426372496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10765</v>
      </c>
      <c r="J38" s="2"/>
      <c r="K38" s="35"/>
      <c r="L38" s="41">
        <f>IFERROR(B38/I38,0)</f>
        <v>2.879702740362285E-3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58967</v>
      </c>
      <c r="C39" s="2"/>
      <c r="D39" s="1">
        <v>2979</v>
      </c>
      <c r="E39" s="2"/>
      <c r="F39" s="1">
        <v>14550</v>
      </c>
      <c r="G39" s="1">
        <v>5045</v>
      </c>
      <c r="H39" s="2">
        <v>255</v>
      </c>
      <c r="I39" s="1">
        <v>892731</v>
      </c>
      <c r="J39" s="1">
        <v>76373</v>
      </c>
      <c r="K39" s="35"/>
      <c r="L39" s="41">
        <f>IFERROR(B39/I39,0)</f>
        <v>6.6052371879099084E-2</v>
      </c>
      <c r="M39" s="42">
        <f>IFERROR(H39/G39,0)</f>
        <v>5.0545094152626362E-2</v>
      </c>
      <c r="N39" s="40">
        <f>D39*250</f>
        <v>744750</v>
      </c>
      <c r="O39" s="43">
        <f t="shared" si="0"/>
        <v>11.629945562772399</v>
      </c>
    </row>
    <row r="40" spans="1:15" ht="15" thickBot="1" x14ac:dyDescent="0.35">
      <c r="A40" s="37" t="s">
        <v>46</v>
      </c>
      <c r="B40" s="1">
        <v>17220</v>
      </c>
      <c r="C40" s="2"/>
      <c r="D40" s="2">
        <v>404</v>
      </c>
      <c r="E40" s="2"/>
      <c r="F40" s="1">
        <v>3811</v>
      </c>
      <c r="G40" s="1">
        <v>4352</v>
      </c>
      <c r="H40" s="2">
        <v>102</v>
      </c>
      <c r="I40" s="1">
        <v>397647</v>
      </c>
      <c r="J40" s="1">
        <v>100493</v>
      </c>
      <c r="K40" s="34"/>
      <c r="L40" s="41">
        <f>IFERROR(B40/I40,0)</f>
        <v>4.3304740133837297E-2</v>
      </c>
      <c r="M40" s="42">
        <f>IFERROR(H40/G40,0)</f>
        <v>2.34375E-2</v>
      </c>
      <c r="N40" s="40">
        <f>D40*250</f>
        <v>101000</v>
      </c>
      <c r="O40" s="43">
        <f t="shared" si="0"/>
        <v>4.8652729384436704</v>
      </c>
    </row>
    <row r="41" spans="1:15" ht="15" thickBot="1" x14ac:dyDescent="0.35">
      <c r="A41" s="37" t="s">
        <v>37</v>
      </c>
      <c r="B41" s="1">
        <v>10605</v>
      </c>
      <c r="C41" s="2"/>
      <c r="D41" s="2">
        <v>220</v>
      </c>
      <c r="E41" s="2"/>
      <c r="F41" s="1">
        <v>7508</v>
      </c>
      <c r="G41" s="1">
        <v>2514</v>
      </c>
      <c r="H41" s="2">
        <v>52</v>
      </c>
      <c r="I41" s="1">
        <v>271387</v>
      </c>
      <c r="J41" s="1">
        <v>64344</v>
      </c>
      <c r="K41" s="35"/>
      <c r="L41" s="41">
        <f>IFERROR(B41/I41,0)</f>
        <v>3.9077037588388534E-2</v>
      </c>
      <c r="M41" s="42">
        <f>IFERROR(H41/G41,0)</f>
        <v>2.0684168655529037E-2</v>
      </c>
      <c r="N41" s="40">
        <f>D41*250</f>
        <v>55000</v>
      </c>
      <c r="O41" s="43">
        <f t="shared" si="0"/>
        <v>4.1862329090051862</v>
      </c>
    </row>
    <row r="42" spans="1:15" ht="15" thickBot="1" x14ac:dyDescent="0.35">
      <c r="A42" s="37" t="s">
        <v>19</v>
      </c>
      <c r="B42" s="1">
        <v>95986</v>
      </c>
      <c r="C42" s="2"/>
      <c r="D42" s="1">
        <v>6841</v>
      </c>
      <c r="E42" s="2"/>
      <c r="F42" s="1">
        <v>18708</v>
      </c>
      <c r="G42" s="1">
        <v>7498</v>
      </c>
      <c r="H42" s="2">
        <v>534</v>
      </c>
      <c r="I42" s="1">
        <v>851268</v>
      </c>
      <c r="J42" s="1">
        <v>66495</v>
      </c>
      <c r="K42" s="35"/>
      <c r="L42" s="41">
        <f>IFERROR(B42/I42,0)</f>
        <v>0.1127564997157182</v>
      </c>
      <c r="M42" s="42">
        <f>IFERROR(H42/G42,0)</f>
        <v>7.1218991731128306E-2</v>
      </c>
      <c r="N42" s="40">
        <f>D42*250</f>
        <v>1710250</v>
      </c>
      <c r="O42" s="43">
        <f t="shared" si="0"/>
        <v>16.817702581626488</v>
      </c>
    </row>
    <row r="43" spans="1:15" ht="14.5" thickBot="1" x14ac:dyDescent="0.35">
      <c r="A43" s="3" t="s">
        <v>65</v>
      </c>
      <c r="B43" s="1">
        <v>8714</v>
      </c>
      <c r="C43" s="2"/>
      <c r="D43" s="2">
        <v>157</v>
      </c>
      <c r="E43" s="2"/>
      <c r="F43" s="1">
        <v>7198</v>
      </c>
      <c r="G43" s="1">
        <v>2573</v>
      </c>
      <c r="H43" s="2">
        <v>46</v>
      </c>
      <c r="I43" s="1">
        <v>359473</v>
      </c>
      <c r="J43" s="1">
        <v>106135</v>
      </c>
      <c r="K43" s="35"/>
      <c r="L43" s="41">
        <f>IFERROR(B43/I43,0)</f>
        <v>2.4241041747224409E-2</v>
      </c>
      <c r="M43" s="42">
        <f>IFERROR(H43/G43,0)</f>
        <v>1.7877963466770307E-2</v>
      </c>
      <c r="N43" s="40">
        <f>D43*250</f>
        <v>39250</v>
      </c>
      <c r="O43" s="43">
        <f t="shared" si="0"/>
        <v>3.5042460408537983</v>
      </c>
    </row>
    <row r="44" spans="1:15" ht="15" thickBot="1" x14ac:dyDescent="0.35">
      <c r="A44" s="37" t="s">
        <v>40</v>
      </c>
      <c r="B44" s="1">
        <v>17154</v>
      </c>
      <c r="C44" s="2"/>
      <c r="D44" s="2">
        <v>969</v>
      </c>
      <c r="E44" s="2"/>
      <c r="F44" s="1">
        <v>14508</v>
      </c>
      <c r="G44" s="1">
        <v>16193</v>
      </c>
      <c r="H44" s="2">
        <v>915</v>
      </c>
      <c r="I44" s="1">
        <v>260690</v>
      </c>
      <c r="J44" s="1">
        <v>246082</v>
      </c>
      <c r="K44" s="34"/>
      <c r="L44" s="41">
        <f>IFERROR(B44/I44,0)</f>
        <v>6.5802293912309642E-2</v>
      </c>
      <c r="M44" s="42">
        <f>IFERROR(H44/G44,0)</f>
        <v>5.6505897610078432E-2</v>
      </c>
      <c r="N44" s="40">
        <f>D44*250</f>
        <v>242250</v>
      </c>
      <c r="O44" s="43">
        <f t="shared" si="0"/>
        <v>13.122070654074852</v>
      </c>
    </row>
    <row r="45" spans="1:15" ht="15" thickBot="1" x14ac:dyDescent="0.35">
      <c r="A45" s="37" t="s">
        <v>25</v>
      </c>
      <c r="B45" s="1">
        <v>47352</v>
      </c>
      <c r="C45" s="2"/>
      <c r="D45" s="2">
        <v>846</v>
      </c>
      <c r="E45" s="2"/>
      <c r="F45" s="1">
        <v>27325</v>
      </c>
      <c r="G45" s="1">
        <v>9197</v>
      </c>
      <c r="H45" s="2">
        <v>164</v>
      </c>
      <c r="I45" s="1">
        <v>488221</v>
      </c>
      <c r="J45" s="1">
        <v>94824</v>
      </c>
      <c r="K45" s="35"/>
      <c r="L45" s="41">
        <f>IFERROR(B45/I45,0)</f>
        <v>9.6988863649863477E-2</v>
      </c>
      <c r="M45" s="42">
        <f>IFERROR(H45/G45,0)</f>
        <v>1.7831901707078397E-2</v>
      </c>
      <c r="N45" s="40">
        <f>D45*250</f>
        <v>211500</v>
      </c>
      <c r="O45" s="43">
        <f t="shared" si="0"/>
        <v>3.4665484034465281</v>
      </c>
    </row>
    <row r="46" spans="1:15" ht="15" thickBot="1" x14ac:dyDescent="0.35">
      <c r="A46" s="37" t="s">
        <v>54</v>
      </c>
      <c r="B46" s="1">
        <v>7163</v>
      </c>
      <c r="C46" s="2"/>
      <c r="D46" s="2">
        <v>98</v>
      </c>
      <c r="E46" s="2"/>
      <c r="F46" s="2">
        <v>875</v>
      </c>
      <c r="G46" s="1">
        <v>8097</v>
      </c>
      <c r="H46" s="2">
        <v>111</v>
      </c>
      <c r="I46" s="1">
        <v>85365</v>
      </c>
      <c r="J46" s="1">
        <v>96495</v>
      </c>
      <c r="K46" s="35"/>
      <c r="L46" s="41">
        <f>IFERROR(B46/I46,0)</f>
        <v>8.391026767410531E-2</v>
      </c>
      <c r="M46" s="42">
        <f>IFERROR(H46/G46,0)</f>
        <v>1.3708781030011115E-2</v>
      </c>
      <c r="N46" s="40">
        <f>D46*250</f>
        <v>24500</v>
      </c>
      <c r="O46" s="43">
        <f t="shared" si="0"/>
        <v>2.4203546000279212</v>
      </c>
    </row>
    <row r="47" spans="1:15" ht="15" thickBot="1" x14ac:dyDescent="0.35">
      <c r="A47" s="37" t="s">
        <v>20</v>
      </c>
      <c r="B47" s="1">
        <v>53514</v>
      </c>
      <c r="C47" s="2"/>
      <c r="D47" s="2">
        <v>665</v>
      </c>
      <c r="E47" s="2"/>
      <c r="F47" s="1">
        <v>21022</v>
      </c>
      <c r="G47" s="1">
        <v>7836</v>
      </c>
      <c r="H47" s="2">
        <v>97</v>
      </c>
      <c r="I47" s="1">
        <v>920801</v>
      </c>
      <c r="J47" s="1">
        <v>134833</v>
      </c>
      <c r="K47" s="45"/>
      <c r="L47" s="41">
        <f>IFERROR(B47/I47,0)</f>
        <v>5.8116791793232196E-2</v>
      </c>
      <c r="M47" s="42">
        <f>IFERROR(H47/G47,0)</f>
        <v>1.2378764675855029E-2</v>
      </c>
      <c r="N47" s="40">
        <f>D47*250</f>
        <v>166250</v>
      </c>
      <c r="O47" s="43">
        <f t="shared" si="0"/>
        <v>2.1066636767948572</v>
      </c>
    </row>
    <row r="48" spans="1:15" ht="15" thickBot="1" x14ac:dyDescent="0.35">
      <c r="A48" s="37" t="s">
        <v>15</v>
      </c>
      <c r="B48" s="1">
        <v>219420</v>
      </c>
      <c r="C48" s="2"/>
      <c r="D48" s="1">
        <v>2823</v>
      </c>
      <c r="E48" s="2"/>
      <c r="F48" s="1">
        <v>108112</v>
      </c>
      <c r="G48" s="1">
        <v>7567</v>
      </c>
      <c r="H48" s="2">
        <v>97</v>
      </c>
      <c r="I48" s="1">
        <v>2471029</v>
      </c>
      <c r="J48" s="1">
        <v>85220</v>
      </c>
      <c r="K48" s="34"/>
      <c r="L48" s="41">
        <f>IFERROR(B48/I48,0)</f>
        <v>8.8797015332478899E-2</v>
      </c>
      <c r="M48" s="42">
        <f>IFERROR(H48/G48,0)</f>
        <v>1.2818818554248712E-2</v>
      </c>
      <c r="N48" s="40">
        <f>D48*250</f>
        <v>705750</v>
      </c>
      <c r="O48" s="43">
        <f t="shared" si="0"/>
        <v>2.2164342357123323</v>
      </c>
    </row>
    <row r="49" spans="1:15" ht="15" thickBot="1" x14ac:dyDescent="0.35">
      <c r="A49" s="54" t="s">
        <v>66</v>
      </c>
      <c r="B49" s="48">
        <v>116</v>
      </c>
      <c r="C49" s="48"/>
      <c r="D49" s="48">
        <v>6</v>
      </c>
      <c r="E49" s="48"/>
      <c r="F49" s="48">
        <v>31</v>
      </c>
      <c r="G49" s="48"/>
      <c r="H49" s="48"/>
      <c r="I49" s="49">
        <v>3231</v>
      </c>
      <c r="J49" s="48"/>
      <c r="K49" s="6"/>
      <c r="L49" s="41">
        <f>IFERROR(B49/I49,0)</f>
        <v>3.590219746208604E-2</v>
      </c>
      <c r="M49" s="42">
        <f>IFERROR(H49/G49,0)</f>
        <v>0</v>
      </c>
      <c r="N49" s="40">
        <f>D49*250</f>
        <v>1500</v>
      </c>
      <c r="O49" s="43">
        <f t="shared" si="0"/>
        <v>11.931034482758621</v>
      </c>
    </row>
    <row r="50" spans="1:15" ht="15" thickBot="1" x14ac:dyDescent="0.35">
      <c r="A50" s="37" t="s">
        <v>28</v>
      </c>
      <c r="B50" s="1">
        <v>26033</v>
      </c>
      <c r="C50" s="2"/>
      <c r="D50" s="2">
        <v>194</v>
      </c>
      <c r="E50" s="2"/>
      <c r="F50" s="1">
        <v>11075</v>
      </c>
      <c r="G50" s="1">
        <v>8120</v>
      </c>
      <c r="H50" s="2">
        <v>61</v>
      </c>
      <c r="I50" s="1">
        <v>382849</v>
      </c>
      <c r="J50" s="1">
        <v>119418</v>
      </c>
      <c r="K50" s="35"/>
      <c r="L50" s="41">
        <f>IFERROR(B50/I50,0)</f>
        <v>6.7998088019036229E-2</v>
      </c>
      <c r="M50" s="42">
        <f>IFERROR(H50/G50,0)</f>
        <v>7.5123152709359606E-3</v>
      </c>
      <c r="N50" s="40">
        <f>D50*250</f>
        <v>48500</v>
      </c>
      <c r="O50" s="43">
        <f t="shared" si="0"/>
        <v>0.86302001306034648</v>
      </c>
    </row>
    <row r="51" spans="1:15" ht="15" thickBot="1" x14ac:dyDescent="0.35">
      <c r="A51" s="37" t="s">
        <v>48</v>
      </c>
      <c r="B51" s="1">
        <v>1254</v>
      </c>
      <c r="C51" s="2"/>
      <c r="D51" s="2">
        <v>56</v>
      </c>
      <c r="E51" s="2"/>
      <c r="F51" s="2">
        <v>159</v>
      </c>
      <c r="G51" s="1">
        <v>2010</v>
      </c>
      <c r="H51" s="2">
        <v>90</v>
      </c>
      <c r="I51" s="1">
        <v>71113</v>
      </c>
      <c r="J51" s="1">
        <v>113965</v>
      </c>
      <c r="K51" s="35"/>
      <c r="L51" s="41">
        <f>IFERROR(B51/I51,0)</f>
        <v>1.7633906599355955E-2</v>
      </c>
      <c r="M51" s="42">
        <f>IFERROR(H51/G51,0)</f>
        <v>4.4776119402985072E-2</v>
      </c>
      <c r="N51" s="40">
        <f>D51*250</f>
        <v>14000</v>
      </c>
      <c r="O51" s="43">
        <f t="shared" ref="O51" si="1">ABS(N51-B51)/B51</f>
        <v>10.164274322169058</v>
      </c>
    </row>
    <row r="52" spans="1:15" ht="15" thickBot="1" x14ac:dyDescent="0.35">
      <c r="A52" s="37" t="s">
        <v>29</v>
      </c>
      <c r="B52" s="1">
        <v>66740</v>
      </c>
      <c r="C52" s="2"/>
      <c r="D52" s="1">
        <v>1881</v>
      </c>
      <c r="E52" s="2"/>
      <c r="F52" s="1">
        <v>55946</v>
      </c>
      <c r="G52" s="1">
        <v>7819</v>
      </c>
      <c r="H52" s="2">
        <v>220</v>
      </c>
      <c r="I52" s="1">
        <v>802182</v>
      </c>
      <c r="J52" s="1">
        <v>93982</v>
      </c>
      <c r="K52" s="34"/>
      <c r="L52" s="41">
        <f>IFERROR(B52/I52,0)</f>
        <v>8.3198077244316132E-2</v>
      </c>
      <c r="M52" s="42">
        <f>IFERROR(H52/G52,0)</f>
        <v>2.8136590356823123E-2</v>
      </c>
      <c r="N52" s="40">
        <f>D52*250</f>
        <v>470250</v>
      </c>
      <c r="O52" s="43">
        <f t="shared" si="0"/>
        <v>6.0459994006592748</v>
      </c>
    </row>
    <row r="53" spans="1:15" ht="15" thickBot="1" x14ac:dyDescent="0.35">
      <c r="A53" s="37" t="s">
        <v>9</v>
      </c>
      <c r="B53" s="1">
        <v>38364</v>
      </c>
      <c r="C53" s="2"/>
      <c r="D53" s="1">
        <v>1384</v>
      </c>
      <c r="E53" s="2"/>
      <c r="F53" s="1">
        <v>24534</v>
      </c>
      <c r="G53" s="1">
        <v>5038</v>
      </c>
      <c r="H53" s="2">
        <v>182</v>
      </c>
      <c r="I53" s="1">
        <v>635524</v>
      </c>
      <c r="J53" s="1">
        <v>83458</v>
      </c>
      <c r="K53" s="35"/>
      <c r="L53" s="41">
        <f>IFERROR(B53/I53,0)</f>
        <v>6.0365934252679679E-2</v>
      </c>
      <c r="M53" s="42">
        <f>IFERROR(H53/G53,0)</f>
        <v>3.6125446605795954E-2</v>
      </c>
      <c r="N53" s="40">
        <f>D53*250</f>
        <v>346000</v>
      </c>
      <c r="O53" s="43">
        <f t="shared" si="0"/>
        <v>8.0188718590345118</v>
      </c>
    </row>
    <row r="54" spans="1:15" ht="15" thickBot="1" x14ac:dyDescent="0.35">
      <c r="A54" s="37" t="s">
        <v>56</v>
      </c>
      <c r="B54" s="1">
        <v>3505</v>
      </c>
      <c r="C54" s="2"/>
      <c r="D54" s="2">
        <v>95</v>
      </c>
      <c r="E54" s="2"/>
      <c r="F54" s="2">
        <v>810</v>
      </c>
      <c r="G54" s="1">
        <v>1956</v>
      </c>
      <c r="H54" s="2">
        <v>53</v>
      </c>
      <c r="I54" s="1">
        <v>190367</v>
      </c>
      <c r="J54" s="1">
        <v>106223</v>
      </c>
      <c r="K54" s="34"/>
      <c r="L54" s="41">
        <f>IFERROR(B54/I54,0)</f>
        <v>1.8411804566968015E-2</v>
      </c>
      <c r="M54" s="42">
        <f>IFERROR(H54/G54,0)</f>
        <v>2.7096114519427401E-2</v>
      </c>
      <c r="N54" s="40">
        <f>D54*250</f>
        <v>23750</v>
      </c>
      <c r="O54" s="43">
        <f t="shared" si="0"/>
        <v>5.7760342368045645</v>
      </c>
    </row>
    <row r="55" spans="1:15" ht="15" thickBot="1" x14ac:dyDescent="0.35">
      <c r="A55" s="37" t="s">
        <v>22</v>
      </c>
      <c r="B55" s="1">
        <v>32556</v>
      </c>
      <c r="C55" s="2"/>
      <c r="D55" s="2">
        <v>805</v>
      </c>
      <c r="E55" s="2"/>
      <c r="F55" s="1">
        <v>5993</v>
      </c>
      <c r="G55" s="1">
        <v>5591</v>
      </c>
      <c r="H55" s="2">
        <v>138</v>
      </c>
      <c r="I55" s="1">
        <v>633568</v>
      </c>
      <c r="J55" s="1">
        <v>108815</v>
      </c>
      <c r="K55" s="34"/>
      <c r="L55" s="41">
        <f>IFERROR(B55/I55,0)</f>
        <v>5.1385170968230719E-2</v>
      </c>
      <c r="M55" s="42">
        <f>IFERROR(H55/G55,0)</f>
        <v>2.4682525487390448E-2</v>
      </c>
      <c r="N55" s="40">
        <f>D55*250</f>
        <v>201250</v>
      </c>
      <c r="O55" s="43">
        <f t="shared" si="0"/>
        <v>5.1816562231232339</v>
      </c>
    </row>
    <row r="56" spans="1:15" ht="15" thickBot="1" x14ac:dyDescent="0.35">
      <c r="A56" s="47" t="s">
        <v>55</v>
      </c>
      <c r="B56" s="29">
        <v>1711</v>
      </c>
      <c r="C56" s="13"/>
      <c r="D56" s="13">
        <v>20</v>
      </c>
      <c r="E56" s="13"/>
      <c r="F56" s="13">
        <v>417</v>
      </c>
      <c r="G56" s="29">
        <v>2956</v>
      </c>
      <c r="H56" s="13">
        <v>35</v>
      </c>
      <c r="I56" s="29">
        <v>52772</v>
      </c>
      <c r="J56" s="29">
        <v>91181</v>
      </c>
      <c r="K56" s="59"/>
      <c r="L56" s="41">
        <f>IFERROR(B56/I56,0)</f>
        <v>3.2422496778594712E-2</v>
      </c>
      <c r="M56" s="42">
        <f>IFERROR(H56/G56,0)</f>
        <v>1.1840324763193504E-2</v>
      </c>
      <c r="N56" s="40">
        <f>D56*250</f>
        <v>5000</v>
      </c>
      <c r="O56" s="43">
        <f t="shared" si="0"/>
        <v>1.9222676797194622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18499E4-CEEC-4E70-88BB-C0E62ED0F93B}"/>
    <hyperlink ref="A6" r:id="rId2" display="https://www.worldometers.info/coronavirus/usa/california/" xr:uid="{787DD7F3-ECB4-4482-8808-6252EDC2B941}"/>
    <hyperlink ref="A48" r:id="rId3" display="https://www.worldometers.info/coronavirus/usa/texas/" xr:uid="{2E311DA7-2066-4498-8602-78327DD86AE1}"/>
    <hyperlink ref="A11" r:id="rId4" display="https://www.worldometers.info/coronavirus/usa/florida/" xr:uid="{A0BBD084-4091-43E9-8652-1856CAD2244E}"/>
    <hyperlink ref="A33" r:id="rId5" display="https://www.worldometers.info/coronavirus/usa/new-jersey/" xr:uid="{0A8256D8-06D4-46B6-A011-774A31FFB4DD}"/>
    <hyperlink ref="A16" r:id="rId6" display="https://www.worldometers.info/coronavirus/usa/illinois/" xr:uid="{4DA715E0-24FF-478C-A62A-1F3B97700ED6}"/>
    <hyperlink ref="A24" r:id="rId7" display="https://www.worldometers.info/coronavirus/usa/massachusetts/" xr:uid="{271B57C2-F24A-4465-8EA4-4752F762F5D9}"/>
    <hyperlink ref="A4" r:id="rId8" display="https://www.worldometers.info/coronavirus/usa/arizona/" xr:uid="{E7B2757E-EFC0-4541-8822-AE387EB225D0}"/>
    <hyperlink ref="A12" r:id="rId9" display="https://www.worldometers.info/coronavirus/usa/georgia/" xr:uid="{F2620DD9-82BC-410B-809B-59E262697522}"/>
    <hyperlink ref="A42" r:id="rId10" display="https://www.worldometers.info/coronavirus/usa/pennsylvania/" xr:uid="{FB51AE8D-DA10-471E-8660-735A4ABDC2AB}"/>
    <hyperlink ref="A36" r:id="rId11" display="https://www.worldometers.info/coronavirus/usa/north-carolina/" xr:uid="{411BBC9B-B0C6-4961-9DCB-B8FFD32C9B40}"/>
    <hyperlink ref="A25" r:id="rId12" display="https://www.worldometers.info/coronavirus/usa/michigan/" xr:uid="{9CEF0233-FB6D-4EDB-8F26-D164814CB6B2}"/>
    <hyperlink ref="A23" r:id="rId13" display="https://www.worldometers.info/coronavirus/usa/maryland/" xr:uid="{59E16A31-235C-476F-95DA-4450D1FF5900}"/>
    <hyperlink ref="A21" r:id="rId14" display="https://www.worldometers.info/coronavirus/usa/louisiana/" xr:uid="{E0A0BAD8-7AED-44D4-B15F-2AA0CA8EC9A2}"/>
    <hyperlink ref="A52" r:id="rId15" display="https://www.worldometers.info/coronavirus/usa/virginia/" xr:uid="{7DE23445-857D-4676-9ED4-4D502282EF1D}"/>
    <hyperlink ref="A39" r:id="rId16" display="https://www.worldometers.info/coronavirus/usa/ohio/" xr:uid="{A7900309-5EBB-4E76-A507-577B4EACC279}"/>
    <hyperlink ref="A47" r:id="rId17" display="https://www.worldometers.info/coronavirus/usa/tennessee/" xr:uid="{69142394-D7F0-4629-BB3D-4CFB1BF77BDE}"/>
    <hyperlink ref="A17" r:id="rId18" display="https://www.worldometers.info/coronavirus/usa/indiana/" xr:uid="{74C7EABC-B285-4962-A35D-EFEDB7E05D8E}"/>
    <hyperlink ref="A45" r:id="rId19" display="https://www.worldometers.info/coronavirus/usa/south-carolina/" xr:uid="{C71067A3-B76D-47DF-91FF-D5175DD6F74C}"/>
    <hyperlink ref="A8" r:id="rId20" display="https://www.worldometers.info/coronavirus/usa/connecticut/" xr:uid="{41A1B71C-045A-441D-A544-A0B88E785915}"/>
    <hyperlink ref="A2" r:id="rId21" display="https://www.worldometers.info/coronavirus/usa/alabama/" xr:uid="{31EA4F0F-2555-4B47-B6B3-B59264FC0AA7}"/>
    <hyperlink ref="A26" r:id="rId22" display="https://www.worldometers.info/coronavirus/usa/minnesota/" xr:uid="{64F6A703-2BE0-47C9-8107-E1216FCA0018}"/>
    <hyperlink ref="A53" r:id="rId23" display="https://www.worldometers.info/coronavirus/usa/washington/" xr:uid="{F8F49808-0ABE-4A21-B524-6CADF0BAC04E}"/>
    <hyperlink ref="A7" r:id="rId24" display="https://www.worldometers.info/coronavirus/usa/colorado/" xr:uid="{2BCB0DF1-C340-4F95-A053-25AD6D9F0DE0}"/>
    <hyperlink ref="A55" r:id="rId25" display="https://www.worldometers.info/coronavirus/usa/wisconsin/" xr:uid="{863A72DC-46B1-4451-BBE7-CE8EE98D05B6}"/>
    <hyperlink ref="A27" r:id="rId26" display="https://www.worldometers.info/coronavirus/usa/mississippi/" xr:uid="{53FD99E1-76EB-422E-BD20-B4464BCCE00A}"/>
    <hyperlink ref="A18" r:id="rId27" display="https://www.worldometers.info/coronavirus/usa/iowa/" xr:uid="{9B0CAF9F-B969-44CA-972B-791B3A2D3460}"/>
    <hyperlink ref="A50" r:id="rId28" display="https://www.worldometers.info/coronavirus/usa/utah/" xr:uid="{4EBCEBAB-8009-4F00-85FA-F8F720A06389}"/>
    <hyperlink ref="A28" r:id="rId29" display="https://www.worldometers.info/coronavirus/usa/missouri/" xr:uid="{0B1A3109-F51F-432F-B73D-28F066ABB85D}"/>
    <hyperlink ref="A5" r:id="rId30" display="https://www.worldometers.info/coronavirus/usa/arkansas/" xr:uid="{12E31C61-5886-454E-86BC-73BADB1E1C57}"/>
    <hyperlink ref="A31" r:id="rId31" display="https://www.worldometers.info/coronavirus/usa/nevada/" xr:uid="{9184CBCA-8B14-4D09-8AAB-D7D6FA703A67}"/>
    <hyperlink ref="A30" r:id="rId32" display="https://www.worldometers.info/coronavirus/usa/nebraska/" xr:uid="{7667A3BE-E2DE-4B12-A090-46AD948DDF88}"/>
    <hyperlink ref="A20" r:id="rId33" display="https://www.worldometers.info/coronavirus/usa/kentucky/" xr:uid="{BE6FB278-8925-4037-9851-2EBDB780083D}"/>
    <hyperlink ref="A40" r:id="rId34" display="https://www.worldometers.info/coronavirus/usa/oklahoma/" xr:uid="{B6849FD3-3EBF-449E-B124-FC2D22E9B802}"/>
    <hyperlink ref="A44" r:id="rId35" display="https://www.worldometers.info/coronavirus/usa/rhode-island/" xr:uid="{073B94E0-2686-4B40-A45E-FB62648E128E}"/>
    <hyperlink ref="A19" r:id="rId36" display="https://www.worldometers.info/coronavirus/usa/kansas/" xr:uid="{345D6F25-1EAF-4730-901C-B5598815A873}"/>
    <hyperlink ref="A34" r:id="rId37" display="https://www.worldometers.info/coronavirus/usa/new-mexico/" xr:uid="{AD98918F-73D9-4BC1-BBFB-280393852360}"/>
    <hyperlink ref="A9" r:id="rId38" display="https://www.worldometers.info/coronavirus/usa/delaware/" xr:uid="{8908A306-B117-4555-BC7C-5D24BDE8E5D1}"/>
    <hyperlink ref="A41" r:id="rId39" display="https://www.worldometers.info/coronavirus/usa/oregon/" xr:uid="{46561B6F-E698-4017-9D6B-767D0DAB35AB}"/>
    <hyperlink ref="A10" r:id="rId40" display="https://www.worldometers.info/coronavirus/usa/district-of-columbia/" xr:uid="{8AF57CCF-1D3D-4818-AE00-6F5294C6E127}"/>
    <hyperlink ref="A15" r:id="rId41" display="https://www.worldometers.info/coronavirus/usa/idaho/" xr:uid="{AFCFA5CA-244B-4AD9-9154-E652FB4BAECD}"/>
    <hyperlink ref="A46" r:id="rId42" display="https://www.worldometers.info/coronavirus/usa/south-dakota/" xr:uid="{AAB74D2B-64FE-404F-A3DA-601118529B6D}"/>
    <hyperlink ref="A32" r:id="rId43" display="https://www.worldometers.info/coronavirus/usa/new-hampshire/" xr:uid="{6B1A88CE-7E62-4BA0-B85B-1BD14F2C4897}"/>
    <hyperlink ref="A37" r:id="rId44" display="https://www.worldometers.info/coronavirus/usa/north-dakota/" xr:uid="{301EE42C-4299-4726-A84E-55BF31431A0F}"/>
    <hyperlink ref="A54" r:id="rId45" display="https://www.worldometers.info/coronavirus/usa/west-virginia/" xr:uid="{B5107D11-817A-4B9C-B64C-5B4DD61D6696}"/>
    <hyperlink ref="A22" r:id="rId46" display="https://www.worldometers.info/coronavirus/usa/maine/" xr:uid="{9340A382-7380-472C-941F-D1037F397E04}"/>
    <hyperlink ref="A56" r:id="rId47" display="https://www.worldometers.info/coronavirus/usa/wyoming/" xr:uid="{7A59C8CD-963A-48CE-AEDE-E07A2CF21CE8}"/>
    <hyperlink ref="A29" r:id="rId48" display="https://www.worldometers.info/coronavirus/usa/montana/" xr:uid="{7CCCE385-62EC-45FA-A456-FE1AC65695BA}"/>
    <hyperlink ref="A51" r:id="rId49" display="https://www.worldometers.info/coronavirus/usa/vermont/" xr:uid="{94CBC402-7D22-46ED-9233-0ED7045E2CB7}"/>
    <hyperlink ref="A3" r:id="rId50" display="https://www.worldometers.info/coronavirus/usa/alaska/" xr:uid="{BE76CFD3-AA5E-4A2F-9F95-3BA43420C19F}"/>
    <hyperlink ref="A14" r:id="rId51" display="https://www.worldometers.info/coronavirus/usa/hawaii/" xr:uid="{457760B0-2252-491B-8222-14A72EEBDBC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1033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1927</v>
      </c>
    </row>
    <row r="5" spans="1:2" ht="15" thickBot="1" x14ac:dyDescent="0.4">
      <c r="A5" s="37" t="s">
        <v>34</v>
      </c>
      <c r="B5" s="31">
        <v>301</v>
      </c>
    </row>
    <row r="6" spans="1:2" ht="15" thickBot="1" x14ac:dyDescent="0.4">
      <c r="A6" s="37" t="s">
        <v>10</v>
      </c>
      <c r="B6" s="31">
        <v>6563</v>
      </c>
    </row>
    <row r="7" spans="1:2" ht="15" thickBot="1" x14ac:dyDescent="0.4">
      <c r="A7" s="37" t="s">
        <v>18</v>
      </c>
      <c r="B7" s="31">
        <v>1701</v>
      </c>
    </row>
    <row r="8" spans="1:2" ht="15" thickBot="1" x14ac:dyDescent="0.4">
      <c r="A8" s="37" t="s">
        <v>23</v>
      </c>
      <c r="B8" s="31">
        <v>4338</v>
      </c>
    </row>
    <row r="9" spans="1:2" ht="15" thickBot="1" x14ac:dyDescent="0.4">
      <c r="A9" s="37" t="s">
        <v>43</v>
      </c>
      <c r="B9" s="31">
        <v>514</v>
      </c>
    </row>
    <row r="10" spans="1:2" ht="29.5" thickBot="1" x14ac:dyDescent="0.4">
      <c r="A10" s="37" t="s">
        <v>63</v>
      </c>
      <c r="B10" s="31">
        <v>561</v>
      </c>
    </row>
    <row r="11" spans="1:2" ht="15" thickBot="1" x14ac:dyDescent="0.4">
      <c r="A11" s="37" t="s">
        <v>13</v>
      </c>
      <c r="B11" s="31">
        <v>3841</v>
      </c>
    </row>
    <row r="12" spans="1:2" ht="15" thickBot="1" x14ac:dyDescent="0.4">
      <c r="A12" s="37" t="s">
        <v>16</v>
      </c>
      <c r="B12" s="31">
        <v>2899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94</v>
      </c>
    </row>
    <row r="16" spans="1:2" ht="15" thickBot="1" x14ac:dyDescent="0.4">
      <c r="A16" s="37" t="s">
        <v>12</v>
      </c>
      <c r="B16" s="31">
        <v>7273</v>
      </c>
    </row>
    <row r="17" spans="1:2" ht="15" thickBot="1" x14ac:dyDescent="0.4">
      <c r="A17" s="37" t="s">
        <v>27</v>
      </c>
      <c r="B17" s="31">
        <v>2717</v>
      </c>
    </row>
    <row r="18" spans="1:2" ht="15" thickBot="1" x14ac:dyDescent="0.4">
      <c r="A18" s="37" t="s">
        <v>41</v>
      </c>
      <c r="B18" s="31">
        <v>732</v>
      </c>
    </row>
    <row r="19" spans="1:2" ht="15" thickBot="1" x14ac:dyDescent="0.4">
      <c r="A19" s="37" t="s">
        <v>45</v>
      </c>
      <c r="B19" s="31">
        <v>288</v>
      </c>
    </row>
    <row r="20" spans="1:2" ht="15" thickBot="1" x14ac:dyDescent="0.4">
      <c r="A20" s="37" t="s">
        <v>38</v>
      </c>
      <c r="B20" s="31">
        <v>602</v>
      </c>
    </row>
    <row r="21" spans="1:2" ht="15" thickBot="1" x14ac:dyDescent="0.4">
      <c r="A21" s="37" t="s">
        <v>14</v>
      </c>
      <c r="B21" s="31">
        <v>3325</v>
      </c>
    </row>
    <row r="22" spans="1:2" ht="15" thickBot="1" x14ac:dyDescent="0.4">
      <c r="A22" s="37" t="s">
        <v>39</v>
      </c>
      <c r="B22" s="31">
        <v>110</v>
      </c>
    </row>
    <row r="23" spans="1:2" ht="15" thickBot="1" x14ac:dyDescent="0.4">
      <c r="A23" s="37" t="s">
        <v>26</v>
      </c>
      <c r="B23" s="31">
        <v>3266</v>
      </c>
    </row>
    <row r="24" spans="1:2" ht="15" thickBot="1" x14ac:dyDescent="0.4">
      <c r="A24" s="37" t="s">
        <v>17</v>
      </c>
      <c r="B24" s="31">
        <v>8213</v>
      </c>
    </row>
    <row r="25" spans="1:2" ht="15" thickBot="1" x14ac:dyDescent="0.4">
      <c r="A25" s="37" t="s">
        <v>11</v>
      </c>
      <c r="B25" s="31">
        <v>6251</v>
      </c>
    </row>
    <row r="26" spans="1:2" ht="15" thickBot="1" x14ac:dyDescent="0.4">
      <c r="A26" s="37" t="s">
        <v>32</v>
      </c>
      <c r="B26" s="31">
        <v>1514</v>
      </c>
    </row>
    <row r="27" spans="1:2" ht="15" thickBot="1" x14ac:dyDescent="0.4">
      <c r="A27" s="37" t="s">
        <v>30</v>
      </c>
      <c r="B27" s="31">
        <v>1158</v>
      </c>
    </row>
    <row r="28" spans="1:2" ht="15" thickBot="1" x14ac:dyDescent="0.4">
      <c r="A28" s="37" t="s">
        <v>35</v>
      </c>
      <c r="B28" s="31">
        <v>1090</v>
      </c>
    </row>
    <row r="29" spans="1:2" ht="15" thickBot="1" x14ac:dyDescent="0.4">
      <c r="A29" s="37" t="s">
        <v>51</v>
      </c>
      <c r="B29" s="31">
        <v>23</v>
      </c>
    </row>
    <row r="30" spans="1:2" ht="15" thickBot="1" x14ac:dyDescent="0.4">
      <c r="A30" s="37" t="s">
        <v>50</v>
      </c>
      <c r="B30" s="31">
        <v>282</v>
      </c>
    </row>
    <row r="31" spans="1:2" ht="15" thickBot="1" x14ac:dyDescent="0.4">
      <c r="A31" s="37" t="s">
        <v>31</v>
      </c>
      <c r="B31" s="31">
        <v>548</v>
      </c>
    </row>
    <row r="32" spans="1:2" ht="29.5" thickBot="1" x14ac:dyDescent="0.4">
      <c r="A32" s="37" t="s">
        <v>42</v>
      </c>
      <c r="B32" s="31">
        <v>384</v>
      </c>
    </row>
    <row r="33" spans="1:2" ht="15" thickBot="1" x14ac:dyDescent="0.4">
      <c r="A33" s="37" t="s">
        <v>8</v>
      </c>
      <c r="B33" s="31">
        <v>15352</v>
      </c>
    </row>
    <row r="34" spans="1:2" ht="15" thickBot="1" x14ac:dyDescent="0.4">
      <c r="A34" s="37" t="s">
        <v>44</v>
      </c>
      <c r="B34" s="31">
        <v>519</v>
      </c>
    </row>
    <row r="35" spans="1:2" ht="15" thickBot="1" x14ac:dyDescent="0.4">
      <c r="A35" s="37" t="s">
        <v>7</v>
      </c>
      <c r="B35" s="31">
        <v>32292</v>
      </c>
    </row>
    <row r="36" spans="1:2" ht="15" thickBot="1" x14ac:dyDescent="0.4">
      <c r="A36" s="37" t="s">
        <v>24</v>
      </c>
      <c r="B36" s="31">
        <v>1459</v>
      </c>
    </row>
    <row r="37" spans="1:2" ht="15" thickBot="1" x14ac:dyDescent="0.4">
      <c r="A37" s="37" t="s">
        <v>53</v>
      </c>
      <c r="B37" s="31">
        <v>84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2979</v>
      </c>
    </row>
    <row r="40" spans="1:2" ht="15" thickBot="1" x14ac:dyDescent="0.4">
      <c r="A40" s="37" t="s">
        <v>46</v>
      </c>
      <c r="B40" s="31">
        <v>404</v>
      </c>
    </row>
    <row r="41" spans="1:2" ht="15" thickBot="1" x14ac:dyDescent="0.4">
      <c r="A41" s="37" t="s">
        <v>37</v>
      </c>
      <c r="B41" s="31">
        <v>220</v>
      </c>
    </row>
    <row r="42" spans="1:2" ht="15" thickBot="1" x14ac:dyDescent="0.4">
      <c r="A42" s="37" t="s">
        <v>19</v>
      </c>
      <c r="B42" s="31">
        <v>6841</v>
      </c>
    </row>
    <row r="43" spans="1:2" ht="15" thickBot="1" x14ac:dyDescent="0.4">
      <c r="A43" s="3" t="s">
        <v>65</v>
      </c>
      <c r="B43" s="31">
        <v>157</v>
      </c>
    </row>
    <row r="44" spans="1:2" ht="15" thickBot="1" x14ac:dyDescent="0.4">
      <c r="A44" s="37" t="s">
        <v>40</v>
      </c>
      <c r="B44" s="31">
        <v>969</v>
      </c>
    </row>
    <row r="45" spans="1:2" ht="15" thickBot="1" x14ac:dyDescent="0.4">
      <c r="A45" s="37" t="s">
        <v>25</v>
      </c>
      <c r="B45" s="31">
        <v>846</v>
      </c>
    </row>
    <row r="46" spans="1:2" ht="15" thickBot="1" x14ac:dyDescent="0.4">
      <c r="A46" s="37" t="s">
        <v>54</v>
      </c>
      <c r="B46" s="31">
        <v>98</v>
      </c>
    </row>
    <row r="47" spans="1:2" ht="15" thickBot="1" x14ac:dyDescent="0.4">
      <c r="A47" s="37" t="s">
        <v>20</v>
      </c>
      <c r="B47" s="31">
        <v>665</v>
      </c>
    </row>
    <row r="48" spans="1:2" ht="15" thickBot="1" x14ac:dyDescent="0.4">
      <c r="A48" s="37" t="s">
        <v>15</v>
      </c>
      <c r="B48" s="31">
        <v>2823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194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1881</v>
      </c>
    </row>
    <row r="53" spans="1:2" ht="15" thickBot="1" x14ac:dyDescent="0.4">
      <c r="A53" s="37" t="s">
        <v>9</v>
      </c>
      <c r="B53" s="31">
        <v>1384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805</v>
      </c>
    </row>
    <row r="56" spans="1:2" ht="15" thickBot="1" x14ac:dyDescent="0.4">
      <c r="A56" s="47" t="s">
        <v>55</v>
      </c>
      <c r="B56" s="32">
        <v>20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5DA6519C-BF24-4E39-B163-6C43E6ACFD57}"/>
    <hyperlink ref="A6" r:id="rId2" display="https://www.worldometers.info/coronavirus/usa/california/" xr:uid="{1D109981-5158-4B4B-9814-314C56F595E4}"/>
    <hyperlink ref="A48" r:id="rId3" display="https://www.worldometers.info/coronavirus/usa/texas/" xr:uid="{988BCE43-E346-481D-A3B1-88E02BC6C860}"/>
    <hyperlink ref="A11" r:id="rId4" display="https://www.worldometers.info/coronavirus/usa/florida/" xr:uid="{075D5F5F-A51C-496C-8A1F-E35753CC58B2}"/>
    <hyperlink ref="A33" r:id="rId5" display="https://www.worldometers.info/coronavirus/usa/new-jersey/" xr:uid="{8D10D160-8A17-4B23-B47C-1D168A06F4A8}"/>
    <hyperlink ref="A16" r:id="rId6" display="https://www.worldometers.info/coronavirus/usa/illinois/" xr:uid="{ED688BDC-0C13-48C7-84E9-1FF1438FDD37}"/>
    <hyperlink ref="A24" r:id="rId7" display="https://www.worldometers.info/coronavirus/usa/massachusetts/" xr:uid="{EC193C8F-9F28-4728-827F-D8CBBC7E60F3}"/>
    <hyperlink ref="A4" r:id="rId8" display="https://www.worldometers.info/coronavirus/usa/arizona/" xr:uid="{67C4170F-B820-424C-B2E0-C4B0336F1827}"/>
    <hyperlink ref="A12" r:id="rId9" display="https://www.worldometers.info/coronavirus/usa/georgia/" xr:uid="{6AE6E4D6-3F4A-4569-925C-76BEC0C1660A}"/>
    <hyperlink ref="A42" r:id="rId10" display="https://www.worldometers.info/coronavirus/usa/pennsylvania/" xr:uid="{E23CEC9D-BB53-4948-9FDE-28A3155A69CA}"/>
    <hyperlink ref="A36" r:id="rId11" display="https://www.worldometers.info/coronavirus/usa/north-carolina/" xr:uid="{A1AF587D-0F21-405E-942C-E2616AE16966}"/>
    <hyperlink ref="A25" r:id="rId12" display="https://www.worldometers.info/coronavirus/usa/michigan/" xr:uid="{37E1043A-B1AA-4E34-98C6-6A11B9AB2FF9}"/>
    <hyperlink ref="A23" r:id="rId13" display="https://www.worldometers.info/coronavirus/usa/maryland/" xr:uid="{E246B76D-A5DE-4071-9E77-1CE080C7A340}"/>
    <hyperlink ref="A21" r:id="rId14" display="https://www.worldometers.info/coronavirus/usa/louisiana/" xr:uid="{53160482-F3C8-4604-8219-B8EB48CA5631}"/>
    <hyperlink ref="A52" r:id="rId15" display="https://www.worldometers.info/coronavirus/usa/virginia/" xr:uid="{119B7F0A-2323-464B-8E0E-BD485E17AA8F}"/>
    <hyperlink ref="A39" r:id="rId16" display="https://www.worldometers.info/coronavirus/usa/ohio/" xr:uid="{5B98C4F8-B1F3-4EFC-91EE-94BE404473E8}"/>
    <hyperlink ref="A47" r:id="rId17" display="https://www.worldometers.info/coronavirus/usa/tennessee/" xr:uid="{0DFCE052-AA5D-4883-9DC1-B3955DE6C18C}"/>
    <hyperlink ref="A17" r:id="rId18" display="https://www.worldometers.info/coronavirus/usa/indiana/" xr:uid="{DF623577-150E-4955-A258-24787998F348}"/>
    <hyperlink ref="A45" r:id="rId19" display="https://www.worldometers.info/coronavirus/usa/south-carolina/" xr:uid="{A0BCB467-1097-4171-A4F3-9513F2B9C7C9}"/>
    <hyperlink ref="A8" r:id="rId20" display="https://www.worldometers.info/coronavirus/usa/connecticut/" xr:uid="{CB67CF7C-B2DF-4019-93CB-73BAF4662FD5}"/>
    <hyperlink ref="A2" r:id="rId21" display="https://www.worldometers.info/coronavirus/usa/alabama/" xr:uid="{03437584-E945-411D-A76A-DC566C7A7089}"/>
    <hyperlink ref="A26" r:id="rId22" display="https://www.worldometers.info/coronavirus/usa/minnesota/" xr:uid="{88794AD3-BE56-4E36-81E9-870C9771CC54}"/>
    <hyperlink ref="A53" r:id="rId23" display="https://www.worldometers.info/coronavirus/usa/washington/" xr:uid="{61B18E32-3E49-4AA1-837F-800736B6C98D}"/>
    <hyperlink ref="A7" r:id="rId24" display="https://www.worldometers.info/coronavirus/usa/colorado/" xr:uid="{664220F6-5169-46B1-B268-F39FD9513C02}"/>
    <hyperlink ref="A55" r:id="rId25" display="https://www.worldometers.info/coronavirus/usa/wisconsin/" xr:uid="{9433F605-F325-4EC8-9F35-49F2A8ED6345}"/>
    <hyperlink ref="A27" r:id="rId26" display="https://www.worldometers.info/coronavirus/usa/mississippi/" xr:uid="{071ECD53-CE0C-470C-A974-62F9589C58EF}"/>
    <hyperlink ref="A18" r:id="rId27" display="https://www.worldometers.info/coronavirus/usa/iowa/" xr:uid="{F18155AE-730C-4FC0-B45B-C06F9CB12360}"/>
    <hyperlink ref="A50" r:id="rId28" display="https://www.worldometers.info/coronavirus/usa/utah/" xr:uid="{04CD00E2-A3D7-428A-B865-B0C8812F540C}"/>
    <hyperlink ref="A28" r:id="rId29" display="https://www.worldometers.info/coronavirus/usa/missouri/" xr:uid="{28BA7764-534F-4C14-8F23-43E33359A4FE}"/>
    <hyperlink ref="A5" r:id="rId30" display="https://www.worldometers.info/coronavirus/usa/arkansas/" xr:uid="{6819B739-2986-4E51-9F55-A319449CC284}"/>
    <hyperlink ref="A31" r:id="rId31" display="https://www.worldometers.info/coronavirus/usa/nevada/" xr:uid="{F2EFD455-1755-49AA-B2E9-0F87EADC743B}"/>
    <hyperlink ref="A30" r:id="rId32" display="https://www.worldometers.info/coronavirus/usa/nebraska/" xr:uid="{6884091D-136F-4D18-9FC5-CAEC1C4F9C5D}"/>
    <hyperlink ref="A20" r:id="rId33" display="https://www.worldometers.info/coronavirus/usa/kentucky/" xr:uid="{97F17FAA-5AF5-4967-A8BA-0063ED925250}"/>
    <hyperlink ref="A40" r:id="rId34" display="https://www.worldometers.info/coronavirus/usa/oklahoma/" xr:uid="{D55DFC48-55A6-4174-B07A-E26883F3F8DD}"/>
    <hyperlink ref="A44" r:id="rId35" display="https://www.worldometers.info/coronavirus/usa/rhode-island/" xr:uid="{D833E88B-2B30-440F-8422-510E22438872}"/>
    <hyperlink ref="A19" r:id="rId36" display="https://www.worldometers.info/coronavirus/usa/kansas/" xr:uid="{AAAA658C-5F77-429F-8D92-FAB70B11CF32}"/>
    <hyperlink ref="A34" r:id="rId37" display="https://www.worldometers.info/coronavirus/usa/new-mexico/" xr:uid="{BBF1253B-F69B-4BA6-81C8-A682AC14179A}"/>
    <hyperlink ref="A9" r:id="rId38" display="https://www.worldometers.info/coronavirus/usa/delaware/" xr:uid="{81ED4E17-8A2B-4CD5-A7AA-8460EDCE3CB2}"/>
    <hyperlink ref="A41" r:id="rId39" display="https://www.worldometers.info/coronavirus/usa/oregon/" xr:uid="{EE40AC18-50A6-4630-8737-F97532F8052B}"/>
    <hyperlink ref="A10" r:id="rId40" display="https://www.worldometers.info/coronavirus/usa/district-of-columbia/" xr:uid="{5F5BDACE-263B-407A-B0D4-35A621245447}"/>
    <hyperlink ref="A15" r:id="rId41" display="https://www.worldometers.info/coronavirus/usa/idaho/" xr:uid="{DAFC0DFE-23A7-423F-BA58-A3D35EA1949C}"/>
    <hyperlink ref="A46" r:id="rId42" display="https://www.worldometers.info/coronavirus/usa/south-dakota/" xr:uid="{C99DCE2E-D97E-4B65-BD66-A7156FEEA4BE}"/>
    <hyperlink ref="A32" r:id="rId43" display="https://www.worldometers.info/coronavirus/usa/new-hampshire/" xr:uid="{419A31F8-A193-40BD-8CBA-D2E6AD6139D8}"/>
    <hyperlink ref="A37" r:id="rId44" display="https://www.worldometers.info/coronavirus/usa/north-dakota/" xr:uid="{C1C81064-030A-4DAC-9E05-EC79DDF81092}"/>
    <hyperlink ref="A54" r:id="rId45" display="https://www.worldometers.info/coronavirus/usa/west-virginia/" xr:uid="{AE972436-C98D-4A43-B13B-43BF7E4E5D8A}"/>
    <hyperlink ref="A22" r:id="rId46" display="https://www.worldometers.info/coronavirus/usa/maine/" xr:uid="{BA316962-A0C0-400A-BEC4-6AB41B05C2E5}"/>
    <hyperlink ref="A56" r:id="rId47" display="https://www.worldometers.info/coronavirus/usa/wyoming/" xr:uid="{4F1B6414-651A-476C-9AFB-0A0200F4FE85}"/>
    <hyperlink ref="A29" r:id="rId48" display="https://www.worldometers.info/coronavirus/usa/montana/" xr:uid="{3F1487B8-5D5C-4B8A-9965-914F2FA7F443}"/>
    <hyperlink ref="A51" r:id="rId49" display="https://www.worldometers.info/coronavirus/usa/vermont/" xr:uid="{638D0235-DD39-4513-87E5-A804DD86D1BD}"/>
    <hyperlink ref="A3" r:id="rId50" display="https://www.worldometers.info/coronavirus/usa/alaska/" xr:uid="{6CED51F7-5AB3-4F64-BF1A-8C860474BFFA}"/>
    <hyperlink ref="A14" r:id="rId51" display="https://www.worldometers.info/coronavirus/usa/hawaii/" xr:uid="{8056A7FE-37FA-4EF8-ACAB-545C98AA6A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1033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1927</v>
      </c>
    </row>
    <row r="5" spans="1:3" ht="15" thickBot="1" x14ac:dyDescent="0.4">
      <c r="A5" s="27" t="s">
        <v>34</v>
      </c>
      <c r="B5" s="37" t="s">
        <v>34</v>
      </c>
      <c r="C5" s="31">
        <v>301</v>
      </c>
    </row>
    <row r="6" spans="1:3" ht="15" thickBot="1" x14ac:dyDescent="0.4">
      <c r="A6" s="27" t="s">
        <v>10</v>
      </c>
      <c r="B6" s="37" t="s">
        <v>10</v>
      </c>
      <c r="C6" s="31">
        <v>6563</v>
      </c>
    </row>
    <row r="7" spans="1:3" ht="15" thickBot="1" x14ac:dyDescent="0.4">
      <c r="A7" s="27" t="s">
        <v>18</v>
      </c>
      <c r="B7" s="37" t="s">
        <v>18</v>
      </c>
      <c r="C7" s="31">
        <v>1701</v>
      </c>
    </row>
    <row r="8" spans="1:3" ht="15" thickBot="1" x14ac:dyDescent="0.4">
      <c r="A8" s="27" t="s">
        <v>23</v>
      </c>
      <c r="B8" s="37" t="s">
        <v>23</v>
      </c>
      <c r="C8" s="31">
        <v>4338</v>
      </c>
    </row>
    <row r="9" spans="1:3" ht="15" thickBot="1" x14ac:dyDescent="0.4">
      <c r="A9" s="27" t="s">
        <v>43</v>
      </c>
      <c r="B9" s="37" t="s">
        <v>43</v>
      </c>
      <c r="C9" s="31">
        <v>514</v>
      </c>
    </row>
    <row r="10" spans="1:3" ht="29.5" thickBot="1" x14ac:dyDescent="0.4">
      <c r="A10" s="27" t="s">
        <v>95</v>
      </c>
      <c r="B10" s="37" t="s">
        <v>63</v>
      </c>
      <c r="C10" s="31">
        <v>561</v>
      </c>
    </row>
    <row r="11" spans="1:3" ht="15" thickBot="1" x14ac:dyDescent="0.4">
      <c r="A11" s="27" t="s">
        <v>13</v>
      </c>
      <c r="B11" s="37" t="s">
        <v>13</v>
      </c>
      <c r="C11" s="31">
        <v>3841</v>
      </c>
    </row>
    <row r="12" spans="1:3" ht="15" thickBot="1" x14ac:dyDescent="0.4">
      <c r="A12" s="27" t="s">
        <v>16</v>
      </c>
      <c r="B12" s="37" t="s">
        <v>16</v>
      </c>
      <c r="C12" s="31">
        <v>2899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94</v>
      </c>
    </row>
    <row r="16" spans="1:3" ht="15" thickBot="1" x14ac:dyDescent="0.4">
      <c r="A16" s="27" t="s">
        <v>12</v>
      </c>
      <c r="B16" s="37" t="s">
        <v>12</v>
      </c>
      <c r="C16" s="31">
        <v>7273</v>
      </c>
    </row>
    <row r="17" spans="1:3" ht="15" thickBot="1" x14ac:dyDescent="0.4">
      <c r="A17" s="27" t="s">
        <v>27</v>
      </c>
      <c r="B17" s="37" t="s">
        <v>27</v>
      </c>
      <c r="C17" s="31">
        <v>2717</v>
      </c>
    </row>
    <row r="18" spans="1:3" ht="15" thickBot="1" x14ac:dyDescent="0.4">
      <c r="A18" s="27" t="s">
        <v>41</v>
      </c>
      <c r="B18" s="37" t="s">
        <v>41</v>
      </c>
      <c r="C18" s="31">
        <v>732</v>
      </c>
    </row>
    <row r="19" spans="1:3" ht="15" thickBot="1" x14ac:dyDescent="0.4">
      <c r="A19" s="27" t="s">
        <v>45</v>
      </c>
      <c r="B19" s="37" t="s">
        <v>45</v>
      </c>
      <c r="C19" s="31">
        <v>288</v>
      </c>
    </row>
    <row r="20" spans="1:3" ht="15" thickBot="1" x14ac:dyDescent="0.4">
      <c r="A20" s="27" t="s">
        <v>38</v>
      </c>
      <c r="B20" s="37" t="s">
        <v>38</v>
      </c>
      <c r="C20" s="31">
        <v>602</v>
      </c>
    </row>
    <row r="21" spans="1:3" ht="15" thickBot="1" x14ac:dyDescent="0.4">
      <c r="A21" s="27" t="s">
        <v>14</v>
      </c>
      <c r="B21" s="37" t="s">
        <v>14</v>
      </c>
      <c r="C21" s="31">
        <v>3325</v>
      </c>
    </row>
    <row r="22" spans="1:3" ht="15" thickBot="1" x14ac:dyDescent="0.4">
      <c r="B22" s="37" t="s">
        <v>39</v>
      </c>
      <c r="C22" s="31">
        <v>110</v>
      </c>
    </row>
    <row r="23" spans="1:3" ht="15" thickBot="1" x14ac:dyDescent="0.4">
      <c r="A23" s="27" t="s">
        <v>26</v>
      </c>
      <c r="B23" s="37" t="s">
        <v>26</v>
      </c>
      <c r="C23" s="31">
        <v>3266</v>
      </c>
    </row>
    <row r="24" spans="1:3" ht="15" thickBot="1" x14ac:dyDescent="0.4">
      <c r="A24" s="27" t="s">
        <v>17</v>
      </c>
      <c r="B24" s="37" t="s">
        <v>17</v>
      </c>
      <c r="C24" s="31">
        <v>8213</v>
      </c>
    </row>
    <row r="25" spans="1:3" ht="15" thickBot="1" x14ac:dyDescent="0.4">
      <c r="A25" s="27" t="s">
        <v>11</v>
      </c>
      <c r="B25" s="37" t="s">
        <v>11</v>
      </c>
      <c r="C25" s="31">
        <v>6251</v>
      </c>
    </row>
    <row r="26" spans="1:3" ht="15" thickBot="1" x14ac:dyDescent="0.4">
      <c r="A26" s="27" t="s">
        <v>32</v>
      </c>
      <c r="B26" s="37" t="s">
        <v>32</v>
      </c>
      <c r="C26" s="31">
        <v>1514</v>
      </c>
    </row>
    <row r="27" spans="1:3" ht="15" thickBot="1" x14ac:dyDescent="0.4">
      <c r="A27" s="27" t="s">
        <v>30</v>
      </c>
      <c r="B27" s="37" t="s">
        <v>30</v>
      </c>
      <c r="C27" s="31">
        <v>1158</v>
      </c>
    </row>
    <row r="28" spans="1:3" ht="15" thickBot="1" x14ac:dyDescent="0.4">
      <c r="A28" s="27" t="s">
        <v>35</v>
      </c>
      <c r="B28" s="37" t="s">
        <v>35</v>
      </c>
      <c r="C28" s="31">
        <v>1090</v>
      </c>
    </row>
    <row r="29" spans="1:3" ht="15" thickBot="1" x14ac:dyDescent="0.4">
      <c r="B29" s="37" t="s">
        <v>51</v>
      </c>
      <c r="C29" s="31">
        <v>23</v>
      </c>
    </row>
    <row r="30" spans="1:3" ht="15" thickBot="1" x14ac:dyDescent="0.4">
      <c r="B30" s="37" t="s">
        <v>50</v>
      </c>
      <c r="C30" s="31">
        <v>282</v>
      </c>
    </row>
    <row r="31" spans="1:3" ht="15" thickBot="1" x14ac:dyDescent="0.4">
      <c r="A31" s="27" t="s">
        <v>31</v>
      </c>
      <c r="B31" s="37" t="s">
        <v>31</v>
      </c>
      <c r="C31" s="31">
        <v>548</v>
      </c>
    </row>
    <row r="32" spans="1:3" ht="15" thickBot="1" x14ac:dyDescent="0.4">
      <c r="A32" s="27" t="s">
        <v>42</v>
      </c>
      <c r="B32" s="37" t="s">
        <v>42</v>
      </c>
      <c r="C32" s="31">
        <v>384</v>
      </c>
    </row>
    <row r="33" spans="1:3" ht="15" thickBot="1" x14ac:dyDescent="0.4">
      <c r="A33" s="27" t="s">
        <v>8</v>
      </c>
      <c r="B33" s="37" t="s">
        <v>8</v>
      </c>
      <c r="C33" s="31">
        <v>15352</v>
      </c>
    </row>
    <row r="34" spans="1:3" ht="15" thickBot="1" x14ac:dyDescent="0.4">
      <c r="A34" s="27" t="s">
        <v>44</v>
      </c>
      <c r="B34" s="37" t="s">
        <v>44</v>
      </c>
      <c r="C34" s="31">
        <v>519</v>
      </c>
    </row>
    <row r="35" spans="1:3" ht="15" thickBot="1" x14ac:dyDescent="0.4">
      <c r="A35" s="27" t="s">
        <v>7</v>
      </c>
      <c r="B35" s="37" t="s">
        <v>7</v>
      </c>
      <c r="C35" s="31">
        <v>32292</v>
      </c>
    </row>
    <row r="36" spans="1:3" ht="15" thickBot="1" x14ac:dyDescent="0.4">
      <c r="A36" s="27" t="s">
        <v>24</v>
      </c>
      <c r="B36" s="37" t="s">
        <v>24</v>
      </c>
      <c r="C36" s="31">
        <v>1459</v>
      </c>
    </row>
    <row r="37" spans="1:3" ht="15" thickBot="1" x14ac:dyDescent="0.4">
      <c r="B37" s="37" t="s">
        <v>53</v>
      </c>
      <c r="C37" s="31">
        <v>84</v>
      </c>
    </row>
    <row r="38" spans="1:3" ht="15" thickBot="1" x14ac:dyDescent="0.4">
      <c r="A38" s="27" t="s">
        <v>21</v>
      </c>
      <c r="B38" s="37" t="s">
        <v>21</v>
      </c>
      <c r="C38" s="31">
        <v>2979</v>
      </c>
    </row>
    <row r="39" spans="1:3" ht="15" thickBot="1" x14ac:dyDescent="0.4">
      <c r="A39" s="27" t="s">
        <v>46</v>
      </c>
      <c r="B39" s="37" t="s">
        <v>46</v>
      </c>
      <c r="C39" s="31">
        <v>404</v>
      </c>
    </row>
    <row r="40" spans="1:3" ht="15" thickBot="1" x14ac:dyDescent="0.4">
      <c r="A40" s="27" t="s">
        <v>37</v>
      </c>
      <c r="B40" s="37" t="s">
        <v>37</v>
      </c>
      <c r="C40" s="31">
        <v>220</v>
      </c>
    </row>
    <row r="41" spans="1:3" ht="15" thickBot="1" x14ac:dyDescent="0.4">
      <c r="A41" s="27" t="s">
        <v>19</v>
      </c>
      <c r="B41" s="37" t="s">
        <v>19</v>
      </c>
      <c r="C41" s="31">
        <v>6841</v>
      </c>
    </row>
    <row r="42" spans="1:3" ht="13" thickBot="1" x14ac:dyDescent="0.4">
      <c r="A42" s="27" t="s">
        <v>65</v>
      </c>
      <c r="B42" s="3" t="s">
        <v>65</v>
      </c>
      <c r="C42" s="31">
        <v>157</v>
      </c>
    </row>
    <row r="43" spans="1:3" ht="15" thickBot="1" x14ac:dyDescent="0.4">
      <c r="B43" s="37" t="s">
        <v>40</v>
      </c>
      <c r="C43" s="31">
        <v>969</v>
      </c>
    </row>
    <row r="44" spans="1:3" ht="15" thickBot="1" x14ac:dyDescent="0.4">
      <c r="A44" s="27" t="s">
        <v>25</v>
      </c>
      <c r="B44" s="37" t="s">
        <v>25</v>
      </c>
      <c r="C44" s="31">
        <v>846</v>
      </c>
    </row>
    <row r="45" spans="1:3" ht="15" thickBot="1" x14ac:dyDescent="0.4">
      <c r="A45" s="27" t="s">
        <v>54</v>
      </c>
      <c r="B45" s="37" t="s">
        <v>54</v>
      </c>
      <c r="C45" s="31">
        <v>98</v>
      </c>
    </row>
    <row r="46" spans="1:3" ht="15" thickBot="1" x14ac:dyDescent="0.4">
      <c r="A46" s="27" t="s">
        <v>20</v>
      </c>
      <c r="B46" s="37" t="s">
        <v>20</v>
      </c>
      <c r="C46" s="31">
        <v>665</v>
      </c>
    </row>
    <row r="47" spans="1:3" ht="15" thickBot="1" x14ac:dyDescent="0.4">
      <c r="A47" s="27" t="s">
        <v>15</v>
      </c>
      <c r="B47" s="37" t="s">
        <v>15</v>
      </c>
      <c r="C47" s="31">
        <v>2823</v>
      </c>
    </row>
    <row r="48" spans="1:3" ht="15" thickBot="1" x14ac:dyDescent="0.4">
      <c r="A48" s="27" t="s">
        <v>28</v>
      </c>
      <c r="B48" s="37" t="s">
        <v>28</v>
      </c>
      <c r="C48" s="31">
        <v>194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1881</v>
      </c>
    </row>
    <row r="51" spans="1:3" ht="15" thickBot="1" x14ac:dyDescent="0.4">
      <c r="A51" s="27" t="s">
        <v>9</v>
      </c>
      <c r="B51" s="37" t="s">
        <v>9</v>
      </c>
      <c r="C51" s="31">
        <v>1384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805</v>
      </c>
    </row>
    <row r="54" spans="1:3" ht="15" thickBot="1" x14ac:dyDescent="0.4">
      <c r="A54" s="27" t="s">
        <v>55</v>
      </c>
      <c r="B54" s="47" t="s">
        <v>55</v>
      </c>
      <c r="C54" s="32">
        <v>20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B0BAA2E9-C84B-4BE3-97C9-9459AF44550D}"/>
    <hyperlink ref="B6" r:id="rId2" display="https://www.worldometers.info/coronavirus/usa/california/" xr:uid="{8D2361E2-2655-42F2-813C-3A6EF9B61AFE}"/>
    <hyperlink ref="B47" r:id="rId3" display="https://www.worldometers.info/coronavirus/usa/texas/" xr:uid="{84DD015F-ED3E-47AC-B860-547BC12699B7}"/>
    <hyperlink ref="B11" r:id="rId4" display="https://www.worldometers.info/coronavirus/usa/florida/" xr:uid="{F35F5158-6627-4792-879B-42219819B1BB}"/>
    <hyperlink ref="B33" r:id="rId5" display="https://www.worldometers.info/coronavirus/usa/new-jersey/" xr:uid="{6915498A-2258-4DB9-AAC6-915EF0CE29C5}"/>
    <hyperlink ref="B16" r:id="rId6" display="https://www.worldometers.info/coronavirus/usa/illinois/" xr:uid="{5810687F-4870-4187-AF0B-C5DDA60CAD98}"/>
    <hyperlink ref="B24" r:id="rId7" display="https://www.worldometers.info/coronavirus/usa/massachusetts/" xr:uid="{24FE595A-1930-4303-B933-07CE5C3FD457}"/>
    <hyperlink ref="B4" r:id="rId8" display="https://www.worldometers.info/coronavirus/usa/arizona/" xr:uid="{A53FE83C-E147-4440-8A9B-3707FDF174F8}"/>
    <hyperlink ref="B12" r:id="rId9" display="https://www.worldometers.info/coronavirus/usa/georgia/" xr:uid="{CC69AEE6-0EB0-42DB-AED3-67220EB57B37}"/>
    <hyperlink ref="B41" r:id="rId10" display="https://www.worldometers.info/coronavirus/usa/pennsylvania/" xr:uid="{570EE86D-660A-4E01-8713-732DA1DE3E6C}"/>
    <hyperlink ref="B36" r:id="rId11" display="https://www.worldometers.info/coronavirus/usa/north-carolina/" xr:uid="{CE7A00F6-5466-4000-BAF4-B8B4CCA274A1}"/>
    <hyperlink ref="B25" r:id="rId12" display="https://www.worldometers.info/coronavirus/usa/michigan/" xr:uid="{0F8237F2-9ABB-4AFA-A4F1-20E8763EDF36}"/>
    <hyperlink ref="B23" r:id="rId13" display="https://www.worldometers.info/coronavirus/usa/maryland/" xr:uid="{B2BF8877-AF73-4EE4-BBBC-856FD076B668}"/>
    <hyperlink ref="B21" r:id="rId14" display="https://www.worldometers.info/coronavirus/usa/louisiana/" xr:uid="{E7371EC6-91E8-4A24-9BD3-B51A84F484B9}"/>
    <hyperlink ref="B50" r:id="rId15" display="https://www.worldometers.info/coronavirus/usa/virginia/" xr:uid="{374C0AF0-7A85-4D66-AC50-C5D3C8A2ED24}"/>
    <hyperlink ref="B38" r:id="rId16" display="https://www.worldometers.info/coronavirus/usa/ohio/" xr:uid="{DB3F192D-F0D8-4BC5-9379-0DE56DF15C20}"/>
    <hyperlink ref="B46" r:id="rId17" display="https://www.worldometers.info/coronavirus/usa/tennessee/" xr:uid="{831FA95C-542A-4157-A468-6EA362D70BAE}"/>
    <hyperlink ref="B17" r:id="rId18" display="https://www.worldometers.info/coronavirus/usa/indiana/" xr:uid="{9189CED5-EC8F-407E-B34D-D22A2222583A}"/>
    <hyperlink ref="B44" r:id="rId19" display="https://www.worldometers.info/coronavirus/usa/south-carolina/" xr:uid="{57344938-85D9-41DE-BF14-7504419B4D04}"/>
    <hyperlink ref="B8" r:id="rId20" display="https://www.worldometers.info/coronavirus/usa/connecticut/" xr:uid="{E5638D35-0C03-4882-AE5A-892890C607F6}"/>
    <hyperlink ref="B2" r:id="rId21" display="https://www.worldometers.info/coronavirus/usa/alabama/" xr:uid="{0B6A4D21-9A2A-4218-AAE8-0EC47310C3B7}"/>
    <hyperlink ref="B26" r:id="rId22" display="https://www.worldometers.info/coronavirus/usa/minnesota/" xr:uid="{C5B18E20-901F-4004-9335-2909C3F920D3}"/>
    <hyperlink ref="B51" r:id="rId23" display="https://www.worldometers.info/coronavirus/usa/washington/" xr:uid="{9A3B75C1-2EB4-4032-8488-359B9AE1C6EB}"/>
    <hyperlink ref="B7" r:id="rId24" display="https://www.worldometers.info/coronavirus/usa/colorado/" xr:uid="{06E0235D-7A4F-483E-9DBB-9F068182C9EA}"/>
    <hyperlink ref="B53" r:id="rId25" display="https://www.worldometers.info/coronavirus/usa/wisconsin/" xr:uid="{D67DDAD4-A4C8-458F-8AC5-7D542053CBDA}"/>
    <hyperlink ref="B27" r:id="rId26" display="https://www.worldometers.info/coronavirus/usa/mississippi/" xr:uid="{995E54B8-46B5-47AC-AA68-94A9A27C67BC}"/>
    <hyperlink ref="B18" r:id="rId27" display="https://www.worldometers.info/coronavirus/usa/iowa/" xr:uid="{C27CBFB6-B9D3-4958-9BB5-CA9AD2ABC970}"/>
    <hyperlink ref="B48" r:id="rId28" display="https://www.worldometers.info/coronavirus/usa/utah/" xr:uid="{81F19AFC-D17E-4C26-B83F-C5B48F09728E}"/>
    <hyperlink ref="B28" r:id="rId29" display="https://www.worldometers.info/coronavirus/usa/missouri/" xr:uid="{BD59F631-56C2-4019-BFC5-545170D0B0EB}"/>
    <hyperlink ref="B5" r:id="rId30" display="https://www.worldometers.info/coronavirus/usa/arkansas/" xr:uid="{E8BB87A2-2316-43E3-AEC1-A7B9E68A31B8}"/>
    <hyperlink ref="B31" r:id="rId31" display="https://www.worldometers.info/coronavirus/usa/nevada/" xr:uid="{6E2B136E-F210-418D-945F-01337C3B29C2}"/>
    <hyperlink ref="B30" r:id="rId32" display="https://www.worldometers.info/coronavirus/usa/nebraska/" xr:uid="{44332216-CD24-41D5-B4FB-F989D2A321E1}"/>
    <hyperlink ref="B20" r:id="rId33" display="https://www.worldometers.info/coronavirus/usa/kentucky/" xr:uid="{FEEC8F24-0D1C-4014-AA0B-211EB75A3AF6}"/>
    <hyperlink ref="B39" r:id="rId34" display="https://www.worldometers.info/coronavirus/usa/oklahoma/" xr:uid="{9FB44EF6-1B14-4999-B061-440AF2584B40}"/>
    <hyperlink ref="B43" r:id="rId35" display="https://www.worldometers.info/coronavirus/usa/rhode-island/" xr:uid="{712ADDE2-29E7-44D0-B3F4-2F0A93368166}"/>
    <hyperlink ref="B19" r:id="rId36" display="https://www.worldometers.info/coronavirus/usa/kansas/" xr:uid="{874EA07E-CAE7-4B30-AD47-37E83EDA2634}"/>
    <hyperlink ref="B34" r:id="rId37" display="https://www.worldometers.info/coronavirus/usa/new-mexico/" xr:uid="{7770B25A-FE21-459F-ADC7-27D4095CFEAD}"/>
    <hyperlink ref="B9" r:id="rId38" display="https://www.worldometers.info/coronavirus/usa/delaware/" xr:uid="{42326F14-644F-44E1-9DDC-9480EB9D773C}"/>
    <hyperlink ref="B40" r:id="rId39" display="https://www.worldometers.info/coronavirus/usa/oregon/" xr:uid="{67325BD2-1EC8-4F60-B8E7-D1505633FFF3}"/>
    <hyperlink ref="B10" r:id="rId40" display="https://www.worldometers.info/coronavirus/usa/district-of-columbia/" xr:uid="{D85024F3-28C5-4A0A-9C24-12608BFB11FC}"/>
    <hyperlink ref="B15" r:id="rId41" display="https://www.worldometers.info/coronavirus/usa/idaho/" xr:uid="{EBFF8188-C854-4052-952D-7C11806035FF}"/>
    <hyperlink ref="B45" r:id="rId42" display="https://www.worldometers.info/coronavirus/usa/south-dakota/" xr:uid="{9358AE1F-AF88-48A6-B0C2-B8804560C092}"/>
    <hyperlink ref="B32" r:id="rId43" display="https://www.worldometers.info/coronavirus/usa/new-hampshire/" xr:uid="{815A78DD-AA1A-42F2-B3C1-90F3A6D8CDB8}"/>
    <hyperlink ref="B37" r:id="rId44" display="https://www.worldometers.info/coronavirus/usa/north-dakota/" xr:uid="{6CA934E7-1A96-43DC-9E21-C25E4DFBBE87}"/>
    <hyperlink ref="B52" r:id="rId45" display="https://www.worldometers.info/coronavirus/usa/west-virginia/" xr:uid="{F675FC5F-EEF0-40A8-8549-B4B05B04A165}"/>
    <hyperlink ref="B22" r:id="rId46" display="https://www.worldometers.info/coronavirus/usa/maine/" xr:uid="{07908624-544D-4EC5-8A67-D542E234DDDA}"/>
    <hyperlink ref="B54" r:id="rId47" display="https://www.worldometers.info/coronavirus/usa/wyoming/" xr:uid="{8C36742A-3F0E-403D-B110-CF2CB9E0782D}"/>
    <hyperlink ref="B29" r:id="rId48" display="https://www.worldometers.info/coronavirus/usa/montana/" xr:uid="{63EBAC8B-DA9D-4AEB-95A3-C821A3AF34A7}"/>
    <hyperlink ref="B49" r:id="rId49" display="https://www.worldometers.info/coronavirus/usa/vermont/" xr:uid="{A9ECF183-159A-4570-A3B6-72F2786E4772}"/>
    <hyperlink ref="B3" r:id="rId50" display="https://www.worldometers.info/coronavirus/usa/alaska/" xr:uid="{AF193CB9-AAE1-488D-B44E-F02342842D71}"/>
    <hyperlink ref="B14" r:id="rId51" display="https://www.worldometers.info/coronavirus/usa/hawaii/" xr:uid="{610C4226-C0A4-4AF6-A064-E8B2201D5C5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2020-07-08T12:14:48Z</dcterms:modified>
</cp:coreProperties>
</file>