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44D4FEC1-648D-42C1-86A0-77AB9F138F18}" xr6:coauthVersionLast="45" xr6:coauthVersionMax="45" xr10:uidLastSave="{41A35F68-B252-4C97-B70F-4EE8159AD1A6}"/>
  <bookViews>
    <workbookView xWindow="5430" yWindow="-21135" windowWidth="25260" windowHeight="1987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8" i="3" l="1"/>
  <c r="N20" i="3"/>
  <c r="N34" i="3"/>
  <c r="N29" i="3"/>
  <c r="N55" i="3"/>
  <c r="N2" i="3"/>
  <c r="N15" i="3"/>
  <c r="N42" i="3"/>
  <c r="N33" i="3"/>
  <c r="N12" i="3"/>
  <c r="N37" i="3"/>
  <c r="N9" i="3"/>
  <c r="N30" i="3"/>
  <c r="N5" i="3"/>
  <c r="N36" i="3"/>
  <c r="N48" i="3"/>
  <c r="N22" i="3"/>
  <c r="N11" i="3"/>
  <c r="N10" i="3"/>
  <c r="N44" i="3"/>
  <c r="N46" i="3"/>
  <c r="N8" i="3"/>
  <c r="N31" i="3"/>
  <c r="N27" i="3"/>
  <c r="N21" i="3"/>
  <c r="N4" i="3"/>
  <c r="N26" i="3"/>
  <c r="N25" i="3"/>
  <c r="N6" i="3"/>
  <c r="N50" i="3"/>
  <c r="N52" i="3"/>
  <c r="N47" i="3"/>
  <c r="N14" i="3"/>
  <c r="N32" i="3"/>
  <c r="N53" i="3"/>
  <c r="N16" i="3"/>
  <c r="N17" i="3"/>
  <c r="N3" i="3"/>
  <c r="N39" i="3"/>
  <c r="N23" i="3"/>
  <c r="N18" i="3"/>
  <c r="N51" i="3"/>
  <c r="N45" i="3"/>
  <c r="N49" i="3"/>
  <c r="N7" i="3"/>
  <c r="N43" i="3"/>
  <c r="N19" i="3"/>
  <c r="N28" i="3"/>
  <c r="N41" i="3"/>
  <c r="N54" i="3"/>
  <c r="N13" i="3"/>
  <c r="N24" i="3"/>
  <c r="N35" i="3"/>
  <c r="N40" i="3"/>
  <c r="O39" i="3" l="1"/>
  <c r="P39" i="3"/>
  <c r="P30" i="3" l="1"/>
  <c r="P32" i="3"/>
  <c r="P42" i="3"/>
  <c r="P8" i="3"/>
  <c r="P9" i="3"/>
  <c r="P15" i="3"/>
  <c r="P14" i="3"/>
  <c r="P18" i="3"/>
  <c r="P22" i="3"/>
  <c r="P47" i="3"/>
  <c r="P28" i="3"/>
  <c r="P7" i="3"/>
  <c r="P50" i="3"/>
  <c r="P29" i="3"/>
  <c r="P36" i="3"/>
  <c r="P6" i="3"/>
  <c r="P10" i="3"/>
  <c r="P51" i="3"/>
  <c r="P23" i="3"/>
  <c r="P46" i="3"/>
  <c r="P12" i="3"/>
  <c r="P21" i="3"/>
  <c r="P3" i="3"/>
  <c r="P35" i="3"/>
  <c r="P5" i="3"/>
  <c r="P41" i="3"/>
  <c r="P27" i="3"/>
  <c r="P4" i="3"/>
  <c r="P2" i="3"/>
  <c r="P52" i="3"/>
  <c r="P24" i="3"/>
  <c r="P26" i="3"/>
  <c r="P49" i="3"/>
  <c r="P16" i="3"/>
  <c r="P13" i="3"/>
  <c r="P54" i="3"/>
  <c r="P34" i="3"/>
  <c r="P40" i="3"/>
  <c r="P38" i="3"/>
  <c r="P17" i="3"/>
  <c r="P37" i="3"/>
  <c r="P31" i="3"/>
  <c r="P25" i="3"/>
  <c r="P48" i="3"/>
  <c r="P33" i="3"/>
  <c r="P44" i="3"/>
  <c r="P43" i="3"/>
  <c r="P20" i="3"/>
  <c r="P45" i="3"/>
  <c r="P55" i="3"/>
  <c r="P19" i="3"/>
  <c r="P11" i="3"/>
  <c r="P53" i="3"/>
  <c r="O49" i="3"/>
  <c r="Q42" i="3" l="1"/>
  <c r="Q12" i="3"/>
  <c r="Q29" i="3"/>
  <c r="Q14" i="3"/>
  <c r="Q50" i="3"/>
  <c r="Q49" i="3"/>
  <c r="Q8" i="3"/>
  <c r="Q39" i="3"/>
  <c r="Q25" i="3"/>
  <c r="Q38" i="3"/>
  <c r="Q35" i="3"/>
  <c r="Q45" i="3"/>
  <c r="Q53" i="3"/>
  <c r="Q43" i="3"/>
  <c r="Q24" i="3"/>
  <c r="Q20" i="3"/>
  <c r="Q27" i="3"/>
  <c r="Q17" i="3"/>
  <c r="Q28" i="3"/>
  <c r="Q4" i="3"/>
  <c r="Q26" i="3"/>
  <c r="Q41" i="3"/>
  <c r="Q18" i="3"/>
  <c r="Q36" i="3"/>
  <c r="Q52" i="3"/>
  <c r="Q6" i="3"/>
  <c r="Q23" i="3"/>
  <c r="Q2" i="3"/>
  <c r="Q51" i="3"/>
  <c r="Q21" i="3"/>
  <c r="Q9" i="3"/>
  <c r="Q7" i="3"/>
  <c r="Q30" i="3"/>
  <c r="Q13" i="3"/>
  <c r="Q44" i="3"/>
  <c r="Q15" i="3"/>
  <c r="Q10" i="3"/>
  <c r="Q5" i="3"/>
  <c r="Q31" i="3"/>
  <c r="Q22" i="3"/>
  <c r="Q32" i="3"/>
  <c r="Q37" i="3"/>
  <c r="Q54" i="3"/>
  <c r="Q55" i="3"/>
  <c r="Q40" i="3"/>
  <c r="Q48" i="3"/>
  <c r="Q47" i="3"/>
  <c r="Q19" i="3"/>
  <c r="Q34" i="3"/>
  <c r="Q11" i="3"/>
  <c r="Q33" i="3"/>
  <c r="Q3" i="3"/>
  <c r="Q16" i="3"/>
  <c r="Q46" i="3" l="1"/>
  <c r="O50" i="3" l="1"/>
  <c r="O43" i="3"/>
  <c r="O4" i="3"/>
  <c r="O37" i="3"/>
  <c r="O30" i="3"/>
  <c r="O41" i="3"/>
  <c r="O44" i="3"/>
  <c r="O40" i="3"/>
  <c r="O2" i="3"/>
  <c r="O46" i="3"/>
  <c r="O7" i="3"/>
  <c r="O11" i="3"/>
  <c r="O18" i="3"/>
  <c r="O8" i="3"/>
  <c r="O14" i="3"/>
  <c r="O29" i="3"/>
  <c r="O22" i="3"/>
  <c r="O26" i="3"/>
  <c r="O15" i="3"/>
  <c r="O52" i="3"/>
  <c r="O16" i="3"/>
  <c r="O5" i="3"/>
  <c r="O23" i="3"/>
  <c r="O42" i="3"/>
  <c r="O19" i="3"/>
  <c r="O17" i="3"/>
  <c r="O27" i="3"/>
  <c r="O25" i="3"/>
  <c r="O45" i="3"/>
  <c r="O35" i="3"/>
  <c r="O36" i="3"/>
  <c r="O12" i="3"/>
  <c r="O33" i="3"/>
  <c r="O10" i="3"/>
  <c r="O28" i="3"/>
  <c r="O3" i="3"/>
  <c r="O34" i="3"/>
  <c r="O55" i="3"/>
  <c r="O9" i="3"/>
  <c r="O47" i="3"/>
  <c r="O51" i="3"/>
  <c r="O32" i="3"/>
  <c r="O54" i="3"/>
  <c r="O31" i="3"/>
  <c r="O38" i="3"/>
  <c r="O53" i="3"/>
  <c r="O48" i="3"/>
  <c r="O20" i="3"/>
  <c r="O21" i="3"/>
  <c r="O24" i="3"/>
  <c r="O6" i="3"/>
  <c r="O13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<sst xmlns="http://schemas.openxmlformats.org/spreadsheetml/2006/main" count="331" uniqueCount="105">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</sst>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4" fillId="5" borderId="3" xfId="3" applyFill="1" applyBorder="1" applyAlignment="1">
      <alignment horizontal="left" vertical="top" wrapText="1"/>
    </xf>
    <xf numFmtId="3" fontId="2" fillId="5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4" fillId="5" borderId="3" xfId="3" applyFill="1" applyBorder="1" applyAlignment="1">
      <alignment horizontal="right" vertical="top" wrapText="1"/>
    </xf>
    <xf numFmtId="0" fontId="3" fillId="5" borderId="4" xfId="0" applyFont="1" applyFill="1" applyBorder="1" applyAlignment="1">
      <alignment horizontal="center" vertical="center" wrapText="1"/>
    </xf>
    <xf numFmtId="1" fontId="2" fillId="5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nnesot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arizona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nnesot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arizona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nnesot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arizona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nnesot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arizona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0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2" t="s">
        <v>67</v>
      </c>
      <c r="Q1" s="62"/>
      <c r="R1" s="62"/>
      <c r="S1" s="4">
        <v>1.4999999999999999E-2</v>
      </c>
      <c r="T1" s="4"/>
      <c r="U1" s="63" t="s">
        <v>76</v>
      </c>
      <c r="V1" s="63"/>
      <c r="W1" s="63"/>
      <c r="X1" s="63"/>
      <c r="Y1" s="6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1007155</v>
      </c>
      <c r="D5" s="2"/>
      <c r="E5" s="1">
        <v>19154</v>
      </c>
      <c r="F5" s="2"/>
      <c r="G5" s="1">
        <v>825532</v>
      </c>
      <c r="H5" s="1">
        <v>162469</v>
      </c>
      <c r="I5" s="1">
        <v>34734</v>
      </c>
      <c r="J5" s="2">
        <v>661</v>
      </c>
      <c r="K5" s="1">
        <v>9455322</v>
      </c>
      <c r="L5" s="1">
        <v>326092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965523</v>
      </c>
      <c r="D6" s="2"/>
      <c r="E6" s="1">
        <v>17939</v>
      </c>
      <c r="F6" s="2"/>
      <c r="G6" s="1">
        <v>492981</v>
      </c>
      <c r="H6" s="1">
        <v>454603</v>
      </c>
      <c r="I6" s="1">
        <v>24436</v>
      </c>
      <c r="J6" s="2">
        <v>454</v>
      </c>
      <c r="K6" s="1">
        <v>19396349</v>
      </c>
      <c r="L6" s="1">
        <v>490895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832625</v>
      </c>
      <c r="D7" s="2"/>
      <c r="E7" s="1">
        <v>17016</v>
      </c>
      <c r="F7" s="2"/>
      <c r="G7" s="1">
        <v>591611</v>
      </c>
      <c r="H7" s="1">
        <v>223998</v>
      </c>
      <c r="I7" s="1">
        <v>38767</v>
      </c>
      <c r="J7" s="2">
        <v>792</v>
      </c>
      <c r="K7" s="1">
        <v>10405346</v>
      </c>
      <c r="L7" s="1">
        <v>484471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558950</v>
      </c>
      <c r="D8" s="2"/>
      <c r="E8" s="1">
        <v>33786</v>
      </c>
      <c r="F8" s="2"/>
      <c r="G8" s="1">
        <v>423784</v>
      </c>
      <c r="H8" s="1">
        <v>101380</v>
      </c>
      <c r="I8" s="1">
        <v>28733</v>
      </c>
      <c r="J8" s="1">
        <v>1737</v>
      </c>
      <c r="K8" s="1">
        <v>15355881</v>
      </c>
      <c r="L8" s="1">
        <v>789361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465540</v>
      </c>
      <c r="D9" s="2"/>
      <c r="E9" s="1">
        <v>10397</v>
      </c>
      <c r="F9" s="2"/>
      <c r="G9" s="1">
        <v>293375</v>
      </c>
      <c r="H9" s="1">
        <v>161768</v>
      </c>
      <c r="I9" s="1">
        <v>36738</v>
      </c>
      <c r="J9" s="2">
        <v>820</v>
      </c>
      <c r="K9" s="1">
        <v>8215129</v>
      </c>
      <c r="L9" s="1">
        <v>648299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402427</v>
      </c>
      <c r="D10" s="2"/>
      <c r="E10" s="1">
        <v>8608</v>
      </c>
      <c r="F10" s="2"/>
      <c r="G10" s="1">
        <v>241104</v>
      </c>
      <c r="H10" s="1">
        <v>152715</v>
      </c>
      <c r="I10" s="1">
        <v>37903</v>
      </c>
      <c r="J10" s="2">
        <v>811</v>
      </c>
      <c r="K10" s="1">
        <v>4027810</v>
      </c>
      <c r="L10" s="1">
        <v>379359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24</v>
      </c>
      <c r="C11" s="1">
        <v>288569</v>
      </c>
      <c r="D11" s="2"/>
      <c r="E11" s="1">
        <v>4582</v>
      </c>
      <c r="F11" s="2"/>
      <c r="G11" s="1">
        <v>246318</v>
      </c>
      <c r="H11" s="1">
        <v>37669</v>
      </c>
      <c r="I11" s="1">
        <v>27514</v>
      </c>
      <c r="J11" s="2">
        <v>437</v>
      </c>
      <c r="K11" s="1">
        <v>4264597</v>
      </c>
      <c r="L11" s="1">
        <v>406614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273144</v>
      </c>
      <c r="D12" s="2"/>
      <c r="E12" s="1">
        <v>3541</v>
      </c>
      <c r="F12" s="2"/>
      <c r="G12" s="1">
        <v>246392</v>
      </c>
      <c r="H12" s="1">
        <v>23211</v>
      </c>
      <c r="I12" s="1">
        <v>39997</v>
      </c>
      <c r="J12" s="2">
        <v>519</v>
      </c>
      <c r="K12" s="1">
        <v>3775108</v>
      </c>
      <c r="L12" s="1">
        <v>552791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22</v>
      </c>
      <c r="C13" s="1">
        <v>256065</v>
      </c>
      <c r="D13" s="2"/>
      <c r="E13" s="1">
        <v>2256</v>
      </c>
      <c r="F13" s="2"/>
      <c r="G13" s="1">
        <v>198090</v>
      </c>
      <c r="H13" s="1">
        <v>55719</v>
      </c>
      <c r="I13" s="1">
        <v>43979</v>
      </c>
      <c r="J13" s="2">
        <v>387</v>
      </c>
      <c r="K13" s="1">
        <v>2152522</v>
      </c>
      <c r="L13" s="1">
        <v>369695</v>
      </c>
      <c r="M13" s="1">
        <v>5822434</v>
      </c>
      <c r="N13" s="5"/>
      <c r="O13" s="6"/>
    </row>
    <row r="14" spans="1:26" ht="15" thickBot="1" x14ac:dyDescent="0.4">
      <c r="A14" s="41">
        <v>10</v>
      </c>
      <c r="B14" s="39" t="s">
        <v>8</v>
      </c>
      <c r="C14" s="1">
        <v>254924</v>
      </c>
      <c r="D14" s="2"/>
      <c r="E14" s="1">
        <v>16547</v>
      </c>
      <c r="F14" s="2"/>
      <c r="G14" s="1">
        <v>183620</v>
      </c>
      <c r="H14" s="1">
        <v>54757</v>
      </c>
      <c r="I14" s="1">
        <v>28701</v>
      </c>
      <c r="J14" s="1">
        <v>1863</v>
      </c>
      <c r="K14" s="1">
        <v>4863436</v>
      </c>
      <c r="L14" s="1">
        <v>547549</v>
      </c>
      <c r="M14" s="1">
        <v>8882190</v>
      </c>
      <c r="N14" s="5"/>
      <c r="O14" s="6"/>
    </row>
    <row r="15" spans="1:26" ht="15" thickBot="1" x14ac:dyDescent="0.4">
      <c r="A15" s="41">
        <v>11</v>
      </c>
      <c r="B15" s="39" t="s">
        <v>33</v>
      </c>
      <c r="C15" s="1">
        <v>254764</v>
      </c>
      <c r="D15" s="2"/>
      <c r="E15" s="1">
        <v>6109</v>
      </c>
      <c r="F15" s="2"/>
      <c r="G15" s="1">
        <v>42652</v>
      </c>
      <c r="H15" s="1">
        <v>206003</v>
      </c>
      <c r="I15" s="1">
        <v>35001</v>
      </c>
      <c r="J15" s="2">
        <v>839</v>
      </c>
      <c r="K15" s="1">
        <v>2165973</v>
      </c>
      <c r="L15" s="1">
        <v>297576</v>
      </c>
      <c r="M15" s="1">
        <v>7278717</v>
      </c>
      <c r="N15" s="6"/>
      <c r="O15" s="6"/>
    </row>
    <row r="16" spans="1:26" ht="15" thickBot="1" x14ac:dyDescent="0.4">
      <c r="A16" s="41">
        <v>12</v>
      </c>
      <c r="B16" s="39" t="s">
        <v>21</v>
      </c>
      <c r="C16" s="1">
        <v>240178</v>
      </c>
      <c r="D16" s="2"/>
      <c r="E16" s="1">
        <v>5536</v>
      </c>
      <c r="F16" s="2"/>
      <c r="G16" s="1">
        <v>180758</v>
      </c>
      <c r="H16" s="1">
        <v>53884</v>
      </c>
      <c r="I16" s="1">
        <v>20547</v>
      </c>
      <c r="J16" s="2">
        <v>474</v>
      </c>
      <c r="K16" s="1">
        <v>4682517</v>
      </c>
      <c r="L16" s="1">
        <v>400588</v>
      </c>
      <c r="M16" s="1">
        <v>11689100</v>
      </c>
      <c r="N16" s="5"/>
      <c r="O16" s="6"/>
    </row>
    <row r="17" spans="1:15" ht="15" thickBot="1" x14ac:dyDescent="0.4">
      <c r="A17" s="41">
        <v>13</v>
      </c>
      <c r="B17" s="39" t="s">
        <v>19</v>
      </c>
      <c r="C17" s="1">
        <v>229346</v>
      </c>
      <c r="D17" s="2"/>
      <c r="E17" s="1">
        <v>9059</v>
      </c>
      <c r="F17" s="2"/>
      <c r="G17" s="1">
        <v>165723</v>
      </c>
      <c r="H17" s="1">
        <v>54564</v>
      </c>
      <c r="I17" s="1">
        <v>17915</v>
      </c>
      <c r="J17" s="2">
        <v>708</v>
      </c>
      <c r="K17" s="1">
        <v>2878398</v>
      </c>
      <c r="L17" s="1">
        <v>224840</v>
      </c>
      <c r="M17" s="1">
        <v>12801989</v>
      </c>
      <c r="N17" s="5"/>
      <c r="O17" s="6"/>
    </row>
    <row r="18" spans="1:15" ht="15" thickBot="1" x14ac:dyDescent="0.4">
      <c r="A18" s="41">
        <v>14</v>
      </c>
      <c r="B18" s="39" t="s">
        <v>11</v>
      </c>
      <c r="C18" s="1">
        <v>222509</v>
      </c>
      <c r="D18" s="2"/>
      <c r="E18" s="1">
        <v>7880</v>
      </c>
      <c r="F18" s="2"/>
      <c r="G18" s="1">
        <v>121093</v>
      </c>
      <c r="H18" s="1">
        <v>93536</v>
      </c>
      <c r="I18" s="1">
        <v>22280</v>
      </c>
      <c r="J18" s="2">
        <v>789</v>
      </c>
      <c r="K18" s="1">
        <v>5587709</v>
      </c>
      <c r="L18" s="1">
        <v>559506</v>
      </c>
      <c r="M18" s="1">
        <v>9986857</v>
      </c>
      <c r="N18" s="5"/>
      <c r="O18" s="6"/>
    </row>
    <row r="19" spans="1:15" ht="15" thickBot="1" x14ac:dyDescent="0.4">
      <c r="A19" s="41">
        <v>15</v>
      </c>
      <c r="B19" s="39" t="s">
        <v>35</v>
      </c>
      <c r="C19" s="1">
        <v>212686</v>
      </c>
      <c r="D19" s="51">
        <v>1207</v>
      </c>
      <c r="E19" s="1">
        <v>3302</v>
      </c>
      <c r="F19" s="50">
        <v>5</v>
      </c>
      <c r="G19" s="1">
        <v>56679</v>
      </c>
      <c r="H19" s="1">
        <v>152705</v>
      </c>
      <c r="I19" s="1">
        <v>34654</v>
      </c>
      <c r="J19" s="2">
        <v>538</v>
      </c>
      <c r="K19" s="1">
        <v>2791904</v>
      </c>
      <c r="L19" s="1">
        <v>454898</v>
      </c>
      <c r="M19" s="1">
        <v>6137428</v>
      </c>
      <c r="N19" s="5"/>
      <c r="O19" s="6"/>
    </row>
    <row r="20" spans="1:15" ht="15" thickBot="1" x14ac:dyDescent="0.4">
      <c r="A20" s="41">
        <v>16</v>
      </c>
      <c r="B20" s="39" t="s">
        <v>27</v>
      </c>
      <c r="C20" s="1">
        <v>200823</v>
      </c>
      <c r="D20" s="2"/>
      <c r="E20" s="1">
        <v>4547</v>
      </c>
      <c r="F20" s="2"/>
      <c r="G20" s="1">
        <v>130248</v>
      </c>
      <c r="H20" s="1">
        <v>66028</v>
      </c>
      <c r="I20" s="1">
        <v>29830</v>
      </c>
      <c r="J20" s="2">
        <v>675</v>
      </c>
      <c r="K20" s="1">
        <v>3117069</v>
      </c>
      <c r="L20" s="1">
        <v>463008</v>
      </c>
      <c r="M20" s="1">
        <v>6732219</v>
      </c>
      <c r="N20" s="5"/>
      <c r="O20" s="6"/>
    </row>
    <row r="21" spans="1:15" ht="15" thickBot="1" x14ac:dyDescent="0.4">
      <c r="A21" s="41">
        <v>17</v>
      </c>
      <c r="B21" s="39" t="s">
        <v>36</v>
      </c>
      <c r="C21" s="1">
        <v>200714</v>
      </c>
      <c r="D21" s="2"/>
      <c r="E21" s="1">
        <v>3049</v>
      </c>
      <c r="F21" s="2"/>
      <c r="G21" s="1">
        <v>84471</v>
      </c>
      <c r="H21" s="1">
        <v>113194</v>
      </c>
      <c r="I21" s="1">
        <v>40935</v>
      </c>
      <c r="J21" s="2">
        <v>622</v>
      </c>
      <c r="K21" s="1">
        <v>1453319</v>
      </c>
      <c r="L21" s="1">
        <v>296403</v>
      </c>
      <c r="M21" s="1">
        <v>4903185</v>
      </c>
      <c r="N21" s="6"/>
      <c r="O21" s="6"/>
    </row>
    <row r="22" spans="1:15" ht="15" thickBot="1" x14ac:dyDescent="0.4">
      <c r="A22" s="41">
        <v>18</v>
      </c>
      <c r="B22" s="39" t="s">
        <v>29</v>
      </c>
      <c r="C22" s="1">
        <v>188770</v>
      </c>
      <c r="D22" s="2"/>
      <c r="E22" s="1">
        <v>3682</v>
      </c>
      <c r="F22" s="2"/>
      <c r="G22" s="1">
        <v>21366</v>
      </c>
      <c r="H22" s="1">
        <v>163722</v>
      </c>
      <c r="I22" s="1">
        <v>22116</v>
      </c>
      <c r="J22" s="2">
        <v>431</v>
      </c>
      <c r="K22" s="1">
        <v>2960868</v>
      </c>
      <c r="L22" s="1">
        <v>346888</v>
      </c>
      <c r="M22" s="1">
        <v>8535519</v>
      </c>
      <c r="N22" s="5"/>
      <c r="O22" s="6"/>
    </row>
    <row r="23" spans="1:15" ht="15" thickBot="1" x14ac:dyDescent="0.4">
      <c r="A23" s="41">
        <v>19</v>
      </c>
      <c r="B23" s="39" t="s">
        <v>14</v>
      </c>
      <c r="C23" s="1">
        <v>186695</v>
      </c>
      <c r="D23" s="2"/>
      <c r="E23" s="1">
        <v>6016</v>
      </c>
      <c r="F23" s="2"/>
      <c r="G23" s="1">
        <v>172210</v>
      </c>
      <c r="H23" s="1">
        <v>8469</v>
      </c>
      <c r="I23" s="1">
        <v>40160</v>
      </c>
      <c r="J23" s="1">
        <v>1294</v>
      </c>
      <c r="K23" s="1">
        <v>2861456</v>
      </c>
      <c r="L23" s="1">
        <v>615527</v>
      </c>
      <c r="M23" s="1">
        <v>4648794</v>
      </c>
      <c r="N23" s="5"/>
      <c r="O23" s="6"/>
    </row>
    <row r="24" spans="1:15" ht="15" thickBot="1" x14ac:dyDescent="0.4">
      <c r="A24" s="41">
        <v>20</v>
      </c>
      <c r="B24" s="39" t="s">
        <v>25</v>
      </c>
      <c r="C24" s="1">
        <v>182872</v>
      </c>
      <c r="D24" s="2"/>
      <c r="E24" s="1">
        <v>4005</v>
      </c>
      <c r="F24" s="2"/>
      <c r="G24" s="1">
        <v>95045</v>
      </c>
      <c r="H24" s="1">
        <v>83822</v>
      </c>
      <c r="I24" s="1">
        <v>35518</v>
      </c>
      <c r="J24" s="2">
        <v>778</v>
      </c>
      <c r="K24" s="1">
        <v>2105473</v>
      </c>
      <c r="L24" s="1">
        <v>408932</v>
      </c>
      <c r="M24" s="1">
        <v>5148714</v>
      </c>
      <c r="N24" s="5"/>
      <c r="O24" s="6"/>
    </row>
    <row r="25" spans="1:15" ht="15" thickBot="1" x14ac:dyDescent="0.4">
      <c r="A25" s="41">
        <v>21</v>
      </c>
      <c r="B25" s="39" t="s">
        <v>32</v>
      </c>
      <c r="C25" s="1">
        <v>170307</v>
      </c>
      <c r="D25" s="2"/>
      <c r="E25" s="1">
        <v>2645</v>
      </c>
      <c r="F25" s="2"/>
      <c r="G25" s="1">
        <v>139190</v>
      </c>
      <c r="H25" s="1">
        <v>28472</v>
      </c>
      <c r="I25" s="1">
        <v>30198</v>
      </c>
      <c r="J25" s="2">
        <v>469</v>
      </c>
      <c r="K25" s="1">
        <v>3029108</v>
      </c>
      <c r="L25" s="1">
        <v>537111</v>
      </c>
      <c r="M25" s="1">
        <v>5639632</v>
      </c>
      <c r="N25" s="5"/>
      <c r="O25" s="6"/>
    </row>
    <row r="26" spans="1:15" ht="15" thickBot="1" x14ac:dyDescent="0.4">
      <c r="A26" s="41">
        <v>22</v>
      </c>
      <c r="B26" s="39" t="s">
        <v>17</v>
      </c>
      <c r="C26" s="1">
        <v>167274</v>
      </c>
      <c r="D26" s="2"/>
      <c r="E26" s="1">
        <v>10106</v>
      </c>
      <c r="F26" s="2"/>
      <c r="G26" s="1">
        <v>137802</v>
      </c>
      <c r="H26" s="1">
        <v>19366</v>
      </c>
      <c r="I26" s="1">
        <v>24269</v>
      </c>
      <c r="J26" s="1">
        <v>1466</v>
      </c>
      <c r="K26" s="1">
        <v>6547668</v>
      </c>
      <c r="L26" s="1">
        <v>949970</v>
      </c>
      <c r="M26" s="1">
        <v>6892503</v>
      </c>
      <c r="N26" s="6"/>
      <c r="O26" s="6"/>
    </row>
    <row r="27" spans="1:15" ht="15" thickBot="1" x14ac:dyDescent="0.4">
      <c r="A27" s="41">
        <v>23</v>
      </c>
      <c r="B27" s="39" t="s">
        <v>26</v>
      </c>
      <c r="C27" s="1">
        <v>151505</v>
      </c>
      <c r="D27" s="2"/>
      <c r="E27" s="1">
        <v>4194</v>
      </c>
      <c r="F27" s="2"/>
      <c r="G27" s="1">
        <v>8262</v>
      </c>
      <c r="H27" s="1">
        <v>139049</v>
      </c>
      <c r="I27" s="1">
        <v>25060</v>
      </c>
      <c r="J27" s="2">
        <v>694</v>
      </c>
      <c r="K27" s="1">
        <v>3587697</v>
      </c>
      <c r="L27" s="1">
        <v>593432</v>
      </c>
      <c r="M27" s="1">
        <v>6045680</v>
      </c>
      <c r="N27" s="6"/>
      <c r="O27" s="6"/>
    </row>
    <row r="28" spans="1:15" ht="15" thickBot="1" x14ac:dyDescent="0.4">
      <c r="A28" s="41">
        <v>24</v>
      </c>
      <c r="B28" s="39" t="s">
        <v>41</v>
      </c>
      <c r="C28" s="1">
        <v>147818</v>
      </c>
      <c r="D28" s="51">
        <v>2747</v>
      </c>
      <c r="E28" s="1">
        <v>1828</v>
      </c>
      <c r="F28" s="50">
        <v>9</v>
      </c>
      <c r="G28" s="1">
        <v>100342</v>
      </c>
      <c r="H28" s="1">
        <v>45648</v>
      </c>
      <c r="I28" s="1">
        <v>46851</v>
      </c>
      <c r="J28" s="2">
        <v>579</v>
      </c>
      <c r="K28" s="1">
        <v>1020732</v>
      </c>
      <c r="L28" s="1">
        <v>323521</v>
      </c>
      <c r="M28" s="1">
        <v>3155070</v>
      </c>
      <c r="N28" s="5"/>
      <c r="O28" s="6"/>
    </row>
    <row r="29" spans="1:15" ht="15" thickBot="1" x14ac:dyDescent="0.4">
      <c r="A29" s="41">
        <v>25</v>
      </c>
      <c r="B29" s="39" t="s">
        <v>46</v>
      </c>
      <c r="C29" s="1">
        <v>131751</v>
      </c>
      <c r="D29" s="2"/>
      <c r="E29" s="1">
        <v>1429</v>
      </c>
      <c r="F29" s="2"/>
      <c r="G29" s="1">
        <v>113227</v>
      </c>
      <c r="H29" s="1">
        <v>17095</v>
      </c>
      <c r="I29" s="1">
        <v>33296</v>
      </c>
      <c r="J29" s="2">
        <v>361</v>
      </c>
      <c r="K29" s="1">
        <v>1720070</v>
      </c>
      <c r="L29" s="1">
        <v>434694</v>
      </c>
      <c r="M29" s="1">
        <v>3956971</v>
      </c>
      <c r="N29" s="5"/>
      <c r="O29" s="6"/>
    </row>
    <row r="30" spans="1:15" ht="15" thickBot="1" x14ac:dyDescent="0.4">
      <c r="A30" s="41">
        <v>26</v>
      </c>
      <c r="B30" s="39" t="s">
        <v>28</v>
      </c>
      <c r="C30" s="1">
        <v>127279</v>
      </c>
      <c r="D30" s="2"/>
      <c r="E30" s="2">
        <v>649</v>
      </c>
      <c r="F30" s="2"/>
      <c r="G30" s="1">
        <v>91340</v>
      </c>
      <c r="H30" s="1">
        <v>35290</v>
      </c>
      <c r="I30" s="1">
        <v>39701</v>
      </c>
      <c r="J30" s="2">
        <v>202</v>
      </c>
      <c r="K30" s="1">
        <v>1567044</v>
      </c>
      <c r="L30" s="1">
        <v>488791</v>
      </c>
      <c r="M30" s="1">
        <v>3205958</v>
      </c>
      <c r="N30" s="6"/>
      <c r="O30" s="6"/>
    </row>
    <row r="31" spans="1:15" ht="15" thickBot="1" x14ac:dyDescent="0.4">
      <c r="A31" s="41">
        <v>27</v>
      </c>
      <c r="B31" s="39" t="s">
        <v>30</v>
      </c>
      <c r="C31" s="1">
        <v>124854</v>
      </c>
      <c r="D31" s="2"/>
      <c r="E31" s="1">
        <v>3419</v>
      </c>
      <c r="F31" s="2"/>
      <c r="G31" s="1">
        <v>105839</v>
      </c>
      <c r="H31" s="1">
        <v>15596</v>
      </c>
      <c r="I31" s="1">
        <v>41952</v>
      </c>
      <c r="J31" s="1">
        <v>1149</v>
      </c>
      <c r="K31" s="1">
        <v>1095352</v>
      </c>
      <c r="L31" s="1">
        <v>368043</v>
      </c>
      <c r="M31" s="1">
        <v>2976149</v>
      </c>
      <c r="N31" s="5"/>
      <c r="O31" s="6"/>
    </row>
    <row r="32" spans="1:15" ht="15" thickBot="1" x14ac:dyDescent="0.4">
      <c r="A32" s="41">
        <v>28</v>
      </c>
      <c r="B32" s="39" t="s">
        <v>18</v>
      </c>
      <c r="C32" s="1">
        <v>124469</v>
      </c>
      <c r="D32" s="2"/>
      <c r="E32" s="1">
        <v>2376</v>
      </c>
      <c r="F32" s="2"/>
      <c r="G32" s="1">
        <v>48406</v>
      </c>
      <c r="H32" s="1">
        <v>73687</v>
      </c>
      <c r="I32" s="1">
        <v>21614</v>
      </c>
      <c r="J32" s="2">
        <v>413</v>
      </c>
      <c r="K32" s="1">
        <v>1303345</v>
      </c>
      <c r="L32" s="1">
        <v>226325</v>
      </c>
      <c r="M32" s="1">
        <v>5758736</v>
      </c>
      <c r="N32" s="6"/>
      <c r="O32" s="6"/>
    </row>
    <row r="33" spans="1:15" ht="15" thickBot="1" x14ac:dyDescent="0.4">
      <c r="A33" s="41">
        <v>29</v>
      </c>
      <c r="B33" s="39" t="s">
        <v>34</v>
      </c>
      <c r="C33" s="1">
        <v>119230</v>
      </c>
      <c r="D33" s="2"/>
      <c r="E33" s="1">
        <v>2056</v>
      </c>
      <c r="F33" s="2"/>
      <c r="G33" s="1">
        <v>105746</v>
      </c>
      <c r="H33" s="1">
        <v>11428</v>
      </c>
      <c r="I33" s="1">
        <v>39509</v>
      </c>
      <c r="J33" s="2">
        <v>681</v>
      </c>
      <c r="K33" s="1">
        <v>1480504</v>
      </c>
      <c r="L33" s="1">
        <v>490590</v>
      </c>
      <c r="M33" s="1">
        <v>3017804</v>
      </c>
      <c r="N33" s="5"/>
      <c r="O33" s="6"/>
    </row>
    <row r="34" spans="1:15" ht="15" thickBot="1" x14ac:dyDescent="0.4">
      <c r="A34" s="41">
        <v>30</v>
      </c>
      <c r="B34" s="39" t="s">
        <v>9</v>
      </c>
      <c r="C34" s="1">
        <v>118487</v>
      </c>
      <c r="D34" s="2"/>
      <c r="E34" s="1">
        <v>2452</v>
      </c>
      <c r="F34" s="2"/>
      <c r="G34" s="1">
        <v>53984</v>
      </c>
      <c r="H34" s="1">
        <v>62051</v>
      </c>
      <c r="I34" s="1">
        <v>15560</v>
      </c>
      <c r="J34" s="2">
        <v>322</v>
      </c>
      <c r="K34" s="1">
        <v>2568257</v>
      </c>
      <c r="L34" s="1">
        <v>337268</v>
      </c>
      <c r="M34" s="1">
        <v>7614893</v>
      </c>
      <c r="N34" s="5"/>
      <c r="O34" s="6"/>
    </row>
    <row r="35" spans="1:15" ht="15" thickBot="1" x14ac:dyDescent="0.4">
      <c r="A35" s="41">
        <v>31</v>
      </c>
      <c r="B35" s="39" t="s">
        <v>38</v>
      </c>
      <c r="C35" s="1">
        <v>117505</v>
      </c>
      <c r="D35" s="2"/>
      <c r="E35" s="1">
        <v>1544</v>
      </c>
      <c r="F35" s="2"/>
      <c r="G35" s="1">
        <v>20926</v>
      </c>
      <c r="H35" s="1">
        <v>95035</v>
      </c>
      <c r="I35" s="1">
        <v>26301</v>
      </c>
      <c r="J35" s="2">
        <v>346</v>
      </c>
      <c r="K35" s="1">
        <v>2336131</v>
      </c>
      <c r="L35" s="1">
        <v>522897</v>
      </c>
      <c r="M35" s="1">
        <v>4467673</v>
      </c>
      <c r="N35" s="5"/>
      <c r="O35" s="6"/>
    </row>
    <row r="36" spans="1:15" ht="15" thickBot="1" x14ac:dyDescent="0.4">
      <c r="A36" s="41">
        <v>32</v>
      </c>
      <c r="B36" s="39" t="s">
        <v>31</v>
      </c>
      <c r="C36" s="1">
        <v>106922</v>
      </c>
      <c r="D36" s="2"/>
      <c r="E36" s="1">
        <v>1845</v>
      </c>
      <c r="F36" s="2"/>
      <c r="G36" s="1">
        <v>72986</v>
      </c>
      <c r="H36" s="1">
        <v>32091</v>
      </c>
      <c r="I36" s="1">
        <v>34713</v>
      </c>
      <c r="J36" s="2">
        <v>599</v>
      </c>
      <c r="K36" s="1">
        <v>1312492</v>
      </c>
      <c r="L36" s="1">
        <v>426112</v>
      </c>
      <c r="M36" s="1">
        <v>3080156</v>
      </c>
      <c r="N36" s="5"/>
      <c r="O36" s="6"/>
    </row>
    <row r="37" spans="1:15" ht="15" thickBot="1" x14ac:dyDescent="0.4">
      <c r="A37" s="41">
        <v>33</v>
      </c>
      <c r="B37" s="39" t="s">
        <v>45</v>
      </c>
      <c r="C37" s="1">
        <v>99204</v>
      </c>
      <c r="D37" s="55">
        <v>449</v>
      </c>
      <c r="E37" s="1">
        <v>1166</v>
      </c>
      <c r="F37" s="2"/>
      <c r="G37" s="1">
        <v>68615</v>
      </c>
      <c r="H37" s="1">
        <v>29423</v>
      </c>
      <c r="I37" s="1">
        <v>34052</v>
      </c>
      <c r="J37" s="2">
        <v>400</v>
      </c>
      <c r="K37" s="1">
        <v>676320</v>
      </c>
      <c r="L37" s="1">
        <v>232148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80693</v>
      </c>
      <c r="D38" s="2"/>
      <c r="E38" s="2">
        <v>701</v>
      </c>
      <c r="F38" s="2"/>
      <c r="G38" s="1">
        <v>47259</v>
      </c>
      <c r="H38" s="1">
        <v>32733</v>
      </c>
      <c r="I38" s="1">
        <v>41715</v>
      </c>
      <c r="J38" s="2">
        <v>362</v>
      </c>
      <c r="K38" s="1">
        <v>621852</v>
      </c>
      <c r="L38" s="1">
        <v>321469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78125</v>
      </c>
      <c r="D39" s="2"/>
      <c r="E39" s="1">
        <v>4671</v>
      </c>
      <c r="F39" s="2"/>
      <c r="G39" s="1">
        <v>45606</v>
      </c>
      <c r="H39" s="1">
        <v>27848</v>
      </c>
      <c r="I39" s="1">
        <v>21913</v>
      </c>
      <c r="J39" s="1">
        <v>1310</v>
      </c>
      <c r="K39" s="1">
        <v>2484685</v>
      </c>
      <c r="L39" s="1">
        <v>696910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70909</v>
      </c>
      <c r="D40" s="2"/>
      <c r="E40" s="2">
        <v>679</v>
      </c>
      <c r="F40" s="2"/>
      <c r="G40" s="1">
        <v>31969</v>
      </c>
      <c r="H40" s="1">
        <v>38261</v>
      </c>
      <c r="I40" s="1">
        <v>39679</v>
      </c>
      <c r="J40" s="2">
        <v>380</v>
      </c>
      <c r="K40" s="1">
        <v>547929</v>
      </c>
      <c r="L40" s="1">
        <v>306608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54</v>
      </c>
      <c r="C41" s="1">
        <v>52639</v>
      </c>
      <c r="D41" s="2"/>
      <c r="E41" s="2">
        <v>510</v>
      </c>
      <c r="F41" s="2"/>
      <c r="G41" s="1">
        <v>37703</v>
      </c>
      <c r="H41" s="1">
        <v>14426</v>
      </c>
      <c r="I41" s="1">
        <v>59502</v>
      </c>
      <c r="J41" s="2">
        <v>576</v>
      </c>
      <c r="K41" s="1">
        <v>272190</v>
      </c>
      <c r="L41" s="1">
        <v>307678</v>
      </c>
      <c r="M41" s="1">
        <v>884659</v>
      </c>
      <c r="N41" s="6"/>
      <c r="O41" s="6"/>
    </row>
    <row r="42" spans="1:15" ht="15" thickBot="1" x14ac:dyDescent="0.4">
      <c r="A42" s="41">
        <v>38</v>
      </c>
      <c r="B42" s="39" t="s">
        <v>44</v>
      </c>
      <c r="C42" s="1">
        <v>52394</v>
      </c>
      <c r="D42" s="2"/>
      <c r="E42" s="1">
        <v>1088</v>
      </c>
      <c r="F42" s="2"/>
      <c r="G42" s="1">
        <v>22811</v>
      </c>
      <c r="H42" s="1">
        <v>28495</v>
      </c>
      <c r="I42" s="1">
        <v>24987</v>
      </c>
      <c r="J42" s="2">
        <v>519</v>
      </c>
      <c r="K42" s="1">
        <v>1238575</v>
      </c>
      <c r="L42" s="1">
        <v>590690</v>
      </c>
      <c r="M42" s="1">
        <v>2096829</v>
      </c>
      <c r="N42" s="5"/>
      <c r="O42" s="6"/>
    </row>
    <row r="43" spans="1:15" ht="15" thickBot="1" x14ac:dyDescent="0.4">
      <c r="A43" s="41">
        <v>39</v>
      </c>
      <c r="B43" s="39" t="s">
        <v>53</v>
      </c>
      <c r="C43" s="1">
        <v>51602</v>
      </c>
      <c r="D43" s="2"/>
      <c r="E43" s="2">
        <v>613</v>
      </c>
      <c r="F43" s="2"/>
      <c r="G43" s="1">
        <v>41175</v>
      </c>
      <c r="H43" s="1">
        <v>9814</v>
      </c>
      <c r="I43" s="1">
        <v>67714</v>
      </c>
      <c r="J43" s="2">
        <v>804</v>
      </c>
      <c r="K43" s="1">
        <v>305665</v>
      </c>
      <c r="L43" s="1">
        <v>401103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48608</v>
      </c>
      <c r="D44" s="2"/>
      <c r="E44" s="2">
        <v>716</v>
      </c>
      <c r="F44" s="2"/>
      <c r="G44" s="2" t="s">
        <v>104</v>
      </c>
      <c r="H44" s="2" t="s">
        <v>104</v>
      </c>
      <c r="I44" s="1">
        <v>11525</v>
      </c>
      <c r="J44" s="2">
        <v>170</v>
      </c>
      <c r="K44" s="1">
        <v>895114</v>
      </c>
      <c r="L44" s="1">
        <v>212226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37947</v>
      </c>
      <c r="D45" s="2"/>
      <c r="E45" s="2">
        <v>419</v>
      </c>
      <c r="F45" s="2"/>
      <c r="G45" s="1">
        <v>23607</v>
      </c>
      <c r="H45" s="1">
        <v>13921</v>
      </c>
      <c r="I45" s="1">
        <v>35505</v>
      </c>
      <c r="J45" s="2">
        <v>392</v>
      </c>
      <c r="K45" s="1">
        <v>523596</v>
      </c>
      <c r="L45" s="1">
        <v>489902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36380</v>
      </c>
      <c r="D46" s="2"/>
      <c r="E46" s="1">
        <v>1224</v>
      </c>
      <c r="F46" s="2"/>
      <c r="G46" s="1">
        <v>2891</v>
      </c>
      <c r="H46" s="1">
        <v>32265</v>
      </c>
      <c r="I46" s="1">
        <v>34341</v>
      </c>
      <c r="J46" s="1">
        <v>1155</v>
      </c>
      <c r="K46" s="1">
        <v>1217916</v>
      </c>
      <c r="L46" s="1">
        <v>1149670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27087</v>
      </c>
      <c r="D47" s="2"/>
      <c r="E47" s="2">
        <v>487</v>
      </c>
      <c r="F47" s="2"/>
      <c r="G47" s="1">
        <v>20465</v>
      </c>
      <c r="H47" s="1">
        <v>6135</v>
      </c>
      <c r="I47" s="1">
        <v>15114</v>
      </c>
      <c r="J47" s="2">
        <v>272</v>
      </c>
      <c r="K47" s="1">
        <v>824644</v>
      </c>
      <c r="L47" s="1">
        <v>460143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26035</v>
      </c>
      <c r="D48" s="2"/>
      <c r="E48" s="2">
        <v>716</v>
      </c>
      <c r="F48" s="2"/>
      <c r="G48" s="1">
        <v>13766</v>
      </c>
      <c r="H48" s="1">
        <v>11553</v>
      </c>
      <c r="I48" s="1">
        <v>26736</v>
      </c>
      <c r="J48" s="2">
        <v>735</v>
      </c>
      <c r="K48" s="1">
        <v>359681</v>
      </c>
      <c r="L48" s="1">
        <v>369372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63</v>
      </c>
      <c r="C49" s="1">
        <v>17792</v>
      </c>
      <c r="D49" s="2"/>
      <c r="E49" s="2">
        <v>652</v>
      </c>
      <c r="F49" s="2"/>
      <c r="G49" s="1">
        <v>13738</v>
      </c>
      <c r="H49" s="1">
        <v>3402</v>
      </c>
      <c r="I49" s="1">
        <v>25210</v>
      </c>
      <c r="J49" s="2">
        <v>924</v>
      </c>
      <c r="K49" s="1">
        <v>546323</v>
      </c>
      <c r="L49" s="1">
        <v>774104</v>
      </c>
      <c r="M49" s="1">
        <v>705749</v>
      </c>
      <c r="N49" s="6"/>
      <c r="O49" s="6"/>
    </row>
    <row r="50" spans="1:15" ht="15" thickBot="1" x14ac:dyDescent="0.4">
      <c r="A50" s="41">
        <v>46</v>
      </c>
      <c r="B50" s="39" t="s">
        <v>52</v>
      </c>
      <c r="C50" s="1">
        <v>17597</v>
      </c>
      <c r="D50" s="2"/>
      <c r="E50" s="2">
        <v>84</v>
      </c>
      <c r="F50" s="2"/>
      <c r="G50" s="1">
        <v>6476</v>
      </c>
      <c r="H50" s="1">
        <v>11037</v>
      </c>
      <c r="I50" s="1">
        <v>24055</v>
      </c>
      <c r="J50" s="2">
        <v>115</v>
      </c>
      <c r="K50" s="1">
        <v>781826</v>
      </c>
      <c r="L50" s="1">
        <v>1068733</v>
      </c>
      <c r="M50" s="1">
        <v>731545</v>
      </c>
      <c r="N50" s="6"/>
      <c r="O50" s="6"/>
    </row>
    <row r="51" spans="1:15" ht="15" thickBot="1" x14ac:dyDescent="0.4">
      <c r="A51" s="41">
        <v>47</v>
      </c>
      <c r="B51" s="39" t="s">
        <v>55</v>
      </c>
      <c r="C51" s="1">
        <v>16405</v>
      </c>
      <c r="D51" s="2"/>
      <c r="E51" s="2">
        <v>105</v>
      </c>
      <c r="F51" s="2"/>
      <c r="G51" s="1">
        <v>10012</v>
      </c>
      <c r="H51" s="1">
        <v>6288</v>
      </c>
      <c r="I51" s="1">
        <v>28345</v>
      </c>
      <c r="J51" s="2">
        <v>181</v>
      </c>
      <c r="K51" s="1">
        <v>280283</v>
      </c>
      <c r="L51" s="1">
        <v>484283</v>
      </c>
      <c r="M51" s="1">
        <v>578759</v>
      </c>
      <c r="N51" s="5"/>
      <c r="O51" s="6"/>
    </row>
    <row r="52" spans="1:15" ht="15" thickBot="1" x14ac:dyDescent="0.4">
      <c r="A52" s="41">
        <v>48</v>
      </c>
      <c r="B52" s="39" t="s">
        <v>47</v>
      </c>
      <c r="C52" s="1">
        <v>15691</v>
      </c>
      <c r="D52" s="2"/>
      <c r="E52" s="2">
        <v>219</v>
      </c>
      <c r="F52" s="2"/>
      <c r="G52" s="1">
        <v>12006</v>
      </c>
      <c r="H52" s="1">
        <v>3466</v>
      </c>
      <c r="I52" s="1">
        <v>11082</v>
      </c>
      <c r="J52" s="2">
        <v>155</v>
      </c>
      <c r="K52" s="1">
        <v>556096</v>
      </c>
      <c r="L52" s="1">
        <v>392759</v>
      </c>
      <c r="M52" s="1">
        <v>1415872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12012</v>
      </c>
      <c r="D53" s="2"/>
      <c r="E53" s="2">
        <v>488</v>
      </c>
      <c r="F53" s="2"/>
      <c r="G53" s="1">
        <v>9894</v>
      </c>
      <c r="H53" s="1">
        <v>1630</v>
      </c>
      <c r="I53" s="1">
        <v>8834</v>
      </c>
      <c r="J53" s="2">
        <v>359</v>
      </c>
      <c r="K53" s="1">
        <v>391080</v>
      </c>
      <c r="L53" s="1">
        <v>287620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7444</v>
      </c>
      <c r="D54" s="2"/>
      <c r="E54" s="2">
        <v>150</v>
      </c>
      <c r="F54" s="2"/>
      <c r="G54" s="1">
        <v>5830</v>
      </c>
      <c r="H54" s="1">
        <v>1464</v>
      </c>
      <c r="I54" s="1">
        <v>5538</v>
      </c>
      <c r="J54" s="2">
        <v>112</v>
      </c>
      <c r="K54" s="1">
        <v>687475</v>
      </c>
      <c r="L54" s="1">
        <v>511433</v>
      </c>
      <c r="M54" s="1">
        <v>1344212</v>
      </c>
      <c r="N54" s="5"/>
      <c r="O54" s="6"/>
    </row>
    <row r="55" spans="1:15" ht="15" thickBot="1" x14ac:dyDescent="0.4">
      <c r="A55" s="60">
        <v>51</v>
      </c>
      <c r="B55" s="56" t="s">
        <v>48</v>
      </c>
      <c r="C55" s="57">
        <v>2326</v>
      </c>
      <c r="D55" s="58"/>
      <c r="E55" s="58">
        <v>58</v>
      </c>
      <c r="F55" s="58"/>
      <c r="G55" s="57">
        <v>1904</v>
      </c>
      <c r="H55" s="58">
        <v>364</v>
      </c>
      <c r="I55" s="57">
        <v>3728</v>
      </c>
      <c r="J55" s="58">
        <v>93</v>
      </c>
      <c r="K55" s="57">
        <v>192728</v>
      </c>
      <c r="L55" s="57">
        <v>308864</v>
      </c>
      <c r="M55" s="57">
        <v>623989</v>
      </c>
      <c r="N55" s="59"/>
      <c r="O55" s="59"/>
    </row>
    <row r="56" spans="1:15" ht="15" thickBot="1" x14ac:dyDescent="0.4">
      <c r="A56" s="41">
        <v>52</v>
      </c>
      <c r="B56" s="40" t="s">
        <v>65</v>
      </c>
      <c r="C56" s="1">
        <v>71532</v>
      </c>
      <c r="D56" s="51">
        <v>1013</v>
      </c>
      <c r="E56" s="2">
        <v>862</v>
      </c>
      <c r="F56" s="2"/>
      <c r="G56" s="2" t="s">
        <v>104</v>
      </c>
      <c r="H56" s="2" t="s">
        <v>104</v>
      </c>
      <c r="I56" s="1">
        <v>21120</v>
      </c>
      <c r="J56" s="2">
        <v>255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5113</v>
      </c>
      <c r="D57" s="55">
        <v>36</v>
      </c>
      <c r="E57" s="2">
        <v>89</v>
      </c>
      <c r="F57" s="50">
        <v>1</v>
      </c>
      <c r="G57" s="1">
        <v>3403</v>
      </c>
      <c r="H57" s="1">
        <v>1621</v>
      </c>
      <c r="I57" s="2"/>
      <c r="J57" s="2"/>
      <c r="K57" s="1">
        <v>71311</v>
      </c>
      <c r="L57" s="2"/>
      <c r="M57" s="2"/>
      <c r="N57" s="5"/>
      <c r="O57" s="5"/>
    </row>
    <row r="58" spans="1:15" ht="21.5" thickBot="1" x14ac:dyDescent="0.4">
      <c r="A58" s="52">
        <v>54</v>
      </c>
      <c r="B58" s="53" t="s">
        <v>66</v>
      </c>
      <c r="C58" s="29">
        <v>1390</v>
      </c>
      <c r="D58" s="13"/>
      <c r="E58" s="13">
        <v>23</v>
      </c>
      <c r="F58" s="13"/>
      <c r="G58" s="29">
        <v>1340</v>
      </c>
      <c r="H58" s="13">
        <v>27</v>
      </c>
      <c r="I58" s="13"/>
      <c r="J58" s="13"/>
      <c r="K58" s="29">
        <v>25153</v>
      </c>
      <c r="L58" s="13"/>
      <c r="M58" s="13"/>
      <c r="N58" s="54"/>
      <c r="O58" s="32"/>
    </row>
  </sheetData>
  <mergeCells count="2">
    <mergeCell ref="P1:R1"/>
    <mergeCell ref="U1:Y1"/>
  </mergeCells>
  <hyperlinks>
    <hyperlink ref="B5" r:id="rId1" display="https://www.worldometers.info/coronavirus/usa/texas/" xr:uid="{C3208111-14BA-46F6-8DDD-5930755C8380}"/>
    <hyperlink ref="B6" r:id="rId2" display="https://www.worldometers.info/coronavirus/usa/california/" xr:uid="{29EF2DE8-6AAD-484E-9321-556CAB6E4A8E}"/>
    <hyperlink ref="B7" r:id="rId3" display="https://www.worldometers.info/coronavirus/usa/florida/" xr:uid="{C420A2C7-FA6A-4893-81D1-EC3AB6ACEB88}"/>
    <hyperlink ref="B8" r:id="rId4" display="https://www.worldometers.info/coronavirus/usa/new-york/" xr:uid="{B6D1E0E4-4ECC-41FA-A056-E799BB80A6A7}"/>
    <hyperlink ref="B9" r:id="rId5" display="https://www.worldometers.info/coronavirus/usa/illinois/" xr:uid="{BE8FFBCB-7529-4FCD-9443-B73B5835576B}"/>
    <hyperlink ref="B10" r:id="rId6" display="https://www.worldometers.info/coronavirus/usa/georgia/" xr:uid="{F77A8A99-D65C-423A-826B-F1F1E39A670C}"/>
    <hyperlink ref="B11" r:id="rId7" display="https://www.worldometers.info/coronavirus/usa/north-carolina/" xr:uid="{CB9E8022-FCE9-44A6-8189-82733ACAFFCB}"/>
    <hyperlink ref="B12" r:id="rId8" display="https://www.worldometers.info/coronavirus/usa/tennessee/" xr:uid="{CB36F94F-15E9-4858-A747-C2A57A51665A}"/>
    <hyperlink ref="B13" r:id="rId9" display="https://www.worldometers.info/coronavirus/usa/wisconsin/" xr:uid="{C0BC7B6C-5CEB-4B52-B512-F7E773811F95}"/>
    <hyperlink ref="B14" r:id="rId10" display="https://www.worldometers.info/coronavirus/usa/new-jersey/" xr:uid="{5FEEB382-FE1C-4C97-93A7-B98B5A5D6B9A}"/>
    <hyperlink ref="B15" r:id="rId11" display="https://www.worldometers.info/coronavirus/usa/arizona/" xr:uid="{FD9E07B8-F21A-43E0-94C4-E6FF889D5A10}"/>
    <hyperlink ref="B16" r:id="rId12" display="https://www.worldometers.info/coronavirus/usa/ohio/" xr:uid="{98410FD1-0729-443E-B502-1F0967AB702A}"/>
    <hyperlink ref="B17" r:id="rId13" display="https://www.worldometers.info/coronavirus/usa/pennsylvania/" xr:uid="{EEDA0A49-0E4B-4B36-903D-8E5C9DDB8182}"/>
    <hyperlink ref="B18" r:id="rId14" display="https://www.worldometers.info/coronavirus/usa/michigan/" xr:uid="{DA800426-3D48-476B-B6D4-C457965048A0}"/>
    <hyperlink ref="B19" r:id="rId15" display="https://www.worldometers.info/coronavirus/usa/missouri/" xr:uid="{7984B9CC-1FA3-4C70-9996-982E2817DCE9}"/>
    <hyperlink ref="B20" r:id="rId16" display="https://www.worldometers.info/coronavirus/usa/indiana/" xr:uid="{7B70CBE1-2F20-4136-A428-48BC4838333B}"/>
    <hyperlink ref="B21" r:id="rId17" display="https://www.worldometers.info/coronavirus/usa/alabama/" xr:uid="{9580881B-7135-4106-A8C4-5146C5A0064A}"/>
    <hyperlink ref="B22" r:id="rId18" display="https://www.worldometers.info/coronavirus/usa/virginia/" xr:uid="{0D66ACB3-6278-4909-9778-E5BCE0034CCC}"/>
    <hyperlink ref="B23" r:id="rId19" display="https://www.worldometers.info/coronavirus/usa/louisiana/" xr:uid="{B71A7488-6A00-4C6E-8EC6-F6744DFDA16E}"/>
    <hyperlink ref="B24" r:id="rId20" display="https://www.worldometers.info/coronavirus/usa/south-carolina/" xr:uid="{AA7DEA17-5CE1-4BCF-A9C9-F8E9F1C053A6}"/>
    <hyperlink ref="B25" r:id="rId21" display="https://www.worldometers.info/coronavirus/usa/minnesota/" xr:uid="{5B170BD6-AA0C-43CA-ABFA-D90268510162}"/>
    <hyperlink ref="B26" r:id="rId22" display="https://www.worldometers.info/coronavirus/usa/massachusetts/" xr:uid="{FD29FFEA-5ADA-4BE1-AFB6-DF2170002D06}"/>
    <hyperlink ref="B27" r:id="rId23" display="https://www.worldometers.info/coronavirus/usa/maryland/" xr:uid="{0951EAC9-4EF5-4E93-B120-B2CBD183D342}"/>
    <hyperlink ref="B28" r:id="rId24" display="https://www.worldometers.info/coronavirus/usa/iowa/" xr:uid="{5CA4CE86-2E15-4723-BAE8-1654628F7B68}"/>
    <hyperlink ref="B29" r:id="rId25" display="https://www.worldometers.info/coronavirus/usa/oklahoma/" xr:uid="{19A3022B-F319-41FD-B26C-96013D73F679}"/>
    <hyperlink ref="B30" r:id="rId26" display="https://www.worldometers.info/coronavirus/usa/utah/" xr:uid="{82041915-F05C-4C17-8572-DE9DBBFE5D6C}"/>
    <hyperlink ref="B31" r:id="rId27" display="https://www.worldometers.info/coronavirus/usa/mississippi/" xr:uid="{889B77D8-375C-4D00-BC04-FF423DCE6FF6}"/>
    <hyperlink ref="B32" r:id="rId28" display="https://www.worldometers.info/coronavirus/usa/colorado/" xr:uid="{112C72C2-06D8-40D3-AB69-D7B094A1DD73}"/>
    <hyperlink ref="B33" r:id="rId29" display="https://www.worldometers.info/coronavirus/usa/arkansas/" xr:uid="{21A69F1E-C645-4F1A-B3DE-0696E2B78E3A}"/>
    <hyperlink ref="B34" r:id="rId30" display="https://www.worldometers.info/coronavirus/usa/washington/" xr:uid="{6CB8AF74-D5CE-4E47-B44D-74EA1EAF486A}"/>
    <hyperlink ref="B35" r:id="rId31" display="https://www.worldometers.info/coronavirus/usa/kentucky/" xr:uid="{0419B3A1-1A68-451C-994A-0DD9BED38B1C}"/>
    <hyperlink ref="B36" r:id="rId32" display="https://www.worldometers.info/coronavirus/usa/nevada/" xr:uid="{7905F7FB-B4E4-4AE2-8F22-34A362710ABE}"/>
    <hyperlink ref="B37" r:id="rId33" display="https://www.worldometers.info/coronavirus/usa/kansas/" xr:uid="{08B7DB09-ABD2-458E-9419-F3A5F8480A7D}"/>
    <hyperlink ref="B38" r:id="rId34" display="https://www.worldometers.info/coronavirus/usa/nebraska/" xr:uid="{0DA86B56-D7E6-4BA5-98E3-390C73A15276}"/>
    <hyperlink ref="B39" r:id="rId35" display="https://www.worldometers.info/coronavirus/usa/connecticut/" xr:uid="{063652D0-CAC7-4086-9A9E-837BA5AB60F6}"/>
    <hyperlink ref="B40" r:id="rId36" display="https://www.worldometers.info/coronavirus/usa/idaho/" xr:uid="{B21356F6-653B-42BE-8393-5F3804FD0F78}"/>
    <hyperlink ref="B41" r:id="rId37" display="https://www.worldometers.info/coronavirus/usa/south-dakota/" xr:uid="{A7722F66-E634-406C-8471-8B14C80FBEBC}"/>
    <hyperlink ref="B42" r:id="rId38" display="https://www.worldometers.info/coronavirus/usa/new-mexico/" xr:uid="{FB81A4D3-192B-42A1-A5C7-42B8919F0699}"/>
    <hyperlink ref="B43" r:id="rId39" display="https://www.worldometers.info/coronavirus/usa/north-dakota/" xr:uid="{9F1D091A-2AAA-440A-B86F-8B6A947EFC76}"/>
    <hyperlink ref="B44" r:id="rId40" display="https://www.worldometers.info/coronavirus/usa/oregon/" xr:uid="{D61FAD8C-2524-4685-9E54-CC2D20A0553F}"/>
    <hyperlink ref="B45" r:id="rId41" display="https://www.worldometers.info/coronavirus/usa/montana/" xr:uid="{5768DC4B-6046-444C-BE49-5102509A951F}"/>
    <hyperlink ref="B46" r:id="rId42" display="https://www.worldometers.info/coronavirus/usa/rhode-island/" xr:uid="{AE871555-4ABE-4BC1-90A1-12B728DC35AF}"/>
    <hyperlink ref="B47" r:id="rId43" display="https://www.worldometers.info/coronavirus/usa/west-virginia/" xr:uid="{3D89459D-C4FE-4870-A932-90336C0B364A}"/>
    <hyperlink ref="B48" r:id="rId44" display="https://www.worldometers.info/coronavirus/usa/delaware/" xr:uid="{99725D20-AA9B-48C3-A65B-C0511D7823A4}"/>
    <hyperlink ref="B49" r:id="rId45" display="https://www.worldometers.info/coronavirus/usa/district-of-columbia/" xr:uid="{31D9A5A7-DED7-40E7-9516-A46D8883BE15}"/>
    <hyperlink ref="B50" r:id="rId46" display="https://www.worldometers.info/coronavirus/usa/alaska/" xr:uid="{6DB13DE2-AFA9-47D3-B876-3BE75D65BAFB}"/>
    <hyperlink ref="B51" r:id="rId47" display="https://www.worldometers.info/coronavirus/usa/wyoming/" xr:uid="{BA2E7858-0734-4764-95F0-8CC356464A07}"/>
    <hyperlink ref="B52" r:id="rId48" display="https://www.worldometers.info/coronavirus/usa/hawaii/" xr:uid="{CCC18B6A-2CAD-45AC-A03F-65662A230A58}"/>
    <hyperlink ref="B53" r:id="rId49" display="https://www.worldometers.info/coronavirus/usa/new-hampshire/" xr:uid="{FD979656-DC52-4146-A960-449717A6AC11}"/>
    <hyperlink ref="B54" r:id="rId50" display="https://www.worldometers.info/coronavirus/usa/maine/" xr:uid="{4125A058-B547-4C94-BF34-CD9694694DD0}"/>
    <hyperlink ref="B55" r:id="rId51" display="https://www.worldometers.info/coronavirus/usa/vermont/" xr:uid="{DB309E2B-C2E5-4874-91CD-1A951EBA10D4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200714</v>
      </c>
      <c r="C2" s="2"/>
      <c r="D2" s="1">
        <v>3049</v>
      </c>
      <c r="E2" s="2"/>
      <c r="F2" s="1">
        <v>84471</v>
      </c>
      <c r="G2" s="1">
        <v>113194</v>
      </c>
      <c r="H2" s="1">
        <v>40935</v>
      </c>
      <c r="I2" s="2">
        <v>622</v>
      </c>
      <c r="J2" s="1">
        <v>1453319</v>
      </c>
      <c r="K2" s="1">
        <v>296403</v>
      </c>
      <c r="L2" s="1">
        <v>4903185</v>
      </c>
      <c r="M2" s="42"/>
      <c r="N2" s="35">
        <f>IFERROR(B2/J2,0)</f>
        <v>0.13810732537041076</v>
      </c>
      <c r="O2" s="36">
        <f>IFERROR(I2/H2,0)</f>
        <v>1.519482105777452E-2</v>
      </c>
      <c r="P2" s="34">
        <f>D2*250</f>
        <v>762250</v>
      </c>
      <c r="Q2" s="37">
        <f>ABS(P2-B2)/B2</f>
        <v>2.7976922387078131</v>
      </c>
    </row>
    <row r="3" spans="1:17" ht="15" thickBot="1" x14ac:dyDescent="0.35">
      <c r="A3" s="39" t="s">
        <v>52</v>
      </c>
      <c r="B3" s="1">
        <v>17597</v>
      </c>
      <c r="C3" s="2"/>
      <c r="D3" s="2">
        <v>84</v>
      </c>
      <c r="E3" s="2"/>
      <c r="F3" s="1">
        <v>6476</v>
      </c>
      <c r="G3" s="1">
        <v>11037</v>
      </c>
      <c r="H3" s="1">
        <v>24055</v>
      </c>
      <c r="I3" s="2">
        <v>115</v>
      </c>
      <c r="J3" s="1">
        <v>781826</v>
      </c>
      <c r="K3" s="1">
        <v>1068733</v>
      </c>
      <c r="L3" s="1">
        <v>731545</v>
      </c>
      <c r="M3" s="42"/>
      <c r="N3" s="35">
        <f>IFERROR(B3/J3,0)</f>
        <v>2.2507565622018198E-2</v>
      </c>
      <c r="O3" s="36">
        <f>IFERROR(I3/H3,0)</f>
        <v>4.7807108709208065E-3</v>
      </c>
      <c r="P3" s="34">
        <f>D3*250</f>
        <v>21000</v>
      </c>
      <c r="Q3" s="37">
        <f>ABS(P3-B3)/B3</f>
        <v>0.19338523611979314</v>
      </c>
    </row>
    <row r="4" spans="1:17" ht="15" thickBot="1" x14ac:dyDescent="0.35">
      <c r="A4" s="39" t="s">
        <v>33</v>
      </c>
      <c r="B4" s="1">
        <v>254764</v>
      </c>
      <c r="C4" s="2"/>
      <c r="D4" s="1">
        <v>6109</v>
      </c>
      <c r="E4" s="2"/>
      <c r="F4" s="1">
        <v>42652</v>
      </c>
      <c r="G4" s="1">
        <v>206003</v>
      </c>
      <c r="H4" s="1">
        <v>35001</v>
      </c>
      <c r="I4" s="2">
        <v>839</v>
      </c>
      <c r="J4" s="1">
        <v>2165973</v>
      </c>
      <c r="K4" s="1">
        <v>297576</v>
      </c>
      <c r="L4" s="1">
        <v>7278717</v>
      </c>
      <c r="M4" s="42"/>
      <c r="N4" s="35">
        <f>IFERROR(B4/J4,0)</f>
        <v>0.1176210414441916</v>
      </c>
      <c r="O4" s="36">
        <f>IFERROR(I4/H4,0)</f>
        <v>2.3970743693037342E-2</v>
      </c>
      <c r="P4" s="34">
        <f>D4*250</f>
        <v>1527250</v>
      </c>
      <c r="Q4" s="37">
        <f>ABS(P4-B4)/B4</f>
        <v>4.9947637813819847</v>
      </c>
    </row>
    <row r="5" spans="1:17" ht="12.5" customHeight="1" thickBot="1" x14ac:dyDescent="0.35">
      <c r="A5" s="39" t="s">
        <v>34</v>
      </c>
      <c r="B5" s="1">
        <v>119230</v>
      </c>
      <c r="C5" s="2"/>
      <c r="D5" s="1">
        <v>2056</v>
      </c>
      <c r="E5" s="2"/>
      <c r="F5" s="1">
        <v>105746</v>
      </c>
      <c r="G5" s="1">
        <v>11428</v>
      </c>
      <c r="H5" s="1">
        <v>39509</v>
      </c>
      <c r="I5" s="2">
        <v>681</v>
      </c>
      <c r="J5" s="1">
        <v>1480504</v>
      </c>
      <c r="K5" s="1">
        <v>490590</v>
      </c>
      <c r="L5" s="1">
        <v>3017804</v>
      </c>
      <c r="M5" s="42"/>
      <c r="N5" s="35">
        <f>IFERROR(B5/J5,0)</f>
        <v>8.0533385928035314E-2</v>
      </c>
      <c r="O5" s="36">
        <f>IFERROR(I5/H5,0)</f>
        <v>1.723657900731479E-2</v>
      </c>
      <c r="P5" s="34">
        <f>D5*250</f>
        <v>514000</v>
      </c>
      <c r="Q5" s="37">
        <f>ABS(P5-B5)/B5</f>
        <v>3.3109955548100309</v>
      </c>
    </row>
    <row r="6" spans="1:17" ht="15" thickBot="1" x14ac:dyDescent="0.35">
      <c r="A6" s="39" t="s">
        <v>10</v>
      </c>
      <c r="B6" s="1">
        <v>965523</v>
      </c>
      <c r="C6" s="2"/>
      <c r="D6" s="1">
        <v>17939</v>
      </c>
      <c r="E6" s="2"/>
      <c r="F6" s="1">
        <v>492981</v>
      </c>
      <c r="G6" s="1">
        <v>454603</v>
      </c>
      <c r="H6" s="1">
        <v>24436</v>
      </c>
      <c r="I6" s="2">
        <v>454</v>
      </c>
      <c r="J6" s="1">
        <v>19396349</v>
      </c>
      <c r="K6" s="1">
        <v>490895</v>
      </c>
      <c r="L6" s="1">
        <v>39512223</v>
      </c>
      <c r="M6" s="42"/>
      <c r="N6" s="35">
        <f>IFERROR(B6/J6,0)</f>
        <v>4.9778594930417058E-2</v>
      </c>
      <c r="O6" s="36">
        <f>IFERROR(I6/H6,0)</f>
        <v>1.8579145522998854E-2</v>
      </c>
      <c r="P6" s="34">
        <f>D6*250</f>
        <v>4484750</v>
      </c>
      <c r="Q6" s="37">
        <f>ABS(P6-B6)/B6</f>
        <v>3.6448919393945043</v>
      </c>
    </row>
    <row r="7" spans="1:17" ht="15" thickBot="1" x14ac:dyDescent="0.35">
      <c r="A7" s="39" t="s">
        <v>18</v>
      </c>
      <c r="B7" s="1">
        <v>124469</v>
      </c>
      <c r="C7" s="2"/>
      <c r="D7" s="1">
        <v>2376</v>
      </c>
      <c r="E7" s="2"/>
      <c r="F7" s="1">
        <v>48406</v>
      </c>
      <c r="G7" s="1">
        <v>73687</v>
      </c>
      <c r="H7" s="1">
        <v>21614</v>
      </c>
      <c r="I7" s="2">
        <v>413</v>
      </c>
      <c r="J7" s="1">
        <v>1303345</v>
      </c>
      <c r="K7" s="1">
        <v>226325</v>
      </c>
      <c r="L7" s="1">
        <v>5758736</v>
      </c>
      <c r="M7" s="42"/>
      <c r="N7" s="35">
        <f>IFERROR(B7/J7,0)</f>
        <v>9.5499656652689807E-2</v>
      </c>
      <c r="O7" s="36">
        <f>IFERROR(I7/H7,0)</f>
        <v>1.9107985564911632E-2</v>
      </c>
      <c r="P7" s="34">
        <f>D7*250</f>
        <v>594000</v>
      </c>
      <c r="Q7" s="37">
        <f>ABS(P7-B7)/B7</f>
        <v>3.7722726140645464</v>
      </c>
    </row>
    <row r="8" spans="1:17" ht="15" thickBot="1" x14ac:dyDescent="0.35">
      <c r="A8" s="39" t="s">
        <v>23</v>
      </c>
      <c r="B8" s="1">
        <v>78125</v>
      </c>
      <c r="C8" s="2"/>
      <c r="D8" s="1">
        <v>4671</v>
      </c>
      <c r="E8" s="2"/>
      <c r="F8" s="1">
        <v>45606</v>
      </c>
      <c r="G8" s="1">
        <v>27848</v>
      </c>
      <c r="H8" s="1">
        <v>21913</v>
      </c>
      <c r="I8" s="1">
        <v>1310</v>
      </c>
      <c r="J8" s="1">
        <v>2484685</v>
      </c>
      <c r="K8" s="1">
        <v>696910</v>
      </c>
      <c r="L8" s="1">
        <v>3565287</v>
      </c>
      <c r="M8" s="42"/>
      <c r="N8" s="35">
        <f>IFERROR(B8/J8,0)</f>
        <v>3.1442617474649708E-2</v>
      </c>
      <c r="O8" s="36">
        <f>IFERROR(I8/H8,0)</f>
        <v>5.978186464655684E-2</v>
      </c>
      <c r="P8" s="34">
        <f>D8*250</f>
        <v>1167750</v>
      </c>
      <c r="Q8" s="37">
        <f>ABS(P8-B8)/B8</f>
        <v>13.9472</v>
      </c>
    </row>
    <row r="9" spans="1:17" ht="15" thickBot="1" x14ac:dyDescent="0.35">
      <c r="A9" s="39" t="s">
        <v>43</v>
      </c>
      <c r="B9" s="1">
        <v>26035</v>
      </c>
      <c r="C9" s="2"/>
      <c r="D9" s="2">
        <v>716</v>
      </c>
      <c r="E9" s="2"/>
      <c r="F9" s="1">
        <v>13766</v>
      </c>
      <c r="G9" s="1">
        <v>11553</v>
      </c>
      <c r="H9" s="1">
        <v>26736</v>
      </c>
      <c r="I9" s="2">
        <v>735</v>
      </c>
      <c r="J9" s="1">
        <v>359681</v>
      </c>
      <c r="K9" s="1">
        <v>369372</v>
      </c>
      <c r="L9" s="1">
        <v>973764</v>
      </c>
      <c r="M9" s="42"/>
      <c r="N9" s="35">
        <f>IFERROR(B9/J9,0)</f>
        <v>7.2383584342792642E-2</v>
      </c>
      <c r="O9" s="36">
        <f>IFERROR(I9/H9,0)</f>
        <v>2.7491023339317775E-2</v>
      </c>
      <c r="P9" s="34">
        <f>D9*250</f>
        <v>179000</v>
      </c>
      <c r="Q9" s="37">
        <f>ABS(P9-B9)/B9</f>
        <v>5.8753600921835991</v>
      </c>
    </row>
    <row r="10" spans="1:17" ht="15" thickBot="1" x14ac:dyDescent="0.35">
      <c r="A10" s="39" t="s">
        <v>63</v>
      </c>
      <c r="B10" s="1">
        <v>17792</v>
      </c>
      <c r="C10" s="2"/>
      <c r="D10" s="2">
        <v>652</v>
      </c>
      <c r="E10" s="2"/>
      <c r="F10" s="1">
        <v>13738</v>
      </c>
      <c r="G10" s="1">
        <v>3402</v>
      </c>
      <c r="H10" s="1">
        <v>25210</v>
      </c>
      <c r="I10" s="2">
        <v>924</v>
      </c>
      <c r="J10" s="1">
        <v>546323</v>
      </c>
      <c r="K10" s="1">
        <v>774104</v>
      </c>
      <c r="L10" s="1">
        <v>705749</v>
      </c>
      <c r="M10" s="42"/>
      <c r="N10" s="35">
        <f>IFERROR(B10/J10,0)</f>
        <v>3.2566814869591801E-2</v>
      </c>
      <c r="O10" s="36">
        <f>IFERROR(I10/H10,0)</f>
        <v>3.665212217374058E-2</v>
      </c>
      <c r="P10" s="34">
        <f>D10*250</f>
        <v>163000</v>
      </c>
      <c r="Q10" s="37">
        <f>ABS(P10-B10)/B10</f>
        <v>8.1614208633093526</v>
      </c>
    </row>
    <row r="11" spans="1:17" ht="15" thickBot="1" x14ac:dyDescent="0.35">
      <c r="A11" s="39" t="s">
        <v>13</v>
      </c>
      <c r="B11" s="1">
        <v>832625</v>
      </c>
      <c r="C11" s="2"/>
      <c r="D11" s="1">
        <v>17016</v>
      </c>
      <c r="E11" s="2"/>
      <c r="F11" s="1">
        <v>591611</v>
      </c>
      <c r="G11" s="1">
        <v>223998</v>
      </c>
      <c r="H11" s="1">
        <v>38767</v>
      </c>
      <c r="I11" s="2">
        <v>792</v>
      </c>
      <c r="J11" s="1">
        <v>10405346</v>
      </c>
      <c r="K11" s="1">
        <v>484471</v>
      </c>
      <c r="L11" s="1">
        <v>21477737</v>
      </c>
      <c r="M11" s="42"/>
      <c r="N11" s="35">
        <f>IFERROR(B11/J11,0)</f>
        <v>8.0018963329042583E-2</v>
      </c>
      <c r="O11" s="36">
        <f>IFERROR(I11/H11,0)</f>
        <v>2.0429746949725283E-2</v>
      </c>
      <c r="P11" s="34">
        <f>D11*250</f>
        <v>4254000</v>
      </c>
      <c r="Q11" s="37">
        <f>ABS(P11-B11)/B11</f>
        <v>4.1091427713556525</v>
      </c>
    </row>
    <row r="12" spans="1:17" ht="15" thickBot="1" x14ac:dyDescent="0.35">
      <c r="A12" s="39" t="s">
        <v>16</v>
      </c>
      <c r="B12" s="1">
        <v>402427</v>
      </c>
      <c r="C12" s="2"/>
      <c r="D12" s="1">
        <v>8608</v>
      </c>
      <c r="E12" s="2"/>
      <c r="F12" s="1">
        <v>241104</v>
      </c>
      <c r="G12" s="1">
        <v>152715</v>
      </c>
      <c r="H12" s="1">
        <v>37903</v>
      </c>
      <c r="I12" s="2">
        <v>811</v>
      </c>
      <c r="J12" s="1">
        <v>4027810</v>
      </c>
      <c r="K12" s="1">
        <v>379359</v>
      </c>
      <c r="L12" s="1">
        <v>10617423</v>
      </c>
      <c r="M12" s="42"/>
      <c r="N12" s="35">
        <f>IFERROR(B12/J12,0)</f>
        <v>9.9912111047939206E-2</v>
      </c>
      <c r="O12" s="36">
        <f>IFERROR(I12/H12,0)</f>
        <v>2.1396723214521279E-2</v>
      </c>
      <c r="P12" s="34">
        <f>D12*250</f>
        <v>2152000</v>
      </c>
      <c r="Q12" s="37">
        <f>ABS(P12-B12)/B12</f>
        <v>4.3475537178171448</v>
      </c>
    </row>
    <row r="13" spans="1:17" ht="13.5" thickBot="1" x14ac:dyDescent="0.35">
      <c r="A13" s="40" t="s">
        <v>64</v>
      </c>
      <c r="B13" s="1">
        <v>5113</v>
      </c>
      <c r="C13" s="55">
        <v>36</v>
      </c>
      <c r="D13" s="2">
        <v>89</v>
      </c>
      <c r="E13" s="50">
        <v>1</v>
      </c>
      <c r="F13" s="1">
        <v>3403</v>
      </c>
      <c r="G13" s="1">
        <v>1621</v>
      </c>
      <c r="H13" s="2"/>
      <c r="I13" s="2"/>
      <c r="J13" s="1">
        <v>71311</v>
      </c>
      <c r="K13" s="2"/>
      <c r="L13" s="2"/>
      <c r="M13" s="42"/>
      <c r="N13" s="35">
        <f>IFERROR(B13/J13,0)</f>
        <v>7.1700018230006587E-2</v>
      </c>
      <c r="O13" s="36">
        <f>IFERROR(I13/H13,0)</f>
        <v>0</v>
      </c>
      <c r="P13" s="34">
        <f>D13*250</f>
        <v>22250</v>
      </c>
      <c r="Q13" s="37">
        <f>ABS(P13-B13)/B13</f>
        <v>3.3516526501075687</v>
      </c>
    </row>
    <row r="14" spans="1:17" ht="15" thickBot="1" x14ac:dyDescent="0.35">
      <c r="A14" s="39" t="s">
        <v>47</v>
      </c>
      <c r="B14" s="1">
        <v>15691</v>
      </c>
      <c r="C14" s="2"/>
      <c r="D14" s="2">
        <v>219</v>
      </c>
      <c r="E14" s="2"/>
      <c r="F14" s="1">
        <v>12006</v>
      </c>
      <c r="G14" s="1">
        <v>3466</v>
      </c>
      <c r="H14" s="1">
        <v>11082</v>
      </c>
      <c r="I14" s="2">
        <v>155</v>
      </c>
      <c r="J14" s="1">
        <v>556096</v>
      </c>
      <c r="K14" s="1">
        <v>392759</v>
      </c>
      <c r="L14" s="1">
        <v>1415872</v>
      </c>
      <c r="M14" s="42"/>
      <c r="N14" s="35">
        <f>IFERROR(B14/J14,0)</f>
        <v>2.8216351133617219E-2</v>
      </c>
      <c r="O14" s="36">
        <f>IFERROR(I14/H14,0)</f>
        <v>1.3986645009926007E-2</v>
      </c>
      <c r="P14" s="34">
        <f>D14*250</f>
        <v>54750</v>
      </c>
      <c r="Q14" s="37">
        <f>ABS(P14-B14)/B14</f>
        <v>2.4892613600152953</v>
      </c>
    </row>
    <row r="15" spans="1:17" ht="15" thickBot="1" x14ac:dyDescent="0.35">
      <c r="A15" s="39" t="s">
        <v>49</v>
      </c>
      <c r="B15" s="1">
        <v>70909</v>
      </c>
      <c r="C15" s="2"/>
      <c r="D15" s="2">
        <v>679</v>
      </c>
      <c r="E15" s="2"/>
      <c r="F15" s="1">
        <v>31969</v>
      </c>
      <c r="G15" s="1">
        <v>38261</v>
      </c>
      <c r="H15" s="1">
        <v>39679</v>
      </c>
      <c r="I15" s="2">
        <v>380</v>
      </c>
      <c r="J15" s="1">
        <v>547929</v>
      </c>
      <c r="K15" s="1">
        <v>306608</v>
      </c>
      <c r="L15" s="1">
        <v>1787065</v>
      </c>
      <c r="M15" s="42"/>
      <c r="N15" s="35">
        <f>IFERROR(B15/J15,0)</f>
        <v>0.12941275238215169</v>
      </c>
      <c r="O15" s="36">
        <f>IFERROR(I15/H15,0)</f>
        <v>9.5768542553995809E-3</v>
      </c>
      <c r="P15" s="34">
        <f>D15*250</f>
        <v>169750</v>
      </c>
      <c r="Q15" s="37">
        <f>ABS(P15-B15)/B15</f>
        <v>1.3939133255299045</v>
      </c>
    </row>
    <row r="16" spans="1:17" ht="15" thickBot="1" x14ac:dyDescent="0.35">
      <c r="A16" s="39" t="s">
        <v>12</v>
      </c>
      <c r="B16" s="1">
        <v>465540</v>
      </c>
      <c r="C16" s="2"/>
      <c r="D16" s="1">
        <v>10397</v>
      </c>
      <c r="E16" s="2"/>
      <c r="F16" s="1">
        <v>293375</v>
      </c>
      <c r="G16" s="1">
        <v>161768</v>
      </c>
      <c r="H16" s="1">
        <v>36738</v>
      </c>
      <c r="I16" s="2">
        <v>820</v>
      </c>
      <c r="J16" s="1">
        <v>8215129</v>
      </c>
      <c r="K16" s="1">
        <v>648299</v>
      </c>
      <c r="L16" s="1">
        <v>12671821</v>
      </c>
      <c r="M16" s="42"/>
      <c r="N16" s="35">
        <f>IFERROR(B16/J16,0)</f>
        <v>5.6668617133096753E-2</v>
      </c>
      <c r="O16" s="36">
        <f>IFERROR(I16/H16,0)</f>
        <v>2.2320213403015952E-2</v>
      </c>
      <c r="P16" s="34">
        <f>D16*250</f>
        <v>2599250</v>
      </c>
      <c r="Q16" s="37">
        <f>ABS(P16-B16)/B16</f>
        <v>4.5833011126863425</v>
      </c>
    </row>
    <row r="17" spans="1:17" ht="15" thickBot="1" x14ac:dyDescent="0.35">
      <c r="A17" s="39" t="s">
        <v>27</v>
      </c>
      <c r="B17" s="1">
        <v>200823</v>
      </c>
      <c r="C17" s="2"/>
      <c r="D17" s="1">
        <v>4547</v>
      </c>
      <c r="E17" s="2"/>
      <c r="F17" s="1">
        <v>130248</v>
      </c>
      <c r="G17" s="1">
        <v>66028</v>
      </c>
      <c r="H17" s="1">
        <v>29830</v>
      </c>
      <c r="I17" s="2">
        <v>675</v>
      </c>
      <c r="J17" s="1">
        <v>3117069</v>
      </c>
      <c r="K17" s="1">
        <v>463008</v>
      </c>
      <c r="L17" s="1">
        <v>6732219</v>
      </c>
      <c r="M17" s="42"/>
      <c r="N17" s="35">
        <f>IFERROR(B17/J17,0)</f>
        <v>6.4426870242525913E-2</v>
      </c>
      <c r="O17" s="36">
        <f>IFERROR(I17/H17,0)</f>
        <v>2.2628226617499161E-2</v>
      </c>
      <c r="P17" s="34">
        <f>D17*250</f>
        <v>1136750</v>
      </c>
      <c r="Q17" s="37">
        <f>ABS(P17-B17)/B17</f>
        <v>4.6604572185456847</v>
      </c>
    </row>
    <row r="18" spans="1:17" ht="15" thickBot="1" x14ac:dyDescent="0.35">
      <c r="A18" s="39" t="s">
        <v>41</v>
      </c>
      <c r="B18" s="1">
        <v>147818</v>
      </c>
      <c r="C18" s="51">
        <v>2747</v>
      </c>
      <c r="D18" s="1">
        <v>1828</v>
      </c>
      <c r="E18" s="50">
        <v>9</v>
      </c>
      <c r="F18" s="1">
        <v>100342</v>
      </c>
      <c r="G18" s="1">
        <v>45648</v>
      </c>
      <c r="H18" s="1">
        <v>46851</v>
      </c>
      <c r="I18" s="2">
        <v>579</v>
      </c>
      <c r="J18" s="1">
        <v>1020732</v>
      </c>
      <c r="K18" s="1">
        <v>323521</v>
      </c>
      <c r="L18" s="1">
        <v>3155070</v>
      </c>
      <c r="M18" s="42"/>
      <c r="N18" s="35">
        <f>IFERROR(B18/J18,0)</f>
        <v>0.14481568129538411</v>
      </c>
      <c r="O18" s="36">
        <f>IFERROR(I18/H18,0)</f>
        <v>1.2358327463661395E-2</v>
      </c>
      <c r="P18" s="34">
        <f>D18*250</f>
        <v>457000</v>
      </c>
      <c r="Q18" s="37">
        <f>ABS(P18-B18)/B18</f>
        <v>2.0916397191140454</v>
      </c>
    </row>
    <row r="19" spans="1:17" ht="15" thickBot="1" x14ac:dyDescent="0.35">
      <c r="A19" s="39" t="s">
        <v>45</v>
      </c>
      <c r="B19" s="1">
        <v>99204</v>
      </c>
      <c r="C19" s="55">
        <v>449</v>
      </c>
      <c r="D19" s="1">
        <v>1166</v>
      </c>
      <c r="E19" s="2"/>
      <c r="F19" s="1">
        <v>68615</v>
      </c>
      <c r="G19" s="1">
        <v>29423</v>
      </c>
      <c r="H19" s="1">
        <v>34052</v>
      </c>
      <c r="I19" s="2">
        <v>400</v>
      </c>
      <c r="J19" s="1">
        <v>676320</v>
      </c>
      <c r="K19" s="1">
        <v>232148</v>
      </c>
      <c r="L19" s="1">
        <v>2913314</v>
      </c>
      <c r="M19" s="42"/>
      <c r="N19" s="35">
        <f>IFERROR(B19/J19,0)</f>
        <v>0.14668204400283888</v>
      </c>
      <c r="O19" s="36">
        <f>IFERROR(I19/H19,0)</f>
        <v>1.1746740279572419E-2</v>
      </c>
      <c r="P19" s="34">
        <f>D19*250</f>
        <v>291500</v>
      </c>
      <c r="Q19" s="37">
        <f>ABS(P19-B19)/B19</f>
        <v>1.9383895810652796</v>
      </c>
    </row>
    <row r="20" spans="1:17" ht="15" thickBot="1" x14ac:dyDescent="0.35">
      <c r="A20" s="39" t="s">
        <v>38</v>
      </c>
      <c r="B20" s="1">
        <v>117505</v>
      </c>
      <c r="C20" s="2"/>
      <c r="D20" s="1">
        <v>1544</v>
      </c>
      <c r="E20" s="2"/>
      <c r="F20" s="1">
        <v>20926</v>
      </c>
      <c r="G20" s="1">
        <v>95035</v>
      </c>
      <c r="H20" s="1">
        <v>26301</v>
      </c>
      <c r="I20" s="2">
        <v>346</v>
      </c>
      <c r="J20" s="1">
        <v>2336131</v>
      </c>
      <c r="K20" s="1">
        <v>522897</v>
      </c>
      <c r="L20" s="1">
        <v>4467673</v>
      </c>
      <c r="M20" s="42"/>
      <c r="N20" s="35">
        <f>IFERROR(B20/J20,0)</f>
        <v>5.0298977240574264E-2</v>
      </c>
      <c r="O20" s="36">
        <f>IFERROR(I20/H20,0)</f>
        <v>1.3155393331052052E-2</v>
      </c>
      <c r="P20" s="34">
        <f>D20*250</f>
        <v>386000</v>
      </c>
      <c r="Q20" s="37">
        <f>ABS(P20-B20)/B20</f>
        <v>2.2849665971660782</v>
      </c>
    </row>
    <row r="21" spans="1:17" ht="15" thickBot="1" x14ac:dyDescent="0.35">
      <c r="A21" s="39" t="s">
        <v>14</v>
      </c>
      <c r="B21" s="1">
        <v>186695</v>
      </c>
      <c r="C21" s="2"/>
      <c r="D21" s="1">
        <v>6016</v>
      </c>
      <c r="E21" s="2"/>
      <c r="F21" s="1">
        <v>172210</v>
      </c>
      <c r="G21" s="1">
        <v>8469</v>
      </c>
      <c r="H21" s="1">
        <v>40160</v>
      </c>
      <c r="I21" s="1">
        <v>1294</v>
      </c>
      <c r="J21" s="1">
        <v>2861456</v>
      </c>
      <c r="K21" s="1">
        <v>615527</v>
      </c>
      <c r="L21" s="1">
        <v>4648794</v>
      </c>
      <c r="M21" s="42"/>
      <c r="N21" s="35">
        <f>IFERROR(B21/J21,0)</f>
        <v>6.5244756515564106E-2</v>
      </c>
      <c r="O21" s="36">
        <f>IFERROR(I21/H21,0)</f>
        <v>3.2221115537848607E-2</v>
      </c>
      <c r="P21" s="34">
        <f>D21*250</f>
        <v>1504000</v>
      </c>
      <c r="Q21" s="37">
        <f>ABS(P21-B21)/B21</f>
        <v>7.0559200835587452</v>
      </c>
    </row>
    <row r="22" spans="1:17" ht="15" thickBot="1" x14ac:dyDescent="0.35">
      <c r="A22" s="39" t="s">
        <v>39</v>
      </c>
      <c r="B22" s="1">
        <v>7444</v>
      </c>
      <c r="C22" s="2"/>
      <c r="D22" s="2">
        <v>150</v>
      </c>
      <c r="E22" s="2"/>
      <c r="F22" s="1">
        <v>5830</v>
      </c>
      <c r="G22" s="1">
        <v>1464</v>
      </c>
      <c r="H22" s="1">
        <v>5538</v>
      </c>
      <c r="I22" s="2">
        <v>112</v>
      </c>
      <c r="J22" s="1">
        <v>687475</v>
      </c>
      <c r="K22" s="1">
        <v>511433</v>
      </c>
      <c r="L22" s="1">
        <v>1344212</v>
      </c>
      <c r="M22" s="42"/>
      <c r="N22" s="35">
        <f>IFERROR(B22/J22,0)</f>
        <v>1.0828030110185825E-2</v>
      </c>
      <c r="O22" s="36">
        <f>IFERROR(I22/H22,0)</f>
        <v>2.0223907547851208E-2</v>
      </c>
      <c r="P22" s="34">
        <f>D22*250</f>
        <v>37500</v>
      </c>
      <c r="Q22" s="37">
        <f>ABS(P22-B22)/B22</f>
        <v>4.037614185921548</v>
      </c>
    </row>
    <row r="23" spans="1:17" ht="15" thickBot="1" x14ac:dyDescent="0.35">
      <c r="A23" s="39" t="s">
        <v>26</v>
      </c>
      <c r="B23" s="1">
        <v>151505</v>
      </c>
      <c r="C23" s="2"/>
      <c r="D23" s="1">
        <v>4194</v>
      </c>
      <c r="E23" s="2"/>
      <c r="F23" s="1">
        <v>8262</v>
      </c>
      <c r="G23" s="1">
        <v>139049</v>
      </c>
      <c r="H23" s="1">
        <v>25060</v>
      </c>
      <c r="I23" s="2">
        <v>694</v>
      </c>
      <c r="J23" s="1">
        <v>3587697</v>
      </c>
      <c r="K23" s="1">
        <v>593432</v>
      </c>
      <c r="L23" s="1">
        <v>6045680</v>
      </c>
      <c r="M23" s="42"/>
      <c r="N23" s="35">
        <f>IFERROR(B23/J23,0)</f>
        <v>4.2229039966307079E-2</v>
      </c>
      <c r="O23" s="36">
        <f>IFERROR(I23/H23,0)</f>
        <v>2.7693535514764566E-2</v>
      </c>
      <c r="P23" s="34">
        <f>D23*250</f>
        <v>1048500</v>
      </c>
      <c r="Q23" s="37">
        <f>ABS(P23-B23)/B23</f>
        <v>5.9205636777664106</v>
      </c>
    </row>
    <row r="24" spans="1:17" ht="15" thickBot="1" x14ac:dyDescent="0.35">
      <c r="A24" s="39" t="s">
        <v>17</v>
      </c>
      <c r="B24" s="1">
        <v>167274</v>
      </c>
      <c r="C24" s="2"/>
      <c r="D24" s="1">
        <v>10106</v>
      </c>
      <c r="E24" s="2"/>
      <c r="F24" s="1">
        <v>137802</v>
      </c>
      <c r="G24" s="1">
        <v>19366</v>
      </c>
      <c r="H24" s="1">
        <v>24269</v>
      </c>
      <c r="I24" s="1">
        <v>1466</v>
      </c>
      <c r="J24" s="1">
        <v>6547668</v>
      </c>
      <c r="K24" s="1">
        <v>949970</v>
      </c>
      <c r="L24" s="1">
        <v>6892503</v>
      </c>
      <c r="M24" s="43"/>
      <c r="N24" s="35">
        <f>IFERROR(B24/J24,0)</f>
        <v>2.5547110818691481E-2</v>
      </c>
      <c r="O24" s="36">
        <f>IFERROR(I24/H24,0)</f>
        <v>6.040627961597099E-2</v>
      </c>
      <c r="P24" s="34">
        <f>D24*250</f>
        <v>2526500</v>
      </c>
      <c r="Q24" s="37">
        <f>ABS(P24-B24)/B24</f>
        <v>14.103961165512871</v>
      </c>
    </row>
    <row r="25" spans="1:17" ht="15" thickBot="1" x14ac:dyDescent="0.35">
      <c r="A25" s="39" t="s">
        <v>11</v>
      </c>
      <c r="B25" s="1">
        <v>222509</v>
      </c>
      <c r="C25" s="2"/>
      <c r="D25" s="1">
        <v>7880</v>
      </c>
      <c r="E25" s="2"/>
      <c r="F25" s="1">
        <v>121093</v>
      </c>
      <c r="G25" s="1">
        <v>93536</v>
      </c>
      <c r="H25" s="1">
        <v>22280</v>
      </c>
      <c r="I25" s="2">
        <v>789</v>
      </c>
      <c r="J25" s="1">
        <v>5587709</v>
      </c>
      <c r="K25" s="1">
        <v>559506</v>
      </c>
      <c r="L25" s="1">
        <v>9986857</v>
      </c>
      <c r="M25" s="42"/>
      <c r="N25" s="35">
        <f>IFERROR(B25/J25,0)</f>
        <v>3.9821150314019574E-2</v>
      </c>
      <c r="O25" s="36">
        <f>IFERROR(I25/H25,0)</f>
        <v>3.5412926391382403E-2</v>
      </c>
      <c r="P25" s="34">
        <f>D25*250</f>
        <v>1970000</v>
      </c>
      <c r="Q25" s="37">
        <f>ABS(P25-B25)/B25</f>
        <v>7.8535744621565868</v>
      </c>
    </row>
    <row r="26" spans="1:17" ht="15" thickBot="1" x14ac:dyDescent="0.35">
      <c r="A26" s="39" t="s">
        <v>32</v>
      </c>
      <c r="B26" s="1">
        <v>170307</v>
      </c>
      <c r="C26" s="2"/>
      <c r="D26" s="1">
        <v>2645</v>
      </c>
      <c r="E26" s="2"/>
      <c r="F26" s="1">
        <v>139190</v>
      </c>
      <c r="G26" s="1">
        <v>28472</v>
      </c>
      <c r="H26" s="1">
        <v>30198</v>
      </c>
      <c r="I26" s="2">
        <v>469</v>
      </c>
      <c r="J26" s="1">
        <v>3029108</v>
      </c>
      <c r="K26" s="1">
        <v>537111</v>
      </c>
      <c r="L26" s="1">
        <v>5639632</v>
      </c>
      <c r="M26" s="42"/>
      <c r="N26" s="35">
        <f>IFERROR(B26/J26,0)</f>
        <v>5.622348229247686E-2</v>
      </c>
      <c r="O26" s="36">
        <f>IFERROR(I26/H26,0)</f>
        <v>1.5530829856281873E-2</v>
      </c>
      <c r="P26" s="34">
        <f>D26*250</f>
        <v>661250</v>
      </c>
      <c r="Q26" s="37">
        <f>ABS(P26-B26)/B26</f>
        <v>2.8826941934271639</v>
      </c>
    </row>
    <row r="27" spans="1:17" ht="15" thickBot="1" x14ac:dyDescent="0.35">
      <c r="A27" s="39" t="s">
        <v>30</v>
      </c>
      <c r="B27" s="1">
        <v>124854</v>
      </c>
      <c r="C27" s="2"/>
      <c r="D27" s="1">
        <v>3419</v>
      </c>
      <c r="E27" s="2"/>
      <c r="F27" s="1">
        <v>105839</v>
      </c>
      <c r="G27" s="1">
        <v>15596</v>
      </c>
      <c r="H27" s="1">
        <v>41952</v>
      </c>
      <c r="I27" s="1">
        <v>1149</v>
      </c>
      <c r="J27" s="1">
        <v>1095352</v>
      </c>
      <c r="K27" s="1">
        <v>368043</v>
      </c>
      <c r="L27" s="1">
        <v>2976149</v>
      </c>
      <c r="M27" s="42"/>
      <c r="N27" s="35">
        <f>IFERROR(B27/J27,0)</f>
        <v>0.11398527596608214</v>
      </c>
      <c r="O27" s="36">
        <f>IFERROR(I27/H27,0)</f>
        <v>2.7388443935926772E-2</v>
      </c>
      <c r="P27" s="34">
        <f>D27*250</f>
        <v>854750</v>
      </c>
      <c r="Q27" s="37">
        <f>ABS(P27-B27)/B27</f>
        <v>5.845996123472216</v>
      </c>
    </row>
    <row r="28" spans="1:17" ht="15" thickBot="1" x14ac:dyDescent="0.35">
      <c r="A28" s="39" t="s">
        <v>35</v>
      </c>
      <c r="B28" s="1">
        <v>212686</v>
      </c>
      <c r="C28" s="51">
        <v>1207</v>
      </c>
      <c r="D28" s="1">
        <v>3302</v>
      </c>
      <c r="E28" s="50">
        <v>5</v>
      </c>
      <c r="F28" s="1">
        <v>56679</v>
      </c>
      <c r="G28" s="1">
        <v>152705</v>
      </c>
      <c r="H28" s="1">
        <v>34654</v>
      </c>
      <c r="I28" s="2">
        <v>538</v>
      </c>
      <c r="J28" s="1">
        <v>2791904</v>
      </c>
      <c r="K28" s="1">
        <v>454898</v>
      </c>
      <c r="L28" s="1">
        <v>6137428</v>
      </c>
      <c r="M28" s="42"/>
      <c r="N28" s="35">
        <f>IFERROR(B28/J28,0)</f>
        <v>7.6179553451694609E-2</v>
      </c>
      <c r="O28" s="36">
        <f>IFERROR(I28/H28,0)</f>
        <v>1.5524903330062907E-2</v>
      </c>
      <c r="P28" s="34">
        <f>D28*250</f>
        <v>825500</v>
      </c>
      <c r="Q28" s="37">
        <f>ABS(P28-B28)/B28</f>
        <v>2.8813085957702906</v>
      </c>
    </row>
    <row r="29" spans="1:17" ht="15" thickBot="1" x14ac:dyDescent="0.35">
      <c r="A29" s="39" t="s">
        <v>51</v>
      </c>
      <c r="B29" s="1">
        <v>37947</v>
      </c>
      <c r="C29" s="2"/>
      <c r="D29" s="2">
        <v>419</v>
      </c>
      <c r="E29" s="2"/>
      <c r="F29" s="1">
        <v>23607</v>
      </c>
      <c r="G29" s="1">
        <v>13921</v>
      </c>
      <c r="H29" s="1">
        <v>35505</v>
      </c>
      <c r="I29" s="2">
        <v>392</v>
      </c>
      <c r="J29" s="1">
        <v>523596</v>
      </c>
      <c r="K29" s="1">
        <v>489902</v>
      </c>
      <c r="L29" s="1">
        <v>1068778</v>
      </c>
      <c r="M29" s="42"/>
      <c r="N29" s="35">
        <f>IFERROR(B29/J29,0)</f>
        <v>7.2473815689959434E-2</v>
      </c>
      <c r="O29" s="36">
        <f>IFERROR(I29/H29,0)</f>
        <v>1.1040698493169977E-2</v>
      </c>
      <c r="P29" s="34">
        <f>D29*250</f>
        <v>104750</v>
      </c>
      <c r="Q29" s="37">
        <f>ABS(P29-B29)/B29</f>
        <v>1.7604290194218253</v>
      </c>
    </row>
    <row r="30" spans="1:17" ht="15" thickBot="1" x14ac:dyDescent="0.35">
      <c r="A30" s="39" t="s">
        <v>50</v>
      </c>
      <c r="B30" s="1">
        <v>80693</v>
      </c>
      <c r="C30" s="2"/>
      <c r="D30" s="2">
        <v>701</v>
      </c>
      <c r="E30" s="2"/>
      <c r="F30" s="1">
        <v>47259</v>
      </c>
      <c r="G30" s="1">
        <v>32733</v>
      </c>
      <c r="H30" s="1">
        <v>41715</v>
      </c>
      <c r="I30" s="2">
        <v>362</v>
      </c>
      <c r="J30" s="1">
        <v>621852</v>
      </c>
      <c r="K30" s="1">
        <v>321469</v>
      </c>
      <c r="L30" s="1">
        <v>1934408</v>
      </c>
      <c r="M30" s="42"/>
      <c r="N30" s="35">
        <f>IFERROR(B30/J30,0)</f>
        <v>0.12976238719180769</v>
      </c>
      <c r="O30" s="36">
        <f>IFERROR(I30/H30,0)</f>
        <v>8.6779335970274488E-3</v>
      </c>
      <c r="P30" s="34">
        <f>D30*250</f>
        <v>175250</v>
      </c>
      <c r="Q30" s="37">
        <f>ABS(P30-B30)/B30</f>
        <v>1.1718116813106465</v>
      </c>
    </row>
    <row r="31" spans="1:17" ht="15" thickBot="1" x14ac:dyDescent="0.35">
      <c r="A31" s="39" t="s">
        <v>31</v>
      </c>
      <c r="B31" s="1">
        <v>106922</v>
      </c>
      <c r="C31" s="2"/>
      <c r="D31" s="1">
        <v>1845</v>
      </c>
      <c r="E31" s="2"/>
      <c r="F31" s="1">
        <v>72986</v>
      </c>
      <c r="G31" s="1">
        <v>32091</v>
      </c>
      <c r="H31" s="1">
        <v>34713</v>
      </c>
      <c r="I31" s="2">
        <v>599</v>
      </c>
      <c r="J31" s="1">
        <v>1312492</v>
      </c>
      <c r="K31" s="1">
        <v>426112</v>
      </c>
      <c r="L31" s="1">
        <v>3080156</v>
      </c>
      <c r="M31" s="42"/>
      <c r="N31" s="35">
        <f>IFERROR(B31/J31,0)</f>
        <v>8.1464877500205715E-2</v>
      </c>
      <c r="O31" s="36">
        <f>IFERROR(I31/H31,0)</f>
        <v>1.7255783136000923E-2</v>
      </c>
      <c r="P31" s="34">
        <f>D31*250</f>
        <v>461250</v>
      </c>
      <c r="Q31" s="37">
        <f>ABS(P31-B31)/B31</f>
        <v>3.31389237013898</v>
      </c>
    </row>
    <row r="32" spans="1:17" ht="15" thickBot="1" x14ac:dyDescent="0.35">
      <c r="A32" s="39" t="s">
        <v>42</v>
      </c>
      <c r="B32" s="1">
        <v>12012</v>
      </c>
      <c r="C32" s="2"/>
      <c r="D32" s="2">
        <v>488</v>
      </c>
      <c r="E32" s="2"/>
      <c r="F32" s="1">
        <v>9894</v>
      </c>
      <c r="G32" s="1">
        <v>1630</v>
      </c>
      <c r="H32" s="1">
        <v>8834</v>
      </c>
      <c r="I32" s="2">
        <v>359</v>
      </c>
      <c r="J32" s="1">
        <v>391080</v>
      </c>
      <c r="K32" s="1">
        <v>287620</v>
      </c>
      <c r="L32" s="1">
        <v>1359711</v>
      </c>
      <c r="M32" s="42"/>
      <c r="N32" s="35">
        <f>IFERROR(B32/J32,0)</f>
        <v>3.0714943234120894E-2</v>
      </c>
      <c r="O32" s="36">
        <f>IFERROR(I32/H32,0)</f>
        <v>4.0638442381707038E-2</v>
      </c>
      <c r="P32" s="34">
        <f>D32*250</f>
        <v>122000</v>
      </c>
      <c r="Q32" s="37">
        <f>ABS(P32-B32)/B32</f>
        <v>9.1565101565101568</v>
      </c>
    </row>
    <row r="33" spans="1:17" ht="15" thickBot="1" x14ac:dyDescent="0.35">
      <c r="A33" s="39" t="s">
        <v>8</v>
      </c>
      <c r="B33" s="1">
        <v>254924</v>
      </c>
      <c r="C33" s="2"/>
      <c r="D33" s="1">
        <v>16547</v>
      </c>
      <c r="E33" s="2"/>
      <c r="F33" s="1">
        <v>183620</v>
      </c>
      <c r="G33" s="1">
        <v>54757</v>
      </c>
      <c r="H33" s="1">
        <v>28701</v>
      </c>
      <c r="I33" s="1">
        <v>1863</v>
      </c>
      <c r="J33" s="1">
        <v>4863436</v>
      </c>
      <c r="K33" s="1">
        <v>547549</v>
      </c>
      <c r="L33" s="1">
        <v>8882190</v>
      </c>
      <c r="M33" s="42"/>
      <c r="N33" s="35">
        <f>IFERROR(B33/J33,0)</f>
        <v>5.2416439735199556E-2</v>
      </c>
      <c r="O33" s="36">
        <f>IFERROR(I33/H33,0)</f>
        <v>6.4910630291627469E-2</v>
      </c>
      <c r="P33" s="34">
        <f>D33*250</f>
        <v>4136750</v>
      </c>
      <c r="Q33" s="37">
        <f>ABS(P33-B33)/B33</f>
        <v>15.227385416830113</v>
      </c>
    </row>
    <row r="34" spans="1:17" ht="15" thickBot="1" x14ac:dyDescent="0.35">
      <c r="A34" s="39" t="s">
        <v>44</v>
      </c>
      <c r="B34" s="1">
        <v>52394</v>
      </c>
      <c r="C34" s="2"/>
      <c r="D34" s="1">
        <v>1088</v>
      </c>
      <c r="E34" s="2"/>
      <c r="F34" s="1">
        <v>22811</v>
      </c>
      <c r="G34" s="1">
        <v>28495</v>
      </c>
      <c r="H34" s="1">
        <v>24987</v>
      </c>
      <c r="I34" s="2">
        <v>519</v>
      </c>
      <c r="J34" s="1">
        <v>1238575</v>
      </c>
      <c r="K34" s="1">
        <v>590690</v>
      </c>
      <c r="L34" s="1">
        <v>2096829</v>
      </c>
      <c r="M34" s="42"/>
      <c r="N34" s="35">
        <f>IFERROR(B34/J34,0)</f>
        <v>4.2301838806693179E-2</v>
      </c>
      <c r="O34" s="36">
        <f>IFERROR(I34/H34,0)</f>
        <v>2.0770800816424542E-2</v>
      </c>
      <c r="P34" s="34">
        <f>D34*250</f>
        <v>272000</v>
      </c>
      <c r="Q34" s="37">
        <f>ABS(P34-B34)/B34</f>
        <v>4.1914341336794285</v>
      </c>
    </row>
    <row r="35" spans="1:17" ht="15" thickBot="1" x14ac:dyDescent="0.35">
      <c r="A35" s="39" t="s">
        <v>7</v>
      </c>
      <c r="B35" s="1">
        <v>558950</v>
      </c>
      <c r="C35" s="2"/>
      <c r="D35" s="1">
        <v>33786</v>
      </c>
      <c r="E35" s="2"/>
      <c r="F35" s="1">
        <v>423784</v>
      </c>
      <c r="G35" s="1">
        <v>101380</v>
      </c>
      <c r="H35" s="1">
        <v>28733</v>
      </c>
      <c r="I35" s="1">
        <v>1737</v>
      </c>
      <c r="J35" s="1">
        <v>15355881</v>
      </c>
      <c r="K35" s="1">
        <v>789361</v>
      </c>
      <c r="L35" s="1">
        <v>19453561</v>
      </c>
      <c r="M35" s="43"/>
      <c r="N35" s="35">
        <f>IFERROR(B35/J35,0)</f>
        <v>3.639973505916072E-2</v>
      </c>
      <c r="O35" s="36">
        <f>IFERROR(I35/H35,0)</f>
        <v>6.0453137507395678E-2</v>
      </c>
      <c r="P35" s="34">
        <f>D35*250</f>
        <v>8446500</v>
      </c>
      <c r="Q35" s="37">
        <f>ABS(P35-B35)/B35</f>
        <v>14.111369532158511</v>
      </c>
    </row>
    <row r="36" spans="1:17" ht="15" thickBot="1" x14ac:dyDescent="0.35">
      <c r="A36" s="39" t="s">
        <v>24</v>
      </c>
      <c r="B36" s="1">
        <v>288569</v>
      </c>
      <c r="C36" s="2"/>
      <c r="D36" s="1">
        <v>4582</v>
      </c>
      <c r="E36" s="2"/>
      <c r="F36" s="1">
        <v>246318</v>
      </c>
      <c r="G36" s="1">
        <v>37669</v>
      </c>
      <c r="H36" s="1">
        <v>27514</v>
      </c>
      <c r="I36" s="2">
        <v>437</v>
      </c>
      <c r="J36" s="1">
        <v>4264597</v>
      </c>
      <c r="K36" s="1">
        <v>406614</v>
      </c>
      <c r="L36" s="1">
        <v>10488084</v>
      </c>
      <c r="M36" s="42"/>
      <c r="N36" s="35">
        <f>IFERROR(B36/J36,0)</f>
        <v>6.766618276005916E-2</v>
      </c>
      <c r="O36" s="36">
        <f>IFERROR(I36/H36,0)</f>
        <v>1.5882823289961476E-2</v>
      </c>
      <c r="P36" s="34">
        <f>D36*250</f>
        <v>1145500</v>
      </c>
      <c r="Q36" s="37">
        <f>ABS(P36-B36)/B36</f>
        <v>2.9695878628681527</v>
      </c>
    </row>
    <row r="37" spans="1:17" ht="15" thickBot="1" x14ac:dyDescent="0.35">
      <c r="A37" s="39" t="s">
        <v>53</v>
      </c>
      <c r="B37" s="1">
        <v>51602</v>
      </c>
      <c r="C37" s="2"/>
      <c r="D37" s="2">
        <v>613</v>
      </c>
      <c r="E37" s="2"/>
      <c r="F37" s="1">
        <v>41175</v>
      </c>
      <c r="G37" s="1">
        <v>9814</v>
      </c>
      <c r="H37" s="1">
        <v>67714</v>
      </c>
      <c r="I37" s="2">
        <v>804</v>
      </c>
      <c r="J37" s="1">
        <v>305665</v>
      </c>
      <c r="K37" s="1">
        <v>401103</v>
      </c>
      <c r="L37" s="1">
        <v>762062</v>
      </c>
      <c r="M37" s="42"/>
      <c r="N37" s="35">
        <f>IFERROR(B37/J37,0)</f>
        <v>0.16881880490079007</v>
      </c>
      <c r="O37" s="36">
        <f>IFERROR(I37/H37,0)</f>
        <v>1.1873467820539328E-2</v>
      </c>
      <c r="P37" s="34">
        <f>D37*250</f>
        <v>153250</v>
      </c>
      <c r="Q37" s="37">
        <f>ABS(P37-B37)/B37</f>
        <v>1.9698461299949614</v>
      </c>
    </row>
    <row r="38" spans="1:17" ht="15" thickBot="1" x14ac:dyDescent="0.35">
      <c r="A38" s="39" t="s">
        <v>21</v>
      </c>
      <c r="B38" s="1">
        <v>240178</v>
      </c>
      <c r="C38" s="2"/>
      <c r="D38" s="1">
        <v>5536</v>
      </c>
      <c r="E38" s="2"/>
      <c r="F38" s="1">
        <v>180758</v>
      </c>
      <c r="G38" s="1">
        <v>53884</v>
      </c>
      <c r="H38" s="1">
        <v>20547</v>
      </c>
      <c r="I38" s="2">
        <v>474</v>
      </c>
      <c r="J38" s="1">
        <v>4682517</v>
      </c>
      <c r="K38" s="1">
        <v>400588</v>
      </c>
      <c r="L38" s="1">
        <v>11689100</v>
      </c>
      <c r="M38" s="42"/>
      <c r="N38" s="35">
        <f>IFERROR(B38/J38,0)</f>
        <v>5.1292499311801749E-2</v>
      </c>
      <c r="O38" s="36">
        <f>IFERROR(I38/H38,0)</f>
        <v>2.3069061176814135E-2</v>
      </c>
      <c r="P38" s="34">
        <f>D38*250</f>
        <v>1384000</v>
      </c>
      <c r="Q38" s="37">
        <f>ABS(P38-B38)/B38</f>
        <v>4.7623928919384788</v>
      </c>
    </row>
    <row r="39" spans="1:17" ht="15" thickBot="1" x14ac:dyDescent="0.35">
      <c r="A39" s="39" t="s">
        <v>46</v>
      </c>
      <c r="B39" s="1">
        <v>131751</v>
      </c>
      <c r="C39" s="2"/>
      <c r="D39" s="1">
        <v>1429</v>
      </c>
      <c r="E39" s="2"/>
      <c r="F39" s="1">
        <v>113227</v>
      </c>
      <c r="G39" s="1">
        <v>17095</v>
      </c>
      <c r="H39" s="1">
        <v>33296</v>
      </c>
      <c r="I39" s="2">
        <v>361</v>
      </c>
      <c r="J39" s="1">
        <v>1720070</v>
      </c>
      <c r="K39" s="1">
        <v>434694</v>
      </c>
      <c r="L39" s="1">
        <v>3956971</v>
      </c>
      <c r="M39" s="42"/>
      <c r="N39" s="35">
        <f>IFERROR(B39/J39,0)</f>
        <v>7.659630131331864E-2</v>
      </c>
      <c r="O39" s="36">
        <f>IFERROR(I39/H39,0)</f>
        <v>1.084214320038443E-2</v>
      </c>
      <c r="P39" s="34">
        <f>D39*250</f>
        <v>357250</v>
      </c>
      <c r="Q39" s="37">
        <f>ABS(P39-B39)/B39</f>
        <v>1.7115543715038215</v>
      </c>
    </row>
    <row r="40" spans="1:17" ht="15" thickBot="1" x14ac:dyDescent="0.35">
      <c r="A40" s="39" t="s">
        <v>37</v>
      </c>
      <c r="B40" s="1">
        <v>48608</v>
      </c>
      <c r="C40" s="2"/>
      <c r="D40" s="2">
        <v>716</v>
      </c>
      <c r="E40" s="2"/>
      <c r="F40" s="2" t="s">
        <v>104</v>
      </c>
      <c r="G40" s="2" t="s">
        <v>104</v>
      </c>
      <c r="H40" s="1">
        <v>11525</v>
      </c>
      <c r="I40" s="2">
        <v>170</v>
      </c>
      <c r="J40" s="1">
        <v>895114</v>
      </c>
      <c r="K40" s="1">
        <v>212226</v>
      </c>
      <c r="L40" s="1">
        <v>4217737</v>
      </c>
      <c r="M40" s="42"/>
      <c r="N40" s="35">
        <f>IFERROR(B40/J40,0)</f>
        <v>5.4303697629575674E-2</v>
      </c>
      <c r="O40" s="36">
        <f>IFERROR(I40/H40,0)</f>
        <v>1.475054229934924E-2</v>
      </c>
      <c r="P40" s="34">
        <f>D40*250</f>
        <v>179000</v>
      </c>
      <c r="Q40" s="37">
        <f>ABS(P40-B40)/B40</f>
        <v>2.6825213956550362</v>
      </c>
    </row>
    <row r="41" spans="1:17" ht="15" thickBot="1" x14ac:dyDescent="0.35">
      <c r="A41" s="39" t="s">
        <v>19</v>
      </c>
      <c r="B41" s="1">
        <v>229346</v>
      </c>
      <c r="C41" s="2"/>
      <c r="D41" s="1">
        <v>9059</v>
      </c>
      <c r="E41" s="2"/>
      <c r="F41" s="1">
        <v>165723</v>
      </c>
      <c r="G41" s="1">
        <v>54564</v>
      </c>
      <c r="H41" s="1">
        <v>17915</v>
      </c>
      <c r="I41" s="2">
        <v>708</v>
      </c>
      <c r="J41" s="1">
        <v>2878398</v>
      </c>
      <c r="K41" s="1">
        <v>224840</v>
      </c>
      <c r="L41" s="1">
        <v>12801989</v>
      </c>
      <c r="M41" s="42"/>
      <c r="N41" s="35">
        <f>IFERROR(B41/J41,0)</f>
        <v>7.9678348859330783E-2</v>
      </c>
      <c r="O41" s="36">
        <f>IFERROR(I41/H41,0)</f>
        <v>3.9519955344683229E-2</v>
      </c>
      <c r="P41" s="34">
        <f>D41*250</f>
        <v>2264750</v>
      </c>
      <c r="Q41" s="37">
        <f>ABS(P41-B41)/B41</f>
        <v>8.8748179606358946</v>
      </c>
    </row>
    <row r="42" spans="1:17" ht="13.5" thickBot="1" x14ac:dyDescent="0.35">
      <c r="A42" s="40" t="s">
        <v>65</v>
      </c>
      <c r="B42" s="1">
        <v>71532</v>
      </c>
      <c r="C42" s="51">
        <v>1013</v>
      </c>
      <c r="D42" s="2">
        <v>862</v>
      </c>
      <c r="E42" s="2"/>
      <c r="F42" s="2" t="s">
        <v>104</v>
      </c>
      <c r="G42" s="2" t="s">
        <v>104</v>
      </c>
      <c r="H42" s="1">
        <v>21120</v>
      </c>
      <c r="I42" s="2">
        <v>255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0.15413954270125604</v>
      </c>
      <c r="O42" s="36">
        <f>IFERROR(I42/H42,0)</f>
        <v>1.2073863636363636E-2</v>
      </c>
      <c r="P42" s="34">
        <f>D42*250</f>
        <v>215500</v>
      </c>
      <c r="Q42" s="37">
        <f>ABS(P42-B42)/B42</f>
        <v>2.0126377006095173</v>
      </c>
    </row>
    <row r="43" spans="1:17" ht="15" thickBot="1" x14ac:dyDescent="0.35">
      <c r="A43" s="39" t="s">
        <v>40</v>
      </c>
      <c r="B43" s="1">
        <v>36380</v>
      </c>
      <c r="C43" s="2"/>
      <c r="D43" s="1">
        <v>1224</v>
      </c>
      <c r="E43" s="2"/>
      <c r="F43" s="1">
        <v>2891</v>
      </c>
      <c r="G43" s="1">
        <v>32265</v>
      </c>
      <c r="H43" s="1">
        <v>34341</v>
      </c>
      <c r="I43" s="1">
        <v>1155</v>
      </c>
      <c r="J43" s="1">
        <v>1217916</v>
      </c>
      <c r="K43" s="1">
        <v>1149670</v>
      </c>
      <c r="L43" s="1">
        <v>1059361</v>
      </c>
      <c r="M43" s="42"/>
      <c r="N43" s="35">
        <f>IFERROR(B43/J43,0)</f>
        <v>2.9870697158096288E-2</v>
      </c>
      <c r="O43" s="36">
        <f>IFERROR(I43/H43,0)</f>
        <v>3.3633266357997731E-2</v>
      </c>
      <c r="P43" s="34">
        <f>D43*250</f>
        <v>306000</v>
      </c>
      <c r="Q43" s="37">
        <f>ABS(P43-B43)/B43</f>
        <v>7.4112149532710276</v>
      </c>
    </row>
    <row r="44" spans="1:17" ht="15" thickBot="1" x14ac:dyDescent="0.35">
      <c r="A44" s="39" t="s">
        <v>25</v>
      </c>
      <c r="B44" s="1">
        <v>182872</v>
      </c>
      <c r="C44" s="2"/>
      <c r="D44" s="1">
        <v>4005</v>
      </c>
      <c r="E44" s="2"/>
      <c r="F44" s="1">
        <v>95045</v>
      </c>
      <c r="G44" s="1">
        <v>83822</v>
      </c>
      <c r="H44" s="1">
        <v>35518</v>
      </c>
      <c r="I44" s="2">
        <v>778</v>
      </c>
      <c r="J44" s="1">
        <v>2105473</v>
      </c>
      <c r="K44" s="1">
        <v>408932</v>
      </c>
      <c r="L44" s="1">
        <v>5148714</v>
      </c>
      <c r="M44" s="42"/>
      <c r="N44" s="35">
        <f>IFERROR(B44/J44,0)</f>
        <v>8.6855542673783995E-2</v>
      </c>
      <c r="O44" s="36">
        <f>IFERROR(I44/H44,0)</f>
        <v>2.190438650824934E-2</v>
      </c>
      <c r="P44" s="34">
        <f>D44*250</f>
        <v>1001250</v>
      </c>
      <c r="Q44" s="37">
        <f>ABS(P44-B44)/B44</f>
        <v>4.4751410822870641</v>
      </c>
    </row>
    <row r="45" spans="1:17" ht="15" thickBot="1" x14ac:dyDescent="0.35">
      <c r="A45" s="39" t="s">
        <v>54</v>
      </c>
      <c r="B45" s="1">
        <v>52639</v>
      </c>
      <c r="C45" s="2"/>
      <c r="D45" s="2">
        <v>510</v>
      </c>
      <c r="E45" s="2"/>
      <c r="F45" s="1">
        <v>37703</v>
      </c>
      <c r="G45" s="1">
        <v>14426</v>
      </c>
      <c r="H45" s="1">
        <v>59502</v>
      </c>
      <c r="I45" s="2">
        <v>576</v>
      </c>
      <c r="J45" s="1">
        <v>272190</v>
      </c>
      <c r="K45" s="1">
        <v>307678</v>
      </c>
      <c r="L45" s="1">
        <v>884659</v>
      </c>
      <c r="M45" s="42"/>
      <c r="N45" s="35">
        <f>IFERROR(B45/J45,0)</f>
        <v>0.19339064623975899</v>
      </c>
      <c r="O45" s="36">
        <f>IFERROR(I45/H45,0)</f>
        <v>9.6803468790965016E-3</v>
      </c>
      <c r="P45" s="34">
        <f>D45*250</f>
        <v>127500</v>
      </c>
      <c r="Q45" s="37">
        <f>ABS(P45-B45)/B45</f>
        <v>1.4221584756549326</v>
      </c>
    </row>
    <row r="46" spans="1:17" ht="15" thickBot="1" x14ac:dyDescent="0.35">
      <c r="A46" s="39" t="s">
        <v>20</v>
      </c>
      <c r="B46" s="1">
        <v>273144</v>
      </c>
      <c r="C46" s="2"/>
      <c r="D46" s="1">
        <v>3541</v>
      </c>
      <c r="E46" s="2"/>
      <c r="F46" s="1">
        <v>246392</v>
      </c>
      <c r="G46" s="1">
        <v>23211</v>
      </c>
      <c r="H46" s="1">
        <v>39997</v>
      </c>
      <c r="I46" s="2">
        <v>519</v>
      </c>
      <c r="J46" s="1">
        <v>3775108</v>
      </c>
      <c r="K46" s="1">
        <v>552791</v>
      </c>
      <c r="L46" s="1">
        <v>6829174</v>
      </c>
      <c r="M46" s="42"/>
      <c r="N46" s="35">
        <f>IFERROR(B46/J46,0)</f>
        <v>7.235395649607905E-2</v>
      </c>
      <c r="O46" s="36">
        <f>IFERROR(I46/H46,0)</f>
        <v>1.2975973197989848E-2</v>
      </c>
      <c r="P46" s="34">
        <f>D46*250</f>
        <v>885250</v>
      </c>
      <c r="Q46" s="37">
        <f>ABS(P46-B46)/B46</f>
        <v>2.2409644729519962</v>
      </c>
    </row>
    <row r="47" spans="1:17" ht="15" thickBot="1" x14ac:dyDescent="0.35">
      <c r="A47" s="39" t="s">
        <v>15</v>
      </c>
      <c r="B47" s="1">
        <v>1007155</v>
      </c>
      <c r="C47" s="2"/>
      <c r="D47" s="1">
        <v>19154</v>
      </c>
      <c r="E47" s="2"/>
      <c r="F47" s="1">
        <v>825532</v>
      </c>
      <c r="G47" s="1">
        <v>162469</v>
      </c>
      <c r="H47" s="1">
        <v>34734</v>
      </c>
      <c r="I47" s="2">
        <v>661</v>
      </c>
      <c r="J47" s="1">
        <v>9455322</v>
      </c>
      <c r="K47" s="1">
        <v>326092</v>
      </c>
      <c r="L47" s="1">
        <v>28995881</v>
      </c>
      <c r="M47" s="42"/>
      <c r="N47" s="35">
        <f>IFERROR(B47/J47,0)</f>
        <v>0.10651726086113196</v>
      </c>
      <c r="O47" s="36">
        <f>IFERROR(I47/H47,0)</f>
        <v>1.9030344907007543E-2</v>
      </c>
      <c r="P47" s="34">
        <f>D47*250</f>
        <v>4788500</v>
      </c>
      <c r="Q47" s="37">
        <f>ABS(P47-B47)/B47</f>
        <v>3.7544816835541699</v>
      </c>
    </row>
    <row r="48" spans="1:17" ht="13.5" thickBot="1" x14ac:dyDescent="0.35">
      <c r="A48" s="40" t="s">
        <v>66</v>
      </c>
      <c r="B48" s="1">
        <v>1390</v>
      </c>
      <c r="C48" s="2"/>
      <c r="D48" s="2">
        <v>23</v>
      </c>
      <c r="E48" s="2"/>
      <c r="F48" s="1">
        <v>1340</v>
      </c>
      <c r="G48" s="2">
        <v>27</v>
      </c>
      <c r="H48" s="2"/>
      <c r="I48" s="2"/>
      <c r="J48" s="1">
        <v>25153</v>
      </c>
      <c r="K48" s="2"/>
      <c r="L48" s="2"/>
      <c r="M48" s="42"/>
      <c r="N48" s="35">
        <f>IFERROR(B48/J48,0)</f>
        <v>5.5261797797479424E-2</v>
      </c>
      <c r="O48" s="36">
        <f>IFERROR(I48/H48,0)</f>
        <v>0</v>
      </c>
      <c r="P48" s="34">
        <f>D48*250</f>
        <v>5750</v>
      </c>
      <c r="Q48" s="37">
        <f>ABS(P48-B48)/B48</f>
        <v>3.1366906474820144</v>
      </c>
    </row>
    <row r="49" spans="1:17" ht="15" thickBot="1" x14ac:dyDescent="0.35">
      <c r="A49" s="39" t="s">
        <v>28</v>
      </c>
      <c r="B49" s="1">
        <v>127279</v>
      </c>
      <c r="C49" s="2"/>
      <c r="D49" s="2">
        <v>649</v>
      </c>
      <c r="E49" s="2"/>
      <c r="F49" s="1">
        <v>91340</v>
      </c>
      <c r="G49" s="1">
        <v>35290</v>
      </c>
      <c r="H49" s="1">
        <v>39701</v>
      </c>
      <c r="I49" s="2">
        <v>202</v>
      </c>
      <c r="J49" s="1">
        <v>1567044</v>
      </c>
      <c r="K49" s="1">
        <v>488791</v>
      </c>
      <c r="L49" s="1">
        <v>3205958</v>
      </c>
      <c r="M49" s="42"/>
      <c r="N49" s="35">
        <f>IFERROR(B49/J49,0)</f>
        <v>8.1222352403633846E-2</v>
      </c>
      <c r="O49" s="36">
        <f>IFERROR(I49/H49,0)</f>
        <v>5.0880330470265229E-3</v>
      </c>
      <c r="P49" s="34">
        <f>D49*250</f>
        <v>162250</v>
      </c>
      <c r="Q49" s="37">
        <f>ABS(P49-B49)/B49</f>
        <v>0.27475860118322742</v>
      </c>
    </row>
    <row r="50" spans="1:17" ht="15" thickBot="1" x14ac:dyDescent="0.35">
      <c r="A50" s="56" t="s">
        <v>48</v>
      </c>
      <c r="B50" s="57">
        <v>2326</v>
      </c>
      <c r="C50" s="58"/>
      <c r="D50" s="58">
        <v>58</v>
      </c>
      <c r="E50" s="58"/>
      <c r="F50" s="57">
        <v>1904</v>
      </c>
      <c r="G50" s="58">
        <v>364</v>
      </c>
      <c r="H50" s="57">
        <v>3728</v>
      </c>
      <c r="I50" s="58">
        <v>93</v>
      </c>
      <c r="J50" s="57">
        <v>192728</v>
      </c>
      <c r="K50" s="57">
        <v>308864</v>
      </c>
      <c r="L50" s="57">
        <v>623989</v>
      </c>
      <c r="M50" s="42"/>
      <c r="N50" s="35">
        <f>IFERROR(B50/J50,0)</f>
        <v>1.2068822381802333E-2</v>
      </c>
      <c r="O50" s="36">
        <f>IFERROR(I50/H50,0)</f>
        <v>2.4946351931330473E-2</v>
      </c>
      <c r="P50" s="34">
        <f>D50*250</f>
        <v>14500</v>
      </c>
      <c r="Q50" s="37">
        <f>ABS(P50-B50)/B50</f>
        <v>5.2338779019776442</v>
      </c>
    </row>
    <row r="51" spans="1:17" ht="15" thickBot="1" x14ac:dyDescent="0.35">
      <c r="A51" s="39" t="s">
        <v>29</v>
      </c>
      <c r="B51" s="1">
        <v>188770</v>
      </c>
      <c r="C51" s="2"/>
      <c r="D51" s="1">
        <v>3682</v>
      </c>
      <c r="E51" s="2"/>
      <c r="F51" s="1">
        <v>21366</v>
      </c>
      <c r="G51" s="1">
        <v>163722</v>
      </c>
      <c r="H51" s="1">
        <v>22116</v>
      </c>
      <c r="I51" s="2">
        <v>431</v>
      </c>
      <c r="J51" s="1">
        <v>2960868</v>
      </c>
      <c r="K51" s="1">
        <v>346888</v>
      </c>
      <c r="L51" s="1">
        <v>8535519</v>
      </c>
      <c r="M51" s="42"/>
      <c r="N51" s="35">
        <f>IFERROR(B51/J51,0)</f>
        <v>6.3754952939475862E-2</v>
      </c>
      <c r="O51" s="36">
        <f>IFERROR(I51/H51,0)</f>
        <v>1.948815337312353E-2</v>
      </c>
      <c r="P51" s="34">
        <f>D51*250</f>
        <v>920500</v>
      </c>
      <c r="Q51" s="37">
        <f>ABS(P51-B51)/B51</f>
        <v>3.8763044975366849</v>
      </c>
    </row>
    <row r="52" spans="1:17" ht="15" thickBot="1" x14ac:dyDescent="0.35">
      <c r="A52" s="39" t="s">
        <v>9</v>
      </c>
      <c r="B52" s="1">
        <v>118487</v>
      </c>
      <c r="C52" s="2"/>
      <c r="D52" s="1">
        <v>2452</v>
      </c>
      <c r="E52" s="2"/>
      <c r="F52" s="1">
        <v>53984</v>
      </c>
      <c r="G52" s="1">
        <v>62051</v>
      </c>
      <c r="H52" s="1">
        <v>15560</v>
      </c>
      <c r="I52" s="2">
        <v>322</v>
      </c>
      <c r="J52" s="1">
        <v>2568257</v>
      </c>
      <c r="K52" s="1">
        <v>337268</v>
      </c>
      <c r="L52" s="1">
        <v>7614893</v>
      </c>
      <c r="M52" s="42"/>
      <c r="N52" s="35">
        <f>IFERROR(B52/J52,0)</f>
        <v>4.6135180396665913E-2</v>
      </c>
      <c r="O52" s="36">
        <f>IFERROR(I52/H52,0)</f>
        <v>2.069408740359897E-2</v>
      </c>
      <c r="P52" s="34">
        <f>D52*250</f>
        <v>613000</v>
      </c>
      <c r="Q52" s="37">
        <f>ABS(P52-B52)/B52</f>
        <v>4.1735633445019289</v>
      </c>
    </row>
    <row r="53" spans="1:17" ht="15" thickBot="1" x14ac:dyDescent="0.35">
      <c r="A53" s="39" t="s">
        <v>56</v>
      </c>
      <c r="B53" s="1">
        <v>27087</v>
      </c>
      <c r="C53" s="2"/>
      <c r="D53" s="2">
        <v>487</v>
      </c>
      <c r="E53" s="2"/>
      <c r="F53" s="1">
        <v>20465</v>
      </c>
      <c r="G53" s="1">
        <v>6135</v>
      </c>
      <c r="H53" s="1">
        <v>15114</v>
      </c>
      <c r="I53" s="2">
        <v>272</v>
      </c>
      <c r="J53" s="1">
        <v>824644</v>
      </c>
      <c r="K53" s="1">
        <v>460143</v>
      </c>
      <c r="L53" s="1">
        <v>1792147</v>
      </c>
      <c r="M53" s="42"/>
      <c r="N53" s="35">
        <f>IFERROR(B53/J53,0)</f>
        <v>3.2846901208278968E-2</v>
      </c>
      <c r="O53" s="36">
        <f>IFERROR(I53/H53,0)</f>
        <v>1.799655948127564E-2</v>
      </c>
      <c r="P53" s="34">
        <f>D53*250</f>
        <v>121750</v>
      </c>
      <c r="Q53" s="37">
        <f>ABS(P53-B53)/B53</f>
        <v>3.49477609185218</v>
      </c>
    </row>
    <row r="54" spans="1:17" ht="15" thickBot="1" x14ac:dyDescent="0.35">
      <c r="A54" s="39" t="s">
        <v>22</v>
      </c>
      <c r="B54" s="1">
        <v>256065</v>
      </c>
      <c r="C54" s="2"/>
      <c r="D54" s="1">
        <v>2256</v>
      </c>
      <c r="E54" s="2"/>
      <c r="F54" s="1">
        <v>198090</v>
      </c>
      <c r="G54" s="1">
        <v>55719</v>
      </c>
      <c r="H54" s="1">
        <v>43979</v>
      </c>
      <c r="I54" s="2">
        <v>387</v>
      </c>
      <c r="J54" s="1">
        <v>2152522</v>
      </c>
      <c r="K54" s="1">
        <v>369695</v>
      </c>
      <c r="L54" s="1">
        <v>5822434</v>
      </c>
      <c r="M54" s="42"/>
      <c r="N54" s="35">
        <f>IFERROR(B54/J54,0)</f>
        <v>0.118960456617865</v>
      </c>
      <c r="O54" s="36">
        <f>IFERROR(I54/H54,0)</f>
        <v>8.7996543804997832E-3</v>
      </c>
      <c r="P54" s="34">
        <f>D54*250</f>
        <v>564000</v>
      </c>
      <c r="Q54" s="37">
        <f>ABS(P54-B54)/B54</f>
        <v>1.2025657547888231</v>
      </c>
    </row>
    <row r="55" spans="1:17" ht="15" thickBot="1" x14ac:dyDescent="0.35">
      <c r="A55" s="46" t="s">
        <v>55</v>
      </c>
      <c r="B55" s="29">
        <v>16405</v>
      </c>
      <c r="C55" s="13"/>
      <c r="D55" s="13">
        <v>105</v>
      </c>
      <c r="E55" s="13"/>
      <c r="F55" s="29">
        <v>10012</v>
      </c>
      <c r="G55" s="29">
        <v>6288</v>
      </c>
      <c r="H55" s="29">
        <v>28345</v>
      </c>
      <c r="I55" s="13">
        <v>181</v>
      </c>
      <c r="J55" s="29">
        <v>280283</v>
      </c>
      <c r="K55" s="29">
        <v>484283</v>
      </c>
      <c r="L55" s="29">
        <v>578759</v>
      </c>
      <c r="M55" s="42"/>
      <c r="N55" s="35">
        <f>IFERROR(B55/J55,0)</f>
        <v>5.8530128477289028E-2</v>
      </c>
      <c r="O55" s="36">
        <f>IFERROR(I55/H55,0)</f>
        <v>6.3856059269712471E-3</v>
      </c>
      <c r="P55" s="34">
        <f>D55*250</f>
        <v>26250</v>
      </c>
      <c r="Q55" s="37">
        <f>ABS(P55-B55)/B55</f>
        <v>0.60012191405059434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4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5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4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4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7BB991A0-C4DA-4D74-B2BC-B8F6BFD43EF1}"/>
    <hyperlink ref="A6" r:id="rId2" display="https://www.worldometers.info/coronavirus/usa/california/" xr:uid="{02BAF112-4FE5-47FF-AE59-B472B9093AAD}"/>
    <hyperlink ref="A11" r:id="rId3" display="https://www.worldometers.info/coronavirus/usa/florida/" xr:uid="{1B58F1F3-062D-4750-8113-728914D3C1F4}"/>
    <hyperlink ref="A35" r:id="rId4" display="https://www.worldometers.info/coronavirus/usa/new-york/" xr:uid="{5941B5AA-A2D6-4E18-92FE-E9015C5248BB}"/>
    <hyperlink ref="A16" r:id="rId5" display="https://www.worldometers.info/coronavirus/usa/illinois/" xr:uid="{C0D421FE-E803-440F-B113-5E49D969560F}"/>
    <hyperlink ref="A12" r:id="rId6" display="https://www.worldometers.info/coronavirus/usa/georgia/" xr:uid="{E2ECD6D2-0F6F-4E50-BFC2-9C5BD0F683DA}"/>
    <hyperlink ref="A36" r:id="rId7" display="https://www.worldometers.info/coronavirus/usa/north-carolina/" xr:uid="{CA54FF4A-34AA-4668-BFC8-AE0D1CF5065F}"/>
    <hyperlink ref="A46" r:id="rId8" display="https://www.worldometers.info/coronavirus/usa/tennessee/" xr:uid="{854389C7-85AE-4775-954D-CEDD2792E11E}"/>
    <hyperlink ref="A54" r:id="rId9" display="https://www.worldometers.info/coronavirus/usa/wisconsin/" xr:uid="{3291C543-873B-4684-A720-91E903459650}"/>
    <hyperlink ref="A33" r:id="rId10" display="https://www.worldometers.info/coronavirus/usa/new-jersey/" xr:uid="{D3665007-A57E-472B-9B05-DA562FB724D0}"/>
    <hyperlink ref="A4" r:id="rId11" display="https://www.worldometers.info/coronavirus/usa/arizona/" xr:uid="{0FF53A57-C60B-4ECD-A53E-5B1EBEC1A3E0}"/>
    <hyperlink ref="A38" r:id="rId12" display="https://www.worldometers.info/coronavirus/usa/ohio/" xr:uid="{F357E4A8-03C1-4640-917D-1A14201A2CF0}"/>
    <hyperlink ref="A41" r:id="rId13" display="https://www.worldometers.info/coronavirus/usa/pennsylvania/" xr:uid="{DAB98074-951E-492B-B6CB-3BCC2AE4248F}"/>
    <hyperlink ref="A25" r:id="rId14" display="https://www.worldometers.info/coronavirus/usa/michigan/" xr:uid="{2D73F952-E752-4221-AAA2-FBACA2B14BC6}"/>
    <hyperlink ref="A28" r:id="rId15" display="https://www.worldometers.info/coronavirus/usa/missouri/" xr:uid="{E98AE9EE-CC1D-4E77-9BFF-D8544089D210}"/>
    <hyperlink ref="A17" r:id="rId16" display="https://www.worldometers.info/coronavirus/usa/indiana/" xr:uid="{4C653BB6-701C-4372-B9F7-4EBAECF97A96}"/>
    <hyperlink ref="A2" r:id="rId17" display="https://www.worldometers.info/coronavirus/usa/alabama/" xr:uid="{477A67B3-FCF9-416F-8B2E-E681FD19017A}"/>
    <hyperlink ref="A51" r:id="rId18" display="https://www.worldometers.info/coronavirus/usa/virginia/" xr:uid="{120D6C06-1DAF-47F9-B61B-C9FDC28757C2}"/>
    <hyperlink ref="A21" r:id="rId19" display="https://www.worldometers.info/coronavirus/usa/louisiana/" xr:uid="{30C50FE9-8619-4E13-A1E8-E9407D1033FA}"/>
    <hyperlink ref="A44" r:id="rId20" display="https://www.worldometers.info/coronavirus/usa/south-carolina/" xr:uid="{D36D4BE4-49F7-4F35-8210-34D28F32E2F1}"/>
    <hyperlink ref="A26" r:id="rId21" display="https://www.worldometers.info/coronavirus/usa/minnesota/" xr:uid="{F2E5EC29-B79C-4BD5-85EE-8740B8F39BC0}"/>
    <hyperlink ref="A24" r:id="rId22" display="https://www.worldometers.info/coronavirus/usa/massachusetts/" xr:uid="{70859E3F-3542-4B1A-87CC-1C480877F901}"/>
    <hyperlink ref="A23" r:id="rId23" display="https://www.worldometers.info/coronavirus/usa/maryland/" xr:uid="{6379D35B-1D69-44F3-8349-300BC212DFFA}"/>
    <hyperlink ref="A18" r:id="rId24" display="https://www.worldometers.info/coronavirus/usa/iowa/" xr:uid="{CC3309A0-F25C-4D8F-AF30-BA8CC1EB9777}"/>
    <hyperlink ref="A39" r:id="rId25" display="https://www.worldometers.info/coronavirus/usa/oklahoma/" xr:uid="{E6953C8C-2B93-473A-B8CE-05D9E8349869}"/>
    <hyperlink ref="A49" r:id="rId26" display="https://www.worldometers.info/coronavirus/usa/utah/" xr:uid="{0D52D899-96D5-4903-9295-731374DFE00F}"/>
    <hyperlink ref="A27" r:id="rId27" display="https://www.worldometers.info/coronavirus/usa/mississippi/" xr:uid="{F2681988-EE47-4CF2-A054-1ED1C41B09A7}"/>
    <hyperlink ref="A7" r:id="rId28" display="https://www.worldometers.info/coronavirus/usa/colorado/" xr:uid="{907758BB-F6BB-4BEF-BB09-91CA3198F93F}"/>
    <hyperlink ref="A5" r:id="rId29" display="https://www.worldometers.info/coronavirus/usa/arkansas/" xr:uid="{DB88EE2E-D9D3-48E1-8E01-AC1F4E8FCF68}"/>
    <hyperlink ref="A52" r:id="rId30" display="https://www.worldometers.info/coronavirus/usa/washington/" xr:uid="{85BE7595-FF1C-43E1-9529-307B2176A04B}"/>
    <hyperlink ref="A20" r:id="rId31" display="https://www.worldometers.info/coronavirus/usa/kentucky/" xr:uid="{3EFC51ED-1196-4720-A085-D94A799F7007}"/>
    <hyperlink ref="A31" r:id="rId32" display="https://www.worldometers.info/coronavirus/usa/nevada/" xr:uid="{F144830B-AB5B-4B86-9874-82687B2BFAED}"/>
    <hyperlink ref="A19" r:id="rId33" display="https://www.worldometers.info/coronavirus/usa/kansas/" xr:uid="{0C7F8535-0831-4D81-BA72-4DE7287ACC88}"/>
    <hyperlink ref="A30" r:id="rId34" display="https://www.worldometers.info/coronavirus/usa/nebraska/" xr:uid="{3E209017-E033-4625-9865-F972D7C4367D}"/>
    <hyperlink ref="A8" r:id="rId35" display="https://www.worldometers.info/coronavirus/usa/connecticut/" xr:uid="{580C6615-D421-46A3-B79F-9B0FFF018E2D}"/>
    <hyperlink ref="A15" r:id="rId36" display="https://www.worldometers.info/coronavirus/usa/idaho/" xr:uid="{244DDDBE-6F6E-4FBB-A846-9463E99236A3}"/>
    <hyperlink ref="A45" r:id="rId37" display="https://www.worldometers.info/coronavirus/usa/south-dakota/" xr:uid="{6035821F-299C-4C75-A294-AD6076A53B00}"/>
    <hyperlink ref="A34" r:id="rId38" display="https://www.worldometers.info/coronavirus/usa/new-mexico/" xr:uid="{71943037-FF7E-40F4-B689-5A4D2EDD4FEC}"/>
    <hyperlink ref="A37" r:id="rId39" display="https://www.worldometers.info/coronavirus/usa/north-dakota/" xr:uid="{67921607-6FF3-4CCC-B267-52F2B10BBC20}"/>
    <hyperlink ref="A40" r:id="rId40" display="https://www.worldometers.info/coronavirus/usa/oregon/" xr:uid="{856FAA70-4DD1-4A01-A7E1-A3A6E94F71BA}"/>
    <hyperlink ref="A29" r:id="rId41" display="https://www.worldometers.info/coronavirus/usa/montana/" xr:uid="{F7652053-67BD-494C-8A71-A65B119236AD}"/>
    <hyperlink ref="A43" r:id="rId42" display="https://www.worldometers.info/coronavirus/usa/rhode-island/" xr:uid="{C58727A8-CFE8-4A40-A3F9-0EEEA07B4684}"/>
    <hyperlink ref="A53" r:id="rId43" display="https://www.worldometers.info/coronavirus/usa/west-virginia/" xr:uid="{18A372F5-F272-4845-9EB6-3AFA39373F80}"/>
    <hyperlink ref="A9" r:id="rId44" display="https://www.worldometers.info/coronavirus/usa/delaware/" xr:uid="{0E94BD7A-6D90-43BD-967D-9AA5007D8955}"/>
    <hyperlink ref="A10" r:id="rId45" display="https://www.worldometers.info/coronavirus/usa/district-of-columbia/" xr:uid="{54B557F9-AF18-4C2E-9C21-0EC52D57AC46}"/>
    <hyperlink ref="A3" r:id="rId46" display="https://www.worldometers.info/coronavirus/usa/alaska/" xr:uid="{73C0F5F1-8A9C-49CF-9FDA-933675FDF249}"/>
    <hyperlink ref="A55" r:id="rId47" display="https://www.worldometers.info/coronavirus/usa/wyoming/" xr:uid="{389C9F8A-8CF2-4E17-8DBA-CF2324F97DD1}"/>
    <hyperlink ref="A14" r:id="rId48" display="https://www.worldometers.info/coronavirus/usa/hawaii/" xr:uid="{4A184E1A-8695-4C4B-95F7-E17DD9ECDD4B}"/>
    <hyperlink ref="A32" r:id="rId49" display="https://www.worldometers.info/coronavirus/usa/new-hampshire/" xr:uid="{F64F1788-6C4D-471F-BD7E-CA5C9AC883AA}"/>
    <hyperlink ref="A22" r:id="rId50" display="https://www.worldometers.info/coronavirus/usa/maine/" xr:uid="{F72C5778-773F-4E8F-BAFE-DFF8DE82A076}"/>
    <hyperlink ref="A50" r:id="rId51" display="https://www.worldometers.info/coronavirus/usa/vermont/" xr:uid="{6627ED02-6D38-4CE1-9E08-047388087512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0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7"/>
  </cols>
  <sheetData>
    <row r="1" spans="1:2" ht="15" thickBot="1" x14ac:dyDescent="0.4"/>
    <row r="2" spans="1:2" ht="15" thickBot="1" x14ac:dyDescent="0.4">
      <c r="A2" s="39" t="s">
        <v>36</v>
      </c>
      <c r="B2" s="48">
        <v>3049</v>
      </c>
    </row>
    <row r="3" spans="1:2" ht="15" thickBot="1" x14ac:dyDescent="0.4">
      <c r="A3" s="39" t="s">
        <v>52</v>
      </c>
      <c r="B3" s="48">
        <v>84</v>
      </c>
    </row>
    <row r="4" spans="1:2" ht="15" thickBot="1" x14ac:dyDescent="0.4">
      <c r="A4" s="39" t="s">
        <v>33</v>
      </c>
      <c r="B4" s="48">
        <v>6109</v>
      </c>
    </row>
    <row r="5" spans="1:2" ht="15" thickBot="1" x14ac:dyDescent="0.4">
      <c r="A5" s="39" t="s">
        <v>34</v>
      </c>
      <c r="B5" s="48">
        <v>2056</v>
      </c>
    </row>
    <row r="6" spans="1:2" ht="15" thickBot="1" x14ac:dyDescent="0.4">
      <c r="A6" s="39" t="s">
        <v>10</v>
      </c>
      <c r="B6" s="48">
        <v>17939</v>
      </c>
    </row>
    <row r="7" spans="1:2" ht="15" thickBot="1" x14ac:dyDescent="0.4">
      <c r="A7" s="39" t="s">
        <v>18</v>
      </c>
      <c r="B7" s="48">
        <v>2376</v>
      </c>
    </row>
    <row r="8" spans="1:2" ht="15" thickBot="1" x14ac:dyDescent="0.4">
      <c r="A8" s="39" t="s">
        <v>23</v>
      </c>
      <c r="B8" s="48">
        <v>4671</v>
      </c>
    </row>
    <row r="9" spans="1:2" ht="15" thickBot="1" x14ac:dyDescent="0.4">
      <c r="A9" s="39" t="s">
        <v>43</v>
      </c>
      <c r="B9" s="48">
        <v>716</v>
      </c>
    </row>
    <row r="10" spans="1:2" ht="29.5" thickBot="1" x14ac:dyDescent="0.4">
      <c r="A10" s="39" t="s">
        <v>63</v>
      </c>
      <c r="B10" s="48">
        <v>652</v>
      </c>
    </row>
    <row r="11" spans="1:2" ht="15" thickBot="1" x14ac:dyDescent="0.4">
      <c r="A11" s="39" t="s">
        <v>13</v>
      </c>
      <c r="B11" s="48">
        <v>17016</v>
      </c>
    </row>
    <row r="12" spans="1:2" ht="15" thickBot="1" x14ac:dyDescent="0.4">
      <c r="A12" s="39" t="s">
        <v>16</v>
      </c>
      <c r="B12" s="48">
        <v>8608</v>
      </c>
    </row>
    <row r="13" spans="1:2" ht="15" thickBot="1" x14ac:dyDescent="0.4">
      <c r="A13" s="40" t="s">
        <v>64</v>
      </c>
      <c r="B13" s="48">
        <v>89</v>
      </c>
    </row>
    <row r="14" spans="1:2" ht="15" thickBot="1" x14ac:dyDescent="0.4">
      <c r="A14" s="39" t="s">
        <v>47</v>
      </c>
      <c r="B14" s="48">
        <v>219</v>
      </c>
    </row>
    <row r="15" spans="1:2" ht="15" thickBot="1" x14ac:dyDescent="0.4">
      <c r="A15" s="39" t="s">
        <v>49</v>
      </c>
      <c r="B15" s="48">
        <v>679</v>
      </c>
    </row>
    <row r="16" spans="1:2" ht="15" thickBot="1" x14ac:dyDescent="0.4">
      <c r="A16" s="39" t="s">
        <v>12</v>
      </c>
      <c r="B16" s="48">
        <v>10397</v>
      </c>
    </row>
    <row r="17" spans="1:2" ht="15" thickBot="1" x14ac:dyDescent="0.4">
      <c r="A17" s="39" t="s">
        <v>27</v>
      </c>
      <c r="B17" s="48">
        <v>4547</v>
      </c>
    </row>
    <row r="18" spans="1:2" ht="15" thickBot="1" x14ac:dyDescent="0.4">
      <c r="A18" s="39" t="s">
        <v>41</v>
      </c>
      <c r="B18" s="48">
        <v>1828</v>
      </c>
    </row>
    <row r="19" spans="1:2" ht="15" thickBot="1" x14ac:dyDescent="0.4">
      <c r="A19" s="39" t="s">
        <v>45</v>
      </c>
      <c r="B19" s="48">
        <v>1166</v>
      </c>
    </row>
    <row r="20" spans="1:2" ht="15" thickBot="1" x14ac:dyDescent="0.4">
      <c r="A20" s="39" t="s">
        <v>38</v>
      </c>
      <c r="B20" s="48">
        <v>1544</v>
      </c>
    </row>
    <row r="21" spans="1:2" ht="15" thickBot="1" x14ac:dyDescent="0.4">
      <c r="A21" s="39" t="s">
        <v>14</v>
      </c>
      <c r="B21" s="48">
        <v>6016</v>
      </c>
    </row>
    <row r="22" spans="1:2" ht="15" thickBot="1" x14ac:dyDescent="0.4">
      <c r="A22" s="39" t="s">
        <v>39</v>
      </c>
      <c r="B22" s="48">
        <v>150</v>
      </c>
    </row>
    <row r="23" spans="1:2" ht="15" thickBot="1" x14ac:dyDescent="0.4">
      <c r="A23" s="39" t="s">
        <v>26</v>
      </c>
      <c r="B23" s="48">
        <v>4194</v>
      </c>
    </row>
    <row r="24" spans="1:2" ht="15" thickBot="1" x14ac:dyDescent="0.4">
      <c r="A24" s="39" t="s">
        <v>17</v>
      </c>
      <c r="B24" s="48">
        <v>10106</v>
      </c>
    </row>
    <row r="25" spans="1:2" ht="15" thickBot="1" x14ac:dyDescent="0.4">
      <c r="A25" s="39" t="s">
        <v>11</v>
      </c>
      <c r="B25" s="48">
        <v>7880</v>
      </c>
    </row>
    <row r="26" spans="1:2" ht="15" thickBot="1" x14ac:dyDescent="0.4">
      <c r="A26" s="39" t="s">
        <v>32</v>
      </c>
      <c r="B26" s="48">
        <v>2645</v>
      </c>
    </row>
    <row r="27" spans="1:2" ht="15" thickBot="1" x14ac:dyDescent="0.4">
      <c r="A27" s="39" t="s">
        <v>30</v>
      </c>
      <c r="B27" s="48">
        <v>3419</v>
      </c>
    </row>
    <row r="28" spans="1:2" ht="15" thickBot="1" x14ac:dyDescent="0.4">
      <c r="A28" s="39" t="s">
        <v>35</v>
      </c>
      <c r="B28" s="48">
        <v>3302</v>
      </c>
    </row>
    <row r="29" spans="1:2" ht="15" thickBot="1" x14ac:dyDescent="0.4">
      <c r="A29" s="39" t="s">
        <v>51</v>
      </c>
      <c r="B29" s="48">
        <v>419</v>
      </c>
    </row>
    <row r="30" spans="1:2" ht="15" thickBot="1" x14ac:dyDescent="0.4">
      <c r="A30" s="39" t="s">
        <v>50</v>
      </c>
      <c r="B30" s="48">
        <v>701</v>
      </c>
    </row>
    <row r="31" spans="1:2" ht="15" thickBot="1" x14ac:dyDescent="0.4">
      <c r="A31" s="39" t="s">
        <v>31</v>
      </c>
      <c r="B31" s="48">
        <v>1845</v>
      </c>
    </row>
    <row r="32" spans="1:2" ht="29.5" thickBot="1" x14ac:dyDescent="0.4">
      <c r="A32" s="39" t="s">
        <v>42</v>
      </c>
      <c r="B32" s="48">
        <v>488</v>
      </c>
    </row>
    <row r="33" spans="1:2" ht="15" thickBot="1" x14ac:dyDescent="0.4">
      <c r="A33" s="39" t="s">
        <v>8</v>
      </c>
      <c r="B33" s="48">
        <v>16547</v>
      </c>
    </row>
    <row r="34" spans="1:2" ht="15" thickBot="1" x14ac:dyDescent="0.4">
      <c r="A34" s="39" t="s">
        <v>44</v>
      </c>
      <c r="B34" s="48">
        <v>1088</v>
      </c>
    </row>
    <row r="35" spans="1:2" ht="15" thickBot="1" x14ac:dyDescent="0.4">
      <c r="A35" s="39" t="s">
        <v>7</v>
      </c>
      <c r="B35" s="48">
        <v>33786</v>
      </c>
    </row>
    <row r="36" spans="1:2" ht="15" thickBot="1" x14ac:dyDescent="0.4">
      <c r="A36" s="39" t="s">
        <v>24</v>
      </c>
      <c r="B36" s="48">
        <v>4582</v>
      </c>
    </row>
    <row r="37" spans="1:2" ht="15" thickBot="1" x14ac:dyDescent="0.4">
      <c r="A37" s="39" t="s">
        <v>53</v>
      </c>
      <c r="B37" s="48">
        <v>613</v>
      </c>
    </row>
    <row r="38" spans="1:2" ht="15" thickBot="1" x14ac:dyDescent="0.4">
      <c r="A38" s="39" t="s">
        <v>21</v>
      </c>
      <c r="B38" s="48">
        <v>5536</v>
      </c>
    </row>
    <row r="39" spans="1:2" ht="15" thickBot="1" x14ac:dyDescent="0.4">
      <c r="A39" s="39" t="s">
        <v>46</v>
      </c>
      <c r="B39" s="48">
        <v>1429</v>
      </c>
    </row>
    <row r="40" spans="1:2" ht="15" thickBot="1" x14ac:dyDescent="0.4">
      <c r="A40" s="39" t="s">
        <v>37</v>
      </c>
      <c r="B40" s="48">
        <v>716</v>
      </c>
    </row>
    <row r="41" spans="1:2" ht="15" thickBot="1" x14ac:dyDescent="0.4">
      <c r="A41" s="39" t="s">
        <v>19</v>
      </c>
      <c r="B41" s="48">
        <v>9059</v>
      </c>
    </row>
    <row r="42" spans="1:2" ht="15" thickBot="1" x14ac:dyDescent="0.4">
      <c r="A42" s="40" t="s">
        <v>65</v>
      </c>
      <c r="B42" s="48">
        <v>862</v>
      </c>
    </row>
    <row r="43" spans="1:2" ht="15" thickBot="1" x14ac:dyDescent="0.4">
      <c r="A43" s="39" t="s">
        <v>40</v>
      </c>
      <c r="B43" s="48">
        <v>1224</v>
      </c>
    </row>
    <row r="44" spans="1:2" ht="15" thickBot="1" x14ac:dyDescent="0.4">
      <c r="A44" s="39" t="s">
        <v>25</v>
      </c>
      <c r="B44" s="48">
        <v>4005</v>
      </c>
    </row>
    <row r="45" spans="1:2" ht="15" thickBot="1" x14ac:dyDescent="0.4">
      <c r="A45" s="39" t="s">
        <v>54</v>
      </c>
      <c r="B45" s="48">
        <v>510</v>
      </c>
    </row>
    <row r="46" spans="1:2" ht="15" thickBot="1" x14ac:dyDescent="0.4">
      <c r="A46" s="39" t="s">
        <v>20</v>
      </c>
      <c r="B46" s="48">
        <v>3541</v>
      </c>
    </row>
    <row r="47" spans="1:2" ht="15" thickBot="1" x14ac:dyDescent="0.4">
      <c r="A47" s="39" t="s">
        <v>15</v>
      </c>
      <c r="B47" s="48">
        <v>19154</v>
      </c>
    </row>
    <row r="48" spans="1:2" ht="21.5" thickBot="1" x14ac:dyDescent="0.4">
      <c r="A48" s="40" t="s">
        <v>66</v>
      </c>
      <c r="B48" s="48">
        <v>23</v>
      </c>
    </row>
    <row r="49" spans="1:2" ht="15" thickBot="1" x14ac:dyDescent="0.4">
      <c r="A49" s="39" t="s">
        <v>28</v>
      </c>
      <c r="B49" s="48">
        <v>649</v>
      </c>
    </row>
    <row r="50" spans="1:2" ht="15" thickBot="1" x14ac:dyDescent="0.4">
      <c r="A50" s="56" t="s">
        <v>48</v>
      </c>
      <c r="B50" s="61">
        <v>58</v>
      </c>
    </row>
    <row r="51" spans="1:2" ht="15" thickBot="1" x14ac:dyDescent="0.4">
      <c r="A51" s="39" t="s">
        <v>29</v>
      </c>
      <c r="B51" s="48">
        <v>3682</v>
      </c>
    </row>
    <row r="52" spans="1:2" ht="15" thickBot="1" x14ac:dyDescent="0.4">
      <c r="A52" s="39" t="s">
        <v>9</v>
      </c>
      <c r="B52" s="48">
        <v>2452</v>
      </c>
    </row>
    <row r="53" spans="1:2" ht="15" thickBot="1" x14ac:dyDescent="0.4">
      <c r="A53" s="39" t="s">
        <v>56</v>
      </c>
      <c r="B53" s="48">
        <v>487</v>
      </c>
    </row>
    <row r="54" spans="1:2" ht="15" thickBot="1" x14ac:dyDescent="0.4">
      <c r="A54" s="39" t="s">
        <v>22</v>
      </c>
      <c r="B54" s="48">
        <v>2256</v>
      </c>
    </row>
    <row r="55" spans="1:2" ht="15" thickBot="1" x14ac:dyDescent="0.4">
      <c r="A55" s="46" t="s">
        <v>55</v>
      </c>
      <c r="B55" s="49">
        <v>105</v>
      </c>
    </row>
    <row r="56" spans="1:2" ht="15" thickBot="1" x14ac:dyDescent="0.4">
      <c r="A56" s="46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47" r:id="rId1" display="https://www.worldometers.info/coronavirus/usa/texas/" xr:uid="{7D94A40F-1DA3-4226-845B-4C2913880E14}"/>
    <hyperlink ref="A6" r:id="rId2" display="https://www.worldometers.info/coronavirus/usa/california/" xr:uid="{0E56C6C1-969F-4DAC-8DE6-325CCFAFCBD2}"/>
    <hyperlink ref="A11" r:id="rId3" display="https://www.worldometers.info/coronavirus/usa/florida/" xr:uid="{5E0252AB-7330-4233-BFFB-9937FE8E0B50}"/>
    <hyperlink ref="A35" r:id="rId4" display="https://www.worldometers.info/coronavirus/usa/new-york/" xr:uid="{D13CD3C2-747F-4A64-AE78-44122F2F00D4}"/>
    <hyperlink ref="A16" r:id="rId5" display="https://www.worldometers.info/coronavirus/usa/illinois/" xr:uid="{E9AAB21F-DFA5-4F55-9FC1-4127A8303E45}"/>
    <hyperlink ref="A12" r:id="rId6" display="https://www.worldometers.info/coronavirus/usa/georgia/" xr:uid="{20DEFE69-0ADB-41A9-A085-B73F69EE7489}"/>
    <hyperlink ref="A36" r:id="rId7" display="https://www.worldometers.info/coronavirus/usa/north-carolina/" xr:uid="{1AD8E7AD-8CE6-44E6-BCCC-72323CC78218}"/>
    <hyperlink ref="A46" r:id="rId8" display="https://www.worldometers.info/coronavirus/usa/tennessee/" xr:uid="{0FF9CB56-1685-4A3E-99CC-ED047EEBCE7D}"/>
    <hyperlink ref="A54" r:id="rId9" display="https://www.worldometers.info/coronavirus/usa/wisconsin/" xr:uid="{B67685B7-FEA6-4136-9F4D-A36729DA9684}"/>
    <hyperlink ref="A33" r:id="rId10" display="https://www.worldometers.info/coronavirus/usa/new-jersey/" xr:uid="{AB455330-3140-4042-82F4-1C0EDA88BA39}"/>
    <hyperlink ref="A4" r:id="rId11" display="https://www.worldometers.info/coronavirus/usa/arizona/" xr:uid="{C4291B94-E723-4F96-AEE4-C093731C7160}"/>
    <hyperlink ref="A38" r:id="rId12" display="https://www.worldometers.info/coronavirus/usa/ohio/" xr:uid="{6BE0E6FF-C169-4BEB-9766-2D533164A9BF}"/>
    <hyperlink ref="A41" r:id="rId13" display="https://www.worldometers.info/coronavirus/usa/pennsylvania/" xr:uid="{1DE879DD-C414-463A-82B5-F3018B7FD2A1}"/>
    <hyperlink ref="A25" r:id="rId14" display="https://www.worldometers.info/coronavirus/usa/michigan/" xr:uid="{E5A1964F-5951-4E1A-B81A-446B772E524C}"/>
    <hyperlink ref="A28" r:id="rId15" display="https://www.worldometers.info/coronavirus/usa/missouri/" xr:uid="{329D2D77-511D-48E1-9B30-67CF4DA214F8}"/>
    <hyperlink ref="A17" r:id="rId16" display="https://www.worldometers.info/coronavirus/usa/indiana/" xr:uid="{82D428BF-52BE-4166-A9FA-4BCF75D5F117}"/>
    <hyperlink ref="A2" r:id="rId17" display="https://www.worldometers.info/coronavirus/usa/alabama/" xr:uid="{B0DBEB4D-2D13-4FBF-A659-2BF5B21C633D}"/>
    <hyperlink ref="A51" r:id="rId18" display="https://www.worldometers.info/coronavirus/usa/virginia/" xr:uid="{9CB53DA0-2307-4BB9-A5C4-3731C54E0E5F}"/>
    <hyperlink ref="A21" r:id="rId19" display="https://www.worldometers.info/coronavirus/usa/louisiana/" xr:uid="{FC52912C-FB8D-4812-A3B6-412384BAA3B7}"/>
    <hyperlink ref="A44" r:id="rId20" display="https://www.worldometers.info/coronavirus/usa/south-carolina/" xr:uid="{B77EBC0C-FE18-4852-BDC6-40FC1EF51CAF}"/>
    <hyperlink ref="A26" r:id="rId21" display="https://www.worldometers.info/coronavirus/usa/minnesota/" xr:uid="{212ED11C-6F78-4E2B-A5CA-2EA37D8A2736}"/>
    <hyperlink ref="A24" r:id="rId22" display="https://www.worldometers.info/coronavirus/usa/massachusetts/" xr:uid="{BE3C809D-5DFF-45D4-A12A-F1FDAD3491E5}"/>
    <hyperlink ref="A23" r:id="rId23" display="https://www.worldometers.info/coronavirus/usa/maryland/" xr:uid="{E1C21244-2A51-4158-A675-A88D25E83960}"/>
    <hyperlink ref="A18" r:id="rId24" display="https://www.worldometers.info/coronavirus/usa/iowa/" xr:uid="{08269FEE-1C85-4311-BCE1-1F4596FAFEA1}"/>
    <hyperlink ref="A39" r:id="rId25" display="https://www.worldometers.info/coronavirus/usa/oklahoma/" xr:uid="{6380C53C-A1FC-4593-9F58-B58E88239EA0}"/>
    <hyperlink ref="A49" r:id="rId26" display="https://www.worldometers.info/coronavirus/usa/utah/" xr:uid="{442E06C4-1723-4F06-BC13-B29A4D54F38F}"/>
    <hyperlink ref="A27" r:id="rId27" display="https://www.worldometers.info/coronavirus/usa/mississippi/" xr:uid="{90ECBACA-E164-4622-8763-9B5A38361792}"/>
    <hyperlink ref="A7" r:id="rId28" display="https://www.worldometers.info/coronavirus/usa/colorado/" xr:uid="{B70AE6C2-3642-415D-83F2-229FD73FA0B1}"/>
    <hyperlink ref="A5" r:id="rId29" display="https://www.worldometers.info/coronavirus/usa/arkansas/" xr:uid="{62C0BCD3-EA16-48E5-9312-9AC0756F3F8D}"/>
    <hyperlink ref="A52" r:id="rId30" display="https://www.worldometers.info/coronavirus/usa/washington/" xr:uid="{F8681FD0-1CFA-4024-8E26-34A09BCE03D2}"/>
    <hyperlink ref="A20" r:id="rId31" display="https://www.worldometers.info/coronavirus/usa/kentucky/" xr:uid="{9D0028E9-78EF-4B85-8D73-FEAB18A17A66}"/>
    <hyperlink ref="A31" r:id="rId32" display="https://www.worldometers.info/coronavirus/usa/nevada/" xr:uid="{1894794E-A3B3-408B-B181-14DF788D4530}"/>
    <hyperlink ref="A19" r:id="rId33" display="https://www.worldometers.info/coronavirus/usa/kansas/" xr:uid="{70C2DE8D-27DD-41A2-A5E7-64253186A0CF}"/>
    <hyperlink ref="A30" r:id="rId34" display="https://www.worldometers.info/coronavirus/usa/nebraska/" xr:uid="{0D4A0FB4-5B96-4C91-A75E-CE283455FC04}"/>
    <hyperlink ref="A8" r:id="rId35" display="https://www.worldometers.info/coronavirus/usa/connecticut/" xr:uid="{2CC54431-5266-41C0-ADD8-80CF0BFE905C}"/>
    <hyperlink ref="A15" r:id="rId36" display="https://www.worldometers.info/coronavirus/usa/idaho/" xr:uid="{40E825D0-453A-4318-9B04-59C76932596D}"/>
    <hyperlink ref="A45" r:id="rId37" display="https://www.worldometers.info/coronavirus/usa/south-dakota/" xr:uid="{725FF261-666E-409F-A00B-5ACC4F42E71C}"/>
    <hyperlink ref="A34" r:id="rId38" display="https://www.worldometers.info/coronavirus/usa/new-mexico/" xr:uid="{DB84AD23-76BD-4BB0-A2E7-3A01E0423F83}"/>
    <hyperlink ref="A37" r:id="rId39" display="https://www.worldometers.info/coronavirus/usa/north-dakota/" xr:uid="{0A81791C-333C-46D3-820D-247BFC8CFEE2}"/>
    <hyperlink ref="A40" r:id="rId40" display="https://www.worldometers.info/coronavirus/usa/oregon/" xr:uid="{1FF017C1-11AC-4EA6-847A-03079DC3D204}"/>
    <hyperlink ref="A29" r:id="rId41" display="https://www.worldometers.info/coronavirus/usa/montana/" xr:uid="{C1B19B31-860F-49FB-94AA-948F959E3D03}"/>
    <hyperlink ref="A43" r:id="rId42" display="https://www.worldometers.info/coronavirus/usa/rhode-island/" xr:uid="{1C31AD96-13AB-40F8-92FB-4FD35657EFF0}"/>
    <hyperlink ref="A53" r:id="rId43" display="https://www.worldometers.info/coronavirus/usa/west-virginia/" xr:uid="{61AB81C1-1DDB-4CCE-84A8-D5D1F98C9631}"/>
    <hyperlink ref="A9" r:id="rId44" display="https://www.worldometers.info/coronavirus/usa/delaware/" xr:uid="{0616FE1A-FB5A-43D8-B877-99D872173E70}"/>
    <hyperlink ref="A10" r:id="rId45" display="https://www.worldometers.info/coronavirus/usa/district-of-columbia/" xr:uid="{5E890405-7555-4B04-9599-7694343068A6}"/>
    <hyperlink ref="A3" r:id="rId46" display="https://www.worldometers.info/coronavirus/usa/alaska/" xr:uid="{6CC23743-CCEE-4B1F-B7C5-DBB231421A68}"/>
    <hyperlink ref="A55" r:id="rId47" display="https://www.worldometers.info/coronavirus/usa/wyoming/" xr:uid="{8409933D-7E63-4EFA-B5EE-F29CE9ABDD6E}"/>
    <hyperlink ref="A14" r:id="rId48" display="https://www.worldometers.info/coronavirus/usa/hawaii/" xr:uid="{8432AE38-9661-46A8-897D-98E2D8ABA911}"/>
    <hyperlink ref="A32" r:id="rId49" display="https://www.worldometers.info/coronavirus/usa/new-hampshire/" xr:uid="{661A4FCB-7466-4DD7-977A-572E564CB41C}"/>
    <hyperlink ref="A22" r:id="rId50" display="https://www.worldometers.info/coronavirus/usa/maine/" xr:uid="{330F7A5E-8ACD-4A60-941F-4326AA91CF5B}"/>
    <hyperlink ref="A50" r:id="rId51" display="https://www.worldometers.info/coronavirus/usa/vermont/" xr:uid="{EDA06D9D-70B2-42E0-B5B2-753F2C5C8F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8">
        <v>3049</v>
      </c>
    </row>
    <row r="3" spans="1:3" ht="15" thickBot="1" x14ac:dyDescent="0.4">
      <c r="B3" s="39" t="s">
        <v>52</v>
      </c>
      <c r="C3" s="48">
        <v>84</v>
      </c>
    </row>
    <row r="4" spans="1:3" ht="15" thickBot="1" x14ac:dyDescent="0.4">
      <c r="A4" s="27" t="s">
        <v>33</v>
      </c>
      <c r="B4" s="39" t="s">
        <v>33</v>
      </c>
      <c r="C4" s="48">
        <v>6109</v>
      </c>
    </row>
    <row r="5" spans="1:3" ht="15" thickBot="1" x14ac:dyDescent="0.4">
      <c r="A5" s="27" t="s">
        <v>34</v>
      </c>
      <c r="B5" s="39" t="s">
        <v>34</v>
      </c>
      <c r="C5" s="48">
        <v>2056</v>
      </c>
    </row>
    <row r="6" spans="1:3" ht="15" thickBot="1" x14ac:dyDescent="0.4">
      <c r="A6" s="27" t="s">
        <v>10</v>
      </c>
      <c r="B6" s="39" t="s">
        <v>10</v>
      </c>
      <c r="C6" s="48">
        <v>17939</v>
      </c>
    </row>
    <row r="7" spans="1:3" ht="15" thickBot="1" x14ac:dyDescent="0.4">
      <c r="A7" s="27" t="s">
        <v>18</v>
      </c>
      <c r="B7" s="39" t="s">
        <v>18</v>
      </c>
      <c r="C7" s="48">
        <v>2376</v>
      </c>
    </row>
    <row r="8" spans="1:3" ht="15" thickBot="1" x14ac:dyDescent="0.4">
      <c r="A8" s="27" t="s">
        <v>23</v>
      </c>
      <c r="B8" s="39" t="s">
        <v>23</v>
      </c>
      <c r="C8" s="48">
        <v>4671</v>
      </c>
    </row>
    <row r="9" spans="1:3" ht="15" thickBot="1" x14ac:dyDescent="0.4">
      <c r="A9" s="27" t="s">
        <v>43</v>
      </c>
      <c r="B9" s="39" t="s">
        <v>43</v>
      </c>
      <c r="C9" s="48">
        <v>716</v>
      </c>
    </row>
    <row r="10" spans="1:3" ht="29.5" thickBot="1" x14ac:dyDescent="0.4">
      <c r="A10" s="27" t="s">
        <v>94</v>
      </c>
      <c r="B10" s="39" t="s">
        <v>63</v>
      </c>
      <c r="C10" s="48">
        <v>652</v>
      </c>
    </row>
    <row r="11" spans="1:3" ht="15" thickBot="1" x14ac:dyDescent="0.4">
      <c r="A11" s="27" t="s">
        <v>13</v>
      </c>
      <c r="B11" s="39" t="s">
        <v>13</v>
      </c>
      <c r="C11" s="48">
        <v>17016</v>
      </c>
    </row>
    <row r="12" spans="1:3" ht="15" thickBot="1" x14ac:dyDescent="0.4">
      <c r="A12" s="27" t="s">
        <v>16</v>
      </c>
      <c r="B12" s="39" t="s">
        <v>16</v>
      </c>
      <c r="C12" s="48">
        <v>8608</v>
      </c>
    </row>
    <row r="13" spans="1:3" ht="13" thickBot="1" x14ac:dyDescent="0.4">
      <c r="A13" s="27" t="s">
        <v>64</v>
      </c>
      <c r="B13" s="40" t="s">
        <v>64</v>
      </c>
      <c r="C13" s="48">
        <v>89</v>
      </c>
    </row>
    <row r="14" spans="1:3" ht="15" thickBot="1" x14ac:dyDescent="0.4">
      <c r="B14" s="39" t="s">
        <v>47</v>
      </c>
      <c r="C14" s="48">
        <v>219</v>
      </c>
    </row>
    <row r="15" spans="1:3" ht="15" thickBot="1" x14ac:dyDescent="0.4">
      <c r="A15" s="27" t="s">
        <v>49</v>
      </c>
      <c r="B15" s="39" t="s">
        <v>49</v>
      </c>
      <c r="C15" s="48">
        <v>679</v>
      </c>
    </row>
    <row r="16" spans="1:3" ht="15" thickBot="1" x14ac:dyDescent="0.4">
      <c r="A16" s="27" t="s">
        <v>12</v>
      </c>
      <c r="B16" s="39" t="s">
        <v>12</v>
      </c>
      <c r="C16" s="48">
        <v>10397</v>
      </c>
    </row>
    <row r="17" spans="1:3" ht="15" thickBot="1" x14ac:dyDescent="0.4">
      <c r="A17" s="27" t="s">
        <v>27</v>
      </c>
      <c r="B17" s="39" t="s">
        <v>27</v>
      </c>
      <c r="C17" s="48">
        <v>4547</v>
      </c>
    </row>
    <row r="18" spans="1:3" ht="15" thickBot="1" x14ac:dyDescent="0.4">
      <c r="A18" s="27" t="s">
        <v>41</v>
      </c>
      <c r="B18" s="39" t="s">
        <v>41</v>
      </c>
      <c r="C18" s="48">
        <v>1828</v>
      </c>
    </row>
    <row r="19" spans="1:3" ht="15" thickBot="1" x14ac:dyDescent="0.4">
      <c r="A19" s="27" t="s">
        <v>45</v>
      </c>
      <c r="B19" s="39" t="s">
        <v>45</v>
      </c>
      <c r="C19" s="48">
        <v>1166</v>
      </c>
    </row>
    <row r="20" spans="1:3" ht="15" thickBot="1" x14ac:dyDescent="0.4">
      <c r="A20" s="27" t="s">
        <v>38</v>
      </c>
      <c r="B20" s="39" t="s">
        <v>38</v>
      </c>
      <c r="C20" s="48">
        <v>1544</v>
      </c>
    </row>
    <row r="21" spans="1:3" ht="15" thickBot="1" x14ac:dyDescent="0.4">
      <c r="A21" s="27" t="s">
        <v>14</v>
      </c>
      <c r="B21" s="39" t="s">
        <v>14</v>
      </c>
      <c r="C21" s="48">
        <v>6016</v>
      </c>
    </row>
    <row r="22" spans="1:3" ht="15" thickBot="1" x14ac:dyDescent="0.4">
      <c r="B22" s="39" t="s">
        <v>39</v>
      </c>
      <c r="C22" s="48">
        <v>150</v>
      </c>
    </row>
    <row r="23" spans="1:3" ht="15" thickBot="1" x14ac:dyDescent="0.4">
      <c r="A23" s="27" t="s">
        <v>26</v>
      </c>
      <c r="B23" s="39" t="s">
        <v>26</v>
      </c>
      <c r="C23" s="48">
        <v>4194</v>
      </c>
    </row>
    <row r="24" spans="1:3" ht="15" thickBot="1" x14ac:dyDescent="0.4">
      <c r="A24" s="27" t="s">
        <v>17</v>
      </c>
      <c r="B24" s="39" t="s">
        <v>17</v>
      </c>
      <c r="C24" s="48">
        <v>10106</v>
      </c>
    </row>
    <row r="25" spans="1:3" ht="15" thickBot="1" x14ac:dyDescent="0.4">
      <c r="A25" s="27" t="s">
        <v>11</v>
      </c>
      <c r="B25" s="39" t="s">
        <v>11</v>
      </c>
      <c r="C25" s="48">
        <v>7880</v>
      </c>
    </row>
    <row r="26" spans="1:3" ht="15" thickBot="1" x14ac:dyDescent="0.4">
      <c r="A26" s="27" t="s">
        <v>32</v>
      </c>
      <c r="B26" s="39" t="s">
        <v>32</v>
      </c>
      <c r="C26" s="48">
        <v>2645</v>
      </c>
    </row>
    <row r="27" spans="1:3" ht="15" thickBot="1" x14ac:dyDescent="0.4">
      <c r="A27" s="27" t="s">
        <v>30</v>
      </c>
      <c r="B27" s="39" t="s">
        <v>30</v>
      </c>
      <c r="C27" s="48">
        <v>3419</v>
      </c>
    </row>
    <row r="28" spans="1:3" ht="15" thickBot="1" x14ac:dyDescent="0.4">
      <c r="A28" s="27" t="s">
        <v>35</v>
      </c>
      <c r="B28" s="39" t="s">
        <v>35</v>
      </c>
      <c r="C28" s="48">
        <v>3302</v>
      </c>
    </row>
    <row r="29" spans="1:3" ht="15" thickBot="1" x14ac:dyDescent="0.4">
      <c r="B29" s="39" t="s">
        <v>51</v>
      </c>
      <c r="C29" s="48">
        <v>419</v>
      </c>
    </row>
    <row r="30" spans="1:3" ht="15" thickBot="1" x14ac:dyDescent="0.4">
      <c r="B30" s="39" t="s">
        <v>50</v>
      </c>
      <c r="C30" s="48">
        <v>701</v>
      </c>
    </row>
    <row r="31" spans="1:3" ht="15" thickBot="1" x14ac:dyDescent="0.4">
      <c r="A31" s="27" t="s">
        <v>31</v>
      </c>
      <c r="B31" s="39" t="s">
        <v>31</v>
      </c>
      <c r="C31" s="48">
        <v>1845</v>
      </c>
    </row>
    <row r="32" spans="1:3" ht="15" thickBot="1" x14ac:dyDescent="0.4">
      <c r="A32" s="27" t="s">
        <v>42</v>
      </c>
      <c r="B32" s="39" t="s">
        <v>42</v>
      </c>
      <c r="C32" s="48">
        <v>488</v>
      </c>
    </row>
    <row r="33" spans="1:3" ht="15" thickBot="1" x14ac:dyDescent="0.4">
      <c r="A33" s="27" t="s">
        <v>8</v>
      </c>
      <c r="B33" s="39" t="s">
        <v>8</v>
      </c>
      <c r="C33" s="48">
        <v>16547</v>
      </c>
    </row>
    <row r="34" spans="1:3" ht="15" thickBot="1" x14ac:dyDescent="0.4">
      <c r="A34" s="27" t="s">
        <v>44</v>
      </c>
      <c r="B34" s="39" t="s">
        <v>44</v>
      </c>
      <c r="C34" s="48">
        <v>1088</v>
      </c>
    </row>
    <row r="35" spans="1:3" ht="15" thickBot="1" x14ac:dyDescent="0.4">
      <c r="A35" s="27" t="s">
        <v>7</v>
      </c>
      <c r="B35" s="39" t="s">
        <v>7</v>
      </c>
      <c r="C35" s="48">
        <v>33786</v>
      </c>
    </row>
    <row r="36" spans="1:3" ht="15" thickBot="1" x14ac:dyDescent="0.4">
      <c r="A36" s="27" t="s">
        <v>24</v>
      </c>
      <c r="B36" s="39" t="s">
        <v>24</v>
      </c>
      <c r="C36" s="48">
        <v>4582</v>
      </c>
    </row>
    <row r="37" spans="1:3" ht="15" thickBot="1" x14ac:dyDescent="0.4">
      <c r="B37" s="39" t="s">
        <v>53</v>
      </c>
      <c r="C37" s="48">
        <v>613</v>
      </c>
    </row>
    <row r="38" spans="1:3" ht="15" thickBot="1" x14ac:dyDescent="0.4">
      <c r="A38" s="27" t="s">
        <v>21</v>
      </c>
      <c r="B38" s="39" t="s">
        <v>21</v>
      </c>
      <c r="C38" s="48">
        <v>5536</v>
      </c>
    </row>
    <row r="39" spans="1:3" ht="15" thickBot="1" x14ac:dyDescent="0.4">
      <c r="A39" s="27" t="s">
        <v>46</v>
      </c>
      <c r="B39" s="39" t="s">
        <v>46</v>
      </c>
      <c r="C39" s="48">
        <v>1429</v>
      </c>
    </row>
    <row r="40" spans="1:3" ht="15" thickBot="1" x14ac:dyDescent="0.4">
      <c r="A40" s="27" t="s">
        <v>37</v>
      </c>
      <c r="B40" s="39" t="s">
        <v>37</v>
      </c>
      <c r="C40" s="48">
        <v>716</v>
      </c>
    </row>
    <row r="41" spans="1:3" ht="15" thickBot="1" x14ac:dyDescent="0.4">
      <c r="A41" s="27" t="s">
        <v>19</v>
      </c>
      <c r="B41" s="39" t="s">
        <v>19</v>
      </c>
      <c r="C41" s="48">
        <v>9059</v>
      </c>
    </row>
    <row r="42" spans="1:3" ht="13" thickBot="1" x14ac:dyDescent="0.4">
      <c r="A42" s="27" t="s">
        <v>65</v>
      </c>
      <c r="B42" s="40" t="s">
        <v>65</v>
      </c>
      <c r="C42" s="48">
        <v>862</v>
      </c>
    </row>
    <row r="43" spans="1:3" ht="15" thickBot="1" x14ac:dyDescent="0.4">
      <c r="B43" s="39" t="s">
        <v>40</v>
      </c>
      <c r="C43" s="48">
        <v>1224</v>
      </c>
    </row>
    <row r="44" spans="1:3" ht="15" thickBot="1" x14ac:dyDescent="0.4">
      <c r="A44" s="27" t="s">
        <v>25</v>
      </c>
      <c r="B44" s="39" t="s">
        <v>25</v>
      </c>
      <c r="C44" s="48">
        <v>4005</v>
      </c>
    </row>
    <row r="45" spans="1:3" ht="15" thickBot="1" x14ac:dyDescent="0.4">
      <c r="A45" s="27" t="s">
        <v>54</v>
      </c>
      <c r="B45" s="39" t="s">
        <v>54</v>
      </c>
      <c r="C45" s="48">
        <v>510</v>
      </c>
    </row>
    <row r="46" spans="1:3" ht="15" thickBot="1" x14ac:dyDescent="0.4">
      <c r="A46" s="27" t="s">
        <v>20</v>
      </c>
      <c r="B46" s="39" t="s">
        <v>20</v>
      </c>
      <c r="C46" s="48">
        <v>3541</v>
      </c>
    </row>
    <row r="47" spans="1:3" ht="15" thickBot="1" x14ac:dyDescent="0.4">
      <c r="A47" s="27" t="s">
        <v>15</v>
      </c>
      <c r="B47" s="39" t="s">
        <v>15</v>
      </c>
      <c r="C47" s="48">
        <v>19154</v>
      </c>
    </row>
    <row r="48" spans="1:3" ht="15" thickBot="1" x14ac:dyDescent="0.4">
      <c r="A48" s="27" t="s">
        <v>28</v>
      </c>
      <c r="B48" s="39" t="s">
        <v>28</v>
      </c>
      <c r="C48" s="48">
        <v>649</v>
      </c>
    </row>
    <row r="49" spans="1:3" ht="15" thickBot="1" x14ac:dyDescent="0.4">
      <c r="A49" s="27" t="s">
        <v>48</v>
      </c>
      <c r="B49" s="56" t="s">
        <v>48</v>
      </c>
      <c r="C49" s="61">
        <v>58</v>
      </c>
    </row>
    <row r="50" spans="1:3" ht="15" thickBot="1" x14ac:dyDescent="0.4">
      <c r="A50" s="27" t="s">
        <v>29</v>
      </c>
      <c r="B50" s="39" t="s">
        <v>29</v>
      </c>
      <c r="C50" s="48">
        <v>3682</v>
      </c>
    </row>
    <row r="51" spans="1:3" ht="15" thickBot="1" x14ac:dyDescent="0.4">
      <c r="A51" s="27" t="s">
        <v>9</v>
      </c>
      <c r="B51" s="39" t="s">
        <v>9</v>
      </c>
      <c r="C51" s="48">
        <v>2452</v>
      </c>
    </row>
    <row r="52" spans="1:3" ht="15" thickBot="1" x14ac:dyDescent="0.4">
      <c r="B52" s="39" t="s">
        <v>56</v>
      </c>
      <c r="C52" s="48">
        <v>487</v>
      </c>
    </row>
    <row r="53" spans="1:3" ht="15" thickBot="1" x14ac:dyDescent="0.4">
      <c r="A53" s="27" t="s">
        <v>22</v>
      </c>
      <c r="B53" s="39" t="s">
        <v>22</v>
      </c>
      <c r="C53" s="48">
        <v>2256</v>
      </c>
    </row>
    <row r="54" spans="1:3" ht="15" thickBot="1" x14ac:dyDescent="0.4">
      <c r="A54" s="27" t="s">
        <v>55</v>
      </c>
      <c r="B54" s="46" t="s">
        <v>55</v>
      </c>
      <c r="C54" s="49">
        <v>105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8BBDE7F3-A9A6-4CF9-977C-29A181D7BF9E}"/>
    <hyperlink ref="B6" r:id="rId2" display="https://www.worldometers.info/coronavirus/usa/california/" xr:uid="{EA4AFFBC-9686-4B1B-9BB1-2F85C79C21D7}"/>
    <hyperlink ref="B11" r:id="rId3" display="https://www.worldometers.info/coronavirus/usa/florida/" xr:uid="{7A42D982-BE53-4E99-8098-114EC8740379}"/>
    <hyperlink ref="B35" r:id="rId4" display="https://www.worldometers.info/coronavirus/usa/new-york/" xr:uid="{0DE110FD-88CB-4377-A9C0-B44EF4EC4488}"/>
    <hyperlink ref="B16" r:id="rId5" display="https://www.worldometers.info/coronavirus/usa/illinois/" xr:uid="{01AFDAFF-3957-441A-963D-175A59279B0E}"/>
    <hyperlink ref="B12" r:id="rId6" display="https://www.worldometers.info/coronavirus/usa/georgia/" xr:uid="{C9A14EE9-285F-4C6B-830A-3037A551CD11}"/>
    <hyperlink ref="B36" r:id="rId7" display="https://www.worldometers.info/coronavirus/usa/north-carolina/" xr:uid="{10E03795-C6BE-4E61-8080-85F23500C9C8}"/>
    <hyperlink ref="B46" r:id="rId8" display="https://www.worldometers.info/coronavirus/usa/tennessee/" xr:uid="{366C3B2B-1594-4842-857E-F9D398403801}"/>
    <hyperlink ref="B53" r:id="rId9" display="https://www.worldometers.info/coronavirus/usa/wisconsin/" xr:uid="{5532F43A-2519-4B39-B8B5-7066226B6F74}"/>
    <hyperlink ref="B33" r:id="rId10" display="https://www.worldometers.info/coronavirus/usa/new-jersey/" xr:uid="{96FCBC6C-0E2C-4E3A-AC0C-266514078B08}"/>
    <hyperlink ref="B4" r:id="rId11" display="https://www.worldometers.info/coronavirus/usa/arizona/" xr:uid="{D1BC7279-ED16-4414-A8BD-FF0A2201F10B}"/>
    <hyperlink ref="B38" r:id="rId12" display="https://www.worldometers.info/coronavirus/usa/ohio/" xr:uid="{97247B9E-2134-41AC-A6AA-0AA29B5A79D7}"/>
    <hyperlink ref="B41" r:id="rId13" display="https://www.worldometers.info/coronavirus/usa/pennsylvania/" xr:uid="{16FC4330-4E2D-4B56-A422-8370914D6BC0}"/>
    <hyperlink ref="B25" r:id="rId14" display="https://www.worldometers.info/coronavirus/usa/michigan/" xr:uid="{01ACBBD1-7A41-44F0-B119-7A0AF6BD25CA}"/>
    <hyperlink ref="B28" r:id="rId15" display="https://www.worldometers.info/coronavirus/usa/missouri/" xr:uid="{4EAB2036-CC6A-4887-9D3A-30F876D9EEED}"/>
    <hyperlink ref="B17" r:id="rId16" display="https://www.worldometers.info/coronavirus/usa/indiana/" xr:uid="{AA5BE8D6-15CA-4DC4-B09A-F1C6E2B798E1}"/>
    <hyperlink ref="B2" r:id="rId17" display="https://www.worldometers.info/coronavirus/usa/alabama/" xr:uid="{AA297513-F2CF-42BB-B38D-9B99CD904C87}"/>
    <hyperlink ref="B50" r:id="rId18" display="https://www.worldometers.info/coronavirus/usa/virginia/" xr:uid="{E1A71E2A-C179-439E-871B-CDC55B334C72}"/>
    <hyperlink ref="B21" r:id="rId19" display="https://www.worldometers.info/coronavirus/usa/louisiana/" xr:uid="{452FCA32-CEA2-4248-ABC2-8DCB3BE28521}"/>
    <hyperlink ref="B44" r:id="rId20" display="https://www.worldometers.info/coronavirus/usa/south-carolina/" xr:uid="{307E58FB-41CB-449C-8723-3C512941ABAB}"/>
    <hyperlink ref="B26" r:id="rId21" display="https://www.worldometers.info/coronavirus/usa/minnesota/" xr:uid="{44C72C4C-B3D0-4952-B853-B42666DE3CA3}"/>
    <hyperlink ref="B24" r:id="rId22" display="https://www.worldometers.info/coronavirus/usa/massachusetts/" xr:uid="{B68284E0-2213-4D10-9F12-8D1A2D00A206}"/>
    <hyperlink ref="B23" r:id="rId23" display="https://www.worldometers.info/coronavirus/usa/maryland/" xr:uid="{9B651339-D373-4280-BCA8-325CDCC29237}"/>
    <hyperlink ref="B18" r:id="rId24" display="https://www.worldometers.info/coronavirus/usa/iowa/" xr:uid="{7B0CB2FF-8B79-4939-9AC5-E398800F69C9}"/>
    <hyperlink ref="B39" r:id="rId25" display="https://www.worldometers.info/coronavirus/usa/oklahoma/" xr:uid="{CD21CFDA-A32C-4869-B3E2-B3EAF023293A}"/>
    <hyperlink ref="B48" r:id="rId26" display="https://www.worldometers.info/coronavirus/usa/utah/" xr:uid="{1A0DC046-92A3-4FFF-A64A-67A4F68DB61F}"/>
    <hyperlink ref="B27" r:id="rId27" display="https://www.worldometers.info/coronavirus/usa/mississippi/" xr:uid="{7BF7367B-5D5A-4F8E-B478-74B105BE834A}"/>
    <hyperlink ref="B7" r:id="rId28" display="https://www.worldometers.info/coronavirus/usa/colorado/" xr:uid="{79F8C596-B516-494A-9B09-02C40D24D1AD}"/>
    <hyperlink ref="B5" r:id="rId29" display="https://www.worldometers.info/coronavirus/usa/arkansas/" xr:uid="{BF797A7B-4796-4874-A6B0-AD8332270575}"/>
    <hyperlink ref="B51" r:id="rId30" display="https://www.worldometers.info/coronavirus/usa/washington/" xr:uid="{043A3C88-0FA2-4D78-AD0A-8711FBA20361}"/>
    <hyperlink ref="B20" r:id="rId31" display="https://www.worldometers.info/coronavirus/usa/kentucky/" xr:uid="{3814DA62-0768-4259-91A1-76609EDE7D5B}"/>
    <hyperlink ref="B31" r:id="rId32" display="https://www.worldometers.info/coronavirus/usa/nevada/" xr:uid="{DB2BE395-ED19-4776-B739-AABCC6BBEB73}"/>
    <hyperlink ref="B19" r:id="rId33" display="https://www.worldometers.info/coronavirus/usa/kansas/" xr:uid="{F7639BCB-264F-4665-B231-1EA5E20773E6}"/>
    <hyperlink ref="B30" r:id="rId34" display="https://www.worldometers.info/coronavirus/usa/nebraska/" xr:uid="{A67C7B62-CE25-432F-9387-8A39D765B72F}"/>
    <hyperlink ref="B8" r:id="rId35" display="https://www.worldometers.info/coronavirus/usa/connecticut/" xr:uid="{301A01C5-9054-41FE-9B4C-A32C826ED384}"/>
    <hyperlink ref="B15" r:id="rId36" display="https://www.worldometers.info/coronavirus/usa/idaho/" xr:uid="{D244C921-815F-4EE4-887A-12455281DA31}"/>
    <hyperlink ref="B45" r:id="rId37" display="https://www.worldometers.info/coronavirus/usa/south-dakota/" xr:uid="{EBCF8520-E6BA-470C-B9EB-166C88F1B1C3}"/>
    <hyperlink ref="B34" r:id="rId38" display="https://www.worldometers.info/coronavirus/usa/new-mexico/" xr:uid="{8D74A0FA-4A34-4DB2-9202-B792E56401F7}"/>
    <hyperlink ref="B37" r:id="rId39" display="https://www.worldometers.info/coronavirus/usa/north-dakota/" xr:uid="{F865EB43-A325-48BD-B2E4-338506FCC120}"/>
    <hyperlink ref="B40" r:id="rId40" display="https://www.worldometers.info/coronavirus/usa/oregon/" xr:uid="{0A67D0F6-53E8-4305-B06C-CFD48D6AFAD3}"/>
    <hyperlink ref="B29" r:id="rId41" display="https://www.worldometers.info/coronavirus/usa/montana/" xr:uid="{375D502E-9673-4F3E-AAEF-D547FABA9BC5}"/>
    <hyperlink ref="B43" r:id="rId42" display="https://www.worldometers.info/coronavirus/usa/rhode-island/" xr:uid="{93BD32F6-4ED2-416D-9E19-E3D6FA92AD85}"/>
    <hyperlink ref="B52" r:id="rId43" display="https://www.worldometers.info/coronavirus/usa/west-virginia/" xr:uid="{A8228B1B-D12B-4DAE-9D63-FDE1317D40EA}"/>
    <hyperlink ref="B9" r:id="rId44" display="https://www.worldometers.info/coronavirus/usa/delaware/" xr:uid="{94B774BC-B7E2-410F-9ED6-CE58CC27E8AD}"/>
    <hyperlink ref="B10" r:id="rId45" display="https://www.worldometers.info/coronavirus/usa/district-of-columbia/" xr:uid="{2C430FC8-7D26-4E63-816E-D520A4A68800}"/>
    <hyperlink ref="B3" r:id="rId46" display="https://www.worldometers.info/coronavirus/usa/alaska/" xr:uid="{A39E169B-993A-48F6-B217-05812A6E9437}"/>
    <hyperlink ref="B54" r:id="rId47" display="https://www.worldometers.info/coronavirus/usa/wyoming/" xr:uid="{BCA91CFA-65A6-401D-BD12-7E58B964E198}"/>
    <hyperlink ref="B14" r:id="rId48" display="https://www.worldometers.info/coronavirus/usa/hawaii/" xr:uid="{71A1D681-CD31-40D7-A078-42118126427E}"/>
    <hyperlink ref="B32" r:id="rId49" display="https://www.worldometers.info/coronavirus/usa/new-hampshire/" xr:uid="{762D7E9A-70B7-44FF-8FAE-659E04D40B6C}"/>
    <hyperlink ref="B22" r:id="rId50" display="https://www.worldometers.info/coronavirus/usa/maine/" xr:uid="{975242EB-8754-4126-B099-E76410C382DE}"/>
    <hyperlink ref="B49" r:id="rId51" display="https://www.worldometers.info/coronavirus/usa/vermont/" xr:uid="{23496731-29BA-4A88-86B4-DD853ABDF1D1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2020-11-07T12:33:23Z</dcterms:modified>
</cp:coreProperties>
</file>