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9C274609-998E-44AF-AB36-02EFB19AB228}" xr6:coauthVersionLast="45" xr6:coauthVersionMax="45" xr10:uidLastSave="{78C539F1-47D0-4E27-A721-1D989810DD36}"/>
  <bookViews>
    <workbookView xWindow="4170" yWindow="-21255" windowWidth="23745" windowHeight="19995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2" i="3" l="1"/>
  <c r="N6" i="3"/>
  <c r="N52" i="3"/>
  <c r="N19" i="3"/>
  <c r="N25" i="3"/>
  <c r="N26" i="3"/>
  <c r="N37" i="3"/>
  <c r="N16" i="3"/>
  <c r="N12" i="3"/>
  <c r="N13" i="3"/>
  <c r="N53" i="3"/>
  <c r="N9" i="3"/>
  <c r="N18" i="3"/>
  <c r="N56" i="3"/>
  <c r="N41" i="3"/>
  <c r="N45" i="3"/>
  <c r="N34" i="3"/>
  <c r="N48" i="3"/>
  <c r="N20" i="3"/>
  <c r="N39" i="3"/>
  <c r="N43" i="3"/>
  <c r="N23" i="3"/>
  <c r="N5" i="3"/>
  <c r="N32" i="3"/>
  <c r="N14" i="3"/>
  <c r="N31" i="3"/>
  <c r="N35" i="3"/>
  <c r="N54" i="3"/>
  <c r="N17" i="3"/>
  <c r="N7" i="3"/>
  <c r="N47" i="3"/>
  <c r="N15" i="3"/>
  <c r="N51" i="3"/>
  <c r="N44" i="3"/>
  <c r="N21" i="3"/>
  <c r="N38" i="3"/>
  <c r="N40" i="3"/>
  <c r="N49" i="3"/>
  <c r="N24" i="3"/>
  <c r="N3" i="3"/>
  <c r="N33" i="3"/>
  <c r="N4" i="3"/>
  <c r="N36" i="3"/>
  <c r="N46" i="3"/>
  <c r="N11" i="3"/>
  <c r="N42" i="3"/>
  <c r="N28" i="3"/>
  <c r="N2" i="3"/>
  <c r="N29" i="3"/>
  <c r="N10" i="3"/>
  <c r="N27" i="3"/>
  <c r="N8" i="3"/>
  <c r="N30" i="3"/>
  <c r="N50" i="3"/>
  <c r="N55" i="3"/>
  <c r="O24" i="3" l="1"/>
  <c r="P24" i="3"/>
  <c r="P18" i="3" l="1"/>
  <c r="P44" i="3"/>
  <c r="P16" i="3"/>
  <c r="P23" i="3"/>
  <c r="P9" i="3"/>
  <c r="P37" i="3"/>
  <c r="P51" i="3"/>
  <c r="P33" i="3"/>
  <c r="P34" i="3"/>
  <c r="P15" i="3"/>
  <c r="P2" i="3"/>
  <c r="P11" i="3"/>
  <c r="P7" i="3"/>
  <c r="P19" i="3"/>
  <c r="P55" i="3"/>
  <c r="P41" i="3"/>
  <c r="P17" i="3"/>
  <c r="P20" i="3"/>
  <c r="P4" i="3"/>
  <c r="P3" i="3"/>
  <c r="P43" i="3"/>
  <c r="P13" i="3"/>
  <c r="P14" i="3"/>
  <c r="P49" i="3"/>
  <c r="P30" i="3"/>
  <c r="P56" i="3"/>
  <c r="P29" i="3"/>
  <c r="P32" i="3"/>
  <c r="P31" i="3"/>
  <c r="P26" i="3"/>
  <c r="P47" i="3"/>
  <c r="P8" i="3"/>
  <c r="P35" i="3"/>
  <c r="P46" i="3"/>
  <c r="P38" i="3"/>
  <c r="P27" i="3"/>
  <c r="P10" i="3"/>
  <c r="P52" i="3"/>
  <c r="P50" i="3"/>
  <c r="P22" i="3"/>
  <c r="P40" i="3"/>
  <c r="P53" i="3"/>
  <c r="P5" i="3"/>
  <c r="P54" i="3"/>
  <c r="P45" i="3"/>
  <c r="P12" i="3"/>
  <c r="P39" i="3"/>
  <c r="P42" i="3"/>
  <c r="P6" i="3"/>
  <c r="P36" i="3"/>
  <c r="P25" i="3"/>
  <c r="P28" i="3"/>
  <c r="P48" i="3"/>
  <c r="P21" i="3"/>
  <c r="O46" i="3"/>
  <c r="Q16" i="3" l="1"/>
  <c r="Q13" i="3"/>
  <c r="Q19" i="3"/>
  <c r="Q51" i="3"/>
  <c r="Q7" i="3"/>
  <c r="Q46" i="3"/>
  <c r="Q23" i="3"/>
  <c r="Q24" i="3"/>
  <c r="Q54" i="3"/>
  <c r="Q22" i="3"/>
  <c r="Q30" i="3"/>
  <c r="Q36" i="3"/>
  <c r="Q21" i="3"/>
  <c r="Q42" i="3"/>
  <c r="Q8" i="3"/>
  <c r="Q6" i="3"/>
  <c r="Q32" i="3"/>
  <c r="Q40" i="3"/>
  <c r="Q2" i="3"/>
  <c r="Q31" i="3"/>
  <c r="Q55" i="3"/>
  <c r="Q35" i="3"/>
  <c r="Q29" i="3"/>
  <c r="Q33" i="3"/>
  <c r="Q41" i="3"/>
  <c r="Q47" i="3"/>
  <c r="Q17" i="3"/>
  <c r="Q3" i="3"/>
  <c r="Q26" i="3"/>
  <c r="Q4" i="3"/>
  <c r="Q14" i="3"/>
  <c r="Q9" i="3"/>
  <c r="Q11" i="3"/>
  <c r="Q18" i="3"/>
  <c r="Q27" i="3"/>
  <c r="Q39" i="3"/>
  <c r="Q37" i="3"/>
  <c r="Q20" i="3"/>
  <c r="Q56" i="3"/>
  <c r="Q5" i="3"/>
  <c r="Q34" i="3"/>
  <c r="Q44" i="3"/>
  <c r="Q53" i="3"/>
  <c r="Q10" i="3"/>
  <c r="Q25" i="3"/>
  <c r="Q50" i="3"/>
  <c r="Q45" i="3"/>
  <c r="Q15" i="3"/>
  <c r="Q28" i="3"/>
  <c r="Q52" i="3"/>
  <c r="Q48" i="3"/>
  <c r="Q12" i="3"/>
  <c r="Q49" i="3"/>
  <c r="Q38" i="3"/>
  <c r="Q43" i="3" l="1"/>
  <c r="O7" i="3" l="1"/>
  <c r="O42" i="3"/>
  <c r="O31" i="3"/>
  <c r="O53" i="3"/>
  <c r="O18" i="3"/>
  <c r="O29" i="3"/>
  <c r="O39" i="3"/>
  <c r="O50" i="3"/>
  <c r="O26" i="3"/>
  <c r="O43" i="3"/>
  <c r="O11" i="3"/>
  <c r="O48" i="3"/>
  <c r="O33" i="3"/>
  <c r="O23" i="3"/>
  <c r="O51" i="3"/>
  <c r="O19" i="3"/>
  <c r="O34" i="3"/>
  <c r="O35" i="3"/>
  <c r="O37" i="3"/>
  <c r="O47" i="3"/>
  <c r="O38" i="3"/>
  <c r="O56" i="3"/>
  <c r="O3" i="3"/>
  <c r="O16" i="3"/>
  <c r="O28" i="3"/>
  <c r="O40" i="3"/>
  <c r="O32" i="3"/>
  <c r="O54" i="3"/>
  <c r="O36" i="3"/>
  <c r="O30" i="3"/>
  <c r="O41" i="3"/>
  <c r="O13" i="3"/>
  <c r="O12" i="3"/>
  <c r="O20" i="3"/>
  <c r="O2" i="3"/>
  <c r="O49" i="3"/>
  <c r="O52" i="3"/>
  <c r="O25" i="3"/>
  <c r="O9" i="3"/>
  <c r="O55" i="3"/>
  <c r="O15" i="3"/>
  <c r="O4" i="3"/>
  <c r="O44" i="3"/>
  <c r="O10" i="3"/>
  <c r="O5" i="3"/>
  <c r="O22" i="3"/>
  <c r="O21" i="3"/>
  <c r="O45" i="3"/>
  <c r="O6" i="3"/>
  <c r="O14" i="3"/>
  <c r="O8" i="3"/>
  <c r="O17" i="3"/>
  <c r="O27" i="3"/>
  <c r="Y2" i="1" l="1"/>
</calcChain>
</file>

<file path=xl/sharedStrings.xml><?xml version="1.0" encoding="utf-8"?>
<sst xmlns="http://schemas.openxmlformats.org/spreadsheetml/2006/main" count="326" uniqueCount="105">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</sst>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EAA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4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1" fontId="0" fillId="0" borderId="0" xfId="0" applyNumberFormat="1"/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14" fillId="4" borderId="3" xfId="0" applyFont="1" applyFill="1" applyBorder="1" applyAlignment="1">
      <alignment horizontal="right" vertical="top" wrapText="1"/>
    </xf>
    <xf numFmtId="0" fontId="2" fillId="5" borderId="3" xfId="0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2" fillId="3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lef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3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lef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2" fillId="3" borderId="7" xfId="0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  <xf numFmtId="1" fontId="2" fillId="3" borderId="3" xfId="0" applyNumberFormat="1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our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district-of-columbi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assachusetts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oklahoma/" TargetMode="External"/><Relationship Id="rId41" Type="http://schemas.openxmlformats.org/officeDocument/2006/relationships/hyperlink" Target="https://www.worldometers.info/coronavirus/usa/sou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washington/" TargetMode="External"/><Relationship Id="rId32" Type="http://schemas.openxmlformats.org/officeDocument/2006/relationships/hyperlink" Target="https://www.worldometers.info/coronavirus/usa/connecticut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our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district-of-columbi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assachusetts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oklahoma/" TargetMode="External"/><Relationship Id="rId41" Type="http://schemas.openxmlformats.org/officeDocument/2006/relationships/hyperlink" Target="https://www.worldometers.info/coronavirus/usa/sou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washington/" TargetMode="External"/><Relationship Id="rId32" Type="http://schemas.openxmlformats.org/officeDocument/2006/relationships/hyperlink" Target="https://www.worldometers.info/coronavirus/usa/connecticut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our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district-of-columbi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assachusetts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oklahoma/" TargetMode="External"/><Relationship Id="rId41" Type="http://schemas.openxmlformats.org/officeDocument/2006/relationships/hyperlink" Target="https://www.worldometers.info/coronavirus/usa/sou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washington/" TargetMode="External"/><Relationship Id="rId32" Type="http://schemas.openxmlformats.org/officeDocument/2006/relationships/hyperlink" Target="https://www.worldometers.info/coronavirus/usa/connecticut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our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district-of-columbi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assachusetts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oklahoma/" TargetMode="External"/><Relationship Id="rId41" Type="http://schemas.openxmlformats.org/officeDocument/2006/relationships/hyperlink" Target="https://www.worldometers.info/coronavirus/usa/sou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washington/" TargetMode="External"/><Relationship Id="rId32" Type="http://schemas.openxmlformats.org/officeDocument/2006/relationships/hyperlink" Target="https://www.worldometers.info/coronavirus/usa/connecticut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9"/>
  <sheetViews>
    <sheetView topLeftCell="A11" workbookViewId="0">
      <selection activeCell="M5" sqref="B5:M59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53" t="s">
        <v>68</v>
      </c>
      <c r="Q1" s="53"/>
      <c r="R1" s="53"/>
      <c r="S1" s="4">
        <v>1.4999999999999999E-2</v>
      </c>
      <c r="T1" s="4"/>
      <c r="U1" s="54" t="s">
        <v>77</v>
      </c>
      <c r="V1" s="54"/>
      <c r="W1" s="54"/>
      <c r="X1" s="54"/>
      <c r="Y1" s="54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5"/>
      <c r="N2" s="35"/>
      <c r="O2" s="35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102</v>
      </c>
      <c r="H3" s="8" t="s">
        <v>6</v>
      </c>
      <c r="I3" s="8" t="s">
        <v>79</v>
      </c>
      <c r="J3" s="8" t="s">
        <v>81</v>
      </c>
      <c r="K3" s="8" t="s">
        <v>2</v>
      </c>
      <c r="L3" s="8" t="s">
        <v>83</v>
      </c>
      <c r="M3" s="9" t="s">
        <v>103</v>
      </c>
      <c r="N3" s="9"/>
      <c r="O3" s="9"/>
      <c r="P3" s="22"/>
      <c r="Q3" s="9" t="s">
        <v>84</v>
      </c>
      <c r="R3" s="9" t="s">
        <v>58</v>
      </c>
      <c r="S3" s="9" t="s">
        <v>60</v>
      </c>
      <c r="T3" s="9"/>
      <c r="U3" s="18" t="s">
        <v>69</v>
      </c>
      <c r="V3" s="18" t="s">
        <v>71</v>
      </c>
      <c r="W3" s="18" t="s">
        <v>73</v>
      </c>
      <c r="X3" s="18" t="s">
        <v>75</v>
      </c>
      <c r="Y3" s="18" t="s">
        <v>76</v>
      </c>
      <c r="Z3" s="18" t="s">
        <v>76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78</v>
      </c>
      <c r="H4" s="11" t="s">
        <v>3</v>
      </c>
      <c r="I4" s="11" t="s">
        <v>80</v>
      </c>
      <c r="J4" s="11" t="s">
        <v>80</v>
      </c>
      <c r="K4" s="11" t="s">
        <v>82</v>
      </c>
      <c r="L4" s="11" t="s">
        <v>80</v>
      </c>
      <c r="M4" s="9"/>
      <c r="N4" s="9"/>
      <c r="O4" s="9"/>
      <c r="P4" s="22"/>
      <c r="Q4" s="9" t="s">
        <v>85</v>
      </c>
      <c r="R4" s="9" t="s">
        <v>59</v>
      </c>
      <c r="S4" s="9" t="s">
        <v>61</v>
      </c>
      <c r="T4" s="9"/>
      <c r="U4" s="18" t="s">
        <v>70</v>
      </c>
      <c r="V4" s="18" t="s">
        <v>72</v>
      </c>
      <c r="W4" s="18" t="s">
        <v>74</v>
      </c>
      <c r="X4" s="18" t="s">
        <v>74</v>
      </c>
      <c r="Y4" s="18" t="s">
        <v>5</v>
      </c>
      <c r="Z4" s="18" t="s">
        <v>78</v>
      </c>
    </row>
    <row r="5" spans="1:26" ht="15" thickBot="1" x14ac:dyDescent="0.4">
      <c r="A5" s="45">
        <v>1</v>
      </c>
      <c r="B5" s="41" t="s">
        <v>10</v>
      </c>
      <c r="C5" s="1">
        <v>726377</v>
      </c>
      <c r="D5" s="2"/>
      <c r="E5" s="1">
        <v>13490</v>
      </c>
      <c r="F5" s="2"/>
      <c r="G5" s="1">
        <v>343863</v>
      </c>
      <c r="H5" s="1">
        <v>369024</v>
      </c>
      <c r="I5" s="1">
        <v>18384</v>
      </c>
      <c r="J5" s="2">
        <v>341</v>
      </c>
      <c r="K5" s="1">
        <v>11663924</v>
      </c>
      <c r="L5" s="1">
        <v>295198</v>
      </c>
      <c r="M5" s="1">
        <v>39512223</v>
      </c>
      <c r="N5" s="5"/>
      <c r="O5" s="6"/>
      <c r="P5" s="6"/>
    </row>
    <row r="6" spans="1:26" ht="15" thickBot="1" x14ac:dyDescent="0.4">
      <c r="A6" s="45">
        <v>2</v>
      </c>
      <c r="B6" s="41" t="s">
        <v>15</v>
      </c>
      <c r="C6" s="1">
        <v>655980</v>
      </c>
      <c r="D6" s="2"/>
      <c r="E6" s="1">
        <v>13433</v>
      </c>
      <c r="F6" s="2"/>
      <c r="G6" s="1">
        <v>544224</v>
      </c>
      <c r="H6" s="1">
        <v>98323</v>
      </c>
      <c r="I6" s="1">
        <v>22623</v>
      </c>
      <c r="J6" s="2">
        <v>463</v>
      </c>
      <c r="K6" s="1">
        <v>5518403</v>
      </c>
      <c r="L6" s="1">
        <v>190317</v>
      </c>
      <c r="M6" s="1">
        <v>28995881</v>
      </c>
      <c r="N6" s="5"/>
      <c r="O6" s="6"/>
      <c r="P6" s="6"/>
    </row>
    <row r="7" spans="1:26" ht="15" thickBot="1" x14ac:dyDescent="0.4">
      <c r="A7" s="45">
        <v>3</v>
      </c>
      <c r="B7" s="41" t="s">
        <v>13</v>
      </c>
      <c r="C7" s="1">
        <v>637013</v>
      </c>
      <c r="D7" s="2"/>
      <c r="E7" s="1">
        <v>11655</v>
      </c>
      <c r="F7" s="2"/>
      <c r="G7" s="1">
        <v>90136</v>
      </c>
      <c r="H7" s="1">
        <v>535222</v>
      </c>
      <c r="I7" s="1">
        <v>29659</v>
      </c>
      <c r="J7" s="2">
        <v>543</v>
      </c>
      <c r="K7" s="1">
        <v>4724739</v>
      </c>
      <c r="L7" s="1">
        <v>219983</v>
      </c>
      <c r="M7" s="1">
        <v>21477737</v>
      </c>
      <c r="N7" s="5"/>
      <c r="O7" s="6"/>
      <c r="P7" s="6"/>
    </row>
    <row r="8" spans="1:26" ht="15" thickBot="1" x14ac:dyDescent="0.4">
      <c r="A8" s="45">
        <v>4</v>
      </c>
      <c r="B8" s="41" t="s">
        <v>7</v>
      </c>
      <c r="C8" s="1">
        <v>469215</v>
      </c>
      <c r="D8" s="2"/>
      <c r="E8" s="1">
        <v>33059</v>
      </c>
      <c r="F8" s="2"/>
      <c r="G8" s="1">
        <v>373952</v>
      </c>
      <c r="H8" s="1">
        <v>62204</v>
      </c>
      <c r="I8" s="1">
        <v>24120</v>
      </c>
      <c r="J8" s="1">
        <v>1699</v>
      </c>
      <c r="K8" s="1">
        <v>8517458</v>
      </c>
      <c r="L8" s="1">
        <v>437835</v>
      </c>
      <c r="M8" s="1">
        <v>19453561</v>
      </c>
      <c r="N8" s="5"/>
      <c r="O8" s="6"/>
      <c r="P8" s="6"/>
    </row>
    <row r="9" spans="1:26" ht="15" thickBot="1" x14ac:dyDescent="0.4">
      <c r="A9" s="45">
        <v>5</v>
      </c>
      <c r="B9" s="41" t="s">
        <v>16</v>
      </c>
      <c r="C9" s="1">
        <v>277288</v>
      </c>
      <c r="D9" s="2"/>
      <c r="E9" s="1">
        <v>5868</v>
      </c>
      <c r="F9" s="2"/>
      <c r="G9" s="1">
        <v>51153</v>
      </c>
      <c r="H9" s="1">
        <v>220267</v>
      </c>
      <c r="I9" s="1">
        <v>26116</v>
      </c>
      <c r="J9" s="2">
        <v>553</v>
      </c>
      <c r="K9" s="1">
        <v>2691367</v>
      </c>
      <c r="L9" s="1">
        <v>253486</v>
      </c>
      <c r="M9" s="1">
        <v>10617423</v>
      </c>
      <c r="N9" s="6"/>
      <c r="O9" s="6"/>
      <c r="P9" s="6"/>
    </row>
    <row r="10" spans="1:26" ht="15" thickBot="1" x14ac:dyDescent="0.4">
      <c r="A10" s="45">
        <v>6</v>
      </c>
      <c r="B10" s="41" t="s">
        <v>12</v>
      </c>
      <c r="C10" s="1">
        <v>241705</v>
      </c>
      <c r="D10" s="2"/>
      <c r="E10" s="1">
        <v>8324</v>
      </c>
      <c r="F10" s="2"/>
      <c r="G10" s="1">
        <v>154185</v>
      </c>
      <c r="H10" s="1">
        <v>79196</v>
      </c>
      <c r="I10" s="1">
        <v>19074</v>
      </c>
      <c r="J10" s="2">
        <v>657</v>
      </c>
      <c r="K10" s="1">
        <v>4160668</v>
      </c>
      <c r="L10" s="1">
        <v>328340</v>
      </c>
      <c r="M10" s="1">
        <v>12671821</v>
      </c>
      <c r="N10" s="5"/>
      <c r="O10" s="6"/>
      <c r="P10" s="6"/>
    </row>
    <row r="11" spans="1:26" ht="15" thickBot="1" x14ac:dyDescent="0.4">
      <c r="A11" s="45">
        <v>7</v>
      </c>
      <c r="B11" s="41" t="s">
        <v>33</v>
      </c>
      <c r="C11" s="1">
        <v>203953</v>
      </c>
      <c r="D11" s="2"/>
      <c r="E11" s="1">
        <v>5130</v>
      </c>
      <c r="F11" s="2"/>
      <c r="G11" s="1">
        <v>31201</v>
      </c>
      <c r="H11" s="1">
        <v>167622</v>
      </c>
      <c r="I11" s="1">
        <v>28020</v>
      </c>
      <c r="J11" s="2">
        <v>705</v>
      </c>
      <c r="K11" s="1">
        <v>1490996</v>
      </c>
      <c r="L11" s="1">
        <v>204843</v>
      </c>
      <c r="M11" s="1">
        <v>7278717</v>
      </c>
      <c r="N11" s="6"/>
      <c r="O11" s="6"/>
      <c r="P11" s="6"/>
    </row>
    <row r="12" spans="1:26" ht="15" thickBot="1" x14ac:dyDescent="0.4">
      <c r="A12" s="45">
        <v>8</v>
      </c>
      <c r="B12" s="41" t="s">
        <v>8</v>
      </c>
      <c r="C12" s="1">
        <v>198598</v>
      </c>
      <c r="D12" s="2"/>
      <c r="E12" s="1">
        <v>16077</v>
      </c>
      <c r="F12" s="2"/>
      <c r="G12" s="1">
        <v>162776</v>
      </c>
      <c r="H12" s="1">
        <v>19745</v>
      </c>
      <c r="I12" s="1">
        <v>22359</v>
      </c>
      <c r="J12" s="1">
        <v>1810</v>
      </c>
      <c r="K12" s="1">
        <v>2930015</v>
      </c>
      <c r="L12" s="1">
        <v>329875</v>
      </c>
      <c r="M12" s="1">
        <v>8882190</v>
      </c>
      <c r="N12" s="5"/>
      <c r="O12" s="6"/>
      <c r="P12" s="6"/>
    </row>
    <row r="13" spans="1:26" ht="15" thickBot="1" x14ac:dyDescent="0.4">
      <c r="A13" s="45">
        <v>9</v>
      </c>
      <c r="B13" s="41" t="s">
        <v>24</v>
      </c>
      <c r="C13" s="1">
        <v>172494</v>
      </c>
      <c r="D13" s="2"/>
      <c r="E13" s="1">
        <v>2809</v>
      </c>
      <c r="F13" s="2"/>
      <c r="G13" s="1">
        <v>145884</v>
      </c>
      <c r="H13" s="1">
        <v>23801</v>
      </c>
      <c r="I13" s="1">
        <v>16447</v>
      </c>
      <c r="J13" s="2">
        <v>268</v>
      </c>
      <c r="K13" s="1">
        <v>2347837</v>
      </c>
      <c r="L13" s="1">
        <v>223858</v>
      </c>
      <c r="M13" s="1">
        <v>10488084</v>
      </c>
      <c r="N13" s="5"/>
      <c r="O13" s="6"/>
      <c r="P13" s="6"/>
    </row>
    <row r="14" spans="1:26" ht="15" thickBot="1" x14ac:dyDescent="0.4">
      <c r="A14" s="45">
        <v>10</v>
      </c>
      <c r="B14" s="41" t="s">
        <v>20</v>
      </c>
      <c r="C14" s="1">
        <v>159546</v>
      </c>
      <c r="D14" s="2"/>
      <c r="E14" s="1">
        <v>1815</v>
      </c>
      <c r="F14" s="2"/>
      <c r="G14" s="1">
        <v>120675</v>
      </c>
      <c r="H14" s="1">
        <v>37056</v>
      </c>
      <c r="I14" s="1">
        <v>23362</v>
      </c>
      <c r="J14" s="2">
        <v>266</v>
      </c>
      <c r="K14" s="1">
        <v>2260931</v>
      </c>
      <c r="L14" s="1">
        <v>331069</v>
      </c>
      <c r="M14" s="1">
        <v>6829174</v>
      </c>
      <c r="N14" s="5"/>
      <c r="O14" s="6"/>
      <c r="P14" s="6"/>
    </row>
    <row r="15" spans="1:26" ht="15" thickBot="1" x14ac:dyDescent="0.4">
      <c r="A15" s="45">
        <v>11</v>
      </c>
      <c r="B15" s="41" t="s">
        <v>14</v>
      </c>
      <c r="C15" s="1">
        <v>150651</v>
      </c>
      <c r="D15" s="2"/>
      <c r="E15" s="1">
        <v>5021</v>
      </c>
      <c r="F15" s="2"/>
      <c r="G15" s="1">
        <v>134432</v>
      </c>
      <c r="H15" s="1">
        <v>11198</v>
      </c>
      <c r="I15" s="1">
        <v>32406</v>
      </c>
      <c r="J15" s="1">
        <v>1080</v>
      </c>
      <c r="K15" s="1">
        <v>1916203</v>
      </c>
      <c r="L15" s="1">
        <v>412194</v>
      </c>
      <c r="M15" s="1">
        <v>4648794</v>
      </c>
      <c r="N15" s="5"/>
      <c r="O15" s="6"/>
      <c r="P15" s="6"/>
    </row>
    <row r="16" spans="1:26" ht="15" thickBot="1" x14ac:dyDescent="0.4">
      <c r="A16" s="45">
        <v>12</v>
      </c>
      <c r="B16" s="41" t="s">
        <v>19</v>
      </c>
      <c r="C16" s="1">
        <v>141578</v>
      </c>
      <c r="D16" s="2"/>
      <c r="E16" s="1">
        <v>7825</v>
      </c>
      <c r="F16" s="2"/>
      <c r="G16" s="1">
        <v>110784</v>
      </c>
      <c r="H16" s="1">
        <v>22969</v>
      </c>
      <c r="I16" s="1">
        <v>11059</v>
      </c>
      <c r="J16" s="2">
        <v>611</v>
      </c>
      <c r="K16" s="1">
        <v>1706606</v>
      </c>
      <c r="L16" s="1">
        <v>133308</v>
      </c>
      <c r="M16" s="1">
        <v>12801989</v>
      </c>
      <c r="N16" s="5"/>
      <c r="O16" s="6"/>
      <c r="P16" s="6"/>
    </row>
    <row r="17" spans="1:16" ht="15" thickBot="1" x14ac:dyDescent="0.4">
      <c r="A17" s="45">
        <v>13</v>
      </c>
      <c r="B17" s="41" t="s">
        <v>36</v>
      </c>
      <c r="C17" s="1">
        <v>129285</v>
      </c>
      <c r="D17" s="2"/>
      <c r="E17" s="1">
        <v>2233</v>
      </c>
      <c r="F17" s="2"/>
      <c r="G17" s="1">
        <v>51154</v>
      </c>
      <c r="H17" s="1">
        <v>75898</v>
      </c>
      <c r="I17" s="1">
        <v>26368</v>
      </c>
      <c r="J17" s="2">
        <v>455</v>
      </c>
      <c r="K17" s="1">
        <v>1009847</v>
      </c>
      <c r="L17" s="1">
        <v>205957</v>
      </c>
      <c r="M17" s="1">
        <v>4903185</v>
      </c>
      <c r="N17" s="6"/>
      <c r="O17" s="6"/>
      <c r="P17" s="6"/>
    </row>
    <row r="18" spans="1:16" ht="15" thickBot="1" x14ac:dyDescent="0.4">
      <c r="A18" s="45">
        <v>14</v>
      </c>
      <c r="B18" s="41" t="s">
        <v>21</v>
      </c>
      <c r="C18" s="1">
        <v>127231</v>
      </c>
      <c r="D18" s="2"/>
      <c r="E18" s="1">
        <v>4232</v>
      </c>
      <c r="F18" s="2"/>
      <c r="G18" s="1">
        <v>106095</v>
      </c>
      <c r="H18" s="1">
        <v>16904</v>
      </c>
      <c r="I18" s="1">
        <v>10885</v>
      </c>
      <c r="J18" s="2">
        <v>362</v>
      </c>
      <c r="K18" s="1">
        <v>2312887</v>
      </c>
      <c r="L18" s="1">
        <v>197867</v>
      </c>
      <c r="M18" s="1">
        <v>11689100</v>
      </c>
      <c r="N18" s="5"/>
      <c r="O18" s="6"/>
      <c r="P18" s="6"/>
    </row>
    <row r="19" spans="1:16" ht="15" thickBot="1" x14ac:dyDescent="0.4">
      <c r="A19" s="45">
        <v>15</v>
      </c>
      <c r="B19" s="41" t="s">
        <v>29</v>
      </c>
      <c r="C19" s="1">
        <v>123668</v>
      </c>
      <c r="D19" s="2"/>
      <c r="E19" s="1">
        <v>2652</v>
      </c>
      <c r="F19" s="2"/>
      <c r="G19" s="1">
        <v>15395</v>
      </c>
      <c r="H19" s="1">
        <v>105621</v>
      </c>
      <c r="I19" s="1">
        <v>14489</v>
      </c>
      <c r="J19" s="2">
        <v>311</v>
      </c>
      <c r="K19" s="1">
        <v>1749089</v>
      </c>
      <c r="L19" s="1">
        <v>204919</v>
      </c>
      <c r="M19" s="1">
        <v>8535519</v>
      </c>
      <c r="N19" s="5"/>
      <c r="O19" s="6"/>
      <c r="P19" s="6"/>
    </row>
    <row r="20" spans="1:16" ht="15" thickBot="1" x14ac:dyDescent="0.4">
      <c r="A20" s="45">
        <v>16</v>
      </c>
      <c r="B20" s="41" t="s">
        <v>25</v>
      </c>
      <c r="C20" s="1">
        <v>121696</v>
      </c>
      <c r="D20" s="2"/>
      <c r="E20" s="1">
        <v>2807</v>
      </c>
      <c r="F20" s="2"/>
      <c r="G20" s="1">
        <v>51431</v>
      </c>
      <c r="H20" s="1">
        <v>67458</v>
      </c>
      <c r="I20" s="1">
        <v>23636</v>
      </c>
      <c r="J20" s="2">
        <v>545</v>
      </c>
      <c r="K20" s="1">
        <v>1033762</v>
      </c>
      <c r="L20" s="1">
        <v>200781</v>
      </c>
      <c r="M20" s="1">
        <v>5148714</v>
      </c>
      <c r="N20" s="5"/>
      <c r="O20" s="6"/>
      <c r="P20" s="6"/>
    </row>
    <row r="21" spans="1:16" ht="15" thickBot="1" x14ac:dyDescent="0.4">
      <c r="A21" s="45">
        <v>17</v>
      </c>
      <c r="B21" s="41" t="s">
        <v>17</v>
      </c>
      <c r="C21" s="1">
        <v>121546</v>
      </c>
      <c r="D21" s="2"/>
      <c r="E21" s="1">
        <v>9077</v>
      </c>
      <c r="F21" s="2"/>
      <c r="G21" s="1">
        <v>103920</v>
      </c>
      <c r="H21" s="1">
        <v>8549</v>
      </c>
      <c r="I21" s="1">
        <v>17635</v>
      </c>
      <c r="J21" s="1">
        <v>1317</v>
      </c>
      <c r="K21" s="1">
        <v>2006414</v>
      </c>
      <c r="L21" s="1">
        <v>291101</v>
      </c>
      <c r="M21" s="1">
        <v>6892503</v>
      </c>
      <c r="N21" s="6"/>
      <c r="O21" s="6"/>
      <c r="P21" s="6"/>
    </row>
    <row r="22" spans="1:16" ht="15" thickBot="1" x14ac:dyDescent="0.4">
      <c r="A22" s="45">
        <v>18</v>
      </c>
      <c r="B22" s="41" t="s">
        <v>11</v>
      </c>
      <c r="C22" s="1">
        <v>115242</v>
      </c>
      <c r="D22" s="2"/>
      <c r="E22" s="1">
        <v>6791</v>
      </c>
      <c r="F22" s="2"/>
      <c r="G22" s="1">
        <v>76151</v>
      </c>
      <c r="H22" s="1">
        <v>32300</v>
      </c>
      <c r="I22" s="1">
        <v>11539</v>
      </c>
      <c r="J22" s="2">
        <v>680</v>
      </c>
      <c r="K22" s="1">
        <v>3142718</v>
      </c>
      <c r="L22" s="1">
        <v>314685</v>
      </c>
      <c r="M22" s="1">
        <v>9986857</v>
      </c>
      <c r="N22" s="5"/>
      <c r="O22" s="6"/>
      <c r="P22" s="6"/>
    </row>
    <row r="23" spans="1:16" ht="15" thickBot="1" x14ac:dyDescent="0.4">
      <c r="A23" s="45">
        <v>19</v>
      </c>
      <c r="B23" s="41" t="s">
        <v>26</v>
      </c>
      <c r="C23" s="1">
        <v>110012</v>
      </c>
      <c r="D23" s="2"/>
      <c r="E23" s="1">
        <v>3778</v>
      </c>
      <c r="F23" s="2"/>
      <c r="G23" s="1">
        <v>7039</v>
      </c>
      <c r="H23" s="1">
        <v>99195</v>
      </c>
      <c r="I23" s="1">
        <v>18197</v>
      </c>
      <c r="J23" s="2">
        <v>625</v>
      </c>
      <c r="K23" s="1">
        <v>1989891</v>
      </c>
      <c r="L23" s="1">
        <v>329143</v>
      </c>
      <c r="M23" s="1">
        <v>6045680</v>
      </c>
      <c r="N23" s="6"/>
      <c r="O23" s="6"/>
      <c r="P23" s="6"/>
    </row>
    <row r="24" spans="1:16" ht="15" thickBot="1" x14ac:dyDescent="0.4">
      <c r="A24" s="45">
        <v>20</v>
      </c>
      <c r="B24" s="41" t="s">
        <v>27</v>
      </c>
      <c r="C24" s="1">
        <v>96854</v>
      </c>
      <c r="D24" s="2"/>
      <c r="E24" s="1">
        <v>3332</v>
      </c>
      <c r="F24" s="2"/>
      <c r="G24" s="1">
        <v>74288</v>
      </c>
      <c r="H24" s="1">
        <v>19234</v>
      </c>
      <c r="I24" s="1">
        <v>14387</v>
      </c>
      <c r="J24" s="2">
        <v>495</v>
      </c>
      <c r="K24" s="1">
        <v>1474901</v>
      </c>
      <c r="L24" s="1">
        <v>219081</v>
      </c>
      <c r="M24" s="1">
        <v>6732219</v>
      </c>
      <c r="N24" s="5"/>
      <c r="O24" s="6"/>
      <c r="P24" s="6"/>
    </row>
    <row r="25" spans="1:16" ht="15" thickBot="1" x14ac:dyDescent="0.4">
      <c r="A25" s="45">
        <v>21</v>
      </c>
      <c r="B25" s="41" t="s">
        <v>35</v>
      </c>
      <c r="C25" s="1">
        <v>90410</v>
      </c>
      <c r="D25" s="2"/>
      <c r="E25" s="1">
        <v>1710</v>
      </c>
      <c r="F25" s="2"/>
      <c r="G25" s="1">
        <v>13675</v>
      </c>
      <c r="H25" s="1">
        <v>75025</v>
      </c>
      <c r="I25" s="1">
        <v>14731</v>
      </c>
      <c r="J25" s="2">
        <v>279</v>
      </c>
      <c r="K25" s="1">
        <v>1077508</v>
      </c>
      <c r="L25" s="1">
        <v>175563</v>
      </c>
      <c r="M25" s="1">
        <v>6137428</v>
      </c>
      <c r="N25" s="5"/>
      <c r="O25" s="6"/>
      <c r="P25" s="6"/>
    </row>
    <row r="26" spans="1:16" ht="15" thickBot="1" x14ac:dyDescent="0.4">
      <c r="A26" s="45">
        <v>22</v>
      </c>
      <c r="B26" s="41" t="s">
        <v>30</v>
      </c>
      <c r="C26" s="1">
        <v>85116</v>
      </c>
      <c r="D26" s="2"/>
      <c r="E26" s="1">
        <v>2536</v>
      </c>
      <c r="F26" s="2"/>
      <c r="G26" s="1">
        <v>67918</v>
      </c>
      <c r="H26" s="1">
        <v>14662</v>
      </c>
      <c r="I26" s="1">
        <v>28599</v>
      </c>
      <c r="J26" s="2">
        <v>852</v>
      </c>
      <c r="K26" s="1">
        <v>641625</v>
      </c>
      <c r="L26" s="1">
        <v>215589</v>
      </c>
      <c r="M26" s="1">
        <v>2976149</v>
      </c>
      <c r="N26" s="5"/>
      <c r="O26" s="6"/>
      <c r="P26" s="6"/>
    </row>
    <row r="27" spans="1:16" ht="15" thickBot="1" x14ac:dyDescent="0.4">
      <c r="A27" s="45">
        <v>23</v>
      </c>
      <c r="B27" s="41" t="s">
        <v>32</v>
      </c>
      <c r="C27" s="1">
        <v>78123</v>
      </c>
      <c r="D27" s="2"/>
      <c r="E27" s="1">
        <v>1889</v>
      </c>
      <c r="F27" s="2"/>
      <c r="G27" s="1">
        <v>70175</v>
      </c>
      <c r="H27" s="1">
        <v>6059</v>
      </c>
      <c r="I27" s="1">
        <v>13852</v>
      </c>
      <c r="J27" s="2">
        <v>335</v>
      </c>
      <c r="K27" s="1">
        <v>1540107</v>
      </c>
      <c r="L27" s="1">
        <v>273086</v>
      </c>
      <c r="M27" s="1">
        <v>5639632</v>
      </c>
      <c r="N27" s="5"/>
      <c r="O27" s="6"/>
      <c r="P27" s="6"/>
    </row>
    <row r="28" spans="1:16" ht="15" thickBot="1" x14ac:dyDescent="0.4">
      <c r="A28" s="45">
        <v>24</v>
      </c>
      <c r="B28" s="41" t="s">
        <v>9</v>
      </c>
      <c r="C28" s="1">
        <v>78116</v>
      </c>
      <c r="D28" s="2"/>
      <c r="E28" s="1">
        <v>1945</v>
      </c>
      <c r="F28" s="2"/>
      <c r="G28" s="1">
        <v>32500</v>
      </c>
      <c r="H28" s="1">
        <v>43671</v>
      </c>
      <c r="I28" s="1">
        <v>10258</v>
      </c>
      <c r="J28" s="2">
        <v>255</v>
      </c>
      <c r="K28" s="1">
        <v>1518089</v>
      </c>
      <c r="L28" s="1">
        <v>199358</v>
      </c>
      <c r="M28" s="1">
        <v>7614893</v>
      </c>
      <c r="N28" s="5"/>
      <c r="O28" s="6"/>
      <c r="P28" s="6"/>
    </row>
    <row r="29" spans="1:16" ht="15" thickBot="1" x14ac:dyDescent="0.4">
      <c r="A29" s="45">
        <v>25</v>
      </c>
      <c r="B29" s="41" t="s">
        <v>22</v>
      </c>
      <c r="C29" s="1">
        <v>77856</v>
      </c>
      <c r="D29" s="2"/>
      <c r="E29" s="1">
        <v>1146</v>
      </c>
      <c r="F29" s="2"/>
      <c r="G29" s="1">
        <v>69299</v>
      </c>
      <c r="H29" s="1">
        <v>7411</v>
      </c>
      <c r="I29" s="1">
        <v>13372</v>
      </c>
      <c r="J29" s="2">
        <v>197</v>
      </c>
      <c r="K29" s="1">
        <v>1277855</v>
      </c>
      <c r="L29" s="1">
        <v>219471</v>
      </c>
      <c r="M29" s="1">
        <v>5822434</v>
      </c>
      <c r="N29" s="5"/>
      <c r="O29" s="6"/>
      <c r="P29" s="6"/>
    </row>
    <row r="30" spans="1:16" ht="15" thickBot="1" x14ac:dyDescent="0.4">
      <c r="A30" s="45">
        <v>26</v>
      </c>
      <c r="B30" s="41" t="s">
        <v>31</v>
      </c>
      <c r="C30" s="1">
        <v>70223</v>
      </c>
      <c r="D30" s="2"/>
      <c r="E30" s="1">
        <v>1363</v>
      </c>
      <c r="F30" s="2"/>
      <c r="G30" s="1">
        <v>29667</v>
      </c>
      <c r="H30" s="1">
        <v>39193</v>
      </c>
      <c r="I30" s="1">
        <v>22799</v>
      </c>
      <c r="J30" s="2">
        <v>443</v>
      </c>
      <c r="K30" s="1">
        <v>868028</v>
      </c>
      <c r="L30" s="1">
        <v>281813</v>
      </c>
      <c r="M30" s="1">
        <v>3080156</v>
      </c>
      <c r="N30" s="5"/>
      <c r="O30" s="6"/>
      <c r="P30" s="6"/>
    </row>
    <row r="31" spans="1:16" ht="15" thickBot="1" x14ac:dyDescent="0.4">
      <c r="A31" s="45">
        <v>27</v>
      </c>
      <c r="B31" s="41" t="s">
        <v>41</v>
      </c>
      <c r="C31" s="1">
        <v>67692</v>
      </c>
      <c r="D31" s="43">
        <v>409</v>
      </c>
      <c r="E31" s="1">
        <v>1137</v>
      </c>
      <c r="F31" s="42">
        <v>2</v>
      </c>
      <c r="G31" s="1">
        <v>48994</v>
      </c>
      <c r="H31" s="1">
        <v>17561</v>
      </c>
      <c r="I31" s="1">
        <v>21455</v>
      </c>
      <c r="J31" s="2">
        <v>360</v>
      </c>
      <c r="K31" s="1">
        <v>653322</v>
      </c>
      <c r="L31" s="1">
        <v>207071</v>
      </c>
      <c r="M31" s="1">
        <v>3155070</v>
      </c>
      <c r="N31" s="5"/>
      <c r="O31" s="6"/>
      <c r="P31" s="6"/>
    </row>
    <row r="32" spans="1:16" ht="15" thickBot="1" x14ac:dyDescent="0.4">
      <c r="A32" s="45">
        <v>28</v>
      </c>
      <c r="B32" s="41" t="s">
        <v>34</v>
      </c>
      <c r="C32" s="1">
        <v>63081</v>
      </c>
      <c r="D32" s="2"/>
      <c r="E32" s="2">
        <v>861</v>
      </c>
      <c r="F32" s="2"/>
      <c r="G32" s="1">
        <v>56889</v>
      </c>
      <c r="H32" s="1">
        <v>5331</v>
      </c>
      <c r="I32" s="1">
        <v>20903</v>
      </c>
      <c r="J32" s="2">
        <v>285</v>
      </c>
      <c r="K32" s="1">
        <v>747317</v>
      </c>
      <c r="L32" s="1">
        <v>247636</v>
      </c>
      <c r="M32" s="1">
        <v>3017804</v>
      </c>
      <c r="N32" s="5"/>
      <c r="O32" s="6"/>
      <c r="P32" s="6"/>
    </row>
    <row r="33" spans="1:16" ht="15" thickBot="1" x14ac:dyDescent="0.4">
      <c r="A33" s="45">
        <v>29</v>
      </c>
      <c r="B33" s="41" t="s">
        <v>46</v>
      </c>
      <c r="C33" s="1">
        <v>61027</v>
      </c>
      <c r="D33" s="2"/>
      <c r="E33" s="2">
        <v>835</v>
      </c>
      <c r="F33" s="2"/>
      <c r="G33" s="1">
        <v>51447</v>
      </c>
      <c r="H33" s="1">
        <v>8745</v>
      </c>
      <c r="I33" s="1">
        <v>15423</v>
      </c>
      <c r="J33" s="2">
        <v>211</v>
      </c>
      <c r="K33" s="1">
        <v>926188</v>
      </c>
      <c r="L33" s="1">
        <v>234065</v>
      </c>
      <c r="M33" s="1">
        <v>3956971</v>
      </c>
      <c r="N33" s="5"/>
      <c r="O33" s="6"/>
      <c r="P33" s="6"/>
    </row>
    <row r="34" spans="1:16" ht="15" thickBot="1" x14ac:dyDescent="0.4">
      <c r="A34" s="45">
        <v>30</v>
      </c>
      <c r="B34" s="41" t="s">
        <v>18</v>
      </c>
      <c r="C34" s="1">
        <v>58287</v>
      </c>
      <c r="D34" s="2"/>
      <c r="E34" s="1">
        <v>1955</v>
      </c>
      <c r="F34" s="2"/>
      <c r="G34" s="1">
        <v>25968</v>
      </c>
      <c r="H34" s="1">
        <v>30364</v>
      </c>
      <c r="I34" s="1">
        <v>10121</v>
      </c>
      <c r="J34" s="2">
        <v>339</v>
      </c>
      <c r="K34" s="1">
        <v>725095</v>
      </c>
      <c r="L34" s="1">
        <v>125912</v>
      </c>
      <c r="M34" s="1">
        <v>5758736</v>
      </c>
      <c r="N34" s="6"/>
      <c r="O34" s="6"/>
      <c r="P34" s="6"/>
    </row>
    <row r="35" spans="1:16" ht="15" thickBot="1" x14ac:dyDescent="0.4">
      <c r="A35" s="45">
        <v>31</v>
      </c>
      <c r="B35" s="41" t="s">
        <v>28</v>
      </c>
      <c r="C35" s="1">
        <v>53326</v>
      </c>
      <c r="D35" s="2"/>
      <c r="E35" s="2">
        <v>414</v>
      </c>
      <c r="F35" s="2"/>
      <c r="G35" s="1">
        <v>44995</v>
      </c>
      <c r="H35" s="1">
        <v>7917</v>
      </c>
      <c r="I35" s="1">
        <v>16633</v>
      </c>
      <c r="J35" s="2">
        <v>129</v>
      </c>
      <c r="K35" s="1">
        <v>836750</v>
      </c>
      <c r="L35" s="1">
        <v>260998</v>
      </c>
      <c r="M35" s="1">
        <v>3205958</v>
      </c>
      <c r="N35" s="6"/>
      <c r="O35" s="6"/>
      <c r="P35" s="6"/>
    </row>
    <row r="36" spans="1:16" ht="15" thickBot="1" x14ac:dyDescent="0.4">
      <c r="A36" s="45">
        <v>32</v>
      </c>
      <c r="B36" s="41" t="s">
        <v>23</v>
      </c>
      <c r="C36" s="1">
        <v>53209</v>
      </c>
      <c r="D36" s="2"/>
      <c r="E36" s="1">
        <v>4468</v>
      </c>
      <c r="F36" s="2"/>
      <c r="G36" s="1">
        <v>38345</v>
      </c>
      <c r="H36" s="1">
        <v>10396</v>
      </c>
      <c r="I36" s="1">
        <v>14924</v>
      </c>
      <c r="J36" s="1">
        <v>1253</v>
      </c>
      <c r="K36" s="1">
        <v>1216083</v>
      </c>
      <c r="L36" s="1">
        <v>341090</v>
      </c>
      <c r="M36" s="1">
        <v>3565287</v>
      </c>
      <c r="N36" s="5"/>
      <c r="O36" s="6"/>
      <c r="P36" s="5"/>
    </row>
    <row r="37" spans="1:16" ht="15" thickBot="1" x14ac:dyDescent="0.4">
      <c r="A37" s="45">
        <v>33</v>
      </c>
      <c r="B37" s="41" t="s">
        <v>38</v>
      </c>
      <c r="C37" s="1">
        <v>50885</v>
      </c>
      <c r="D37" s="2"/>
      <c r="E37" s="2">
        <v>976</v>
      </c>
      <c r="F37" s="2"/>
      <c r="G37" s="1">
        <v>10547</v>
      </c>
      <c r="H37" s="1">
        <v>39362</v>
      </c>
      <c r="I37" s="1">
        <v>11390</v>
      </c>
      <c r="J37" s="2">
        <v>218</v>
      </c>
      <c r="K37" s="1">
        <v>902446</v>
      </c>
      <c r="L37" s="1">
        <v>201995</v>
      </c>
      <c r="M37" s="1">
        <v>4467673</v>
      </c>
      <c r="N37" s="5"/>
      <c r="O37" s="6"/>
      <c r="P37" s="5"/>
    </row>
    <row r="38" spans="1:16" ht="15" thickBot="1" x14ac:dyDescent="0.4">
      <c r="A38" s="45">
        <v>34</v>
      </c>
      <c r="B38" s="41" t="s">
        <v>45</v>
      </c>
      <c r="C38" s="1">
        <v>44736</v>
      </c>
      <c r="D38" s="2"/>
      <c r="E38" s="2">
        <v>472</v>
      </c>
      <c r="F38" s="2"/>
      <c r="G38" s="1">
        <v>27853</v>
      </c>
      <c r="H38" s="1">
        <v>16411</v>
      </c>
      <c r="I38" s="1">
        <v>15356</v>
      </c>
      <c r="J38" s="2">
        <v>162</v>
      </c>
      <c r="K38" s="1">
        <v>419247</v>
      </c>
      <c r="L38" s="1">
        <v>143907</v>
      </c>
      <c r="M38" s="1">
        <v>2913314</v>
      </c>
      <c r="N38" s="5"/>
      <c r="O38" s="6"/>
      <c r="P38" s="5"/>
    </row>
    <row r="39" spans="1:16" ht="15" thickBot="1" x14ac:dyDescent="0.4">
      <c r="A39" s="45">
        <v>35</v>
      </c>
      <c r="B39" s="41" t="s">
        <v>50</v>
      </c>
      <c r="C39" s="1">
        <v>35469</v>
      </c>
      <c r="D39" s="2"/>
      <c r="E39" s="2">
        <v>404</v>
      </c>
      <c r="F39" s="2"/>
      <c r="G39" s="1">
        <v>26766</v>
      </c>
      <c r="H39" s="1">
        <v>8299</v>
      </c>
      <c r="I39" s="1">
        <v>18336</v>
      </c>
      <c r="J39" s="2">
        <v>209</v>
      </c>
      <c r="K39" s="1">
        <v>374035</v>
      </c>
      <c r="L39" s="1">
        <v>193359</v>
      </c>
      <c r="M39" s="1">
        <v>1934408</v>
      </c>
      <c r="N39" s="5"/>
      <c r="O39" s="6"/>
      <c r="P39" s="34"/>
    </row>
    <row r="40" spans="1:16" ht="15" thickBot="1" x14ac:dyDescent="0.4">
      <c r="A40" s="45">
        <v>36</v>
      </c>
      <c r="B40" s="41" t="s">
        <v>49</v>
      </c>
      <c r="C40" s="1">
        <v>32927</v>
      </c>
      <c r="D40" s="2"/>
      <c r="E40" s="2">
        <v>372</v>
      </c>
      <c r="F40" s="2"/>
      <c r="G40" s="1">
        <v>15787</v>
      </c>
      <c r="H40" s="1">
        <v>16768</v>
      </c>
      <c r="I40" s="1">
        <v>18425</v>
      </c>
      <c r="J40" s="2">
        <v>208</v>
      </c>
      <c r="K40" s="1">
        <v>261289</v>
      </c>
      <c r="L40" s="1">
        <v>146211</v>
      </c>
      <c r="M40" s="1">
        <v>1787065</v>
      </c>
      <c r="N40" s="5"/>
      <c r="O40" s="6"/>
    </row>
    <row r="41" spans="1:16" ht="15" thickBot="1" x14ac:dyDescent="0.4">
      <c r="A41" s="45">
        <v>37</v>
      </c>
      <c r="B41" s="41" t="s">
        <v>37</v>
      </c>
      <c r="C41" s="1">
        <v>27336</v>
      </c>
      <c r="D41" s="2"/>
      <c r="E41" s="2">
        <v>470</v>
      </c>
      <c r="F41" s="2"/>
      <c r="G41" s="1">
        <v>5174</v>
      </c>
      <c r="H41" s="1">
        <v>21692</v>
      </c>
      <c r="I41" s="1">
        <v>6481</v>
      </c>
      <c r="J41" s="2">
        <v>111</v>
      </c>
      <c r="K41" s="1">
        <v>569804</v>
      </c>
      <c r="L41" s="1">
        <v>135097</v>
      </c>
      <c r="M41" s="1">
        <v>4217737</v>
      </c>
      <c r="N41" s="5"/>
      <c r="O41" s="6"/>
    </row>
    <row r="42" spans="1:16" ht="15" thickBot="1" x14ac:dyDescent="0.4">
      <c r="A42" s="45">
        <v>38</v>
      </c>
      <c r="B42" s="41" t="s">
        <v>44</v>
      </c>
      <c r="C42" s="1">
        <v>25812</v>
      </c>
      <c r="D42" s="2"/>
      <c r="E42" s="2">
        <v>791</v>
      </c>
      <c r="F42" s="2"/>
      <c r="G42" s="1">
        <v>13283</v>
      </c>
      <c r="H42" s="1">
        <v>11738</v>
      </c>
      <c r="I42" s="1">
        <v>12310</v>
      </c>
      <c r="J42" s="2">
        <v>377</v>
      </c>
      <c r="K42" s="1">
        <v>776796</v>
      </c>
      <c r="L42" s="1">
        <v>370462</v>
      </c>
      <c r="M42" s="1">
        <v>2096829</v>
      </c>
      <c r="N42" s="5"/>
      <c r="O42" s="6"/>
    </row>
    <row r="43" spans="1:16" ht="15" thickBot="1" x14ac:dyDescent="0.4">
      <c r="A43" s="45">
        <v>39</v>
      </c>
      <c r="B43" s="41" t="s">
        <v>40</v>
      </c>
      <c r="C43" s="1">
        <v>22143</v>
      </c>
      <c r="D43" s="2"/>
      <c r="E43" s="1">
        <v>1055</v>
      </c>
      <c r="F43" s="2"/>
      <c r="G43" s="1">
        <v>2137</v>
      </c>
      <c r="H43" s="1">
        <v>18951</v>
      </c>
      <c r="I43" s="1">
        <v>20902</v>
      </c>
      <c r="J43" s="2">
        <v>996</v>
      </c>
      <c r="K43" s="1">
        <v>547593</v>
      </c>
      <c r="L43" s="1">
        <v>516909</v>
      </c>
      <c r="M43" s="1">
        <v>1059361</v>
      </c>
      <c r="N43" s="6"/>
      <c r="O43" s="6"/>
    </row>
    <row r="44" spans="1:16" ht="15" thickBot="1" x14ac:dyDescent="0.4">
      <c r="A44" s="45">
        <v>40</v>
      </c>
      <c r="B44" s="41" t="s">
        <v>43</v>
      </c>
      <c r="C44" s="1">
        <v>17653</v>
      </c>
      <c r="D44" s="2"/>
      <c r="E44" s="2">
        <v>606</v>
      </c>
      <c r="F44" s="2"/>
      <c r="G44" s="1">
        <v>9514</v>
      </c>
      <c r="H44" s="1">
        <v>7533</v>
      </c>
      <c r="I44" s="1">
        <v>18129</v>
      </c>
      <c r="J44" s="2">
        <v>622</v>
      </c>
      <c r="K44" s="1">
        <v>244548</v>
      </c>
      <c r="L44" s="1">
        <v>251137</v>
      </c>
      <c r="M44" s="1">
        <v>973764</v>
      </c>
      <c r="N44" s="6"/>
      <c r="O44" s="6"/>
    </row>
    <row r="45" spans="1:16" ht="15" thickBot="1" x14ac:dyDescent="0.4">
      <c r="A45" s="45">
        <v>41</v>
      </c>
      <c r="B45" s="41" t="s">
        <v>54</v>
      </c>
      <c r="C45" s="1">
        <v>14337</v>
      </c>
      <c r="D45" s="2"/>
      <c r="E45" s="2">
        <v>169</v>
      </c>
      <c r="F45" s="2"/>
      <c r="G45" s="1">
        <v>11155</v>
      </c>
      <c r="H45" s="1">
        <v>3013</v>
      </c>
      <c r="I45" s="1">
        <v>16206</v>
      </c>
      <c r="J45" s="2">
        <v>191</v>
      </c>
      <c r="K45" s="1">
        <v>150537</v>
      </c>
      <c r="L45" s="1">
        <v>170164</v>
      </c>
      <c r="M45" s="1">
        <v>884659</v>
      </c>
      <c r="N45" s="6"/>
      <c r="O45" s="6"/>
    </row>
    <row r="46" spans="1:16" ht="15" thickBot="1" x14ac:dyDescent="0.4">
      <c r="A46" s="45">
        <v>42</v>
      </c>
      <c r="B46" s="41" t="s">
        <v>63</v>
      </c>
      <c r="C46" s="1">
        <v>14135</v>
      </c>
      <c r="D46" s="2"/>
      <c r="E46" s="2">
        <v>609</v>
      </c>
      <c r="F46" s="2"/>
      <c r="G46" s="1">
        <v>11254</v>
      </c>
      <c r="H46" s="1">
        <v>2272</v>
      </c>
      <c r="I46" s="1">
        <v>20028</v>
      </c>
      <c r="J46" s="2">
        <v>863</v>
      </c>
      <c r="K46" s="1">
        <v>298759</v>
      </c>
      <c r="L46" s="1">
        <v>423322</v>
      </c>
      <c r="M46" s="1">
        <v>705749</v>
      </c>
      <c r="N46" s="6"/>
      <c r="O46" s="6"/>
    </row>
    <row r="47" spans="1:16" ht="15" thickBot="1" x14ac:dyDescent="0.4">
      <c r="A47" s="45">
        <v>43</v>
      </c>
      <c r="B47" s="41" t="s">
        <v>53</v>
      </c>
      <c r="C47" s="1">
        <v>12629</v>
      </c>
      <c r="D47" s="2"/>
      <c r="E47" s="2">
        <v>150</v>
      </c>
      <c r="F47" s="2"/>
      <c r="G47" s="1">
        <v>10051</v>
      </c>
      <c r="H47" s="1">
        <v>2428</v>
      </c>
      <c r="I47" s="1">
        <v>16572</v>
      </c>
      <c r="J47" s="2">
        <v>197</v>
      </c>
      <c r="K47" s="1">
        <v>205899</v>
      </c>
      <c r="L47" s="1">
        <v>270187</v>
      </c>
      <c r="M47" s="1">
        <v>762062</v>
      </c>
      <c r="N47" s="5"/>
      <c r="O47" s="6"/>
    </row>
    <row r="48" spans="1:16" ht="15" thickBot="1" x14ac:dyDescent="0.4">
      <c r="A48" s="45">
        <v>44</v>
      </c>
      <c r="B48" s="41" t="s">
        <v>56</v>
      </c>
      <c r="C48" s="1">
        <v>10845</v>
      </c>
      <c r="D48" s="2"/>
      <c r="E48" s="2">
        <v>237</v>
      </c>
      <c r="F48" s="2"/>
      <c r="G48" s="1">
        <v>8342</v>
      </c>
      <c r="H48" s="1">
        <v>2266</v>
      </c>
      <c r="I48" s="1">
        <v>6051</v>
      </c>
      <c r="J48" s="2">
        <v>132</v>
      </c>
      <c r="K48" s="1">
        <v>444902</v>
      </c>
      <c r="L48" s="1">
        <v>248251</v>
      </c>
      <c r="M48" s="1">
        <v>1792147</v>
      </c>
      <c r="N48" s="6"/>
      <c r="O48" s="6"/>
    </row>
    <row r="49" spans="1:15" ht="15" thickBot="1" x14ac:dyDescent="0.4">
      <c r="A49" s="45">
        <v>45</v>
      </c>
      <c r="B49" s="41" t="s">
        <v>47</v>
      </c>
      <c r="C49" s="1">
        <v>9202</v>
      </c>
      <c r="D49" s="2"/>
      <c r="E49" s="2">
        <v>79</v>
      </c>
      <c r="F49" s="2"/>
      <c r="G49" s="1">
        <v>2778</v>
      </c>
      <c r="H49" s="1">
        <v>6345</v>
      </c>
      <c r="I49" s="1">
        <v>6499</v>
      </c>
      <c r="J49" s="2">
        <v>56</v>
      </c>
      <c r="K49" s="1">
        <v>284177</v>
      </c>
      <c r="L49" s="1">
        <v>200708</v>
      </c>
      <c r="M49" s="1">
        <v>1415872</v>
      </c>
      <c r="N49" s="5"/>
      <c r="O49" s="6"/>
    </row>
    <row r="50" spans="1:15" ht="15" thickBot="1" x14ac:dyDescent="0.4">
      <c r="A50" s="45">
        <v>46</v>
      </c>
      <c r="B50" s="41" t="s">
        <v>51</v>
      </c>
      <c r="C50" s="1">
        <v>7871</v>
      </c>
      <c r="D50" s="2"/>
      <c r="E50" s="2">
        <v>111</v>
      </c>
      <c r="F50" s="2"/>
      <c r="G50" s="1">
        <v>5727</v>
      </c>
      <c r="H50" s="1">
        <v>2033</v>
      </c>
      <c r="I50" s="1">
        <v>7364</v>
      </c>
      <c r="J50" s="2">
        <v>104</v>
      </c>
      <c r="K50" s="1">
        <v>255660</v>
      </c>
      <c r="L50" s="1">
        <v>239208</v>
      </c>
      <c r="M50" s="1">
        <v>1068778</v>
      </c>
      <c r="N50" s="5"/>
      <c r="O50" s="6"/>
    </row>
    <row r="51" spans="1:15" ht="15" thickBot="1" x14ac:dyDescent="0.4">
      <c r="A51" s="45">
        <v>47</v>
      </c>
      <c r="B51" s="41" t="s">
        <v>42</v>
      </c>
      <c r="C51" s="1">
        <v>7347</v>
      </c>
      <c r="D51" s="2"/>
      <c r="E51" s="2">
        <v>432</v>
      </c>
      <c r="F51" s="2"/>
      <c r="G51" s="1">
        <v>6675</v>
      </c>
      <c r="H51" s="2">
        <v>240</v>
      </c>
      <c r="I51" s="1">
        <v>5403</v>
      </c>
      <c r="J51" s="2">
        <v>318</v>
      </c>
      <c r="K51" s="1">
        <v>245800</v>
      </c>
      <c r="L51" s="1">
        <v>180774</v>
      </c>
      <c r="M51" s="1">
        <v>1359711</v>
      </c>
      <c r="N51" s="6"/>
      <c r="O51" s="6"/>
    </row>
    <row r="52" spans="1:15" ht="15" thickBot="1" x14ac:dyDescent="0.4">
      <c r="A52" s="45">
        <v>48</v>
      </c>
      <c r="B52" s="41" t="s">
        <v>52</v>
      </c>
      <c r="C52" s="1">
        <v>5466</v>
      </c>
      <c r="D52" s="2"/>
      <c r="E52" s="2">
        <v>40</v>
      </c>
      <c r="F52" s="2"/>
      <c r="G52" s="1">
        <v>2090</v>
      </c>
      <c r="H52" s="1">
        <v>3336</v>
      </c>
      <c r="I52" s="1">
        <v>7472</v>
      </c>
      <c r="J52" s="2">
        <v>55</v>
      </c>
      <c r="K52" s="1">
        <v>377936</v>
      </c>
      <c r="L52" s="1">
        <v>516627</v>
      </c>
      <c r="M52" s="1">
        <v>731545</v>
      </c>
      <c r="N52" s="6"/>
      <c r="O52" s="6"/>
    </row>
    <row r="53" spans="1:15" ht="15" thickBot="1" x14ac:dyDescent="0.4">
      <c r="A53" s="45">
        <v>49</v>
      </c>
      <c r="B53" s="41" t="s">
        <v>39</v>
      </c>
      <c r="C53" s="1">
        <v>4617</v>
      </c>
      <c r="D53" s="2"/>
      <c r="E53" s="2">
        <v>133</v>
      </c>
      <c r="F53" s="2"/>
      <c r="G53" s="1">
        <v>3988</v>
      </c>
      <c r="H53" s="2">
        <v>496</v>
      </c>
      <c r="I53" s="1">
        <v>3435</v>
      </c>
      <c r="J53" s="2">
        <v>99</v>
      </c>
      <c r="K53" s="1">
        <v>290281</v>
      </c>
      <c r="L53" s="1">
        <v>215949</v>
      </c>
      <c r="M53" s="1">
        <v>1344212</v>
      </c>
      <c r="N53" s="5"/>
      <c r="O53" s="6"/>
    </row>
    <row r="54" spans="1:15" ht="15" thickBot="1" x14ac:dyDescent="0.4">
      <c r="A54" s="45">
        <v>50</v>
      </c>
      <c r="B54" s="41" t="s">
        <v>55</v>
      </c>
      <c r="C54" s="1">
        <v>3939</v>
      </c>
      <c r="D54" s="2"/>
      <c r="E54" s="2">
        <v>41</v>
      </c>
      <c r="F54" s="2"/>
      <c r="G54" s="1">
        <v>3290</v>
      </c>
      <c r="H54" s="2">
        <v>608</v>
      </c>
      <c r="I54" s="1">
        <v>6806</v>
      </c>
      <c r="J54" s="2">
        <v>71</v>
      </c>
      <c r="K54" s="1">
        <v>117609</v>
      </c>
      <c r="L54" s="1">
        <v>203209</v>
      </c>
      <c r="M54" s="1">
        <v>578759</v>
      </c>
      <c r="N54" s="5"/>
      <c r="O54" s="6"/>
    </row>
    <row r="55" spans="1:15" ht="15" thickBot="1" x14ac:dyDescent="0.4">
      <c r="A55" s="45">
        <v>51</v>
      </c>
      <c r="B55" s="41" t="s">
        <v>48</v>
      </c>
      <c r="C55" s="1">
        <v>1637</v>
      </c>
      <c r="D55" s="2"/>
      <c r="E55" s="2">
        <v>58</v>
      </c>
      <c r="F55" s="2"/>
      <c r="G55" s="1">
        <v>1436</v>
      </c>
      <c r="H55" s="2">
        <v>143</v>
      </c>
      <c r="I55" s="1">
        <v>2623</v>
      </c>
      <c r="J55" s="2">
        <v>93</v>
      </c>
      <c r="K55" s="1">
        <v>140881</v>
      </c>
      <c r="L55" s="1">
        <v>225775</v>
      </c>
      <c r="M55" s="1">
        <v>623989</v>
      </c>
      <c r="N55" s="6"/>
      <c r="O55" s="6"/>
    </row>
    <row r="56" spans="1:15" ht="15" thickBot="1" x14ac:dyDescent="0.4">
      <c r="A56" s="45">
        <v>62</v>
      </c>
      <c r="B56" s="44" t="s">
        <v>64</v>
      </c>
      <c r="C56" s="1">
        <v>1560</v>
      </c>
      <c r="D56" s="2"/>
      <c r="E56" s="2">
        <v>13</v>
      </c>
      <c r="F56" s="2"/>
      <c r="G56" s="2">
        <v>716</v>
      </c>
      <c r="H56" s="2">
        <v>831</v>
      </c>
      <c r="I56" s="2"/>
      <c r="J56" s="2"/>
      <c r="K56" s="1">
        <v>39646</v>
      </c>
      <c r="L56" s="2"/>
      <c r="M56" s="2"/>
      <c r="N56" s="6"/>
      <c r="O56" s="5"/>
    </row>
    <row r="57" spans="1:15" ht="15" thickBot="1" x14ac:dyDescent="0.4">
      <c r="A57" s="45">
        <v>63</v>
      </c>
      <c r="B57" s="44" t="s">
        <v>67</v>
      </c>
      <c r="C57" s="2">
        <v>57</v>
      </c>
      <c r="D57" s="2"/>
      <c r="E57" s="2">
        <v>2</v>
      </c>
      <c r="F57" s="2"/>
      <c r="G57" s="2">
        <v>19</v>
      </c>
      <c r="H57" s="2">
        <v>36</v>
      </c>
      <c r="I57" s="2"/>
      <c r="J57" s="2"/>
      <c r="K57" s="1">
        <v>17626</v>
      </c>
      <c r="L57" s="2"/>
      <c r="M57" s="2"/>
      <c r="N57" s="5"/>
      <c r="O57" s="5"/>
    </row>
    <row r="58" spans="1:15" ht="15" thickBot="1" x14ac:dyDescent="0.4">
      <c r="A58" s="45">
        <v>64</v>
      </c>
      <c r="B58" s="44" t="s">
        <v>65</v>
      </c>
      <c r="C58" s="1">
        <v>34198</v>
      </c>
      <c r="D58" s="2"/>
      <c r="E58" s="2">
        <v>448</v>
      </c>
      <c r="F58" s="2"/>
      <c r="G58" s="1">
        <v>2267</v>
      </c>
      <c r="H58" s="1">
        <v>31483</v>
      </c>
      <c r="I58" s="1">
        <v>10097</v>
      </c>
      <c r="J58" s="2">
        <v>132</v>
      </c>
      <c r="K58" s="1">
        <v>464073</v>
      </c>
      <c r="L58" s="1">
        <v>137018</v>
      </c>
      <c r="M58" s="1">
        <v>3386941</v>
      </c>
      <c r="N58" s="5"/>
      <c r="O58" s="5"/>
    </row>
    <row r="59" spans="1:15" ht="21.5" thickBot="1" x14ac:dyDescent="0.4">
      <c r="A59" s="58">
        <v>65</v>
      </c>
      <c r="B59" s="59" t="s">
        <v>66</v>
      </c>
      <c r="C59" s="60">
        <v>1144</v>
      </c>
      <c r="D59" s="61"/>
      <c r="E59" s="61">
        <v>15</v>
      </c>
      <c r="F59" s="61"/>
      <c r="G59" s="60">
        <v>1010</v>
      </c>
      <c r="H59" s="61">
        <v>119</v>
      </c>
      <c r="I59" s="61"/>
      <c r="J59" s="61"/>
      <c r="K59" s="60">
        <v>16810</v>
      </c>
      <c r="L59" s="61"/>
      <c r="M59" s="61"/>
      <c r="N59" s="62"/>
      <c r="O59" s="34"/>
    </row>
  </sheetData>
  <mergeCells count="2">
    <mergeCell ref="P1:R1"/>
    <mergeCell ref="U1:Y1"/>
  </mergeCells>
  <hyperlinks>
    <hyperlink ref="B5" r:id="rId1" display="https://www.worldometers.info/coronavirus/usa/california/" xr:uid="{CA1D78D1-63FC-4401-8059-76153B0B417C}"/>
    <hyperlink ref="B6" r:id="rId2" display="https://www.worldometers.info/coronavirus/usa/texas/" xr:uid="{E8DD4EF0-DD03-4BF0-A0C9-83FC2FC4A271}"/>
    <hyperlink ref="B7" r:id="rId3" display="https://www.worldometers.info/coronavirus/usa/florida/" xr:uid="{7D4333CA-E810-4F8D-824F-AB5CF3EF9E82}"/>
    <hyperlink ref="B8" r:id="rId4" display="https://www.worldometers.info/coronavirus/usa/new-york/" xr:uid="{A061A3D2-A08E-482E-BC37-285BAE3CE6E8}"/>
    <hyperlink ref="B9" r:id="rId5" display="https://www.worldometers.info/coronavirus/usa/georgia/" xr:uid="{F8FBF7CA-DEAB-4346-BE25-96DC90E8C027}"/>
    <hyperlink ref="B10" r:id="rId6" display="https://www.worldometers.info/coronavirus/usa/illinois/" xr:uid="{61A797B0-CB73-4BA5-8935-C460DD6ABA2D}"/>
    <hyperlink ref="B11" r:id="rId7" display="https://www.worldometers.info/coronavirus/usa/arizona/" xr:uid="{56E87C59-909A-49A7-8CE5-A8F5B3FAC877}"/>
    <hyperlink ref="B12" r:id="rId8" display="https://www.worldometers.info/coronavirus/usa/new-jersey/" xr:uid="{808298E2-F0BF-410A-800F-C56B042FAB1D}"/>
    <hyperlink ref="B13" r:id="rId9" display="https://www.worldometers.info/coronavirus/usa/north-carolina/" xr:uid="{9161276C-5AE1-4413-9E9A-0A12C295858F}"/>
    <hyperlink ref="B14" r:id="rId10" display="https://www.worldometers.info/coronavirus/usa/tennessee/" xr:uid="{C87796E1-C8BA-4FE5-BAFD-5361BA8E246D}"/>
    <hyperlink ref="B15" r:id="rId11" display="https://www.worldometers.info/coronavirus/usa/louisiana/" xr:uid="{EC669DA7-7E02-4B50-8E47-FEA39F904020}"/>
    <hyperlink ref="B16" r:id="rId12" display="https://www.worldometers.info/coronavirus/usa/pennsylvania/" xr:uid="{E6E95C60-52D0-4C29-895B-1D664CDB93F7}"/>
    <hyperlink ref="B17" r:id="rId13" display="https://www.worldometers.info/coronavirus/usa/alabama/" xr:uid="{C1B0A2A1-F59D-47CD-944D-7BC2272AB69F}"/>
    <hyperlink ref="B18" r:id="rId14" display="https://www.worldometers.info/coronavirus/usa/ohio/" xr:uid="{3F16FE1D-7136-44DB-83ED-BB769D602754}"/>
    <hyperlink ref="B19" r:id="rId15" display="https://www.worldometers.info/coronavirus/usa/virginia/" xr:uid="{40CB7A68-D697-4919-964D-9068C2D744E7}"/>
    <hyperlink ref="B20" r:id="rId16" display="https://www.worldometers.info/coronavirus/usa/south-carolina/" xr:uid="{86FEF44C-B85B-4DE1-B9D1-83CCF729F981}"/>
    <hyperlink ref="B21" r:id="rId17" display="https://www.worldometers.info/coronavirus/usa/massachusetts/" xr:uid="{93D3D594-F68E-44BE-90DF-19FFA7516EF1}"/>
    <hyperlink ref="B22" r:id="rId18" display="https://www.worldometers.info/coronavirus/usa/michigan/" xr:uid="{50CB6826-5355-4560-8B25-66AC19BBF5F5}"/>
    <hyperlink ref="B23" r:id="rId19" display="https://www.worldometers.info/coronavirus/usa/maryland/" xr:uid="{A3AC8E64-894D-45B2-A98D-0E20CA6B0D9B}"/>
    <hyperlink ref="B24" r:id="rId20" display="https://www.worldometers.info/coronavirus/usa/indiana/" xr:uid="{D8B95535-2A97-452A-B4BC-BC3F69207F66}"/>
    <hyperlink ref="B25" r:id="rId21" display="https://www.worldometers.info/coronavirus/usa/missouri/" xr:uid="{A11AAE69-A29C-4959-8B47-422391AF0DCD}"/>
    <hyperlink ref="B26" r:id="rId22" display="https://www.worldometers.info/coronavirus/usa/mississippi/" xr:uid="{2CBCE25C-2D98-48C1-8F77-C097A02EF9FC}"/>
    <hyperlink ref="B27" r:id="rId23" display="https://www.worldometers.info/coronavirus/usa/minnesota/" xr:uid="{DF4B6E32-0EA8-49B0-A833-6804A5CE2CB9}"/>
    <hyperlink ref="B28" r:id="rId24" display="https://www.worldometers.info/coronavirus/usa/washington/" xr:uid="{850B96D5-5F52-4BE4-9226-E6A944C140FD}"/>
    <hyperlink ref="B29" r:id="rId25" display="https://www.worldometers.info/coronavirus/usa/wisconsin/" xr:uid="{6A2E17AC-23DD-4A47-8D18-1853967B6CDD}"/>
    <hyperlink ref="B30" r:id="rId26" display="https://www.worldometers.info/coronavirus/usa/nevada/" xr:uid="{97A9679A-A395-4F7E-8938-D21738B66E7A}"/>
    <hyperlink ref="B31" r:id="rId27" display="https://www.worldometers.info/coronavirus/usa/iowa/" xr:uid="{A8769CC3-9007-4339-A46F-F3B6D82DB4BC}"/>
    <hyperlink ref="B32" r:id="rId28" display="https://www.worldometers.info/coronavirus/usa/arkansas/" xr:uid="{D101B58A-C5C6-40AF-8139-ED9686D30A1A}"/>
    <hyperlink ref="B33" r:id="rId29" display="https://www.worldometers.info/coronavirus/usa/oklahoma/" xr:uid="{DBEEF380-9A99-4C08-B58A-DBDDB70105D3}"/>
    <hyperlink ref="B34" r:id="rId30" display="https://www.worldometers.info/coronavirus/usa/colorado/" xr:uid="{683684CA-D7EF-4ACF-9486-0F2B21CE26E3}"/>
    <hyperlink ref="B35" r:id="rId31" display="https://www.worldometers.info/coronavirus/usa/utah/" xr:uid="{BDF91DB4-3580-42EA-99B1-D174D179AE88}"/>
    <hyperlink ref="B36" r:id="rId32" display="https://www.worldometers.info/coronavirus/usa/connecticut/" xr:uid="{4AA69B2D-A11F-41A4-813D-F86A1904A2C3}"/>
    <hyperlink ref="B37" r:id="rId33" display="https://www.worldometers.info/coronavirus/usa/kentucky/" xr:uid="{0277C29E-B1D2-48F9-8753-A18B2B00BBD5}"/>
    <hyperlink ref="B38" r:id="rId34" display="https://www.worldometers.info/coronavirus/usa/kansas/" xr:uid="{8C0CD046-E2B8-46EB-9A2D-39AE5071770B}"/>
    <hyperlink ref="B39" r:id="rId35" display="https://www.worldometers.info/coronavirus/usa/nebraska/" xr:uid="{C540C2DF-9072-4313-89C7-BB818965395C}"/>
    <hyperlink ref="B40" r:id="rId36" display="https://www.worldometers.info/coronavirus/usa/idaho/" xr:uid="{8C98F2C6-A8AE-49EE-85D6-05DE1DBC0AC7}"/>
    <hyperlink ref="B41" r:id="rId37" display="https://www.worldometers.info/coronavirus/usa/oregon/" xr:uid="{E67F9043-C0BE-4D2F-809B-E0CE8752A7BC}"/>
    <hyperlink ref="B42" r:id="rId38" display="https://www.worldometers.info/coronavirus/usa/new-mexico/" xr:uid="{C629F7B6-3635-4545-A6BA-47F4BC55306E}"/>
    <hyperlink ref="B43" r:id="rId39" display="https://www.worldometers.info/coronavirus/usa/rhode-island/" xr:uid="{3F6E7A63-345C-4853-8912-D31185C6C881}"/>
    <hyperlink ref="B44" r:id="rId40" display="https://www.worldometers.info/coronavirus/usa/delaware/" xr:uid="{FD9C392C-B0D7-4648-ADE4-64B7C4E0870F}"/>
    <hyperlink ref="B45" r:id="rId41" display="https://www.worldometers.info/coronavirus/usa/south-dakota/" xr:uid="{32FBC27F-8015-494A-AABE-3699A5534338}"/>
    <hyperlink ref="B46" r:id="rId42" display="https://www.worldometers.info/coronavirus/usa/district-of-columbia/" xr:uid="{C6CD15D5-5573-472F-83B4-9FE30A7C99B5}"/>
    <hyperlink ref="B47" r:id="rId43" display="https://www.worldometers.info/coronavirus/usa/north-dakota/" xr:uid="{815A9586-D7CE-4401-BCAF-EC1E71357A4E}"/>
    <hyperlink ref="B48" r:id="rId44" display="https://www.worldometers.info/coronavirus/usa/west-virginia/" xr:uid="{3EE0AD1D-C2A7-49A6-AE8A-6D055246399C}"/>
    <hyperlink ref="B49" r:id="rId45" display="https://www.worldometers.info/coronavirus/usa/hawaii/" xr:uid="{70D9118A-6E6E-4AA0-9AB1-84C79E1E7E1A}"/>
    <hyperlink ref="B50" r:id="rId46" display="https://www.worldometers.info/coronavirus/usa/montana/" xr:uid="{C164148D-F336-4EB8-9FDE-2214E9826D9A}"/>
    <hyperlink ref="B51" r:id="rId47" display="https://www.worldometers.info/coronavirus/usa/new-hampshire/" xr:uid="{FC8AB067-D1AD-4D4B-AC2E-299E7065F68C}"/>
    <hyperlink ref="B52" r:id="rId48" display="https://www.worldometers.info/coronavirus/usa/alaska/" xr:uid="{24376C1C-12EC-42DE-B845-B07CFEC85014}"/>
    <hyperlink ref="B53" r:id="rId49" display="https://www.worldometers.info/coronavirus/usa/maine/" xr:uid="{4DFC215F-8787-48AA-958F-1144974AFE1F}"/>
    <hyperlink ref="B54" r:id="rId50" display="https://www.worldometers.info/coronavirus/usa/wyoming/" xr:uid="{C0E0DBB5-6203-411D-9C41-8E26A6DB06A4}"/>
    <hyperlink ref="B55" r:id="rId51" display="https://www.worldometers.info/coronavirus/usa/vermont/" xr:uid="{22E80141-5EAB-4799-9CF8-C197F754BCB9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6"/>
  <sheetViews>
    <sheetView workbookViewId="0">
      <pane xSplit="1" ySplit="1" topLeftCell="B13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40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104</v>
      </c>
      <c r="G1" s="24" t="s">
        <v>89</v>
      </c>
      <c r="H1" s="24" t="s">
        <v>88</v>
      </c>
      <c r="I1" s="24" t="s">
        <v>94</v>
      </c>
      <c r="J1" s="24" t="s">
        <v>87</v>
      </c>
      <c r="K1" s="24" t="s">
        <v>86</v>
      </c>
      <c r="L1" s="24" t="s">
        <v>103</v>
      </c>
      <c r="M1" s="24"/>
      <c r="N1" s="24" t="s">
        <v>98</v>
      </c>
      <c r="O1" s="24" t="s">
        <v>99</v>
      </c>
      <c r="P1" s="24" t="s">
        <v>100</v>
      </c>
      <c r="Q1" s="24" t="s">
        <v>101</v>
      </c>
    </row>
    <row r="2" spans="1:17" ht="15" thickBot="1" x14ac:dyDescent="0.35">
      <c r="A2" s="41" t="s">
        <v>36</v>
      </c>
      <c r="B2" s="1">
        <v>129285</v>
      </c>
      <c r="C2" s="2"/>
      <c r="D2" s="1">
        <v>2233</v>
      </c>
      <c r="E2" s="2"/>
      <c r="F2" s="1">
        <v>51154</v>
      </c>
      <c r="G2" s="1">
        <v>75898</v>
      </c>
      <c r="H2" s="1">
        <v>26368</v>
      </c>
      <c r="I2" s="2">
        <v>455</v>
      </c>
      <c r="J2" s="1">
        <v>1009847</v>
      </c>
      <c r="K2" s="1">
        <v>205957</v>
      </c>
      <c r="L2" s="1">
        <v>4903185</v>
      </c>
      <c r="M2" s="46"/>
      <c r="N2" s="37">
        <f>IFERROR(B2/J2,0)</f>
        <v>0.12802434428185655</v>
      </c>
      <c r="O2" s="38">
        <f>IFERROR(I2/H2,0)</f>
        <v>1.7255764563106797E-2</v>
      </c>
      <c r="P2" s="36">
        <f>D2*250</f>
        <v>558250</v>
      </c>
      <c r="Q2" s="39">
        <f>ABS(P2-B2)/B2</f>
        <v>3.3179796573461733</v>
      </c>
    </row>
    <row r="3" spans="1:17" ht="15" thickBot="1" x14ac:dyDescent="0.35">
      <c r="A3" s="41" t="s">
        <v>52</v>
      </c>
      <c r="B3" s="1">
        <v>5466</v>
      </c>
      <c r="C3" s="2"/>
      <c r="D3" s="2">
        <v>40</v>
      </c>
      <c r="E3" s="2"/>
      <c r="F3" s="1">
        <v>2090</v>
      </c>
      <c r="G3" s="1">
        <v>3336</v>
      </c>
      <c r="H3" s="1">
        <v>7472</v>
      </c>
      <c r="I3" s="2">
        <v>55</v>
      </c>
      <c r="J3" s="1">
        <v>377936</v>
      </c>
      <c r="K3" s="1">
        <v>516627</v>
      </c>
      <c r="L3" s="1">
        <v>731545</v>
      </c>
      <c r="M3" s="46"/>
      <c r="N3" s="37">
        <f>IFERROR(B3/J3,0)</f>
        <v>1.4462766182634097E-2</v>
      </c>
      <c r="O3" s="38">
        <f>IFERROR(I3/H3,0)</f>
        <v>7.3608137044967881E-3</v>
      </c>
      <c r="P3" s="36">
        <f>D3*250</f>
        <v>10000</v>
      </c>
      <c r="Q3" s="39">
        <f>ABS(P3-B3)/B3</f>
        <v>0.82949140139041344</v>
      </c>
    </row>
    <row r="4" spans="1:17" ht="15" thickBot="1" x14ac:dyDescent="0.35">
      <c r="A4" s="41" t="s">
        <v>33</v>
      </c>
      <c r="B4" s="1">
        <v>203953</v>
      </c>
      <c r="C4" s="2"/>
      <c r="D4" s="1">
        <v>5130</v>
      </c>
      <c r="E4" s="2"/>
      <c r="F4" s="1">
        <v>31201</v>
      </c>
      <c r="G4" s="1">
        <v>167622</v>
      </c>
      <c r="H4" s="1">
        <v>28020</v>
      </c>
      <c r="I4" s="2">
        <v>705</v>
      </c>
      <c r="J4" s="1">
        <v>1490996</v>
      </c>
      <c r="K4" s="1">
        <v>204843</v>
      </c>
      <c r="L4" s="1">
        <v>7278717</v>
      </c>
      <c r="M4" s="46"/>
      <c r="N4" s="37">
        <f>IFERROR(B4/J4,0)</f>
        <v>0.1367897700597453</v>
      </c>
      <c r="O4" s="38">
        <f>IFERROR(I4/H4,0)</f>
        <v>2.5160599571734475E-2</v>
      </c>
      <c r="P4" s="36">
        <f>D4*250</f>
        <v>1282500</v>
      </c>
      <c r="Q4" s="39">
        <f>ABS(P4-B4)/B4</f>
        <v>5.2882134609444336</v>
      </c>
    </row>
    <row r="5" spans="1:17" ht="12.5" customHeight="1" thickBot="1" x14ac:dyDescent="0.35">
      <c r="A5" s="41" t="s">
        <v>34</v>
      </c>
      <c r="B5" s="1">
        <v>63081</v>
      </c>
      <c r="C5" s="2"/>
      <c r="D5" s="2">
        <v>861</v>
      </c>
      <c r="E5" s="2"/>
      <c r="F5" s="1">
        <v>56889</v>
      </c>
      <c r="G5" s="1">
        <v>5331</v>
      </c>
      <c r="H5" s="1">
        <v>20903</v>
      </c>
      <c r="I5" s="2">
        <v>285</v>
      </c>
      <c r="J5" s="1">
        <v>747317</v>
      </c>
      <c r="K5" s="1">
        <v>247636</v>
      </c>
      <c r="L5" s="1">
        <v>3017804</v>
      </c>
      <c r="M5" s="46"/>
      <c r="N5" s="37">
        <f>IFERROR(B5/J5,0)</f>
        <v>8.4409962572777011E-2</v>
      </c>
      <c r="O5" s="38">
        <f>IFERROR(I5/H5,0)</f>
        <v>1.3634406544515141E-2</v>
      </c>
      <c r="P5" s="36">
        <f>D5*250</f>
        <v>215250</v>
      </c>
      <c r="Q5" s="39">
        <f>ABS(P5-B5)/B5</f>
        <v>2.4122794502306557</v>
      </c>
    </row>
    <row r="6" spans="1:17" ht="15" thickBot="1" x14ac:dyDescent="0.35">
      <c r="A6" s="41" t="s">
        <v>10</v>
      </c>
      <c r="B6" s="1">
        <v>726377</v>
      </c>
      <c r="C6" s="2"/>
      <c r="D6" s="1">
        <v>13490</v>
      </c>
      <c r="E6" s="2"/>
      <c r="F6" s="1">
        <v>343863</v>
      </c>
      <c r="G6" s="1">
        <v>369024</v>
      </c>
      <c r="H6" s="1">
        <v>18384</v>
      </c>
      <c r="I6" s="2">
        <v>341</v>
      </c>
      <c r="J6" s="1">
        <v>11663924</v>
      </c>
      <c r="K6" s="1">
        <v>295198</v>
      </c>
      <c r="L6" s="1">
        <v>39512223</v>
      </c>
      <c r="M6" s="46"/>
      <c r="N6" s="37">
        <f>IFERROR(B6/J6,0)</f>
        <v>6.2275525800751103E-2</v>
      </c>
      <c r="O6" s="38">
        <f>IFERROR(I6/H6,0)</f>
        <v>1.8548738033072238E-2</v>
      </c>
      <c r="P6" s="36">
        <f>D6*250</f>
        <v>3372500</v>
      </c>
      <c r="Q6" s="39">
        <f>ABS(P6-B6)/B6</f>
        <v>3.6429058188791772</v>
      </c>
    </row>
    <row r="7" spans="1:17" ht="15" thickBot="1" x14ac:dyDescent="0.35">
      <c r="A7" s="41" t="s">
        <v>18</v>
      </c>
      <c r="B7" s="1">
        <v>58287</v>
      </c>
      <c r="C7" s="2"/>
      <c r="D7" s="1">
        <v>1955</v>
      </c>
      <c r="E7" s="2"/>
      <c r="F7" s="1">
        <v>25968</v>
      </c>
      <c r="G7" s="1">
        <v>30364</v>
      </c>
      <c r="H7" s="1">
        <v>10121</v>
      </c>
      <c r="I7" s="2">
        <v>339</v>
      </c>
      <c r="J7" s="1">
        <v>725095</v>
      </c>
      <c r="K7" s="1">
        <v>125912</v>
      </c>
      <c r="L7" s="1">
        <v>5758736</v>
      </c>
      <c r="M7" s="46"/>
      <c r="N7" s="37">
        <f>IFERROR(B7/J7,0)</f>
        <v>8.0385328818982346E-2</v>
      </c>
      <c r="O7" s="38">
        <f>IFERROR(I7/H7,0)</f>
        <v>3.3494713961071038E-2</v>
      </c>
      <c r="P7" s="36">
        <f>D7*250</f>
        <v>488750</v>
      </c>
      <c r="Q7" s="39">
        <f>ABS(P7-B7)/B7</f>
        <v>7.3852316983203803</v>
      </c>
    </row>
    <row r="8" spans="1:17" ht="15" thickBot="1" x14ac:dyDescent="0.35">
      <c r="A8" s="41" t="s">
        <v>23</v>
      </c>
      <c r="B8" s="1">
        <v>53209</v>
      </c>
      <c r="C8" s="2"/>
      <c r="D8" s="1">
        <v>4468</v>
      </c>
      <c r="E8" s="2"/>
      <c r="F8" s="1">
        <v>38345</v>
      </c>
      <c r="G8" s="1">
        <v>10396</v>
      </c>
      <c r="H8" s="1">
        <v>14924</v>
      </c>
      <c r="I8" s="1">
        <v>1253</v>
      </c>
      <c r="J8" s="1">
        <v>1216083</v>
      </c>
      <c r="K8" s="1">
        <v>341090</v>
      </c>
      <c r="L8" s="1">
        <v>3565287</v>
      </c>
      <c r="M8" s="47"/>
      <c r="N8" s="37">
        <f>IFERROR(B8/J8,0)</f>
        <v>4.3754414789122127E-2</v>
      </c>
      <c r="O8" s="38">
        <f>IFERROR(I8/H8,0)</f>
        <v>8.3958724202626636E-2</v>
      </c>
      <c r="P8" s="36">
        <f>D8*250</f>
        <v>1117000</v>
      </c>
      <c r="Q8" s="39">
        <f>ABS(P8-B8)/B8</f>
        <v>19.992689206713148</v>
      </c>
    </row>
    <row r="9" spans="1:17" ht="15" thickBot="1" x14ac:dyDescent="0.35">
      <c r="A9" s="41" t="s">
        <v>43</v>
      </c>
      <c r="B9" s="1">
        <v>17653</v>
      </c>
      <c r="C9" s="2"/>
      <c r="D9" s="2">
        <v>606</v>
      </c>
      <c r="E9" s="2"/>
      <c r="F9" s="1">
        <v>9514</v>
      </c>
      <c r="G9" s="1">
        <v>7533</v>
      </c>
      <c r="H9" s="1">
        <v>18129</v>
      </c>
      <c r="I9" s="2">
        <v>622</v>
      </c>
      <c r="J9" s="1">
        <v>244548</v>
      </c>
      <c r="K9" s="1">
        <v>251137</v>
      </c>
      <c r="L9" s="1">
        <v>973764</v>
      </c>
      <c r="M9" s="46"/>
      <c r="N9" s="37">
        <f>IFERROR(B9/J9,0)</f>
        <v>7.2186237466673214E-2</v>
      </c>
      <c r="O9" s="38">
        <f>IFERROR(I9/H9,0)</f>
        <v>3.4309669590159415E-2</v>
      </c>
      <c r="P9" s="36">
        <f>D9*250</f>
        <v>151500</v>
      </c>
      <c r="Q9" s="39">
        <f>ABS(P9-B9)/B9</f>
        <v>7.5821106894012349</v>
      </c>
    </row>
    <row r="10" spans="1:17" ht="15" thickBot="1" x14ac:dyDescent="0.35">
      <c r="A10" s="41" t="s">
        <v>63</v>
      </c>
      <c r="B10" s="1">
        <v>14135</v>
      </c>
      <c r="C10" s="2"/>
      <c r="D10" s="2">
        <v>609</v>
      </c>
      <c r="E10" s="2"/>
      <c r="F10" s="1">
        <v>11254</v>
      </c>
      <c r="G10" s="1">
        <v>2272</v>
      </c>
      <c r="H10" s="1">
        <v>20028</v>
      </c>
      <c r="I10" s="2">
        <v>863</v>
      </c>
      <c r="J10" s="1">
        <v>298759</v>
      </c>
      <c r="K10" s="1">
        <v>423322</v>
      </c>
      <c r="L10" s="1">
        <v>705749</v>
      </c>
      <c r="M10" s="46"/>
      <c r="N10" s="37">
        <f>IFERROR(B10/J10,0)</f>
        <v>4.7312382221121371E-2</v>
      </c>
      <c r="O10" s="38">
        <f>IFERROR(I10/H10,0)</f>
        <v>4.3089674455761937E-2</v>
      </c>
      <c r="P10" s="36">
        <f>D10*250</f>
        <v>152250</v>
      </c>
      <c r="Q10" s="39">
        <f>ABS(P10-B10)/B10</f>
        <v>9.771135479306686</v>
      </c>
    </row>
    <row r="11" spans="1:17" ht="15" thickBot="1" x14ac:dyDescent="0.35">
      <c r="A11" s="41" t="s">
        <v>13</v>
      </c>
      <c r="B11" s="1">
        <v>637013</v>
      </c>
      <c r="C11" s="2"/>
      <c r="D11" s="1">
        <v>11655</v>
      </c>
      <c r="E11" s="2"/>
      <c r="F11" s="1">
        <v>90136</v>
      </c>
      <c r="G11" s="1">
        <v>535222</v>
      </c>
      <c r="H11" s="1">
        <v>29659</v>
      </c>
      <c r="I11" s="2">
        <v>543</v>
      </c>
      <c r="J11" s="1">
        <v>4724739</v>
      </c>
      <c r="K11" s="1">
        <v>219983</v>
      </c>
      <c r="L11" s="1">
        <v>21477737</v>
      </c>
      <c r="M11" s="46"/>
      <c r="N11" s="37">
        <f>IFERROR(B11/J11,0)</f>
        <v>0.13482501361450866</v>
      </c>
      <c r="O11" s="38">
        <f>IFERROR(I11/H11,0)</f>
        <v>1.830810209379952E-2</v>
      </c>
      <c r="P11" s="36">
        <f>D11*250</f>
        <v>2913750</v>
      </c>
      <c r="Q11" s="39">
        <f>ABS(P11-B11)/B11</f>
        <v>3.5740824755538743</v>
      </c>
    </row>
    <row r="12" spans="1:17" ht="15" thickBot="1" x14ac:dyDescent="0.35">
      <c r="A12" s="41" t="s">
        <v>16</v>
      </c>
      <c r="B12" s="1">
        <v>277288</v>
      </c>
      <c r="C12" s="2"/>
      <c r="D12" s="1">
        <v>5868</v>
      </c>
      <c r="E12" s="2"/>
      <c r="F12" s="1">
        <v>51153</v>
      </c>
      <c r="G12" s="1">
        <v>220267</v>
      </c>
      <c r="H12" s="1">
        <v>26116</v>
      </c>
      <c r="I12" s="2">
        <v>553</v>
      </c>
      <c r="J12" s="1">
        <v>2691367</v>
      </c>
      <c r="K12" s="1">
        <v>253486</v>
      </c>
      <c r="L12" s="1">
        <v>10617423</v>
      </c>
      <c r="M12" s="46"/>
      <c r="N12" s="37">
        <f>IFERROR(B12/J12,0)</f>
        <v>0.10302868393645311</v>
      </c>
      <c r="O12" s="38">
        <f>IFERROR(I12/H12,0)</f>
        <v>2.117475876857099E-2</v>
      </c>
      <c r="P12" s="36">
        <f>D12*250</f>
        <v>1467000</v>
      </c>
      <c r="Q12" s="39">
        <f>ABS(P12-B12)/B12</f>
        <v>4.2905282594270213</v>
      </c>
    </row>
    <row r="13" spans="1:17" ht="13.5" thickBot="1" x14ac:dyDescent="0.35">
      <c r="A13" s="44" t="s">
        <v>64</v>
      </c>
      <c r="B13" s="1">
        <v>1560</v>
      </c>
      <c r="C13" s="2"/>
      <c r="D13" s="2">
        <v>13</v>
      </c>
      <c r="E13" s="2"/>
      <c r="F13" s="2">
        <v>716</v>
      </c>
      <c r="G13" s="2">
        <v>831</v>
      </c>
      <c r="H13" s="2"/>
      <c r="I13" s="2"/>
      <c r="J13" s="1">
        <v>39646</v>
      </c>
      <c r="K13" s="2"/>
      <c r="L13" s="2"/>
      <c r="M13" s="46"/>
      <c r="N13" s="37">
        <f>IFERROR(B13/J13,0)</f>
        <v>3.9348231851889216E-2</v>
      </c>
      <c r="O13" s="38">
        <f>IFERROR(I13/H13,0)</f>
        <v>0</v>
      </c>
      <c r="P13" s="36">
        <f>D13*250</f>
        <v>3250</v>
      </c>
      <c r="Q13" s="39">
        <f>ABS(P13-B13)/B13</f>
        <v>1.0833333333333333</v>
      </c>
    </row>
    <row r="14" spans="1:17" ht="15" thickBot="1" x14ac:dyDescent="0.35">
      <c r="A14" s="41" t="s">
        <v>47</v>
      </c>
      <c r="B14" s="1">
        <v>9202</v>
      </c>
      <c r="C14" s="2"/>
      <c r="D14" s="2">
        <v>79</v>
      </c>
      <c r="E14" s="2"/>
      <c r="F14" s="1">
        <v>2778</v>
      </c>
      <c r="G14" s="1">
        <v>6345</v>
      </c>
      <c r="H14" s="1">
        <v>6499</v>
      </c>
      <c r="I14" s="2">
        <v>56</v>
      </c>
      <c r="J14" s="1">
        <v>284177</v>
      </c>
      <c r="K14" s="1">
        <v>200708</v>
      </c>
      <c r="L14" s="1">
        <v>1415872</v>
      </c>
      <c r="M14" s="46"/>
      <c r="N14" s="37">
        <f>IFERROR(B14/J14,0)</f>
        <v>3.2381227192911463E-2</v>
      </c>
      <c r="O14" s="38">
        <f>IFERROR(I14/H14,0)</f>
        <v>8.6167102631174025E-3</v>
      </c>
      <c r="P14" s="36">
        <f>D14*250</f>
        <v>19750</v>
      </c>
      <c r="Q14" s="39">
        <f>ABS(P14-B14)/B14</f>
        <v>1.1462725494457726</v>
      </c>
    </row>
    <row r="15" spans="1:17" ht="15" thickBot="1" x14ac:dyDescent="0.35">
      <c r="A15" s="41" t="s">
        <v>49</v>
      </c>
      <c r="B15" s="1">
        <v>32927</v>
      </c>
      <c r="C15" s="2"/>
      <c r="D15" s="2">
        <v>372</v>
      </c>
      <c r="E15" s="2"/>
      <c r="F15" s="1">
        <v>15787</v>
      </c>
      <c r="G15" s="1">
        <v>16768</v>
      </c>
      <c r="H15" s="1">
        <v>18425</v>
      </c>
      <c r="I15" s="2">
        <v>208</v>
      </c>
      <c r="J15" s="1">
        <v>261289</v>
      </c>
      <c r="K15" s="1">
        <v>146211</v>
      </c>
      <c r="L15" s="1">
        <v>1787065</v>
      </c>
      <c r="M15" s="46"/>
      <c r="N15" s="37">
        <f>IFERROR(B15/J15,0)</f>
        <v>0.12601755144686536</v>
      </c>
      <c r="O15" s="38">
        <f>IFERROR(I15/H15,0)</f>
        <v>1.1289009497964722E-2</v>
      </c>
      <c r="P15" s="36">
        <f>D15*250</f>
        <v>93000</v>
      </c>
      <c r="Q15" s="39">
        <f>ABS(P15-B15)/B15</f>
        <v>1.8244297992528928</v>
      </c>
    </row>
    <row r="16" spans="1:17" ht="15" thickBot="1" x14ac:dyDescent="0.35">
      <c r="A16" s="41" t="s">
        <v>12</v>
      </c>
      <c r="B16" s="1">
        <v>241705</v>
      </c>
      <c r="C16" s="2"/>
      <c r="D16" s="1">
        <v>8324</v>
      </c>
      <c r="E16" s="2"/>
      <c r="F16" s="1">
        <v>154185</v>
      </c>
      <c r="G16" s="1">
        <v>79196</v>
      </c>
      <c r="H16" s="1">
        <v>19074</v>
      </c>
      <c r="I16" s="2">
        <v>657</v>
      </c>
      <c r="J16" s="1">
        <v>4160668</v>
      </c>
      <c r="K16" s="1">
        <v>328340</v>
      </c>
      <c r="L16" s="1">
        <v>12671821</v>
      </c>
      <c r="M16" s="46"/>
      <c r="N16" s="37">
        <f>IFERROR(B16/J16,0)</f>
        <v>5.8092835092826443E-2</v>
      </c>
      <c r="O16" s="38">
        <f>IFERROR(I16/H16,0)</f>
        <v>3.4444793960364893E-2</v>
      </c>
      <c r="P16" s="36">
        <f>D16*250</f>
        <v>2081000</v>
      </c>
      <c r="Q16" s="39">
        <f>ABS(P16-B16)/B16</f>
        <v>7.6096688111540924</v>
      </c>
    </row>
    <row r="17" spans="1:17" ht="15" thickBot="1" x14ac:dyDescent="0.35">
      <c r="A17" s="41" t="s">
        <v>27</v>
      </c>
      <c r="B17" s="1">
        <v>96854</v>
      </c>
      <c r="C17" s="2"/>
      <c r="D17" s="1">
        <v>3332</v>
      </c>
      <c r="E17" s="2"/>
      <c r="F17" s="1">
        <v>74288</v>
      </c>
      <c r="G17" s="1">
        <v>19234</v>
      </c>
      <c r="H17" s="1">
        <v>14387</v>
      </c>
      <c r="I17" s="2">
        <v>495</v>
      </c>
      <c r="J17" s="1">
        <v>1474901</v>
      </c>
      <c r="K17" s="1">
        <v>219081</v>
      </c>
      <c r="L17" s="1">
        <v>6732219</v>
      </c>
      <c r="M17" s="46"/>
      <c r="N17" s="37">
        <f>IFERROR(B17/J17,0)</f>
        <v>6.5668136369830918E-2</v>
      </c>
      <c r="O17" s="38">
        <f>IFERROR(I17/H17,0)</f>
        <v>3.4406061027316324E-2</v>
      </c>
      <c r="P17" s="36">
        <f>D17*250</f>
        <v>833000</v>
      </c>
      <c r="Q17" s="39">
        <f>ABS(P17-B17)/B17</f>
        <v>7.6005740599252487</v>
      </c>
    </row>
    <row r="18" spans="1:17" ht="15" thickBot="1" x14ac:dyDescent="0.35">
      <c r="A18" s="41" t="s">
        <v>41</v>
      </c>
      <c r="B18" s="1">
        <v>67692</v>
      </c>
      <c r="C18" s="43">
        <v>409</v>
      </c>
      <c r="D18" s="1">
        <v>1137</v>
      </c>
      <c r="E18" s="42">
        <v>2</v>
      </c>
      <c r="F18" s="1">
        <v>48994</v>
      </c>
      <c r="G18" s="1">
        <v>17561</v>
      </c>
      <c r="H18" s="1">
        <v>21455</v>
      </c>
      <c r="I18" s="2">
        <v>360</v>
      </c>
      <c r="J18" s="1">
        <v>653322</v>
      </c>
      <c r="K18" s="1">
        <v>207071</v>
      </c>
      <c r="L18" s="1">
        <v>3155070</v>
      </c>
      <c r="M18" s="46"/>
      <c r="N18" s="37">
        <f>IFERROR(B18/J18,0)</f>
        <v>0.10361200143267792</v>
      </c>
      <c r="O18" s="38">
        <f>IFERROR(I18/H18,0)</f>
        <v>1.6779305523188067E-2</v>
      </c>
      <c r="P18" s="36">
        <f>D18*250</f>
        <v>284250</v>
      </c>
      <c r="Q18" s="39">
        <f>ABS(P18-B18)/B18</f>
        <v>3.1991668143946108</v>
      </c>
    </row>
    <row r="19" spans="1:17" ht="15" thickBot="1" x14ac:dyDescent="0.35">
      <c r="A19" s="41" t="s">
        <v>45</v>
      </c>
      <c r="B19" s="1">
        <v>44736</v>
      </c>
      <c r="C19" s="2"/>
      <c r="D19" s="2">
        <v>472</v>
      </c>
      <c r="E19" s="2"/>
      <c r="F19" s="1">
        <v>27853</v>
      </c>
      <c r="G19" s="1">
        <v>16411</v>
      </c>
      <c r="H19" s="1">
        <v>15356</v>
      </c>
      <c r="I19" s="2">
        <v>162</v>
      </c>
      <c r="J19" s="1">
        <v>419247</v>
      </c>
      <c r="K19" s="1">
        <v>143907</v>
      </c>
      <c r="L19" s="1">
        <v>2913314</v>
      </c>
      <c r="M19" s="46"/>
      <c r="N19" s="37">
        <f>IFERROR(B19/J19,0)</f>
        <v>0.1067055935999542</v>
      </c>
      <c r="O19" s="38">
        <f>IFERROR(I19/H19,0)</f>
        <v>1.0549622297473301E-2</v>
      </c>
      <c r="P19" s="36">
        <f>D19*250</f>
        <v>118000</v>
      </c>
      <c r="Q19" s="39">
        <f>ABS(P19-B19)/B19</f>
        <v>1.6376967095851216</v>
      </c>
    </row>
    <row r="20" spans="1:17" ht="15" thickBot="1" x14ac:dyDescent="0.35">
      <c r="A20" s="41" t="s">
        <v>38</v>
      </c>
      <c r="B20" s="1">
        <v>50885</v>
      </c>
      <c r="C20" s="2"/>
      <c r="D20" s="2">
        <v>976</v>
      </c>
      <c r="E20" s="2"/>
      <c r="F20" s="1">
        <v>10547</v>
      </c>
      <c r="G20" s="1">
        <v>39362</v>
      </c>
      <c r="H20" s="1">
        <v>11390</v>
      </c>
      <c r="I20" s="2">
        <v>218</v>
      </c>
      <c r="J20" s="1">
        <v>902446</v>
      </c>
      <c r="K20" s="1">
        <v>201995</v>
      </c>
      <c r="L20" s="1">
        <v>4467673</v>
      </c>
      <c r="M20" s="46"/>
      <c r="N20" s="37">
        <f>IFERROR(B20/J20,0)</f>
        <v>5.6385645235282777E-2</v>
      </c>
      <c r="O20" s="38">
        <f>IFERROR(I20/H20,0)</f>
        <v>1.9139596136962249E-2</v>
      </c>
      <c r="P20" s="36">
        <f>D20*250</f>
        <v>244000</v>
      </c>
      <c r="Q20" s="39">
        <f>ABS(P20-B20)/B20</f>
        <v>3.7951262651075957</v>
      </c>
    </row>
    <row r="21" spans="1:17" ht="15" thickBot="1" x14ac:dyDescent="0.35">
      <c r="A21" s="41" t="s">
        <v>14</v>
      </c>
      <c r="B21" s="1">
        <v>150651</v>
      </c>
      <c r="C21" s="2"/>
      <c r="D21" s="1">
        <v>5021</v>
      </c>
      <c r="E21" s="2"/>
      <c r="F21" s="1">
        <v>134432</v>
      </c>
      <c r="G21" s="1">
        <v>11198</v>
      </c>
      <c r="H21" s="1">
        <v>32406</v>
      </c>
      <c r="I21" s="1">
        <v>1080</v>
      </c>
      <c r="J21" s="1">
        <v>1916203</v>
      </c>
      <c r="K21" s="1">
        <v>412194</v>
      </c>
      <c r="L21" s="1">
        <v>4648794</v>
      </c>
      <c r="M21" s="46"/>
      <c r="N21" s="37">
        <f>IFERROR(B21/J21,0)</f>
        <v>7.8619540831529861E-2</v>
      </c>
      <c r="O21" s="38">
        <f>IFERROR(I21/H21,0)</f>
        <v>3.3327161636733937E-2</v>
      </c>
      <c r="P21" s="36">
        <f>D21*250</f>
        <v>1255250</v>
      </c>
      <c r="Q21" s="39">
        <f>ABS(P21-B21)/B21</f>
        <v>7.3321717081200921</v>
      </c>
    </row>
    <row r="22" spans="1:17" ht="15" thickBot="1" x14ac:dyDescent="0.35">
      <c r="A22" s="41" t="s">
        <v>39</v>
      </c>
      <c r="B22" s="1">
        <v>4617</v>
      </c>
      <c r="C22" s="2"/>
      <c r="D22" s="2">
        <v>133</v>
      </c>
      <c r="E22" s="2"/>
      <c r="F22" s="1">
        <v>3988</v>
      </c>
      <c r="G22" s="2">
        <v>496</v>
      </c>
      <c r="H22" s="1">
        <v>3435</v>
      </c>
      <c r="I22" s="2">
        <v>99</v>
      </c>
      <c r="J22" s="1">
        <v>290281</v>
      </c>
      <c r="K22" s="1">
        <v>215949</v>
      </c>
      <c r="L22" s="1">
        <v>1344212</v>
      </c>
      <c r="M22" s="46"/>
      <c r="N22" s="37">
        <f>IFERROR(B22/J22,0)</f>
        <v>1.5905277989258684E-2</v>
      </c>
      <c r="O22" s="38">
        <f>IFERROR(I22/H22,0)</f>
        <v>2.8820960698689956E-2</v>
      </c>
      <c r="P22" s="36">
        <f>D22*250</f>
        <v>33250</v>
      </c>
      <c r="Q22" s="39">
        <f>ABS(P22-B22)/B22</f>
        <v>6.2016460905349797</v>
      </c>
    </row>
    <row r="23" spans="1:17" ht="15" thickBot="1" x14ac:dyDescent="0.35">
      <c r="A23" s="41" t="s">
        <v>26</v>
      </c>
      <c r="B23" s="1">
        <v>110012</v>
      </c>
      <c r="C23" s="2"/>
      <c r="D23" s="1">
        <v>3778</v>
      </c>
      <c r="E23" s="2"/>
      <c r="F23" s="1">
        <v>7039</v>
      </c>
      <c r="G23" s="1">
        <v>99195</v>
      </c>
      <c r="H23" s="1">
        <v>18197</v>
      </c>
      <c r="I23" s="2">
        <v>625</v>
      </c>
      <c r="J23" s="1">
        <v>1989891</v>
      </c>
      <c r="K23" s="1">
        <v>329143</v>
      </c>
      <c r="L23" s="1">
        <v>6045680</v>
      </c>
      <c r="M23" s="46"/>
      <c r="N23" s="37">
        <f>IFERROR(B23/J23,0)</f>
        <v>5.5285440257782967E-2</v>
      </c>
      <c r="O23" s="38">
        <f>IFERROR(I23/H23,0)</f>
        <v>3.4346320822113537E-2</v>
      </c>
      <c r="P23" s="36">
        <f>D23*250</f>
        <v>944500</v>
      </c>
      <c r="Q23" s="39">
        <f>ABS(P23-B23)/B23</f>
        <v>7.5854270443224374</v>
      </c>
    </row>
    <row r="24" spans="1:17" ht="15" thickBot="1" x14ac:dyDescent="0.35">
      <c r="A24" s="41" t="s">
        <v>17</v>
      </c>
      <c r="B24" s="1">
        <v>121546</v>
      </c>
      <c r="C24" s="2"/>
      <c r="D24" s="1">
        <v>9077</v>
      </c>
      <c r="E24" s="2"/>
      <c r="F24" s="1">
        <v>103920</v>
      </c>
      <c r="G24" s="1">
        <v>8549</v>
      </c>
      <c r="H24" s="1">
        <v>17635</v>
      </c>
      <c r="I24" s="1">
        <v>1317</v>
      </c>
      <c r="J24" s="1">
        <v>2006414</v>
      </c>
      <c r="K24" s="1">
        <v>291101</v>
      </c>
      <c r="L24" s="1">
        <v>6892503</v>
      </c>
      <c r="M24" s="46"/>
      <c r="N24" s="37">
        <f>IFERROR(B24/J24,0)</f>
        <v>6.0578724032029282E-2</v>
      </c>
      <c r="O24" s="38">
        <f>IFERROR(I24/H24,0)</f>
        <v>7.4681032038559678E-2</v>
      </c>
      <c r="P24" s="36">
        <f>D24*250</f>
        <v>2269250</v>
      </c>
      <c r="Q24" s="39">
        <f>ABS(P24-B24)/B24</f>
        <v>17.669886298191631</v>
      </c>
    </row>
    <row r="25" spans="1:17" ht="15" thickBot="1" x14ac:dyDescent="0.35">
      <c r="A25" s="41" t="s">
        <v>11</v>
      </c>
      <c r="B25" s="1">
        <v>115242</v>
      </c>
      <c r="C25" s="2"/>
      <c r="D25" s="1">
        <v>6791</v>
      </c>
      <c r="E25" s="2"/>
      <c r="F25" s="1">
        <v>76151</v>
      </c>
      <c r="G25" s="1">
        <v>32300</v>
      </c>
      <c r="H25" s="1">
        <v>11539</v>
      </c>
      <c r="I25" s="2">
        <v>680</v>
      </c>
      <c r="J25" s="1">
        <v>3142718</v>
      </c>
      <c r="K25" s="1">
        <v>314685</v>
      </c>
      <c r="L25" s="1">
        <v>9986857</v>
      </c>
      <c r="M25" s="46"/>
      <c r="N25" s="37">
        <f>IFERROR(B25/J25,0)</f>
        <v>3.6669532551122944E-2</v>
      </c>
      <c r="O25" s="38">
        <f>IFERROR(I25/H25,0)</f>
        <v>5.8930583239448824E-2</v>
      </c>
      <c r="P25" s="36">
        <f>D25*250</f>
        <v>1697750</v>
      </c>
      <c r="Q25" s="39">
        <f>ABS(P25-B25)/B25</f>
        <v>13.732042137415178</v>
      </c>
    </row>
    <row r="26" spans="1:17" ht="15" thickBot="1" x14ac:dyDescent="0.35">
      <c r="A26" s="41" t="s">
        <v>32</v>
      </c>
      <c r="B26" s="1">
        <v>78123</v>
      </c>
      <c r="C26" s="2"/>
      <c r="D26" s="1">
        <v>1889</v>
      </c>
      <c r="E26" s="2"/>
      <c r="F26" s="1">
        <v>70175</v>
      </c>
      <c r="G26" s="1">
        <v>6059</v>
      </c>
      <c r="H26" s="1">
        <v>13852</v>
      </c>
      <c r="I26" s="2">
        <v>335</v>
      </c>
      <c r="J26" s="1">
        <v>1540107</v>
      </c>
      <c r="K26" s="1">
        <v>273086</v>
      </c>
      <c r="L26" s="1">
        <v>5639632</v>
      </c>
      <c r="M26" s="46"/>
      <c r="N26" s="37">
        <f>IFERROR(B26/J26,0)</f>
        <v>5.0725696331488657E-2</v>
      </c>
      <c r="O26" s="38">
        <f>IFERROR(I26/H26,0)</f>
        <v>2.4184233323707768E-2</v>
      </c>
      <c r="P26" s="36">
        <f>D26*250</f>
        <v>472250</v>
      </c>
      <c r="Q26" s="39">
        <f>ABS(P26-B26)/B26</f>
        <v>5.0449547508416215</v>
      </c>
    </row>
    <row r="27" spans="1:17" ht="15" thickBot="1" x14ac:dyDescent="0.35">
      <c r="A27" s="41" t="s">
        <v>30</v>
      </c>
      <c r="B27" s="1">
        <v>85116</v>
      </c>
      <c r="C27" s="2"/>
      <c r="D27" s="1">
        <v>2536</v>
      </c>
      <c r="E27" s="2"/>
      <c r="F27" s="1">
        <v>67918</v>
      </c>
      <c r="G27" s="1">
        <v>14662</v>
      </c>
      <c r="H27" s="1">
        <v>28599</v>
      </c>
      <c r="I27" s="2">
        <v>852</v>
      </c>
      <c r="J27" s="1">
        <v>641625</v>
      </c>
      <c r="K27" s="1">
        <v>215589</v>
      </c>
      <c r="L27" s="1">
        <v>2976149</v>
      </c>
      <c r="M27" s="46"/>
      <c r="N27" s="37">
        <f>IFERROR(B27/J27,0)</f>
        <v>0.13265692577440094</v>
      </c>
      <c r="O27" s="38">
        <f>IFERROR(I27/H27,0)</f>
        <v>2.9791251442358124E-2</v>
      </c>
      <c r="P27" s="36">
        <f>D27*250</f>
        <v>634000</v>
      </c>
      <c r="Q27" s="39">
        <f>ABS(P27-B27)/B27</f>
        <v>6.4486583016119177</v>
      </c>
    </row>
    <row r="28" spans="1:17" ht="15" thickBot="1" x14ac:dyDescent="0.35">
      <c r="A28" s="41" t="s">
        <v>35</v>
      </c>
      <c r="B28" s="1">
        <v>90410</v>
      </c>
      <c r="C28" s="2"/>
      <c r="D28" s="1">
        <v>1710</v>
      </c>
      <c r="E28" s="2"/>
      <c r="F28" s="1">
        <v>13675</v>
      </c>
      <c r="G28" s="1">
        <v>75025</v>
      </c>
      <c r="H28" s="1">
        <v>14731</v>
      </c>
      <c r="I28" s="2">
        <v>279</v>
      </c>
      <c r="J28" s="1">
        <v>1077508</v>
      </c>
      <c r="K28" s="1">
        <v>175563</v>
      </c>
      <c r="L28" s="1">
        <v>6137428</v>
      </c>
      <c r="M28" s="46"/>
      <c r="N28" s="37">
        <f>IFERROR(B28/J28,0)</f>
        <v>8.3906569603195522E-2</v>
      </c>
      <c r="O28" s="38">
        <f>IFERROR(I28/H28,0)</f>
        <v>1.8939651075962256E-2</v>
      </c>
      <c r="P28" s="36">
        <f>D28*250</f>
        <v>427500</v>
      </c>
      <c r="Q28" s="39">
        <f>ABS(P28-B28)/B28</f>
        <v>3.7284592412343769</v>
      </c>
    </row>
    <row r="29" spans="1:17" ht="15" thickBot="1" x14ac:dyDescent="0.35">
      <c r="A29" s="41" t="s">
        <v>51</v>
      </c>
      <c r="B29" s="1">
        <v>7871</v>
      </c>
      <c r="C29" s="2"/>
      <c r="D29" s="2">
        <v>111</v>
      </c>
      <c r="E29" s="2"/>
      <c r="F29" s="1">
        <v>5727</v>
      </c>
      <c r="G29" s="1">
        <v>2033</v>
      </c>
      <c r="H29" s="1">
        <v>7364</v>
      </c>
      <c r="I29" s="2">
        <v>104</v>
      </c>
      <c r="J29" s="1">
        <v>255660</v>
      </c>
      <c r="K29" s="1">
        <v>239208</v>
      </c>
      <c r="L29" s="1">
        <v>1068778</v>
      </c>
      <c r="M29" s="46"/>
      <c r="N29" s="37">
        <f>IFERROR(B29/J29,0)</f>
        <v>3.0786982711413596E-2</v>
      </c>
      <c r="O29" s="38">
        <f>IFERROR(I29/H29,0)</f>
        <v>1.4122759369907659E-2</v>
      </c>
      <c r="P29" s="36">
        <f>D29*250</f>
        <v>27750</v>
      </c>
      <c r="Q29" s="39">
        <f>ABS(P29-B29)/B29</f>
        <v>2.5256003049167832</v>
      </c>
    </row>
    <row r="30" spans="1:17" ht="15" thickBot="1" x14ac:dyDescent="0.35">
      <c r="A30" s="41" t="s">
        <v>50</v>
      </c>
      <c r="B30" s="1">
        <v>35469</v>
      </c>
      <c r="C30" s="2"/>
      <c r="D30" s="2">
        <v>404</v>
      </c>
      <c r="E30" s="2"/>
      <c r="F30" s="1">
        <v>26766</v>
      </c>
      <c r="G30" s="1">
        <v>8299</v>
      </c>
      <c r="H30" s="1">
        <v>18336</v>
      </c>
      <c r="I30" s="2">
        <v>209</v>
      </c>
      <c r="J30" s="1">
        <v>374035</v>
      </c>
      <c r="K30" s="1">
        <v>193359</v>
      </c>
      <c r="L30" s="1">
        <v>1934408</v>
      </c>
      <c r="M30" s="47"/>
      <c r="N30" s="37">
        <f>IFERROR(B30/J30,0)</f>
        <v>9.4828024115390278E-2</v>
      </c>
      <c r="O30" s="38">
        <f>IFERROR(I30/H30,0)</f>
        <v>1.1398342059336824E-2</v>
      </c>
      <c r="P30" s="36">
        <f>D30*250</f>
        <v>101000</v>
      </c>
      <c r="Q30" s="39">
        <f>ABS(P30-B30)/B30</f>
        <v>1.8475570216245172</v>
      </c>
    </row>
    <row r="31" spans="1:17" ht="15" thickBot="1" x14ac:dyDescent="0.35">
      <c r="A31" s="41" t="s">
        <v>31</v>
      </c>
      <c r="B31" s="1">
        <v>70223</v>
      </c>
      <c r="C31" s="2"/>
      <c r="D31" s="1">
        <v>1363</v>
      </c>
      <c r="E31" s="2"/>
      <c r="F31" s="1">
        <v>29667</v>
      </c>
      <c r="G31" s="1">
        <v>39193</v>
      </c>
      <c r="H31" s="1">
        <v>22799</v>
      </c>
      <c r="I31" s="2">
        <v>443</v>
      </c>
      <c r="J31" s="1">
        <v>868028</v>
      </c>
      <c r="K31" s="1">
        <v>281813</v>
      </c>
      <c r="L31" s="1">
        <v>3080156</v>
      </c>
      <c r="M31" s="46"/>
      <c r="N31" s="37">
        <f>IFERROR(B31/J31,0)</f>
        <v>8.0899464072587524E-2</v>
      </c>
      <c r="O31" s="38">
        <f>IFERROR(I31/H31,0)</f>
        <v>1.9430676784069477E-2</v>
      </c>
      <c r="P31" s="36">
        <f>D31*250</f>
        <v>340750</v>
      </c>
      <c r="Q31" s="39">
        <f>ABS(P31-B31)/B31</f>
        <v>3.8523987867222989</v>
      </c>
    </row>
    <row r="32" spans="1:17" ht="15" thickBot="1" x14ac:dyDescent="0.35">
      <c r="A32" s="41" t="s">
        <v>42</v>
      </c>
      <c r="B32" s="1">
        <v>7347</v>
      </c>
      <c r="C32" s="2"/>
      <c r="D32" s="2">
        <v>432</v>
      </c>
      <c r="E32" s="2"/>
      <c r="F32" s="1">
        <v>6675</v>
      </c>
      <c r="G32" s="2">
        <v>240</v>
      </c>
      <c r="H32" s="1">
        <v>5403</v>
      </c>
      <c r="I32" s="2">
        <v>318</v>
      </c>
      <c r="J32" s="1">
        <v>245800</v>
      </c>
      <c r="K32" s="1">
        <v>180774</v>
      </c>
      <c r="L32" s="1">
        <v>1359711</v>
      </c>
      <c r="M32" s="46"/>
      <c r="N32" s="37">
        <f>IFERROR(B32/J32,0)</f>
        <v>2.9890154597233522E-2</v>
      </c>
      <c r="O32" s="38">
        <f>IFERROR(I32/H32,0)</f>
        <v>5.8856191004997227E-2</v>
      </c>
      <c r="P32" s="36">
        <f>D32*250</f>
        <v>108000</v>
      </c>
      <c r="Q32" s="39">
        <f>ABS(P32-B32)/B32</f>
        <v>13.699877501020826</v>
      </c>
    </row>
    <row r="33" spans="1:17" ht="15" thickBot="1" x14ac:dyDescent="0.35">
      <c r="A33" s="41" t="s">
        <v>8</v>
      </c>
      <c r="B33" s="1">
        <v>198598</v>
      </c>
      <c r="C33" s="2"/>
      <c r="D33" s="1">
        <v>16077</v>
      </c>
      <c r="E33" s="2"/>
      <c r="F33" s="1">
        <v>162776</v>
      </c>
      <c r="G33" s="1">
        <v>19745</v>
      </c>
      <c r="H33" s="1">
        <v>22359</v>
      </c>
      <c r="I33" s="1">
        <v>1810</v>
      </c>
      <c r="J33" s="1">
        <v>2930015</v>
      </c>
      <c r="K33" s="1">
        <v>329875</v>
      </c>
      <c r="L33" s="1">
        <v>8882190</v>
      </c>
      <c r="M33" s="46"/>
      <c r="N33" s="37">
        <f>IFERROR(B33/J33,0)</f>
        <v>6.7780540372660208E-2</v>
      </c>
      <c r="O33" s="38">
        <f>IFERROR(I33/H33,0)</f>
        <v>8.0951742027818782E-2</v>
      </c>
      <c r="P33" s="36">
        <f>D33*250</f>
        <v>4019250</v>
      </c>
      <c r="Q33" s="39">
        <f>ABS(P33-B33)/B33</f>
        <v>19.238119215702071</v>
      </c>
    </row>
    <row r="34" spans="1:17" ht="15" thickBot="1" x14ac:dyDescent="0.35">
      <c r="A34" s="41" t="s">
        <v>44</v>
      </c>
      <c r="B34" s="1">
        <v>25812</v>
      </c>
      <c r="C34" s="2"/>
      <c r="D34" s="2">
        <v>791</v>
      </c>
      <c r="E34" s="2"/>
      <c r="F34" s="1">
        <v>13283</v>
      </c>
      <c r="G34" s="1">
        <v>11738</v>
      </c>
      <c r="H34" s="1">
        <v>12310</v>
      </c>
      <c r="I34" s="2">
        <v>377</v>
      </c>
      <c r="J34" s="1">
        <v>776796</v>
      </c>
      <c r="K34" s="1">
        <v>370462</v>
      </c>
      <c r="L34" s="1">
        <v>2096829</v>
      </c>
      <c r="M34" s="46"/>
      <c r="N34" s="37">
        <f>IFERROR(B34/J34,0)</f>
        <v>3.3228801384147189E-2</v>
      </c>
      <c r="O34" s="38">
        <f>IFERROR(I34/H34,0)</f>
        <v>3.0625507717303005E-2</v>
      </c>
      <c r="P34" s="36">
        <f>D34*250</f>
        <v>197750</v>
      </c>
      <c r="Q34" s="39">
        <f>ABS(P34-B34)/B34</f>
        <v>6.6611653494498686</v>
      </c>
    </row>
    <row r="35" spans="1:17" ht="15" thickBot="1" x14ac:dyDescent="0.35">
      <c r="A35" s="41" t="s">
        <v>7</v>
      </c>
      <c r="B35" s="1">
        <v>469215</v>
      </c>
      <c r="C35" s="2"/>
      <c r="D35" s="1">
        <v>33059</v>
      </c>
      <c r="E35" s="2"/>
      <c r="F35" s="1">
        <v>373952</v>
      </c>
      <c r="G35" s="1">
        <v>62204</v>
      </c>
      <c r="H35" s="1">
        <v>24120</v>
      </c>
      <c r="I35" s="1">
        <v>1699</v>
      </c>
      <c r="J35" s="1">
        <v>8517458</v>
      </c>
      <c r="K35" s="1">
        <v>437835</v>
      </c>
      <c r="L35" s="1">
        <v>19453561</v>
      </c>
      <c r="M35" s="46"/>
      <c r="N35" s="37">
        <f>IFERROR(B35/J35,0)</f>
        <v>5.5088619163135295E-2</v>
      </c>
      <c r="O35" s="38">
        <f>IFERROR(I35/H35,0)</f>
        <v>7.0439469320066339E-2</v>
      </c>
      <c r="P35" s="36">
        <f>D35*250</f>
        <v>8264750</v>
      </c>
      <c r="Q35" s="39">
        <f>ABS(P35-B35)/B35</f>
        <v>16.613993585030318</v>
      </c>
    </row>
    <row r="36" spans="1:17" ht="15" thickBot="1" x14ac:dyDescent="0.35">
      <c r="A36" s="41" t="s">
        <v>24</v>
      </c>
      <c r="B36" s="1">
        <v>172494</v>
      </c>
      <c r="C36" s="2"/>
      <c r="D36" s="1">
        <v>2809</v>
      </c>
      <c r="E36" s="2"/>
      <c r="F36" s="1">
        <v>145884</v>
      </c>
      <c r="G36" s="1">
        <v>23801</v>
      </c>
      <c r="H36" s="1">
        <v>16447</v>
      </c>
      <c r="I36" s="2">
        <v>268</v>
      </c>
      <c r="J36" s="1">
        <v>2347837</v>
      </c>
      <c r="K36" s="1">
        <v>223858</v>
      </c>
      <c r="L36" s="1">
        <v>10488084</v>
      </c>
      <c r="M36" s="46"/>
      <c r="N36" s="37">
        <f>IFERROR(B36/J36,0)</f>
        <v>7.3469325170358937E-2</v>
      </c>
      <c r="O36" s="38">
        <f>IFERROR(I36/H36,0)</f>
        <v>1.6294765002736061E-2</v>
      </c>
      <c r="P36" s="36">
        <f>D36*250</f>
        <v>702250</v>
      </c>
      <c r="Q36" s="39">
        <f>ABS(P36-B36)/B36</f>
        <v>3.0711560981831254</v>
      </c>
    </row>
    <row r="37" spans="1:17" ht="15" thickBot="1" x14ac:dyDescent="0.35">
      <c r="A37" s="41" t="s">
        <v>53</v>
      </c>
      <c r="B37" s="1">
        <v>12629</v>
      </c>
      <c r="C37" s="2"/>
      <c r="D37" s="2">
        <v>150</v>
      </c>
      <c r="E37" s="2"/>
      <c r="F37" s="1">
        <v>10051</v>
      </c>
      <c r="G37" s="1">
        <v>2428</v>
      </c>
      <c r="H37" s="1">
        <v>16572</v>
      </c>
      <c r="I37" s="2">
        <v>197</v>
      </c>
      <c r="J37" s="1">
        <v>205899</v>
      </c>
      <c r="K37" s="1">
        <v>270187</v>
      </c>
      <c r="L37" s="1">
        <v>762062</v>
      </c>
      <c r="M37" s="46"/>
      <c r="N37" s="37">
        <f>IFERROR(B37/J37,0)</f>
        <v>6.1335897697414751E-2</v>
      </c>
      <c r="O37" s="38">
        <f>IFERROR(I37/H37,0)</f>
        <v>1.1887521119961381E-2</v>
      </c>
      <c r="P37" s="36">
        <f>D37*250</f>
        <v>37500</v>
      </c>
      <c r="Q37" s="39">
        <f>ABS(P37-B37)/B37</f>
        <v>1.9693562435663947</v>
      </c>
    </row>
    <row r="38" spans="1:17" ht="13.5" thickBot="1" x14ac:dyDescent="0.35">
      <c r="A38" s="44" t="s">
        <v>67</v>
      </c>
      <c r="B38" s="2">
        <v>57</v>
      </c>
      <c r="C38" s="2"/>
      <c r="D38" s="2">
        <v>2</v>
      </c>
      <c r="E38" s="2"/>
      <c r="F38" s="2">
        <v>19</v>
      </c>
      <c r="G38" s="2">
        <v>36</v>
      </c>
      <c r="H38" s="2"/>
      <c r="I38" s="2"/>
      <c r="J38" s="1">
        <v>17626</v>
      </c>
      <c r="K38" s="2"/>
      <c r="L38" s="2"/>
      <c r="M38" s="46"/>
      <c r="N38" s="37">
        <f>IFERROR(B38/J38,0)</f>
        <v>3.233859071825712E-3</v>
      </c>
      <c r="O38" s="38">
        <f>IFERROR(I38/H38,0)</f>
        <v>0</v>
      </c>
      <c r="P38" s="36">
        <f>D38*250</f>
        <v>500</v>
      </c>
      <c r="Q38" s="39">
        <f>ABS(P38-B38)/B38</f>
        <v>7.7719298245614032</v>
      </c>
    </row>
    <row r="39" spans="1:17" ht="15" thickBot="1" x14ac:dyDescent="0.35">
      <c r="A39" s="41" t="s">
        <v>21</v>
      </c>
      <c r="B39" s="1">
        <v>127231</v>
      </c>
      <c r="C39" s="2"/>
      <c r="D39" s="1">
        <v>4232</v>
      </c>
      <c r="E39" s="2"/>
      <c r="F39" s="1">
        <v>106095</v>
      </c>
      <c r="G39" s="1">
        <v>16904</v>
      </c>
      <c r="H39" s="1">
        <v>10885</v>
      </c>
      <c r="I39" s="2">
        <v>362</v>
      </c>
      <c r="J39" s="1">
        <v>2312887</v>
      </c>
      <c r="K39" s="1">
        <v>197867</v>
      </c>
      <c r="L39" s="1">
        <v>11689100</v>
      </c>
      <c r="M39" s="46"/>
      <c r="N39" s="37">
        <f>IFERROR(B39/J39,0)</f>
        <v>5.5009604879096993E-2</v>
      </c>
      <c r="O39" s="38">
        <f>IFERROR(I39/H39,0)</f>
        <v>3.3256775378961871E-2</v>
      </c>
      <c r="P39" s="36">
        <f>D39*250</f>
        <v>1058000</v>
      </c>
      <c r="Q39" s="39">
        <f>ABS(P39-B39)/B39</f>
        <v>7.3155834662935924</v>
      </c>
    </row>
    <row r="40" spans="1:17" ht="15" thickBot="1" x14ac:dyDescent="0.35">
      <c r="A40" s="41" t="s">
        <v>46</v>
      </c>
      <c r="B40" s="1">
        <v>61027</v>
      </c>
      <c r="C40" s="2"/>
      <c r="D40" s="2">
        <v>835</v>
      </c>
      <c r="E40" s="2"/>
      <c r="F40" s="1">
        <v>51447</v>
      </c>
      <c r="G40" s="1">
        <v>8745</v>
      </c>
      <c r="H40" s="1">
        <v>15423</v>
      </c>
      <c r="I40" s="2">
        <v>211</v>
      </c>
      <c r="J40" s="1">
        <v>926188</v>
      </c>
      <c r="K40" s="1">
        <v>234065</v>
      </c>
      <c r="L40" s="1">
        <v>3956971</v>
      </c>
      <c r="M40" s="46"/>
      <c r="N40" s="37">
        <f>IFERROR(B40/J40,0)</f>
        <v>6.5890510349950554E-2</v>
      </c>
      <c r="O40" s="38">
        <f>IFERROR(I40/H40,0)</f>
        <v>1.3680866238734359E-2</v>
      </c>
      <c r="P40" s="36">
        <f>D40*250</f>
        <v>208750</v>
      </c>
      <c r="Q40" s="39">
        <f>ABS(P40-B40)/B40</f>
        <v>2.4206171039048292</v>
      </c>
    </row>
    <row r="41" spans="1:17" ht="15" thickBot="1" x14ac:dyDescent="0.35">
      <c r="A41" s="41" t="s">
        <v>37</v>
      </c>
      <c r="B41" s="1">
        <v>27336</v>
      </c>
      <c r="C41" s="2"/>
      <c r="D41" s="2">
        <v>470</v>
      </c>
      <c r="E41" s="2"/>
      <c r="F41" s="1">
        <v>5174</v>
      </c>
      <c r="G41" s="1">
        <v>21692</v>
      </c>
      <c r="H41" s="1">
        <v>6481</v>
      </c>
      <c r="I41" s="2">
        <v>111</v>
      </c>
      <c r="J41" s="1">
        <v>569804</v>
      </c>
      <c r="K41" s="1">
        <v>135097</v>
      </c>
      <c r="L41" s="1">
        <v>4217737</v>
      </c>
      <c r="M41" s="46"/>
      <c r="N41" s="37">
        <f>IFERROR(B41/J41,0)</f>
        <v>4.7974391194165009E-2</v>
      </c>
      <c r="O41" s="38">
        <f>IFERROR(I41/H41,0)</f>
        <v>1.7126986576145656E-2</v>
      </c>
      <c r="P41" s="36">
        <f>D41*250</f>
        <v>117500</v>
      </c>
      <c r="Q41" s="39">
        <f>ABS(P41-B41)/B41</f>
        <v>3.2983611354989759</v>
      </c>
    </row>
    <row r="42" spans="1:17" ht="15" thickBot="1" x14ac:dyDescent="0.35">
      <c r="A42" s="41" t="s">
        <v>19</v>
      </c>
      <c r="B42" s="1">
        <v>141578</v>
      </c>
      <c r="C42" s="2"/>
      <c r="D42" s="1">
        <v>7825</v>
      </c>
      <c r="E42" s="2"/>
      <c r="F42" s="1">
        <v>110784</v>
      </c>
      <c r="G42" s="1">
        <v>22969</v>
      </c>
      <c r="H42" s="1">
        <v>11059</v>
      </c>
      <c r="I42" s="2">
        <v>611</v>
      </c>
      <c r="J42" s="1">
        <v>1706606</v>
      </c>
      <c r="K42" s="1">
        <v>133308</v>
      </c>
      <c r="L42" s="1">
        <v>12801989</v>
      </c>
      <c r="M42" s="46"/>
      <c r="N42" s="37">
        <f>IFERROR(B42/J42,0)</f>
        <v>8.2958808301388839E-2</v>
      </c>
      <c r="O42" s="38">
        <f>IFERROR(I42/H42,0)</f>
        <v>5.5249118365132473E-2</v>
      </c>
      <c r="P42" s="36">
        <f>D42*250</f>
        <v>1956250</v>
      </c>
      <c r="Q42" s="39">
        <f>ABS(P42-B42)/B42</f>
        <v>12.817471641074178</v>
      </c>
    </row>
    <row r="43" spans="1:17" ht="13.5" thickBot="1" x14ac:dyDescent="0.35">
      <c r="A43" s="44" t="s">
        <v>65</v>
      </c>
      <c r="B43" s="1">
        <v>34198</v>
      </c>
      <c r="C43" s="2"/>
      <c r="D43" s="2">
        <v>448</v>
      </c>
      <c r="E43" s="2"/>
      <c r="F43" s="1">
        <v>2267</v>
      </c>
      <c r="G43" s="1">
        <v>31483</v>
      </c>
      <c r="H43" s="1">
        <v>10097</v>
      </c>
      <c r="I43" s="2">
        <v>132</v>
      </c>
      <c r="J43" s="1">
        <v>464073</v>
      </c>
      <c r="K43" s="1">
        <v>137018</v>
      </c>
      <c r="L43" s="1">
        <v>3386941</v>
      </c>
      <c r="M43" s="46"/>
      <c r="N43" s="37">
        <f>IFERROR(B43/J43,0)</f>
        <v>7.369099258090861E-2</v>
      </c>
      <c r="O43" s="38">
        <f>IFERROR(I43/H43,0)</f>
        <v>1.3073190056452412E-2</v>
      </c>
      <c r="P43" s="36">
        <f>D43*250</f>
        <v>112000</v>
      </c>
      <c r="Q43" s="39">
        <f>ABS(P43-B43)/B43</f>
        <v>2.2750453242879702</v>
      </c>
    </row>
    <row r="44" spans="1:17" ht="15" thickBot="1" x14ac:dyDescent="0.35">
      <c r="A44" s="41" t="s">
        <v>40</v>
      </c>
      <c r="B44" s="1">
        <v>22143</v>
      </c>
      <c r="C44" s="2"/>
      <c r="D44" s="1">
        <v>1055</v>
      </c>
      <c r="E44" s="2"/>
      <c r="F44" s="1">
        <v>2137</v>
      </c>
      <c r="G44" s="1">
        <v>18951</v>
      </c>
      <c r="H44" s="1">
        <v>20902</v>
      </c>
      <c r="I44" s="2">
        <v>996</v>
      </c>
      <c r="J44" s="1">
        <v>547593</v>
      </c>
      <c r="K44" s="1">
        <v>516909</v>
      </c>
      <c r="L44" s="1">
        <v>1059361</v>
      </c>
      <c r="M44" s="46"/>
      <c r="N44" s="37">
        <f>IFERROR(B44/J44,0)</f>
        <v>4.043696687138075E-2</v>
      </c>
      <c r="O44" s="38">
        <f>IFERROR(I44/H44,0)</f>
        <v>4.7650942493541286E-2</v>
      </c>
      <c r="P44" s="36">
        <f>D44*250</f>
        <v>263750</v>
      </c>
      <c r="Q44" s="39">
        <f>ABS(P44-B44)/B44</f>
        <v>10.911213476042089</v>
      </c>
    </row>
    <row r="45" spans="1:17" ht="15" thickBot="1" x14ac:dyDescent="0.35">
      <c r="A45" s="41" t="s">
        <v>25</v>
      </c>
      <c r="B45" s="1">
        <v>121696</v>
      </c>
      <c r="C45" s="2"/>
      <c r="D45" s="1">
        <v>2807</v>
      </c>
      <c r="E45" s="2"/>
      <c r="F45" s="1">
        <v>51431</v>
      </c>
      <c r="G45" s="1">
        <v>67458</v>
      </c>
      <c r="H45" s="1">
        <v>23636</v>
      </c>
      <c r="I45" s="2">
        <v>545</v>
      </c>
      <c r="J45" s="1">
        <v>1033762</v>
      </c>
      <c r="K45" s="1">
        <v>200781</v>
      </c>
      <c r="L45" s="1">
        <v>5148714</v>
      </c>
      <c r="M45" s="46"/>
      <c r="N45" s="37">
        <f>IFERROR(B45/J45,0)</f>
        <v>0.11772148715081421</v>
      </c>
      <c r="O45" s="38">
        <f>IFERROR(I45/H45,0)</f>
        <v>2.3058047046877646E-2</v>
      </c>
      <c r="P45" s="36">
        <f>D45*250</f>
        <v>701750</v>
      </c>
      <c r="Q45" s="39">
        <f>ABS(P45-B45)/B45</f>
        <v>4.7664179595056533</v>
      </c>
    </row>
    <row r="46" spans="1:17" ht="15" thickBot="1" x14ac:dyDescent="0.35">
      <c r="A46" s="41" t="s">
        <v>54</v>
      </c>
      <c r="B46" s="1">
        <v>14337</v>
      </c>
      <c r="C46" s="2"/>
      <c r="D46" s="2">
        <v>169</v>
      </c>
      <c r="E46" s="2"/>
      <c r="F46" s="1">
        <v>11155</v>
      </c>
      <c r="G46" s="1">
        <v>3013</v>
      </c>
      <c r="H46" s="1">
        <v>16206</v>
      </c>
      <c r="I46" s="2">
        <v>191</v>
      </c>
      <c r="J46" s="1">
        <v>150537</v>
      </c>
      <c r="K46" s="1">
        <v>170164</v>
      </c>
      <c r="L46" s="1">
        <v>884659</v>
      </c>
      <c r="M46" s="46"/>
      <c r="N46" s="37">
        <f>IFERROR(B46/J46,0)</f>
        <v>9.5239044221686359E-2</v>
      </c>
      <c r="O46" s="38">
        <f>IFERROR(I46/H46,0)</f>
        <v>1.1785758361100827E-2</v>
      </c>
      <c r="P46" s="36">
        <f>D46*250</f>
        <v>42250</v>
      </c>
      <c r="Q46" s="39">
        <f>ABS(P46-B46)/B46</f>
        <v>1.9469205552068076</v>
      </c>
    </row>
    <row r="47" spans="1:17" ht="15" thickBot="1" x14ac:dyDescent="0.35">
      <c r="A47" s="41" t="s">
        <v>20</v>
      </c>
      <c r="B47" s="1">
        <v>159546</v>
      </c>
      <c r="C47" s="2"/>
      <c r="D47" s="1">
        <v>1815</v>
      </c>
      <c r="E47" s="2"/>
      <c r="F47" s="1">
        <v>120675</v>
      </c>
      <c r="G47" s="1">
        <v>37056</v>
      </c>
      <c r="H47" s="1">
        <v>23362</v>
      </c>
      <c r="I47" s="2">
        <v>266</v>
      </c>
      <c r="J47" s="1">
        <v>2260931</v>
      </c>
      <c r="K47" s="1">
        <v>331069</v>
      </c>
      <c r="L47" s="1">
        <v>6829174</v>
      </c>
      <c r="M47" s="46"/>
      <c r="N47" s="37">
        <f>IFERROR(B47/J47,0)</f>
        <v>7.0566505567839083E-2</v>
      </c>
      <c r="O47" s="38">
        <f>IFERROR(I47/H47,0)</f>
        <v>1.1386011471620581E-2</v>
      </c>
      <c r="P47" s="36">
        <f>D47*250</f>
        <v>453750</v>
      </c>
      <c r="Q47" s="39">
        <f>ABS(P47-B47)/B47</f>
        <v>1.8440073709149711</v>
      </c>
    </row>
    <row r="48" spans="1:17" ht="15" thickBot="1" x14ac:dyDescent="0.35">
      <c r="A48" s="41" t="s">
        <v>15</v>
      </c>
      <c r="B48" s="1">
        <v>655980</v>
      </c>
      <c r="C48" s="2"/>
      <c r="D48" s="1">
        <v>13433</v>
      </c>
      <c r="E48" s="2"/>
      <c r="F48" s="1">
        <v>544224</v>
      </c>
      <c r="G48" s="1">
        <v>98323</v>
      </c>
      <c r="H48" s="1">
        <v>22623</v>
      </c>
      <c r="I48" s="2">
        <v>463</v>
      </c>
      <c r="J48" s="1">
        <v>5518403</v>
      </c>
      <c r="K48" s="1">
        <v>190317</v>
      </c>
      <c r="L48" s="1">
        <v>28995881</v>
      </c>
      <c r="M48" s="46"/>
      <c r="N48" s="37">
        <f>IFERROR(B48/J48,0)</f>
        <v>0.1188713473807549</v>
      </c>
      <c r="O48" s="38">
        <f>IFERROR(I48/H48,0)</f>
        <v>2.0465897537903902E-2</v>
      </c>
      <c r="P48" s="36">
        <f>D48*250</f>
        <v>3358250</v>
      </c>
      <c r="Q48" s="39">
        <f>ABS(P48-B48)/B48</f>
        <v>4.119439617061496</v>
      </c>
    </row>
    <row r="49" spans="1:17" ht="13.5" thickBot="1" x14ac:dyDescent="0.35">
      <c r="A49" s="55" t="s">
        <v>66</v>
      </c>
      <c r="B49" s="56">
        <v>1144</v>
      </c>
      <c r="C49" s="57"/>
      <c r="D49" s="57">
        <v>15</v>
      </c>
      <c r="E49" s="57"/>
      <c r="F49" s="56">
        <v>1010</v>
      </c>
      <c r="G49" s="57">
        <v>119</v>
      </c>
      <c r="H49" s="57"/>
      <c r="I49" s="57"/>
      <c r="J49" s="56">
        <v>16810</v>
      </c>
      <c r="K49" s="57"/>
      <c r="L49" s="57"/>
      <c r="M49" s="46"/>
      <c r="N49" s="37">
        <f>IFERROR(B49/J49,0)</f>
        <v>6.8054729327781088E-2</v>
      </c>
      <c r="O49" s="38">
        <f>IFERROR(I49/H49,0)</f>
        <v>0</v>
      </c>
      <c r="P49" s="36">
        <f>D49*250</f>
        <v>3750</v>
      </c>
      <c r="Q49" s="39">
        <f>ABS(P49-B49)/B49</f>
        <v>2.2779720279720279</v>
      </c>
    </row>
    <row r="50" spans="1:17" ht="15" thickBot="1" x14ac:dyDescent="0.35">
      <c r="A50" s="41" t="s">
        <v>28</v>
      </c>
      <c r="B50" s="1">
        <v>53326</v>
      </c>
      <c r="C50" s="2"/>
      <c r="D50" s="2">
        <v>414</v>
      </c>
      <c r="E50" s="2"/>
      <c r="F50" s="1">
        <v>44995</v>
      </c>
      <c r="G50" s="1">
        <v>7917</v>
      </c>
      <c r="H50" s="1">
        <v>16633</v>
      </c>
      <c r="I50" s="2">
        <v>129</v>
      </c>
      <c r="J50" s="1">
        <v>836750</v>
      </c>
      <c r="K50" s="1">
        <v>260998</v>
      </c>
      <c r="L50" s="1">
        <v>3205958</v>
      </c>
      <c r="M50" s="46"/>
      <c r="N50" s="37">
        <f>IFERROR(B50/J50,0)</f>
        <v>6.3729907379743059E-2</v>
      </c>
      <c r="O50" s="38">
        <f>IFERROR(I50/H50,0)</f>
        <v>7.7556664462213667E-3</v>
      </c>
      <c r="P50" s="36">
        <f>D50*250</f>
        <v>103500</v>
      </c>
      <c r="Q50" s="39">
        <f>ABS(P50-B50)/B50</f>
        <v>0.94089187263248697</v>
      </c>
    </row>
    <row r="51" spans="1:17" ht="15" thickBot="1" x14ac:dyDescent="0.35">
      <c r="A51" s="41" t="s">
        <v>48</v>
      </c>
      <c r="B51" s="1">
        <v>1637</v>
      </c>
      <c r="C51" s="2"/>
      <c r="D51" s="2">
        <v>58</v>
      </c>
      <c r="E51" s="2"/>
      <c r="F51" s="1">
        <v>1436</v>
      </c>
      <c r="G51" s="2">
        <v>143</v>
      </c>
      <c r="H51" s="1">
        <v>2623</v>
      </c>
      <c r="I51" s="2">
        <v>93</v>
      </c>
      <c r="J51" s="1">
        <v>140881</v>
      </c>
      <c r="K51" s="1">
        <v>225775</v>
      </c>
      <c r="L51" s="1">
        <v>623989</v>
      </c>
      <c r="M51" s="46"/>
      <c r="N51" s="37">
        <f>IFERROR(B51/J51,0)</f>
        <v>1.1619735805396044E-2</v>
      </c>
      <c r="O51" s="38">
        <f>IFERROR(I51/H51,0)</f>
        <v>3.5455585207777356E-2</v>
      </c>
      <c r="P51" s="36">
        <f>D51*250</f>
        <v>14500</v>
      </c>
      <c r="Q51" s="39">
        <f>ABS(P51-B51)/B51</f>
        <v>7.8576664630421504</v>
      </c>
    </row>
    <row r="52" spans="1:17" ht="15" thickBot="1" x14ac:dyDescent="0.35">
      <c r="A52" s="41" t="s">
        <v>29</v>
      </c>
      <c r="B52" s="1">
        <v>123668</v>
      </c>
      <c r="C52" s="2"/>
      <c r="D52" s="1">
        <v>2652</v>
      </c>
      <c r="E52" s="2"/>
      <c r="F52" s="1">
        <v>15395</v>
      </c>
      <c r="G52" s="1">
        <v>105621</v>
      </c>
      <c r="H52" s="1">
        <v>14489</v>
      </c>
      <c r="I52" s="2">
        <v>311</v>
      </c>
      <c r="J52" s="1">
        <v>1749089</v>
      </c>
      <c r="K52" s="1">
        <v>204919</v>
      </c>
      <c r="L52" s="1">
        <v>8535519</v>
      </c>
      <c r="M52" s="46"/>
      <c r="N52" s="37">
        <f>IFERROR(B52/J52,0)</f>
        <v>7.0704235176140259E-2</v>
      </c>
      <c r="O52" s="38">
        <f>IFERROR(I52/H52,0)</f>
        <v>2.1464559320864104E-2</v>
      </c>
      <c r="P52" s="36">
        <f>D52*250</f>
        <v>663000</v>
      </c>
      <c r="Q52" s="39">
        <f>ABS(P52-B52)/B52</f>
        <v>4.3611281819063947</v>
      </c>
    </row>
    <row r="53" spans="1:17" ht="15" thickBot="1" x14ac:dyDescent="0.35">
      <c r="A53" s="41" t="s">
        <v>9</v>
      </c>
      <c r="B53" s="1">
        <v>78116</v>
      </c>
      <c r="C53" s="2"/>
      <c r="D53" s="1">
        <v>1945</v>
      </c>
      <c r="E53" s="2"/>
      <c r="F53" s="1">
        <v>32500</v>
      </c>
      <c r="G53" s="1">
        <v>43671</v>
      </c>
      <c r="H53" s="1">
        <v>10258</v>
      </c>
      <c r="I53" s="2">
        <v>255</v>
      </c>
      <c r="J53" s="1">
        <v>1518089</v>
      </c>
      <c r="K53" s="1">
        <v>199358</v>
      </c>
      <c r="L53" s="1">
        <v>7614893</v>
      </c>
      <c r="M53" s="46"/>
      <c r="N53" s="37">
        <f>IFERROR(B53/J53,0)</f>
        <v>5.1456798646192681E-2</v>
      </c>
      <c r="O53" s="38">
        <f>IFERROR(I53/H53,0)</f>
        <v>2.4858646909728992E-2</v>
      </c>
      <c r="P53" s="36">
        <f>D53*250</f>
        <v>486250</v>
      </c>
      <c r="Q53" s="39">
        <f>ABS(P53-B53)/B53</f>
        <v>5.2247170874084699</v>
      </c>
    </row>
    <row r="54" spans="1:17" ht="15" thickBot="1" x14ac:dyDescent="0.35">
      <c r="A54" s="41" t="s">
        <v>56</v>
      </c>
      <c r="B54" s="1">
        <v>10845</v>
      </c>
      <c r="C54" s="2"/>
      <c r="D54" s="2">
        <v>237</v>
      </c>
      <c r="E54" s="2"/>
      <c r="F54" s="1">
        <v>8342</v>
      </c>
      <c r="G54" s="1">
        <v>2266</v>
      </c>
      <c r="H54" s="1">
        <v>6051</v>
      </c>
      <c r="I54" s="2">
        <v>132</v>
      </c>
      <c r="J54" s="1">
        <v>444902</v>
      </c>
      <c r="K54" s="1">
        <v>248251</v>
      </c>
      <c r="L54" s="1">
        <v>1792147</v>
      </c>
      <c r="M54" s="46"/>
      <c r="N54" s="37">
        <f>IFERROR(B54/J54,0)</f>
        <v>2.4376154748686228E-2</v>
      </c>
      <c r="O54" s="38">
        <f>IFERROR(I54/H54,0)</f>
        <v>2.1814576103123449E-2</v>
      </c>
      <c r="P54" s="36">
        <f>D54*250</f>
        <v>59250</v>
      </c>
      <c r="Q54" s="39">
        <f>ABS(P54-B54)/B54</f>
        <v>4.463347164591978</v>
      </c>
    </row>
    <row r="55" spans="1:17" ht="15" thickBot="1" x14ac:dyDescent="0.35">
      <c r="A55" s="41" t="s">
        <v>22</v>
      </c>
      <c r="B55" s="1">
        <v>77856</v>
      </c>
      <c r="C55" s="2"/>
      <c r="D55" s="1">
        <v>1146</v>
      </c>
      <c r="E55" s="2"/>
      <c r="F55" s="1">
        <v>69299</v>
      </c>
      <c r="G55" s="1">
        <v>7411</v>
      </c>
      <c r="H55" s="1">
        <v>13372</v>
      </c>
      <c r="I55" s="2">
        <v>197</v>
      </c>
      <c r="J55" s="1">
        <v>1277855</v>
      </c>
      <c r="K55" s="1">
        <v>219471</v>
      </c>
      <c r="L55" s="1">
        <v>5822434</v>
      </c>
      <c r="M55" s="48"/>
      <c r="N55" s="37">
        <f>IFERROR(B55/J55,0)</f>
        <v>6.0927100492622399E-2</v>
      </c>
      <c r="O55" s="38">
        <f>IFERROR(I55/H55,0)</f>
        <v>1.4732276398444511E-2</v>
      </c>
      <c r="P55" s="36">
        <f>D55*250</f>
        <v>286500</v>
      </c>
      <c r="Q55" s="39">
        <f>ABS(P55-B55)/B55</f>
        <v>2.6798705302096177</v>
      </c>
    </row>
    <row r="56" spans="1:17" ht="15" thickBot="1" x14ac:dyDescent="0.35">
      <c r="A56" s="51" t="s">
        <v>55</v>
      </c>
      <c r="B56" s="29">
        <v>3939</v>
      </c>
      <c r="C56" s="13"/>
      <c r="D56" s="13">
        <v>41</v>
      </c>
      <c r="E56" s="13"/>
      <c r="F56" s="29">
        <v>3290</v>
      </c>
      <c r="G56" s="13">
        <v>608</v>
      </c>
      <c r="H56" s="29">
        <v>6806</v>
      </c>
      <c r="I56" s="13">
        <v>71</v>
      </c>
      <c r="J56" s="29">
        <v>117609</v>
      </c>
      <c r="K56" s="29">
        <v>203209</v>
      </c>
      <c r="L56" s="29">
        <v>578759</v>
      </c>
      <c r="M56" s="46"/>
      <c r="N56" s="37">
        <f>IFERROR(B56/J56,0)</f>
        <v>3.3492334770298192E-2</v>
      </c>
      <c r="O56" s="38">
        <f>IFERROR(I56/H56,0)</f>
        <v>1.0431971789597413E-2</v>
      </c>
      <c r="P56" s="36">
        <f>D56*250</f>
        <v>10250</v>
      </c>
      <c r="Q56" s="39">
        <f>ABS(P56-B56)/B56</f>
        <v>1.6021832952526023</v>
      </c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49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2"/>
      <c r="I58" s="2"/>
      <c r="J58" s="1"/>
      <c r="K58" s="1"/>
      <c r="L58" s="5"/>
      <c r="M58" s="49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49"/>
      <c r="N59" s="28"/>
    </row>
    <row r="60" spans="1:17" ht="13.5" thickBot="1" x14ac:dyDescent="0.35">
      <c r="A60" s="3"/>
      <c r="B60" s="1"/>
      <c r="C60" s="2"/>
      <c r="D60" s="2"/>
      <c r="E60" s="2"/>
      <c r="F60" s="2"/>
      <c r="G60" s="1"/>
      <c r="H60" s="1"/>
      <c r="I60" s="2"/>
      <c r="J60" s="1"/>
      <c r="K60" s="1"/>
      <c r="L60" s="5"/>
      <c r="M60" s="49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50"/>
      <c r="N61" s="28"/>
    </row>
    <row r="62" spans="1:17" ht="15" thickBot="1" x14ac:dyDescent="0.35">
      <c r="A62" s="3"/>
      <c r="B62" s="2"/>
      <c r="C62" s="2"/>
      <c r="D62" s="2"/>
      <c r="E62" s="2"/>
      <c r="F62" s="2"/>
      <c r="G62" s="2"/>
      <c r="H62" s="2"/>
      <c r="I62" s="2"/>
      <c r="J62" s="1"/>
      <c r="K62" s="1"/>
      <c r="L62" s="6"/>
      <c r="M62" s="50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49"/>
    </row>
    <row r="64" spans="1:17" ht="13.5" thickBot="1" x14ac:dyDescent="0.35">
      <c r="A64" s="3"/>
      <c r="B64" s="1"/>
      <c r="C64" s="2"/>
      <c r="D64" s="2"/>
      <c r="E64" s="2"/>
      <c r="F64" s="2"/>
      <c r="G64" s="1"/>
      <c r="H64" s="2"/>
      <c r="I64" s="2"/>
      <c r="J64" s="1"/>
      <c r="K64" s="1"/>
      <c r="L64" s="5"/>
      <c r="M64" s="49"/>
      <c r="N64" s="28"/>
    </row>
    <row r="65" spans="1:14" ht="13.5" thickBot="1" x14ac:dyDescent="0.35">
      <c r="A65" s="3"/>
      <c r="B65" s="2"/>
      <c r="C65" s="2"/>
      <c r="D65" s="2"/>
      <c r="E65" s="2"/>
      <c r="F65" s="2"/>
      <c r="G65" s="2"/>
      <c r="H65" s="2"/>
      <c r="I65" s="2"/>
      <c r="J65" s="1"/>
      <c r="K65" s="1"/>
      <c r="L65" s="5"/>
      <c r="M65" s="49"/>
      <c r="N65" s="28"/>
    </row>
    <row r="66" spans="1:14" ht="13.5" thickBot="1" x14ac:dyDescent="0.35">
      <c r="A66" s="12"/>
      <c r="B66" s="13"/>
      <c r="C66" s="13"/>
      <c r="D66" s="13"/>
      <c r="E66" s="13"/>
      <c r="F66" s="13"/>
      <c r="G66" s="13"/>
      <c r="H66" s="13"/>
      <c r="I66" s="13"/>
      <c r="J66" s="29"/>
      <c r="K66" s="29"/>
      <c r="L66" s="30"/>
      <c r="M66" s="49"/>
    </row>
  </sheetData>
  <autoFilter ref="A1:Q66" xr:uid="{12D28914-9960-424B-9191-A9DEC2EE988A}">
    <sortState xmlns:xlrd2="http://schemas.microsoft.com/office/spreadsheetml/2017/richdata2" ref="A2:Q66">
      <sortCondition ref="A1:A66"/>
    </sortState>
  </autoFilter>
  <conditionalFormatting sqref="N2:N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34723902-C9B4-4248-A29C-7E0242C54180}"/>
    <hyperlink ref="A48" r:id="rId2" display="https://www.worldometers.info/coronavirus/usa/texas/" xr:uid="{1F46BEEC-8CDC-4B90-B45E-F3E7307B1E1F}"/>
    <hyperlink ref="A11" r:id="rId3" display="https://www.worldometers.info/coronavirus/usa/florida/" xr:uid="{99BD52B9-6F8E-4B59-9828-583C3530B2B3}"/>
    <hyperlink ref="A35" r:id="rId4" display="https://www.worldometers.info/coronavirus/usa/new-york/" xr:uid="{CCD93E0F-F0F6-4661-B73E-86B4861A8954}"/>
    <hyperlink ref="A12" r:id="rId5" display="https://www.worldometers.info/coronavirus/usa/georgia/" xr:uid="{A89FC51D-4F15-420A-801D-BBA6E9652A6C}"/>
    <hyperlink ref="A16" r:id="rId6" display="https://www.worldometers.info/coronavirus/usa/illinois/" xr:uid="{B15CBF04-511C-4BD8-A80A-59BDB1E35E13}"/>
    <hyperlink ref="A4" r:id="rId7" display="https://www.worldometers.info/coronavirus/usa/arizona/" xr:uid="{9741D35C-FCF3-4107-AE31-9CA2145D3D99}"/>
    <hyperlink ref="A33" r:id="rId8" display="https://www.worldometers.info/coronavirus/usa/new-jersey/" xr:uid="{1C00D7B8-B7EC-4E13-AC79-498B615C23D8}"/>
    <hyperlink ref="A36" r:id="rId9" display="https://www.worldometers.info/coronavirus/usa/north-carolina/" xr:uid="{E076FD97-43D4-47CF-BA56-4B294575AF55}"/>
    <hyperlink ref="A47" r:id="rId10" display="https://www.worldometers.info/coronavirus/usa/tennessee/" xr:uid="{D279B218-B53C-4962-858B-B99663B3AC3A}"/>
    <hyperlink ref="A21" r:id="rId11" display="https://www.worldometers.info/coronavirus/usa/louisiana/" xr:uid="{B7F1037F-2CC3-41CD-BF28-5FFB82DD9F70}"/>
    <hyperlink ref="A42" r:id="rId12" display="https://www.worldometers.info/coronavirus/usa/pennsylvania/" xr:uid="{D4FC5095-1A2A-4FEE-ACE0-66A31B0A9959}"/>
    <hyperlink ref="A2" r:id="rId13" display="https://www.worldometers.info/coronavirus/usa/alabama/" xr:uid="{A2D3FEE4-C33D-4978-8F8B-238A5140F49E}"/>
    <hyperlink ref="A39" r:id="rId14" display="https://www.worldometers.info/coronavirus/usa/ohio/" xr:uid="{116CB662-3ECC-4BF1-A110-82B15582E949}"/>
    <hyperlink ref="A52" r:id="rId15" display="https://www.worldometers.info/coronavirus/usa/virginia/" xr:uid="{7DD7272F-EE3A-45BB-9DD4-902D4CEBB5C5}"/>
    <hyperlink ref="A45" r:id="rId16" display="https://www.worldometers.info/coronavirus/usa/south-carolina/" xr:uid="{C0B53C4E-B284-4490-B75B-B82F60A4FEF4}"/>
    <hyperlink ref="A24" r:id="rId17" display="https://www.worldometers.info/coronavirus/usa/massachusetts/" xr:uid="{8A0F0536-2F45-4A4D-AF78-4EFE9DD5E6A6}"/>
    <hyperlink ref="A25" r:id="rId18" display="https://www.worldometers.info/coronavirus/usa/michigan/" xr:uid="{058B8E62-D3D5-4F92-A2A5-308802421F92}"/>
    <hyperlink ref="A23" r:id="rId19" display="https://www.worldometers.info/coronavirus/usa/maryland/" xr:uid="{0BF8E4ED-87DF-4E1E-A371-2A5ABA4F3D25}"/>
    <hyperlink ref="A17" r:id="rId20" display="https://www.worldometers.info/coronavirus/usa/indiana/" xr:uid="{B689892A-1F0D-469A-999A-C002DC4C3E7F}"/>
    <hyperlink ref="A28" r:id="rId21" display="https://www.worldometers.info/coronavirus/usa/missouri/" xr:uid="{603F5E80-020D-4F53-B9CA-3C1AB865B5BA}"/>
    <hyperlink ref="A27" r:id="rId22" display="https://www.worldometers.info/coronavirus/usa/mississippi/" xr:uid="{E83253F7-F64F-4B3F-B9D5-F5FBD3B85D8D}"/>
    <hyperlink ref="A26" r:id="rId23" display="https://www.worldometers.info/coronavirus/usa/minnesota/" xr:uid="{3FBC3E32-8B04-4AD0-B45C-8A5A65A199AC}"/>
    <hyperlink ref="A53" r:id="rId24" display="https://www.worldometers.info/coronavirus/usa/washington/" xr:uid="{ACA01A46-DECF-42DE-9B49-95AF44C92FC0}"/>
    <hyperlink ref="A55" r:id="rId25" display="https://www.worldometers.info/coronavirus/usa/wisconsin/" xr:uid="{83046898-8E56-4E14-A7C0-A1530DEAA81C}"/>
    <hyperlink ref="A31" r:id="rId26" display="https://www.worldometers.info/coronavirus/usa/nevada/" xr:uid="{F9960934-1876-40E2-964C-8D392CB7CE60}"/>
    <hyperlink ref="A18" r:id="rId27" display="https://www.worldometers.info/coronavirus/usa/iowa/" xr:uid="{206E8A93-5381-48F3-AF97-7F9843EC8E8D}"/>
    <hyperlink ref="A5" r:id="rId28" display="https://www.worldometers.info/coronavirus/usa/arkansas/" xr:uid="{BD7D4E74-2977-4646-85D7-4797E883B6E4}"/>
    <hyperlink ref="A40" r:id="rId29" display="https://www.worldometers.info/coronavirus/usa/oklahoma/" xr:uid="{469A2753-92C0-4FE0-9F85-B2EF1FA388EA}"/>
    <hyperlink ref="A7" r:id="rId30" display="https://www.worldometers.info/coronavirus/usa/colorado/" xr:uid="{42F4192D-D696-4F15-8B0B-54E8BC4C9D44}"/>
    <hyperlink ref="A50" r:id="rId31" display="https://www.worldometers.info/coronavirus/usa/utah/" xr:uid="{AC484C13-3A8B-43E6-85C2-4A70C47A6603}"/>
    <hyperlink ref="A8" r:id="rId32" display="https://www.worldometers.info/coronavirus/usa/connecticut/" xr:uid="{C1E9D878-D33E-4D4D-A30E-7C711B85FA91}"/>
    <hyperlink ref="A20" r:id="rId33" display="https://www.worldometers.info/coronavirus/usa/kentucky/" xr:uid="{D99A121A-77E1-425A-A8C3-4867F387DB98}"/>
    <hyperlink ref="A19" r:id="rId34" display="https://www.worldometers.info/coronavirus/usa/kansas/" xr:uid="{33F9AF9F-D852-4EAC-8A42-F71E12C43799}"/>
    <hyperlink ref="A30" r:id="rId35" display="https://www.worldometers.info/coronavirus/usa/nebraska/" xr:uid="{2BD679C0-A87C-47E2-B95A-CC79375875E6}"/>
    <hyperlink ref="A15" r:id="rId36" display="https://www.worldometers.info/coronavirus/usa/idaho/" xr:uid="{807CF1B8-5864-4B06-8553-8340FB76AD72}"/>
    <hyperlink ref="A41" r:id="rId37" display="https://www.worldometers.info/coronavirus/usa/oregon/" xr:uid="{88A3E837-98CC-4DDC-B7FB-8AF234C62B28}"/>
    <hyperlink ref="A34" r:id="rId38" display="https://www.worldometers.info/coronavirus/usa/new-mexico/" xr:uid="{491083B4-96C6-4EA7-9AB5-5FFBC12847F4}"/>
    <hyperlink ref="A44" r:id="rId39" display="https://www.worldometers.info/coronavirus/usa/rhode-island/" xr:uid="{2179FC0F-0448-46F0-A41F-5839275D269D}"/>
    <hyperlink ref="A9" r:id="rId40" display="https://www.worldometers.info/coronavirus/usa/delaware/" xr:uid="{0001D1E3-A335-4296-9370-98550D79A59E}"/>
    <hyperlink ref="A46" r:id="rId41" display="https://www.worldometers.info/coronavirus/usa/south-dakota/" xr:uid="{B3CFFF8A-3BB5-450B-8BC9-5761FF9CF0AC}"/>
    <hyperlink ref="A10" r:id="rId42" display="https://www.worldometers.info/coronavirus/usa/district-of-columbia/" xr:uid="{CEC98A32-8138-4F8A-B7BB-630C11C6D9F5}"/>
    <hyperlink ref="A37" r:id="rId43" display="https://www.worldometers.info/coronavirus/usa/north-dakota/" xr:uid="{16DD9E8E-C325-488A-8282-78A89A034740}"/>
    <hyperlink ref="A54" r:id="rId44" display="https://www.worldometers.info/coronavirus/usa/west-virginia/" xr:uid="{695426C0-0B97-4C43-AB27-093F8D423703}"/>
    <hyperlink ref="A14" r:id="rId45" display="https://www.worldometers.info/coronavirus/usa/hawaii/" xr:uid="{6AE37C45-1FBC-4556-AA87-89F3009A9EE3}"/>
    <hyperlink ref="A29" r:id="rId46" display="https://www.worldometers.info/coronavirus/usa/montana/" xr:uid="{F952A39D-0A59-45BE-B279-7CCAD55D352F}"/>
    <hyperlink ref="A32" r:id="rId47" display="https://www.worldometers.info/coronavirus/usa/new-hampshire/" xr:uid="{BCEBAC51-624B-4F16-BEA4-4C144800999C}"/>
    <hyperlink ref="A3" r:id="rId48" display="https://www.worldometers.info/coronavirus/usa/alaska/" xr:uid="{1DFE186F-0CBF-4BAB-BD3C-13D2C3E1E991}"/>
    <hyperlink ref="A22" r:id="rId49" display="https://www.worldometers.info/coronavirus/usa/maine/" xr:uid="{761C0A4E-EE44-4CDF-AAED-B570EA541003}"/>
    <hyperlink ref="A56" r:id="rId50" display="https://www.worldometers.info/coronavirus/usa/wyoming/" xr:uid="{33ABF65D-DBA2-4E1B-BC8A-5A5AFED03B16}"/>
    <hyperlink ref="A51" r:id="rId51" display="https://www.worldometers.info/coronavirus/usa/vermont/" xr:uid="{10C1C05C-1B9A-435F-99BD-0BCA835253A2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0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3"/>
  </cols>
  <sheetData>
    <row r="1" spans="1:2" ht="15" thickBot="1" x14ac:dyDescent="0.4"/>
    <row r="2" spans="1:2" ht="15" thickBot="1" x14ac:dyDescent="0.4">
      <c r="A2" s="41" t="s">
        <v>36</v>
      </c>
      <c r="B2" s="31">
        <v>2233</v>
      </c>
    </row>
    <row r="3" spans="1:2" ht="15" thickBot="1" x14ac:dyDescent="0.4">
      <c r="A3" s="41" t="s">
        <v>52</v>
      </c>
      <c r="B3" s="31">
        <v>40</v>
      </c>
    </row>
    <row r="4" spans="1:2" ht="15" thickBot="1" x14ac:dyDescent="0.4">
      <c r="A4" s="41" t="s">
        <v>33</v>
      </c>
      <c r="B4" s="31">
        <v>5130</v>
      </c>
    </row>
    <row r="5" spans="1:2" ht="15" thickBot="1" x14ac:dyDescent="0.4">
      <c r="A5" s="41" t="s">
        <v>34</v>
      </c>
      <c r="B5" s="31">
        <v>861</v>
      </c>
    </row>
    <row r="6" spans="1:2" ht="15" thickBot="1" x14ac:dyDescent="0.4">
      <c r="A6" s="41" t="s">
        <v>10</v>
      </c>
      <c r="B6" s="31">
        <v>13490</v>
      </c>
    </row>
    <row r="7" spans="1:2" ht="15" thickBot="1" x14ac:dyDescent="0.4">
      <c r="A7" s="41" t="s">
        <v>18</v>
      </c>
      <c r="B7" s="31">
        <v>1955</v>
      </c>
    </row>
    <row r="8" spans="1:2" ht="15" thickBot="1" x14ac:dyDescent="0.4">
      <c r="A8" s="41" t="s">
        <v>23</v>
      </c>
      <c r="B8" s="31">
        <v>4468</v>
      </c>
    </row>
    <row r="9" spans="1:2" ht="15" thickBot="1" x14ac:dyDescent="0.4">
      <c r="A9" s="41" t="s">
        <v>43</v>
      </c>
      <c r="B9" s="31">
        <v>606</v>
      </c>
    </row>
    <row r="10" spans="1:2" ht="29.5" thickBot="1" x14ac:dyDescent="0.4">
      <c r="A10" s="41" t="s">
        <v>63</v>
      </c>
      <c r="B10" s="31">
        <v>609</v>
      </c>
    </row>
    <row r="11" spans="1:2" ht="15" thickBot="1" x14ac:dyDescent="0.4">
      <c r="A11" s="41" t="s">
        <v>13</v>
      </c>
      <c r="B11" s="31">
        <v>11655</v>
      </c>
    </row>
    <row r="12" spans="1:2" ht="15" thickBot="1" x14ac:dyDescent="0.4">
      <c r="A12" s="41" t="s">
        <v>16</v>
      </c>
      <c r="B12" s="31">
        <v>5868</v>
      </c>
    </row>
    <row r="13" spans="1:2" ht="15" thickBot="1" x14ac:dyDescent="0.4">
      <c r="A13" s="44" t="s">
        <v>64</v>
      </c>
      <c r="B13" s="31">
        <v>13</v>
      </c>
    </row>
    <row r="14" spans="1:2" ht="15" thickBot="1" x14ac:dyDescent="0.4">
      <c r="A14" s="41" t="s">
        <v>47</v>
      </c>
      <c r="B14" s="31">
        <v>79</v>
      </c>
    </row>
    <row r="15" spans="1:2" ht="15" thickBot="1" x14ac:dyDescent="0.4">
      <c r="A15" s="41" t="s">
        <v>49</v>
      </c>
      <c r="B15" s="31">
        <v>372</v>
      </c>
    </row>
    <row r="16" spans="1:2" ht="15" thickBot="1" x14ac:dyDescent="0.4">
      <c r="A16" s="41" t="s">
        <v>12</v>
      </c>
      <c r="B16" s="31">
        <v>8324</v>
      </c>
    </row>
    <row r="17" spans="1:2" ht="15" thickBot="1" x14ac:dyDescent="0.4">
      <c r="A17" s="41" t="s">
        <v>27</v>
      </c>
      <c r="B17" s="31">
        <v>3332</v>
      </c>
    </row>
    <row r="18" spans="1:2" ht="15" thickBot="1" x14ac:dyDescent="0.4">
      <c r="A18" s="41" t="s">
        <v>41</v>
      </c>
      <c r="B18" s="31">
        <v>1137</v>
      </c>
    </row>
    <row r="19" spans="1:2" ht="15" thickBot="1" x14ac:dyDescent="0.4">
      <c r="A19" s="41" t="s">
        <v>45</v>
      </c>
      <c r="B19" s="31">
        <v>472</v>
      </c>
    </row>
    <row r="20" spans="1:2" ht="15" thickBot="1" x14ac:dyDescent="0.4">
      <c r="A20" s="41" t="s">
        <v>38</v>
      </c>
      <c r="B20" s="31">
        <v>976</v>
      </c>
    </row>
    <row r="21" spans="1:2" ht="15" thickBot="1" x14ac:dyDescent="0.4">
      <c r="A21" s="41" t="s">
        <v>14</v>
      </c>
      <c r="B21" s="31">
        <v>5021</v>
      </c>
    </row>
    <row r="22" spans="1:2" ht="15" thickBot="1" x14ac:dyDescent="0.4">
      <c r="A22" s="41" t="s">
        <v>39</v>
      </c>
      <c r="B22" s="31">
        <v>133</v>
      </c>
    </row>
    <row r="23" spans="1:2" ht="15" thickBot="1" x14ac:dyDescent="0.4">
      <c r="A23" s="41" t="s">
        <v>26</v>
      </c>
      <c r="B23" s="31">
        <v>3778</v>
      </c>
    </row>
    <row r="24" spans="1:2" ht="15" thickBot="1" x14ac:dyDescent="0.4">
      <c r="A24" s="41" t="s">
        <v>17</v>
      </c>
      <c r="B24" s="31">
        <v>9077</v>
      </c>
    </row>
    <row r="25" spans="1:2" ht="15" thickBot="1" x14ac:dyDescent="0.4">
      <c r="A25" s="41" t="s">
        <v>11</v>
      </c>
      <c r="B25" s="31">
        <v>6791</v>
      </c>
    </row>
    <row r="26" spans="1:2" ht="15" thickBot="1" x14ac:dyDescent="0.4">
      <c r="A26" s="41" t="s">
        <v>32</v>
      </c>
      <c r="B26" s="31">
        <v>1889</v>
      </c>
    </row>
    <row r="27" spans="1:2" ht="15" thickBot="1" x14ac:dyDescent="0.4">
      <c r="A27" s="41" t="s">
        <v>30</v>
      </c>
      <c r="B27" s="31">
        <v>2536</v>
      </c>
    </row>
    <row r="28" spans="1:2" ht="15" thickBot="1" x14ac:dyDescent="0.4">
      <c r="A28" s="41" t="s">
        <v>35</v>
      </c>
      <c r="B28" s="31">
        <v>1710</v>
      </c>
    </row>
    <row r="29" spans="1:2" ht="15" thickBot="1" x14ac:dyDescent="0.4">
      <c r="A29" s="41" t="s">
        <v>51</v>
      </c>
      <c r="B29" s="31">
        <v>111</v>
      </c>
    </row>
    <row r="30" spans="1:2" ht="15" thickBot="1" x14ac:dyDescent="0.4">
      <c r="A30" s="41" t="s">
        <v>50</v>
      </c>
      <c r="B30" s="31">
        <v>404</v>
      </c>
    </row>
    <row r="31" spans="1:2" ht="15" thickBot="1" x14ac:dyDescent="0.4">
      <c r="A31" s="41" t="s">
        <v>31</v>
      </c>
      <c r="B31" s="31">
        <v>1363</v>
      </c>
    </row>
    <row r="32" spans="1:2" ht="29.5" thickBot="1" x14ac:dyDescent="0.4">
      <c r="A32" s="41" t="s">
        <v>42</v>
      </c>
      <c r="B32" s="31">
        <v>432</v>
      </c>
    </row>
    <row r="33" spans="1:2" ht="15" thickBot="1" x14ac:dyDescent="0.4">
      <c r="A33" s="41" t="s">
        <v>8</v>
      </c>
      <c r="B33" s="31">
        <v>16077</v>
      </c>
    </row>
    <row r="34" spans="1:2" ht="15" thickBot="1" x14ac:dyDescent="0.4">
      <c r="A34" s="41" t="s">
        <v>44</v>
      </c>
      <c r="B34" s="31">
        <v>791</v>
      </c>
    </row>
    <row r="35" spans="1:2" ht="15" thickBot="1" x14ac:dyDescent="0.4">
      <c r="A35" s="41" t="s">
        <v>7</v>
      </c>
      <c r="B35" s="31">
        <v>33059</v>
      </c>
    </row>
    <row r="36" spans="1:2" ht="15" thickBot="1" x14ac:dyDescent="0.4">
      <c r="A36" s="41" t="s">
        <v>24</v>
      </c>
      <c r="B36" s="31">
        <v>2809</v>
      </c>
    </row>
    <row r="37" spans="1:2" ht="15" thickBot="1" x14ac:dyDescent="0.4">
      <c r="A37" s="41" t="s">
        <v>53</v>
      </c>
      <c r="B37" s="31">
        <v>150</v>
      </c>
    </row>
    <row r="38" spans="1:2" ht="21.5" thickBot="1" x14ac:dyDescent="0.4">
      <c r="A38" s="44" t="s">
        <v>67</v>
      </c>
      <c r="B38" s="31">
        <v>2</v>
      </c>
    </row>
    <row r="39" spans="1:2" ht="15" thickBot="1" x14ac:dyDescent="0.4">
      <c r="A39" s="41" t="s">
        <v>21</v>
      </c>
      <c r="B39" s="31">
        <v>4232</v>
      </c>
    </row>
    <row r="40" spans="1:2" ht="15" thickBot="1" x14ac:dyDescent="0.4">
      <c r="A40" s="41" t="s">
        <v>46</v>
      </c>
      <c r="B40" s="31">
        <v>835</v>
      </c>
    </row>
    <row r="41" spans="1:2" ht="15" thickBot="1" x14ac:dyDescent="0.4">
      <c r="A41" s="41" t="s">
        <v>37</v>
      </c>
      <c r="B41" s="31">
        <v>470</v>
      </c>
    </row>
    <row r="42" spans="1:2" ht="15" thickBot="1" x14ac:dyDescent="0.4">
      <c r="A42" s="41" t="s">
        <v>19</v>
      </c>
      <c r="B42" s="31">
        <v>7825</v>
      </c>
    </row>
    <row r="43" spans="1:2" ht="15" thickBot="1" x14ac:dyDescent="0.4">
      <c r="A43" s="44" t="s">
        <v>65</v>
      </c>
      <c r="B43" s="31">
        <v>448</v>
      </c>
    </row>
    <row r="44" spans="1:2" ht="15" thickBot="1" x14ac:dyDescent="0.4">
      <c r="A44" s="41" t="s">
        <v>40</v>
      </c>
      <c r="B44" s="31">
        <v>1055</v>
      </c>
    </row>
    <row r="45" spans="1:2" ht="15" thickBot="1" x14ac:dyDescent="0.4">
      <c r="A45" s="41" t="s">
        <v>25</v>
      </c>
      <c r="B45" s="31">
        <v>2807</v>
      </c>
    </row>
    <row r="46" spans="1:2" ht="15" thickBot="1" x14ac:dyDescent="0.4">
      <c r="A46" s="41" t="s">
        <v>54</v>
      </c>
      <c r="B46" s="31">
        <v>169</v>
      </c>
    </row>
    <row r="47" spans="1:2" ht="15" thickBot="1" x14ac:dyDescent="0.4">
      <c r="A47" s="41" t="s">
        <v>20</v>
      </c>
      <c r="B47" s="31">
        <v>1815</v>
      </c>
    </row>
    <row r="48" spans="1:2" ht="15" thickBot="1" x14ac:dyDescent="0.4">
      <c r="A48" s="41" t="s">
        <v>15</v>
      </c>
      <c r="B48" s="31">
        <v>13433</v>
      </c>
    </row>
    <row r="49" spans="1:2" ht="21.5" thickBot="1" x14ac:dyDescent="0.4">
      <c r="A49" s="55" t="s">
        <v>66</v>
      </c>
      <c r="B49" s="63">
        <v>15</v>
      </c>
    </row>
    <row r="50" spans="1:2" ht="15" thickBot="1" x14ac:dyDescent="0.4">
      <c r="A50" s="41" t="s">
        <v>28</v>
      </c>
      <c r="B50" s="31">
        <v>414</v>
      </c>
    </row>
    <row r="51" spans="1:2" ht="15" thickBot="1" x14ac:dyDescent="0.4">
      <c r="A51" s="41" t="s">
        <v>48</v>
      </c>
      <c r="B51" s="31">
        <v>58</v>
      </c>
    </row>
    <row r="52" spans="1:2" ht="15" thickBot="1" x14ac:dyDescent="0.4">
      <c r="A52" s="41" t="s">
        <v>29</v>
      </c>
      <c r="B52" s="31">
        <v>2652</v>
      </c>
    </row>
    <row r="53" spans="1:2" ht="15" thickBot="1" x14ac:dyDescent="0.4">
      <c r="A53" s="41" t="s">
        <v>9</v>
      </c>
      <c r="B53" s="31">
        <v>1945</v>
      </c>
    </row>
    <row r="54" spans="1:2" ht="15" thickBot="1" x14ac:dyDescent="0.4">
      <c r="A54" s="41" t="s">
        <v>56</v>
      </c>
      <c r="B54" s="31">
        <v>237</v>
      </c>
    </row>
    <row r="55" spans="1:2" ht="15" thickBot="1" x14ac:dyDescent="0.4">
      <c r="A55" s="41" t="s">
        <v>22</v>
      </c>
      <c r="B55" s="31">
        <v>1146</v>
      </c>
    </row>
    <row r="56" spans="1:2" ht="15" thickBot="1" x14ac:dyDescent="0.4">
      <c r="A56" s="51" t="s">
        <v>55</v>
      </c>
      <c r="B56" s="52">
        <v>41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3D87649D-1935-458B-9C12-796384548A4D}"/>
    <hyperlink ref="A48" r:id="rId2" display="https://www.worldometers.info/coronavirus/usa/texas/" xr:uid="{F65F3DB0-AB8A-4796-94F8-0FDBA2A04546}"/>
    <hyperlink ref="A11" r:id="rId3" display="https://www.worldometers.info/coronavirus/usa/florida/" xr:uid="{1801F252-6AF3-4797-82F4-E21A3B0FF6A5}"/>
    <hyperlink ref="A35" r:id="rId4" display="https://www.worldometers.info/coronavirus/usa/new-york/" xr:uid="{AE9E878D-BAA0-49A0-87AD-4163A8D662E2}"/>
    <hyperlink ref="A12" r:id="rId5" display="https://www.worldometers.info/coronavirus/usa/georgia/" xr:uid="{24583276-FCD5-41FD-8F04-E5A4F79922AF}"/>
    <hyperlink ref="A16" r:id="rId6" display="https://www.worldometers.info/coronavirus/usa/illinois/" xr:uid="{CED807FC-AAD1-488F-ABD8-E416D9B662B7}"/>
    <hyperlink ref="A4" r:id="rId7" display="https://www.worldometers.info/coronavirus/usa/arizona/" xr:uid="{C5E741C3-56B8-4701-93BC-3CAF35DC07A1}"/>
    <hyperlink ref="A33" r:id="rId8" display="https://www.worldometers.info/coronavirus/usa/new-jersey/" xr:uid="{642566A4-C466-48C8-BC8A-EE52954B02D5}"/>
    <hyperlink ref="A36" r:id="rId9" display="https://www.worldometers.info/coronavirus/usa/north-carolina/" xr:uid="{3ED66B24-0D07-454C-B6AF-99311B90A604}"/>
    <hyperlink ref="A47" r:id="rId10" display="https://www.worldometers.info/coronavirus/usa/tennessee/" xr:uid="{8DF4994E-B29C-4DAF-8313-559DDA7E0DF3}"/>
    <hyperlink ref="A21" r:id="rId11" display="https://www.worldometers.info/coronavirus/usa/louisiana/" xr:uid="{956EEC78-CFA4-49E6-BE2F-E554880C68B5}"/>
    <hyperlink ref="A42" r:id="rId12" display="https://www.worldometers.info/coronavirus/usa/pennsylvania/" xr:uid="{C141AF55-F354-4C15-B167-55C87192EF43}"/>
    <hyperlink ref="A2" r:id="rId13" display="https://www.worldometers.info/coronavirus/usa/alabama/" xr:uid="{9CA81CF8-4B6D-4F67-8805-07E65C220F54}"/>
    <hyperlink ref="A39" r:id="rId14" display="https://www.worldometers.info/coronavirus/usa/ohio/" xr:uid="{FB044635-3D67-48D4-8AAF-1D908E8F1A2E}"/>
    <hyperlink ref="A52" r:id="rId15" display="https://www.worldometers.info/coronavirus/usa/virginia/" xr:uid="{0D8237B6-7F6C-418A-BF11-212F51C253E2}"/>
    <hyperlink ref="A45" r:id="rId16" display="https://www.worldometers.info/coronavirus/usa/south-carolina/" xr:uid="{1B4A2343-C2DC-40A0-9B48-C7CB064FF94E}"/>
    <hyperlink ref="A24" r:id="rId17" display="https://www.worldometers.info/coronavirus/usa/massachusetts/" xr:uid="{2BAB4EB2-9F9B-434C-A634-3213C2E2F113}"/>
    <hyperlink ref="A25" r:id="rId18" display="https://www.worldometers.info/coronavirus/usa/michigan/" xr:uid="{A30792FF-CAC2-4D33-9953-61CF0EF090E1}"/>
    <hyperlink ref="A23" r:id="rId19" display="https://www.worldometers.info/coronavirus/usa/maryland/" xr:uid="{C94E416B-755D-47D1-8B0B-21320598E3D8}"/>
    <hyperlink ref="A17" r:id="rId20" display="https://www.worldometers.info/coronavirus/usa/indiana/" xr:uid="{4CB4471F-431E-45F3-B4F5-330A611FC262}"/>
    <hyperlink ref="A28" r:id="rId21" display="https://www.worldometers.info/coronavirus/usa/missouri/" xr:uid="{B50B1723-3956-4080-BC10-ED7BB9ED0BCE}"/>
    <hyperlink ref="A27" r:id="rId22" display="https://www.worldometers.info/coronavirus/usa/mississippi/" xr:uid="{389D82E0-8C45-467F-B66C-18FEE6E67562}"/>
    <hyperlink ref="A26" r:id="rId23" display="https://www.worldometers.info/coronavirus/usa/minnesota/" xr:uid="{35EEC849-8223-450A-8E7F-1BE33686145A}"/>
    <hyperlink ref="A53" r:id="rId24" display="https://www.worldometers.info/coronavirus/usa/washington/" xr:uid="{6E3D9B2E-4153-47C3-B2E8-E4401770EAFE}"/>
    <hyperlink ref="A55" r:id="rId25" display="https://www.worldometers.info/coronavirus/usa/wisconsin/" xr:uid="{6F3AE1E6-CE17-4C36-8884-17B59FCACEC7}"/>
    <hyperlink ref="A31" r:id="rId26" display="https://www.worldometers.info/coronavirus/usa/nevada/" xr:uid="{8BCC428D-EE79-438E-89E5-AACD151C5C3C}"/>
    <hyperlink ref="A18" r:id="rId27" display="https://www.worldometers.info/coronavirus/usa/iowa/" xr:uid="{01FFFDD2-CFD4-4574-8334-CD1B015DDCB6}"/>
    <hyperlink ref="A5" r:id="rId28" display="https://www.worldometers.info/coronavirus/usa/arkansas/" xr:uid="{7DD34034-8D62-4DC3-953D-4F9934932990}"/>
    <hyperlink ref="A40" r:id="rId29" display="https://www.worldometers.info/coronavirus/usa/oklahoma/" xr:uid="{C50615A9-C4B7-4A55-981F-2B16DF9DBAB3}"/>
    <hyperlink ref="A7" r:id="rId30" display="https://www.worldometers.info/coronavirus/usa/colorado/" xr:uid="{C966BCB6-CDCC-4ADF-9932-6D272FDA8383}"/>
    <hyperlink ref="A50" r:id="rId31" display="https://www.worldometers.info/coronavirus/usa/utah/" xr:uid="{4587A619-8D00-4761-9F74-13FC6E3A12A9}"/>
    <hyperlink ref="A8" r:id="rId32" display="https://www.worldometers.info/coronavirus/usa/connecticut/" xr:uid="{2A908901-0794-45D5-978A-4F1099D1890E}"/>
    <hyperlink ref="A20" r:id="rId33" display="https://www.worldometers.info/coronavirus/usa/kentucky/" xr:uid="{5DC2F5B6-50F5-4C0F-8163-F3A12632EF7F}"/>
    <hyperlink ref="A19" r:id="rId34" display="https://www.worldometers.info/coronavirus/usa/kansas/" xr:uid="{174001FE-7E7B-47F2-A7AB-F1F6E2E94CF2}"/>
    <hyperlink ref="A30" r:id="rId35" display="https://www.worldometers.info/coronavirus/usa/nebraska/" xr:uid="{26C05419-5F01-41C4-B354-8830A54006F7}"/>
    <hyperlink ref="A15" r:id="rId36" display="https://www.worldometers.info/coronavirus/usa/idaho/" xr:uid="{FF6857D2-CE45-4E45-A05C-460619D41994}"/>
    <hyperlink ref="A41" r:id="rId37" display="https://www.worldometers.info/coronavirus/usa/oregon/" xr:uid="{30421909-D091-4967-9C21-FA3F2EDCC4F9}"/>
    <hyperlink ref="A34" r:id="rId38" display="https://www.worldometers.info/coronavirus/usa/new-mexico/" xr:uid="{ACDB83C8-B2BB-4FA4-9B91-B29A2C101C04}"/>
    <hyperlink ref="A44" r:id="rId39" display="https://www.worldometers.info/coronavirus/usa/rhode-island/" xr:uid="{5214E6D4-5538-408B-96FC-F21B24AE7904}"/>
    <hyperlink ref="A9" r:id="rId40" display="https://www.worldometers.info/coronavirus/usa/delaware/" xr:uid="{129DBC4A-2E2E-4C21-8DAB-73696F5A1290}"/>
    <hyperlink ref="A46" r:id="rId41" display="https://www.worldometers.info/coronavirus/usa/south-dakota/" xr:uid="{5CA66C7E-39D7-493D-96EB-86B1BE917711}"/>
    <hyperlink ref="A10" r:id="rId42" display="https://www.worldometers.info/coronavirus/usa/district-of-columbia/" xr:uid="{1907EC04-1DDA-499F-AD77-75EA3048B6DA}"/>
    <hyperlink ref="A37" r:id="rId43" display="https://www.worldometers.info/coronavirus/usa/north-dakota/" xr:uid="{0B50B48B-A2C3-4A2C-9C9A-3E90260556C8}"/>
    <hyperlink ref="A54" r:id="rId44" display="https://www.worldometers.info/coronavirus/usa/west-virginia/" xr:uid="{5F2A26A5-66D9-4EC1-B96D-52767BFA59D0}"/>
    <hyperlink ref="A14" r:id="rId45" display="https://www.worldometers.info/coronavirus/usa/hawaii/" xr:uid="{374E60B7-2A99-41FC-9145-A4EF4B5FEAC8}"/>
    <hyperlink ref="A29" r:id="rId46" display="https://www.worldometers.info/coronavirus/usa/montana/" xr:uid="{628057F8-FD17-46BC-8274-11716D29C6FD}"/>
    <hyperlink ref="A32" r:id="rId47" display="https://www.worldometers.info/coronavirus/usa/new-hampshire/" xr:uid="{97A6E869-0E6F-4627-8839-A8C6D0B80BB2}"/>
    <hyperlink ref="A3" r:id="rId48" display="https://www.worldometers.info/coronavirus/usa/alaska/" xr:uid="{F407E73F-E8DD-4625-98B7-35B7D0C877D0}"/>
    <hyperlink ref="A22" r:id="rId49" display="https://www.worldometers.info/coronavirus/usa/maine/" xr:uid="{5D9F3047-EF70-4B2A-A7C7-2A603CC9478E}"/>
    <hyperlink ref="A56" r:id="rId50" display="https://www.worldometers.info/coronavirus/usa/wyoming/" xr:uid="{DCD9BF9F-E209-494C-BD22-DD691019DBC0}"/>
    <hyperlink ref="A51" r:id="rId51" display="https://www.worldometers.info/coronavirus/usa/vermont/" xr:uid="{DBDF0FBB-2044-4B52-BB11-DDA9BB82BB2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2" bestFit="1" customWidth="1"/>
    <col min="4" max="16384" width="8.7265625" style="27"/>
  </cols>
  <sheetData>
    <row r="1" spans="1:3" ht="13" thickBot="1" x14ac:dyDescent="0.4">
      <c r="A1" s="27" t="s">
        <v>97</v>
      </c>
      <c r="C1" s="32" t="s">
        <v>96</v>
      </c>
    </row>
    <row r="2" spans="1:3" ht="15" thickBot="1" x14ac:dyDescent="0.4">
      <c r="A2" s="27" t="s">
        <v>36</v>
      </c>
      <c r="B2" s="41" t="s">
        <v>36</v>
      </c>
      <c r="C2" s="31">
        <v>2233</v>
      </c>
    </row>
    <row r="3" spans="1:3" ht="15" thickBot="1" x14ac:dyDescent="0.4">
      <c r="B3" s="41" t="s">
        <v>52</v>
      </c>
      <c r="C3" s="31">
        <v>40</v>
      </c>
    </row>
    <row r="4" spans="1:3" ht="15" thickBot="1" x14ac:dyDescent="0.4">
      <c r="A4" s="27" t="s">
        <v>33</v>
      </c>
      <c r="B4" s="41" t="s">
        <v>33</v>
      </c>
      <c r="C4" s="31">
        <v>5130</v>
      </c>
    </row>
    <row r="5" spans="1:3" ht="15" thickBot="1" x14ac:dyDescent="0.4">
      <c r="A5" s="27" t="s">
        <v>34</v>
      </c>
      <c r="B5" s="41" t="s">
        <v>34</v>
      </c>
      <c r="C5" s="31">
        <v>861</v>
      </c>
    </row>
    <row r="6" spans="1:3" ht="15" thickBot="1" x14ac:dyDescent="0.4">
      <c r="A6" s="27" t="s">
        <v>10</v>
      </c>
      <c r="B6" s="41" t="s">
        <v>10</v>
      </c>
      <c r="C6" s="31">
        <v>13490</v>
      </c>
    </row>
    <row r="7" spans="1:3" ht="15" thickBot="1" x14ac:dyDescent="0.4">
      <c r="A7" s="27" t="s">
        <v>18</v>
      </c>
      <c r="B7" s="41" t="s">
        <v>18</v>
      </c>
      <c r="C7" s="31">
        <v>1955</v>
      </c>
    </row>
    <row r="8" spans="1:3" ht="15" thickBot="1" x14ac:dyDescent="0.4">
      <c r="A8" s="27" t="s">
        <v>23</v>
      </c>
      <c r="B8" s="41" t="s">
        <v>23</v>
      </c>
      <c r="C8" s="31">
        <v>4468</v>
      </c>
    </row>
    <row r="9" spans="1:3" ht="15" thickBot="1" x14ac:dyDescent="0.4">
      <c r="A9" s="27" t="s">
        <v>43</v>
      </c>
      <c r="B9" s="41" t="s">
        <v>43</v>
      </c>
      <c r="C9" s="31">
        <v>606</v>
      </c>
    </row>
    <row r="10" spans="1:3" ht="29.5" thickBot="1" x14ac:dyDescent="0.4">
      <c r="A10" s="27" t="s">
        <v>95</v>
      </c>
      <c r="B10" s="41" t="s">
        <v>63</v>
      </c>
      <c r="C10" s="31">
        <v>609</v>
      </c>
    </row>
    <row r="11" spans="1:3" ht="15" thickBot="1" x14ac:dyDescent="0.4">
      <c r="A11" s="27" t="s">
        <v>13</v>
      </c>
      <c r="B11" s="41" t="s">
        <v>13</v>
      </c>
      <c r="C11" s="31">
        <v>11655</v>
      </c>
    </row>
    <row r="12" spans="1:3" ht="15" thickBot="1" x14ac:dyDescent="0.4">
      <c r="A12" s="27" t="s">
        <v>16</v>
      </c>
      <c r="B12" s="41" t="s">
        <v>16</v>
      </c>
      <c r="C12" s="31">
        <v>5868</v>
      </c>
    </row>
    <row r="13" spans="1:3" ht="13" thickBot="1" x14ac:dyDescent="0.4">
      <c r="A13" s="27" t="s">
        <v>64</v>
      </c>
      <c r="B13" s="44" t="s">
        <v>64</v>
      </c>
      <c r="C13" s="31">
        <v>13</v>
      </c>
    </row>
    <row r="14" spans="1:3" ht="15" thickBot="1" x14ac:dyDescent="0.4">
      <c r="B14" s="41" t="s">
        <v>47</v>
      </c>
      <c r="C14" s="31">
        <v>79</v>
      </c>
    </row>
    <row r="15" spans="1:3" ht="15" thickBot="1" x14ac:dyDescent="0.4">
      <c r="A15" s="27" t="s">
        <v>49</v>
      </c>
      <c r="B15" s="41" t="s">
        <v>49</v>
      </c>
      <c r="C15" s="31">
        <v>372</v>
      </c>
    </row>
    <row r="16" spans="1:3" ht="15" thickBot="1" x14ac:dyDescent="0.4">
      <c r="A16" s="27" t="s">
        <v>12</v>
      </c>
      <c r="B16" s="41" t="s">
        <v>12</v>
      </c>
      <c r="C16" s="31">
        <v>8324</v>
      </c>
    </row>
    <row r="17" spans="1:3" ht="15" thickBot="1" x14ac:dyDescent="0.4">
      <c r="A17" s="27" t="s">
        <v>27</v>
      </c>
      <c r="B17" s="41" t="s">
        <v>27</v>
      </c>
      <c r="C17" s="31">
        <v>3332</v>
      </c>
    </row>
    <row r="18" spans="1:3" ht="15" thickBot="1" x14ac:dyDescent="0.4">
      <c r="A18" s="27" t="s">
        <v>41</v>
      </c>
      <c r="B18" s="41" t="s">
        <v>41</v>
      </c>
      <c r="C18" s="31">
        <v>1137</v>
      </c>
    </row>
    <row r="19" spans="1:3" ht="15" thickBot="1" x14ac:dyDescent="0.4">
      <c r="A19" s="27" t="s">
        <v>45</v>
      </c>
      <c r="B19" s="41" t="s">
        <v>45</v>
      </c>
      <c r="C19" s="31">
        <v>472</v>
      </c>
    </row>
    <row r="20" spans="1:3" ht="15" thickBot="1" x14ac:dyDescent="0.4">
      <c r="A20" s="27" t="s">
        <v>38</v>
      </c>
      <c r="B20" s="41" t="s">
        <v>38</v>
      </c>
      <c r="C20" s="31">
        <v>976</v>
      </c>
    </row>
    <row r="21" spans="1:3" ht="15" thickBot="1" x14ac:dyDescent="0.4">
      <c r="A21" s="27" t="s">
        <v>14</v>
      </c>
      <c r="B21" s="41" t="s">
        <v>14</v>
      </c>
      <c r="C21" s="31">
        <v>5021</v>
      </c>
    </row>
    <row r="22" spans="1:3" ht="15" thickBot="1" x14ac:dyDescent="0.4">
      <c r="B22" s="41" t="s">
        <v>39</v>
      </c>
      <c r="C22" s="31">
        <v>133</v>
      </c>
    </row>
    <row r="23" spans="1:3" ht="15" thickBot="1" x14ac:dyDescent="0.4">
      <c r="A23" s="27" t="s">
        <v>26</v>
      </c>
      <c r="B23" s="41" t="s">
        <v>26</v>
      </c>
      <c r="C23" s="31">
        <v>3778</v>
      </c>
    </row>
    <row r="24" spans="1:3" ht="15" thickBot="1" x14ac:dyDescent="0.4">
      <c r="A24" s="27" t="s">
        <v>17</v>
      </c>
      <c r="B24" s="41" t="s">
        <v>17</v>
      </c>
      <c r="C24" s="31">
        <v>9077</v>
      </c>
    </row>
    <row r="25" spans="1:3" ht="15" thickBot="1" x14ac:dyDescent="0.4">
      <c r="A25" s="27" t="s">
        <v>11</v>
      </c>
      <c r="B25" s="41" t="s">
        <v>11</v>
      </c>
      <c r="C25" s="31">
        <v>6791</v>
      </c>
    </row>
    <row r="26" spans="1:3" ht="15" thickBot="1" x14ac:dyDescent="0.4">
      <c r="A26" s="27" t="s">
        <v>32</v>
      </c>
      <c r="B26" s="41" t="s">
        <v>32</v>
      </c>
      <c r="C26" s="31">
        <v>1889</v>
      </c>
    </row>
    <row r="27" spans="1:3" ht="15" thickBot="1" x14ac:dyDescent="0.4">
      <c r="A27" s="27" t="s">
        <v>30</v>
      </c>
      <c r="B27" s="41" t="s">
        <v>30</v>
      </c>
      <c r="C27" s="31">
        <v>2536</v>
      </c>
    </row>
    <row r="28" spans="1:3" ht="15" thickBot="1" x14ac:dyDescent="0.4">
      <c r="A28" s="27" t="s">
        <v>35</v>
      </c>
      <c r="B28" s="41" t="s">
        <v>35</v>
      </c>
      <c r="C28" s="31">
        <v>1710</v>
      </c>
    </row>
    <row r="29" spans="1:3" ht="15" thickBot="1" x14ac:dyDescent="0.4">
      <c r="B29" s="41" t="s">
        <v>51</v>
      </c>
      <c r="C29" s="31">
        <v>111</v>
      </c>
    </row>
    <row r="30" spans="1:3" ht="15" thickBot="1" x14ac:dyDescent="0.4">
      <c r="B30" s="41" t="s">
        <v>50</v>
      </c>
      <c r="C30" s="31">
        <v>404</v>
      </c>
    </row>
    <row r="31" spans="1:3" ht="15" thickBot="1" x14ac:dyDescent="0.4">
      <c r="A31" s="27" t="s">
        <v>31</v>
      </c>
      <c r="B31" s="41" t="s">
        <v>31</v>
      </c>
      <c r="C31" s="31">
        <v>1363</v>
      </c>
    </row>
    <row r="32" spans="1:3" ht="15" thickBot="1" x14ac:dyDescent="0.4">
      <c r="A32" s="27" t="s">
        <v>42</v>
      </c>
      <c r="B32" s="41" t="s">
        <v>42</v>
      </c>
      <c r="C32" s="31">
        <v>432</v>
      </c>
    </row>
    <row r="33" spans="1:3" ht="15" thickBot="1" x14ac:dyDescent="0.4">
      <c r="A33" s="27" t="s">
        <v>8</v>
      </c>
      <c r="B33" s="41" t="s">
        <v>8</v>
      </c>
      <c r="C33" s="31">
        <v>16077</v>
      </c>
    </row>
    <row r="34" spans="1:3" ht="15" thickBot="1" x14ac:dyDescent="0.4">
      <c r="A34" s="27" t="s">
        <v>44</v>
      </c>
      <c r="B34" s="41" t="s">
        <v>44</v>
      </c>
      <c r="C34" s="31">
        <v>791</v>
      </c>
    </row>
    <row r="35" spans="1:3" ht="15" thickBot="1" x14ac:dyDescent="0.4">
      <c r="A35" s="27" t="s">
        <v>7</v>
      </c>
      <c r="B35" s="41" t="s">
        <v>7</v>
      </c>
      <c r="C35" s="31">
        <v>33059</v>
      </c>
    </row>
    <row r="36" spans="1:3" ht="15" thickBot="1" x14ac:dyDescent="0.4">
      <c r="A36" s="27" t="s">
        <v>24</v>
      </c>
      <c r="B36" s="41" t="s">
        <v>24</v>
      </c>
      <c r="C36" s="31">
        <v>2809</v>
      </c>
    </row>
    <row r="37" spans="1:3" ht="15" thickBot="1" x14ac:dyDescent="0.4">
      <c r="B37" s="41" t="s">
        <v>53</v>
      </c>
      <c r="C37" s="31">
        <v>150</v>
      </c>
    </row>
    <row r="38" spans="1:3" ht="15" thickBot="1" x14ac:dyDescent="0.4">
      <c r="A38" s="27" t="s">
        <v>21</v>
      </c>
      <c r="B38" s="41" t="s">
        <v>21</v>
      </c>
      <c r="C38" s="31">
        <v>4232</v>
      </c>
    </row>
    <row r="39" spans="1:3" ht="15" thickBot="1" x14ac:dyDescent="0.4">
      <c r="A39" s="27" t="s">
        <v>46</v>
      </c>
      <c r="B39" s="41" t="s">
        <v>46</v>
      </c>
      <c r="C39" s="31">
        <v>835</v>
      </c>
    </row>
    <row r="40" spans="1:3" ht="15" thickBot="1" x14ac:dyDescent="0.4">
      <c r="A40" s="27" t="s">
        <v>37</v>
      </c>
      <c r="B40" s="41" t="s">
        <v>37</v>
      </c>
      <c r="C40" s="31">
        <v>470</v>
      </c>
    </row>
    <row r="41" spans="1:3" ht="15" thickBot="1" x14ac:dyDescent="0.4">
      <c r="A41" s="27" t="s">
        <v>19</v>
      </c>
      <c r="B41" s="41" t="s">
        <v>19</v>
      </c>
      <c r="C41" s="31">
        <v>7825</v>
      </c>
    </row>
    <row r="42" spans="1:3" ht="13" thickBot="1" x14ac:dyDescent="0.4">
      <c r="A42" s="27" t="s">
        <v>65</v>
      </c>
      <c r="B42" s="44" t="s">
        <v>65</v>
      </c>
      <c r="C42" s="31">
        <v>448</v>
      </c>
    </row>
    <row r="43" spans="1:3" ht="15" thickBot="1" x14ac:dyDescent="0.4">
      <c r="B43" s="41" t="s">
        <v>40</v>
      </c>
      <c r="C43" s="31">
        <v>1055</v>
      </c>
    </row>
    <row r="44" spans="1:3" ht="15" thickBot="1" x14ac:dyDescent="0.4">
      <c r="A44" s="27" t="s">
        <v>25</v>
      </c>
      <c r="B44" s="41" t="s">
        <v>25</v>
      </c>
      <c r="C44" s="31">
        <v>2807</v>
      </c>
    </row>
    <row r="45" spans="1:3" ht="15" thickBot="1" x14ac:dyDescent="0.4">
      <c r="A45" s="27" t="s">
        <v>54</v>
      </c>
      <c r="B45" s="41" t="s">
        <v>54</v>
      </c>
      <c r="C45" s="31">
        <v>169</v>
      </c>
    </row>
    <row r="46" spans="1:3" ht="15" thickBot="1" x14ac:dyDescent="0.4">
      <c r="A46" s="27" t="s">
        <v>20</v>
      </c>
      <c r="B46" s="41" t="s">
        <v>20</v>
      </c>
      <c r="C46" s="31">
        <v>1815</v>
      </c>
    </row>
    <row r="47" spans="1:3" ht="15" thickBot="1" x14ac:dyDescent="0.4">
      <c r="A47" s="27" t="s">
        <v>15</v>
      </c>
      <c r="B47" s="41" t="s">
        <v>15</v>
      </c>
      <c r="C47" s="31">
        <v>13433</v>
      </c>
    </row>
    <row r="48" spans="1:3" ht="15" thickBot="1" x14ac:dyDescent="0.4">
      <c r="A48" s="27" t="s">
        <v>28</v>
      </c>
      <c r="B48" s="41" t="s">
        <v>28</v>
      </c>
      <c r="C48" s="31">
        <v>414</v>
      </c>
    </row>
    <row r="49" spans="1:3" ht="15" thickBot="1" x14ac:dyDescent="0.4">
      <c r="A49" s="27" t="s">
        <v>48</v>
      </c>
      <c r="B49" s="41" t="s">
        <v>48</v>
      </c>
      <c r="C49" s="31">
        <v>58</v>
      </c>
    </row>
    <row r="50" spans="1:3" ht="15" thickBot="1" x14ac:dyDescent="0.4">
      <c r="A50" s="27" t="s">
        <v>29</v>
      </c>
      <c r="B50" s="41" t="s">
        <v>29</v>
      </c>
      <c r="C50" s="31">
        <v>2652</v>
      </c>
    </row>
    <row r="51" spans="1:3" ht="15" thickBot="1" x14ac:dyDescent="0.4">
      <c r="A51" s="27" t="s">
        <v>9</v>
      </c>
      <c r="B51" s="41" t="s">
        <v>9</v>
      </c>
      <c r="C51" s="31">
        <v>1945</v>
      </c>
    </row>
    <row r="52" spans="1:3" ht="15" thickBot="1" x14ac:dyDescent="0.4">
      <c r="B52" s="41" t="s">
        <v>56</v>
      </c>
      <c r="C52" s="31">
        <v>237</v>
      </c>
    </row>
    <row r="53" spans="1:3" ht="15" thickBot="1" x14ac:dyDescent="0.4">
      <c r="A53" s="27" t="s">
        <v>22</v>
      </c>
      <c r="B53" s="41" t="s">
        <v>22</v>
      </c>
      <c r="C53" s="31">
        <v>1146</v>
      </c>
    </row>
    <row r="54" spans="1:3" ht="15" thickBot="1" x14ac:dyDescent="0.4">
      <c r="A54" s="27" t="s">
        <v>55</v>
      </c>
      <c r="B54" s="51" t="s">
        <v>55</v>
      </c>
      <c r="C54" s="52">
        <v>41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1D12C453-39AF-487C-A570-58774910FC85}"/>
    <hyperlink ref="B47" r:id="rId2" display="https://www.worldometers.info/coronavirus/usa/texas/" xr:uid="{FCA2821F-D3FB-4510-B897-1B81EBCB316F}"/>
    <hyperlink ref="B11" r:id="rId3" display="https://www.worldometers.info/coronavirus/usa/florida/" xr:uid="{1B9C4008-EC35-4FE0-9339-51431AF2FD67}"/>
    <hyperlink ref="B35" r:id="rId4" display="https://www.worldometers.info/coronavirus/usa/new-york/" xr:uid="{5D9CD1F9-C7A7-465D-8E9B-F2726203278B}"/>
    <hyperlink ref="B12" r:id="rId5" display="https://www.worldometers.info/coronavirus/usa/georgia/" xr:uid="{BB1412F3-ADBA-4F1E-80E2-7747575E5ED8}"/>
    <hyperlink ref="B16" r:id="rId6" display="https://www.worldometers.info/coronavirus/usa/illinois/" xr:uid="{4EA0D37D-F7D6-41EA-A4B4-6055F30C5576}"/>
    <hyperlink ref="B4" r:id="rId7" display="https://www.worldometers.info/coronavirus/usa/arizona/" xr:uid="{DD16532C-FA9B-4567-8292-6D56A74EB554}"/>
    <hyperlink ref="B33" r:id="rId8" display="https://www.worldometers.info/coronavirus/usa/new-jersey/" xr:uid="{0B5E0008-C566-4E57-9545-5D06618A9E80}"/>
    <hyperlink ref="B36" r:id="rId9" display="https://www.worldometers.info/coronavirus/usa/north-carolina/" xr:uid="{D31659C6-BC44-4D66-9CC3-F485B716650A}"/>
    <hyperlink ref="B46" r:id="rId10" display="https://www.worldometers.info/coronavirus/usa/tennessee/" xr:uid="{E8666141-4685-42DA-874D-B8FDFC47F2B2}"/>
    <hyperlink ref="B21" r:id="rId11" display="https://www.worldometers.info/coronavirus/usa/louisiana/" xr:uid="{4B26AF86-23A2-4BFC-A600-E0510A00C603}"/>
    <hyperlink ref="B41" r:id="rId12" display="https://www.worldometers.info/coronavirus/usa/pennsylvania/" xr:uid="{2736B1F3-D907-4CF9-9057-A73DDB57EB72}"/>
    <hyperlink ref="B2" r:id="rId13" display="https://www.worldometers.info/coronavirus/usa/alabama/" xr:uid="{0377D3D6-37D4-48A9-BC9B-E2EF0088FF48}"/>
    <hyperlink ref="B38" r:id="rId14" display="https://www.worldometers.info/coronavirus/usa/ohio/" xr:uid="{EDBB01F8-DA86-47E0-AE4B-EFA3C9623488}"/>
    <hyperlink ref="B50" r:id="rId15" display="https://www.worldometers.info/coronavirus/usa/virginia/" xr:uid="{3E2E5E3E-5D68-4436-ABFE-4685AA55AC85}"/>
    <hyperlink ref="B44" r:id="rId16" display="https://www.worldometers.info/coronavirus/usa/south-carolina/" xr:uid="{89FF786A-666D-4926-8E70-942A0C9F8E77}"/>
    <hyperlink ref="B24" r:id="rId17" display="https://www.worldometers.info/coronavirus/usa/massachusetts/" xr:uid="{5B6BEFA7-876E-4918-A9DE-2B9C15616AA8}"/>
    <hyperlink ref="B25" r:id="rId18" display="https://www.worldometers.info/coronavirus/usa/michigan/" xr:uid="{81DBFD20-FF94-48C1-BBD4-18C20B4D73C3}"/>
    <hyperlink ref="B23" r:id="rId19" display="https://www.worldometers.info/coronavirus/usa/maryland/" xr:uid="{18F299AF-19D5-48D5-BD06-AEF4450782D5}"/>
    <hyperlink ref="B17" r:id="rId20" display="https://www.worldometers.info/coronavirus/usa/indiana/" xr:uid="{BE4645DF-8BD9-47AA-84F7-34983E0C4357}"/>
    <hyperlink ref="B28" r:id="rId21" display="https://www.worldometers.info/coronavirus/usa/missouri/" xr:uid="{2AE4C77B-CC2A-45A1-A7A1-2266F0E86E33}"/>
    <hyperlink ref="B27" r:id="rId22" display="https://www.worldometers.info/coronavirus/usa/mississippi/" xr:uid="{32F2F638-B1A7-4A28-A6D2-3BA027ED11EB}"/>
    <hyperlink ref="B26" r:id="rId23" display="https://www.worldometers.info/coronavirus/usa/minnesota/" xr:uid="{C7A1C969-8F3B-4314-8E8B-FBDD0C85398F}"/>
    <hyperlink ref="B51" r:id="rId24" display="https://www.worldometers.info/coronavirus/usa/washington/" xr:uid="{0C9E5E5C-72FB-47F4-BE34-578819D2D880}"/>
    <hyperlink ref="B53" r:id="rId25" display="https://www.worldometers.info/coronavirus/usa/wisconsin/" xr:uid="{649AC936-5F0D-45DF-A10B-2816937C5178}"/>
    <hyperlink ref="B31" r:id="rId26" display="https://www.worldometers.info/coronavirus/usa/nevada/" xr:uid="{C00DB85E-A1BC-44F5-9F4B-35AB8BF0FAA3}"/>
    <hyperlink ref="B18" r:id="rId27" display="https://www.worldometers.info/coronavirus/usa/iowa/" xr:uid="{8B748632-E316-4DDF-A0B8-C248096433D3}"/>
    <hyperlink ref="B5" r:id="rId28" display="https://www.worldometers.info/coronavirus/usa/arkansas/" xr:uid="{463ED5BC-1E9D-4E38-AF35-3FD1B9C28804}"/>
    <hyperlink ref="B39" r:id="rId29" display="https://www.worldometers.info/coronavirus/usa/oklahoma/" xr:uid="{8209C234-2938-4BCD-A63F-929E7FF3A020}"/>
    <hyperlink ref="B7" r:id="rId30" display="https://www.worldometers.info/coronavirus/usa/colorado/" xr:uid="{26DF7EF9-9FCE-4387-B965-A116D06D4843}"/>
    <hyperlink ref="B48" r:id="rId31" display="https://www.worldometers.info/coronavirus/usa/utah/" xr:uid="{C909E4BD-01B8-4B2C-900F-04F3D6633D01}"/>
    <hyperlink ref="B8" r:id="rId32" display="https://www.worldometers.info/coronavirus/usa/connecticut/" xr:uid="{ADE1C842-4F0B-4542-AFA5-32CFA20A2D8A}"/>
    <hyperlink ref="B20" r:id="rId33" display="https://www.worldometers.info/coronavirus/usa/kentucky/" xr:uid="{62746F77-01AA-4B1A-A5F5-5D39851856DA}"/>
    <hyperlink ref="B19" r:id="rId34" display="https://www.worldometers.info/coronavirus/usa/kansas/" xr:uid="{09F3C144-6678-4395-8B32-A0CA582814E7}"/>
    <hyperlink ref="B30" r:id="rId35" display="https://www.worldometers.info/coronavirus/usa/nebraska/" xr:uid="{7866703E-C101-4AD2-9BA5-A8CFEA726B6B}"/>
    <hyperlink ref="B15" r:id="rId36" display="https://www.worldometers.info/coronavirus/usa/idaho/" xr:uid="{70158694-3E15-4432-A416-550ECE28CE0B}"/>
    <hyperlink ref="B40" r:id="rId37" display="https://www.worldometers.info/coronavirus/usa/oregon/" xr:uid="{CF35162C-98F3-4EFE-926A-307B0BE25B3C}"/>
    <hyperlink ref="B34" r:id="rId38" display="https://www.worldometers.info/coronavirus/usa/new-mexico/" xr:uid="{719C2C76-0F16-4307-9479-4122476AE1A8}"/>
    <hyperlink ref="B43" r:id="rId39" display="https://www.worldometers.info/coronavirus/usa/rhode-island/" xr:uid="{9910F5F3-BB86-4C99-98EC-14A081746C67}"/>
    <hyperlink ref="B9" r:id="rId40" display="https://www.worldometers.info/coronavirus/usa/delaware/" xr:uid="{D1377ED4-A679-4C90-8BC0-3492CF03CAA5}"/>
    <hyperlink ref="B45" r:id="rId41" display="https://www.worldometers.info/coronavirus/usa/south-dakota/" xr:uid="{AAE1D696-8EEA-4294-B9CB-0D43DB473C91}"/>
    <hyperlink ref="B10" r:id="rId42" display="https://www.worldometers.info/coronavirus/usa/district-of-columbia/" xr:uid="{F52AE831-7C98-43A8-914A-9EB6D6DE036C}"/>
    <hyperlink ref="B37" r:id="rId43" display="https://www.worldometers.info/coronavirus/usa/north-dakota/" xr:uid="{75DD11C4-3AE5-490E-B60B-842B8E140FF3}"/>
    <hyperlink ref="B52" r:id="rId44" display="https://www.worldometers.info/coronavirus/usa/west-virginia/" xr:uid="{074A28DB-8840-4670-B8CB-AF7D4D3DEFD1}"/>
    <hyperlink ref="B14" r:id="rId45" display="https://www.worldometers.info/coronavirus/usa/hawaii/" xr:uid="{55FEE421-E96E-468E-AF03-A118DB1E6467}"/>
    <hyperlink ref="B29" r:id="rId46" display="https://www.worldometers.info/coronavirus/usa/montana/" xr:uid="{458C8C91-475D-4506-A73A-F9E17CCFDC83}"/>
    <hyperlink ref="B32" r:id="rId47" display="https://www.worldometers.info/coronavirus/usa/new-hampshire/" xr:uid="{9EA5D63B-7528-4B35-9003-7B2FAF834E9F}"/>
    <hyperlink ref="B3" r:id="rId48" display="https://www.worldometers.info/coronavirus/usa/alaska/" xr:uid="{BF09F0E9-A598-42CC-A73C-5C2FA02A3BFD}"/>
    <hyperlink ref="B22" r:id="rId49" display="https://www.worldometers.info/coronavirus/usa/maine/" xr:uid="{5E42C6C2-30FE-48EA-A152-F6A08CB81DEB}"/>
    <hyperlink ref="B54" r:id="rId50" display="https://www.worldometers.info/coronavirus/usa/wyoming/" xr:uid="{5BE534FF-0B2D-4122-8785-4FFA4C836CA6}"/>
    <hyperlink ref="B49" r:id="rId51" display="https://www.worldometers.info/coronavirus/usa/vermont/" xr:uid="{0604E2DF-79E4-47E6-99F8-E4467BCCA799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2020-09-04T11:58:27Z</dcterms:modified>
</cp:coreProperties>
</file>