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21" documentId="8_{A1AD3110-1691-4AC7-8C97-AE3ACA3F5BBC}" xr6:coauthVersionLast="45" xr6:coauthVersionMax="45" xr10:uidLastSave="{41F17946-D09D-402E-A1B2-2CFA021D39A2}"/>
  <bookViews>
    <workbookView xWindow="1340" yWindow="330" windowWidth="24330" windowHeight="17790" activeTab="1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3" l="1"/>
  <c r="L43" i="3" l="1"/>
  <c r="M43" i="3"/>
  <c r="N43" i="3"/>
  <c r="N12" i="3" l="1"/>
  <c r="N27" i="3"/>
  <c r="N42" i="3"/>
  <c r="N48" i="3"/>
  <c r="N23" i="3"/>
  <c r="N2" i="3"/>
  <c r="N16" i="3"/>
  <c r="N41" i="3"/>
  <c r="N14" i="3"/>
  <c r="N8" i="3"/>
  <c r="N45" i="3"/>
  <c r="N54" i="3"/>
  <c r="N30" i="3"/>
  <c r="N33" i="3"/>
  <c r="N10" i="3"/>
  <c r="N13" i="3"/>
  <c r="N32" i="3"/>
  <c r="N52" i="3"/>
  <c r="N46" i="3"/>
  <c r="N39" i="3"/>
  <c r="N29" i="3"/>
  <c r="N21" i="3"/>
  <c r="N17" i="3"/>
  <c r="N55" i="3"/>
  <c r="N11" i="3"/>
  <c r="N31" i="3"/>
  <c r="N28" i="3"/>
  <c r="N44" i="3"/>
  <c r="N4" i="3"/>
  <c r="N35" i="3"/>
  <c r="N5" i="3"/>
  <c r="N20" i="3"/>
  <c r="N38" i="3"/>
  <c r="N6" i="3"/>
  <c r="N37" i="3"/>
  <c r="N53" i="3"/>
  <c r="N49" i="3"/>
  <c r="N19" i="3"/>
  <c r="N9" i="3"/>
  <c r="N26" i="3"/>
  <c r="N22" i="3"/>
  <c r="N24" i="3"/>
  <c r="N34" i="3"/>
  <c r="N50" i="3"/>
  <c r="N40" i="3"/>
  <c r="N3" i="3"/>
  <c r="N7" i="3"/>
  <c r="N47" i="3"/>
  <c r="N15" i="3"/>
  <c r="N25" i="3"/>
  <c r="N56" i="3"/>
  <c r="N18" i="3"/>
  <c r="N51" i="3"/>
  <c r="N36" i="3"/>
  <c r="M6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6" i="3"/>
  <c r="L2" i="3"/>
  <c r="L53" i="3"/>
  <c r="L15" i="3"/>
  <c r="L31" i="3"/>
  <c r="L12" i="3"/>
  <c r="L11" i="3"/>
  <c r="L44" i="3"/>
  <c r="L17" i="3"/>
  <c r="L33" i="3"/>
  <c r="L18" i="3"/>
  <c r="L42" i="3"/>
  <c r="L32" i="3"/>
  <c r="L23" i="3"/>
  <c r="L56" i="3"/>
  <c r="L51" i="3"/>
  <c r="L4" i="3"/>
  <c r="L37" i="3"/>
  <c r="L14" i="3"/>
  <c r="L35" i="3"/>
  <c r="L34" i="3"/>
  <c r="L47" i="3"/>
  <c r="L41" i="3"/>
  <c r="L54" i="3"/>
  <c r="L21" i="3"/>
  <c r="L25" i="3"/>
  <c r="L50" i="3"/>
  <c r="L27" i="3"/>
  <c r="L52" i="3"/>
  <c r="L49" i="3"/>
  <c r="L19" i="3"/>
  <c r="L13" i="3"/>
  <c r="L39" i="3"/>
  <c r="L8" i="3"/>
  <c r="L29" i="3"/>
  <c r="L30" i="3"/>
  <c r="L7" i="3"/>
  <c r="L20" i="3"/>
  <c r="L5" i="3"/>
  <c r="L24" i="3"/>
  <c r="L40" i="3"/>
  <c r="L36" i="3"/>
  <c r="L3" i="3"/>
  <c r="L46" i="3"/>
  <c r="L22" i="3"/>
  <c r="L45" i="3"/>
  <c r="L38" i="3"/>
  <c r="L28" i="3"/>
  <c r="L55" i="3"/>
  <c r="L26" i="3"/>
  <c r="L48" i="3"/>
  <c r="L10" i="3"/>
  <c r="M30" i="3" l="1"/>
  <c r="M47" i="3"/>
  <c r="M4" i="3"/>
  <c r="M24" i="3"/>
  <c r="M12" i="3"/>
  <c r="M28" i="3"/>
  <c r="M7" i="3"/>
  <c r="M9" i="3"/>
  <c r="M35" i="3"/>
  <c r="M29" i="3"/>
  <c r="M54" i="3"/>
  <c r="M51" i="3"/>
  <c r="M41" i="3"/>
  <c r="M48" i="3"/>
  <c r="M16" i="3"/>
  <c r="M33" i="3"/>
  <c r="M14" i="3"/>
  <c r="M38" i="3"/>
  <c r="M2" i="3"/>
  <c r="M5" i="3"/>
  <c r="M37" i="3"/>
  <c r="M31" i="3"/>
  <c r="M39" i="3"/>
  <c r="M42" i="3"/>
  <c r="M18" i="3"/>
  <c r="M22" i="3"/>
  <c r="M44" i="3"/>
  <c r="M50" i="3"/>
  <c r="M25" i="3"/>
  <c r="M11" i="3"/>
  <c r="M13" i="3"/>
  <c r="M21" i="3"/>
  <c r="M3" i="3"/>
  <c r="M52" i="3"/>
  <c r="M45" i="3"/>
  <c r="M55" i="3"/>
  <c r="M19" i="3"/>
  <c r="M56" i="3"/>
  <c r="M23" i="3"/>
  <c r="M10" i="3"/>
  <c r="M8" i="3"/>
  <c r="M46" i="3"/>
  <c r="M27" i="3"/>
  <c r="M49" i="3"/>
  <c r="M34" i="3"/>
  <c r="M26" i="3"/>
  <c r="M36" i="3"/>
  <c r="M40" i="3"/>
  <c r="M15" i="3"/>
  <c r="M17" i="3"/>
  <c r="M20" i="3"/>
  <c r="M32" i="3"/>
  <c r="M53" i="3"/>
  <c r="L16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<sst xmlns="http://schemas.openxmlformats.org/spreadsheetml/2006/main" count="321" uniqueCount="102">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</sst>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0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4" fillId="2" borderId="7" xfId="3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georgi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aryland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new-york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connecticut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rhode-island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iowa/" TargetMode="External"/><Relationship Id="rId36" Type="http://schemas.openxmlformats.org/officeDocument/2006/relationships/hyperlink" Target="https://www.worldometers.info/coronavirus/usa/new-mexico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north-carolin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missouri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georgi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aryland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new-york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connecticut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rhode-island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iowa/" TargetMode="External"/><Relationship Id="rId36" Type="http://schemas.openxmlformats.org/officeDocument/2006/relationships/hyperlink" Target="https://www.worldometers.info/coronavirus/usa/new-mexico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north-carolin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missouri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georgi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aryland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new-york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connecticut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rhode-island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iowa/" TargetMode="External"/><Relationship Id="rId36" Type="http://schemas.openxmlformats.org/officeDocument/2006/relationships/hyperlink" Target="https://www.worldometers.info/coronavirus/usa/new-mexico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north-carolin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missouri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georgi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aryland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new-york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connecticut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rhode-island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iowa/" TargetMode="External"/><Relationship Id="rId36" Type="http://schemas.openxmlformats.org/officeDocument/2006/relationships/hyperlink" Target="https://www.worldometers.info/coronavirus/usa/new-mexico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north-carolin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missouri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2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8" t="s">
        <v>68</v>
      </c>
      <c r="M1" s="58"/>
      <c r="N1" s="58"/>
      <c r="O1" s="4">
        <v>1.4999999999999999E-2</v>
      </c>
      <c r="P1" s="4"/>
      <c r="Q1" s="59" t="s">
        <v>77</v>
      </c>
      <c r="R1" s="59"/>
      <c r="S1" s="59"/>
      <c r="T1" s="59"/>
      <c r="U1" s="59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10</v>
      </c>
      <c r="B5" s="1">
        <v>453121</v>
      </c>
      <c r="C5" s="2"/>
      <c r="D5" s="1">
        <v>8429</v>
      </c>
      <c r="E5" s="49">
        <v>2</v>
      </c>
      <c r="F5" s="1">
        <v>305454</v>
      </c>
      <c r="G5" s="1">
        <v>11468</v>
      </c>
      <c r="H5" s="2">
        <v>213</v>
      </c>
      <c r="I5" s="1">
        <v>7047355</v>
      </c>
      <c r="J5" s="1">
        <v>178359</v>
      </c>
      <c r="K5" s="5"/>
      <c r="L5" s="6"/>
    </row>
    <row r="6" spans="1:22" ht="15" thickBot="1" x14ac:dyDescent="0.4">
      <c r="A6" s="37" t="s">
        <v>7</v>
      </c>
      <c r="B6" s="1">
        <v>439280</v>
      </c>
      <c r="C6" s="2"/>
      <c r="D6" s="1">
        <v>32679</v>
      </c>
      <c r="E6" s="2"/>
      <c r="F6" s="1">
        <v>130821</v>
      </c>
      <c r="G6" s="1">
        <v>22581</v>
      </c>
      <c r="H6" s="1">
        <v>1680</v>
      </c>
      <c r="I6" s="1">
        <v>5516311</v>
      </c>
      <c r="J6" s="1">
        <v>283563</v>
      </c>
      <c r="K6" s="5"/>
      <c r="L6" s="6"/>
    </row>
    <row r="7" spans="1:22" ht="15" thickBot="1" x14ac:dyDescent="0.4">
      <c r="A7" s="37" t="s">
        <v>13</v>
      </c>
      <c r="B7" s="1">
        <v>414511</v>
      </c>
      <c r="C7" s="2"/>
      <c r="D7" s="1">
        <v>5778</v>
      </c>
      <c r="E7" s="2"/>
      <c r="F7" s="1">
        <v>367478</v>
      </c>
      <c r="G7" s="1">
        <v>19300</v>
      </c>
      <c r="H7" s="2">
        <v>269</v>
      </c>
      <c r="I7" s="1">
        <v>3340929</v>
      </c>
      <c r="J7" s="1">
        <v>155553</v>
      </c>
      <c r="K7" s="5"/>
      <c r="L7" s="6"/>
    </row>
    <row r="8" spans="1:22" ht="15" thickBot="1" x14ac:dyDescent="0.4">
      <c r="A8" s="37" t="s">
        <v>15</v>
      </c>
      <c r="B8" s="1">
        <v>393683</v>
      </c>
      <c r="C8" s="2"/>
      <c r="D8" s="1">
        <v>5069</v>
      </c>
      <c r="E8" s="2"/>
      <c r="F8" s="1">
        <v>167104</v>
      </c>
      <c r="G8" s="1">
        <v>13577</v>
      </c>
      <c r="H8" s="2">
        <v>175</v>
      </c>
      <c r="I8" s="1">
        <v>3604509</v>
      </c>
      <c r="J8" s="1">
        <v>124311</v>
      </c>
      <c r="K8" s="5"/>
      <c r="L8" s="6"/>
    </row>
    <row r="9" spans="1:22" ht="15" thickBot="1" x14ac:dyDescent="0.4">
      <c r="A9" s="37" t="s">
        <v>8</v>
      </c>
      <c r="B9" s="1">
        <v>184787</v>
      </c>
      <c r="C9" s="2"/>
      <c r="D9" s="1">
        <v>15859</v>
      </c>
      <c r="E9" s="2"/>
      <c r="F9" s="1">
        <v>50353</v>
      </c>
      <c r="G9" s="1">
        <v>20804</v>
      </c>
      <c r="H9" s="1">
        <v>1785</v>
      </c>
      <c r="I9" s="1">
        <v>1887644</v>
      </c>
      <c r="J9" s="1">
        <v>212520</v>
      </c>
      <c r="K9" s="5"/>
      <c r="L9" s="6"/>
    </row>
    <row r="10" spans="1:22" ht="15" thickBot="1" x14ac:dyDescent="0.4">
      <c r="A10" s="37" t="s">
        <v>12</v>
      </c>
      <c r="B10" s="1">
        <v>171125</v>
      </c>
      <c r="C10" s="2"/>
      <c r="D10" s="1">
        <v>7589</v>
      </c>
      <c r="E10" s="2"/>
      <c r="F10" s="1">
        <v>22993</v>
      </c>
      <c r="G10" s="1">
        <v>13504</v>
      </c>
      <c r="H10" s="2">
        <v>599</v>
      </c>
      <c r="I10" s="1">
        <v>2470723</v>
      </c>
      <c r="J10" s="1">
        <v>194978</v>
      </c>
      <c r="K10" s="5"/>
      <c r="L10" s="6"/>
    </row>
    <row r="11" spans="1:22" ht="15" thickBot="1" x14ac:dyDescent="0.4">
      <c r="A11" s="37" t="s">
        <v>16</v>
      </c>
      <c r="B11" s="1">
        <v>165188</v>
      </c>
      <c r="C11" s="2"/>
      <c r="D11" s="1">
        <v>3495</v>
      </c>
      <c r="E11" s="2"/>
      <c r="F11" s="1">
        <v>134655</v>
      </c>
      <c r="G11" s="1">
        <v>15558</v>
      </c>
      <c r="H11" s="2">
        <v>329</v>
      </c>
      <c r="I11" s="1">
        <v>1619245</v>
      </c>
      <c r="J11" s="1">
        <v>152508</v>
      </c>
      <c r="K11" s="6"/>
      <c r="L11" s="6"/>
    </row>
    <row r="12" spans="1:22" ht="15" thickBot="1" x14ac:dyDescent="0.4">
      <c r="A12" s="37" t="s">
        <v>33</v>
      </c>
      <c r="B12" s="1">
        <v>160041</v>
      </c>
      <c r="C12" s="2"/>
      <c r="D12" s="1">
        <v>3286</v>
      </c>
      <c r="E12" s="2"/>
      <c r="F12" s="1">
        <v>136189</v>
      </c>
      <c r="G12" s="1">
        <v>21988</v>
      </c>
      <c r="H12" s="2">
        <v>451</v>
      </c>
      <c r="I12" s="1">
        <v>1076168</v>
      </c>
      <c r="J12" s="1">
        <v>147851</v>
      </c>
      <c r="K12" s="6"/>
      <c r="L12" s="6"/>
    </row>
    <row r="13" spans="1:22" ht="15" thickBot="1" x14ac:dyDescent="0.4">
      <c r="A13" s="37" t="s">
        <v>17</v>
      </c>
      <c r="B13" s="1">
        <v>115268</v>
      </c>
      <c r="C13" s="2"/>
      <c r="D13" s="1">
        <v>8510</v>
      </c>
      <c r="E13" s="2"/>
      <c r="F13" s="1">
        <v>10306</v>
      </c>
      <c r="G13" s="1">
        <v>16724</v>
      </c>
      <c r="H13" s="1">
        <v>1235</v>
      </c>
      <c r="I13" s="1">
        <v>1195478</v>
      </c>
      <c r="J13" s="1">
        <v>173446</v>
      </c>
      <c r="K13" s="6"/>
      <c r="L13" s="6"/>
    </row>
    <row r="14" spans="1:22" ht="15" thickBot="1" x14ac:dyDescent="0.4">
      <c r="A14" s="37" t="s">
        <v>24</v>
      </c>
      <c r="B14" s="1">
        <v>111299</v>
      </c>
      <c r="C14" s="2"/>
      <c r="D14" s="1">
        <v>1803</v>
      </c>
      <c r="E14" s="2"/>
      <c r="F14" s="1">
        <v>30789</v>
      </c>
      <c r="G14" s="1">
        <v>10612</v>
      </c>
      <c r="H14" s="2">
        <v>172</v>
      </c>
      <c r="I14" s="1">
        <v>1579042</v>
      </c>
      <c r="J14" s="1">
        <v>150556</v>
      </c>
      <c r="K14" s="5"/>
      <c r="L14" s="6"/>
    </row>
    <row r="15" spans="1:22" ht="15" thickBot="1" x14ac:dyDescent="0.4">
      <c r="A15" s="37" t="s">
        <v>19</v>
      </c>
      <c r="B15" s="1">
        <v>111121</v>
      </c>
      <c r="C15" s="2"/>
      <c r="D15" s="1">
        <v>7187</v>
      </c>
      <c r="E15" s="2"/>
      <c r="F15" s="1">
        <v>23966</v>
      </c>
      <c r="G15" s="1">
        <v>8680</v>
      </c>
      <c r="H15" s="2">
        <v>561</v>
      </c>
      <c r="I15" s="1">
        <v>1120337</v>
      </c>
      <c r="J15" s="1">
        <v>87513</v>
      </c>
      <c r="K15" s="5"/>
      <c r="L15" s="6"/>
    </row>
    <row r="16" spans="1:22" ht="15" thickBot="1" x14ac:dyDescent="0.4">
      <c r="A16" s="37" t="s">
        <v>14</v>
      </c>
      <c r="B16" s="1">
        <v>103734</v>
      </c>
      <c r="C16" s="2"/>
      <c r="D16" s="1">
        <v>3720</v>
      </c>
      <c r="E16" s="2"/>
      <c r="F16" s="1">
        <v>38558</v>
      </c>
      <c r="G16" s="1">
        <v>22314</v>
      </c>
      <c r="H16" s="2">
        <v>800</v>
      </c>
      <c r="I16" s="1">
        <v>1199726</v>
      </c>
      <c r="J16" s="1">
        <v>258073</v>
      </c>
      <c r="K16" s="5"/>
      <c r="L16" s="6"/>
    </row>
    <row r="17" spans="1:12" ht="15" thickBot="1" x14ac:dyDescent="0.4">
      <c r="A17" s="37" t="s">
        <v>20</v>
      </c>
      <c r="B17" s="1">
        <v>90796</v>
      </c>
      <c r="C17" s="2"/>
      <c r="D17" s="2">
        <v>964</v>
      </c>
      <c r="E17" s="2"/>
      <c r="F17" s="1">
        <v>36024</v>
      </c>
      <c r="G17" s="1">
        <v>13295</v>
      </c>
      <c r="H17" s="2">
        <v>141</v>
      </c>
      <c r="I17" s="1">
        <v>1331428</v>
      </c>
      <c r="J17" s="1">
        <v>194962</v>
      </c>
      <c r="K17" s="5"/>
      <c r="L17" s="6"/>
    </row>
    <row r="18" spans="1:12" ht="15" thickBot="1" x14ac:dyDescent="0.4">
      <c r="A18" s="37" t="s">
        <v>11</v>
      </c>
      <c r="B18" s="1">
        <v>85622</v>
      </c>
      <c r="C18" s="2"/>
      <c r="D18" s="1">
        <v>6400</v>
      </c>
      <c r="E18" s="2"/>
      <c r="F18" s="1">
        <v>21720</v>
      </c>
      <c r="G18" s="1">
        <v>8573</v>
      </c>
      <c r="H18" s="2">
        <v>641</v>
      </c>
      <c r="I18" s="1">
        <v>1841827</v>
      </c>
      <c r="J18" s="1">
        <v>184425</v>
      </c>
      <c r="K18" s="5"/>
      <c r="L18" s="6"/>
    </row>
    <row r="19" spans="1:12" ht="15" thickBot="1" x14ac:dyDescent="0.4">
      <c r="A19" s="37" t="s">
        <v>29</v>
      </c>
      <c r="B19" s="1">
        <v>83609</v>
      </c>
      <c r="C19" s="2"/>
      <c r="D19" s="1">
        <v>2075</v>
      </c>
      <c r="E19" s="2"/>
      <c r="F19" s="1">
        <v>70734</v>
      </c>
      <c r="G19" s="1">
        <v>9795</v>
      </c>
      <c r="H19" s="2">
        <v>243</v>
      </c>
      <c r="I19" s="1">
        <v>1107695</v>
      </c>
      <c r="J19" s="1">
        <v>129775</v>
      </c>
      <c r="K19" s="5"/>
      <c r="L19" s="6"/>
    </row>
    <row r="20" spans="1:12" ht="15" thickBot="1" x14ac:dyDescent="0.4">
      <c r="A20" s="37" t="s">
        <v>21</v>
      </c>
      <c r="B20" s="1">
        <v>83213</v>
      </c>
      <c r="C20" s="2"/>
      <c r="D20" s="1">
        <v>3308</v>
      </c>
      <c r="E20" s="2"/>
      <c r="F20" s="1">
        <v>22174</v>
      </c>
      <c r="G20" s="1">
        <v>7119</v>
      </c>
      <c r="H20" s="2">
        <v>283</v>
      </c>
      <c r="I20" s="1">
        <v>1289373</v>
      </c>
      <c r="J20" s="1">
        <v>110306</v>
      </c>
      <c r="K20" s="5"/>
      <c r="L20" s="6"/>
    </row>
    <row r="21" spans="1:12" ht="15" thickBot="1" x14ac:dyDescent="0.4">
      <c r="A21" s="37" t="s">
        <v>26</v>
      </c>
      <c r="B21" s="1">
        <v>83054</v>
      </c>
      <c r="C21" s="2"/>
      <c r="D21" s="1">
        <v>3433</v>
      </c>
      <c r="E21" s="2"/>
      <c r="F21" s="1">
        <v>74187</v>
      </c>
      <c r="G21" s="1">
        <v>13738</v>
      </c>
      <c r="H21" s="2">
        <v>568</v>
      </c>
      <c r="I21" s="1">
        <v>1075316</v>
      </c>
      <c r="J21" s="1">
        <v>177865</v>
      </c>
      <c r="K21" s="6"/>
      <c r="L21" s="6"/>
    </row>
    <row r="22" spans="1:12" ht="15" thickBot="1" x14ac:dyDescent="0.4">
      <c r="A22" s="37" t="s">
        <v>25</v>
      </c>
      <c r="B22" s="1">
        <v>80008</v>
      </c>
      <c r="C22" s="2"/>
      <c r="D22" s="1">
        <v>1465</v>
      </c>
      <c r="E22" s="2"/>
      <c r="F22" s="1">
        <v>49165</v>
      </c>
      <c r="G22" s="1">
        <v>15539</v>
      </c>
      <c r="H22" s="2">
        <v>285</v>
      </c>
      <c r="I22" s="1">
        <v>690650</v>
      </c>
      <c r="J22" s="1">
        <v>134140</v>
      </c>
      <c r="K22" s="5"/>
      <c r="L22" s="6"/>
    </row>
    <row r="23" spans="1:12" ht="15" thickBot="1" x14ac:dyDescent="0.4">
      <c r="A23" s="37" t="s">
        <v>36</v>
      </c>
      <c r="B23" s="1">
        <v>78130</v>
      </c>
      <c r="C23" s="2"/>
      <c r="D23" s="1">
        <v>1456</v>
      </c>
      <c r="E23" s="2"/>
      <c r="F23" s="1">
        <v>44164</v>
      </c>
      <c r="G23" s="1">
        <v>15935</v>
      </c>
      <c r="H23" s="2">
        <v>297</v>
      </c>
      <c r="I23" s="1">
        <v>639795</v>
      </c>
      <c r="J23" s="1">
        <v>130486</v>
      </c>
      <c r="K23" s="6"/>
      <c r="L23" s="6"/>
    </row>
    <row r="24" spans="1:12" ht="15" thickBot="1" x14ac:dyDescent="0.4">
      <c r="A24" s="37" t="s">
        <v>27</v>
      </c>
      <c r="B24" s="1">
        <v>61520</v>
      </c>
      <c r="C24" s="2"/>
      <c r="D24" s="1">
        <v>2895</v>
      </c>
      <c r="E24" s="2"/>
      <c r="F24" s="1">
        <v>15090</v>
      </c>
      <c r="G24" s="1">
        <v>9138</v>
      </c>
      <c r="H24" s="2">
        <v>430</v>
      </c>
      <c r="I24" s="1">
        <v>690274</v>
      </c>
      <c r="J24" s="1">
        <v>102533</v>
      </c>
      <c r="K24" s="5"/>
      <c r="L24" s="6"/>
    </row>
    <row r="25" spans="1:12" ht="15" thickBot="1" x14ac:dyDescent="0.4">
      <c r="A25" s="37" t="s">
        <v>9</v>
      </c>
      <c r="B25" s="1">
        <v>53237</v>
      </c>
      <c r="C25" s="2"/>
      <c r="D25" s="1">
        <v>1506</v>
      </c>
      <c r="E25" s="2"/>
      <c r="F25" s="1">
        <v>34550</v>
      </c>
      <c r="G25" s="1">
        <v>6991</v>
      </c>
      <c r="H25" s="2">
        <v>198</v>
      </c>
      <c r="I25" s="1">
        <v>903674</v>
      </c>
      <c r="J25" s="1">
        <v>118672</v>
      </c>
      <c r="K25" s="5"/>
      <c r="L25" s="6"/>
    </row>
    <row r="26" spans="1:12" ht="15" thickBot="1" x14ac:dyDescent="0.4">
      <c r="A26" s="37" t="s">
        <v>30</v>
      </c>
      <c r="B26" s="1">
        <v>51097</v>
      </c>
      <c r="C26" s="2"/>
      <c r="D26" s="1">
        <v>1480</v>
      </c>
      <c r="E26" s="2"/>
      <c r="F26" s="1">
        <v>19302</v>
      </c>
      <c r="G26" s="1">
        <v>17169</v>
      </c>
      <c r="H26" s="2">
        <v>497</v>
      </c>
      <c r="I26" s="1">
        <v>436973</v>
      </c>
      <c r="J26" s="1">
        <v>146825</v>
      </c>
      <c r="K26" s="5"/>
      <c r="L26" s="6"/>
    </row>
    <row r="27" spans="1:12" ht="15" thickBot="1" x14ac:dyDescent="0.4">
      <c r="A27" s="37" t="s">
        <v>32</v>
      </c>
      <c r="B27" s="1">
        <v>50291</v>
      </c>
      <c r="C27" s="2"/>
      <c r="D27" s="1">
        <v>1611</v>
      </c>
      <c r="E27" s="2"/>
      <c r="F27" s="1">
        <v>5055</v>
      </c>
      <c r="G27" s="1">
        <v>8917</v>
      </c>
      <c r="H27" s="2">
        <v>286</v>
      </c>
      <c r="I27" s="1">
        <v>940696</v>
      </c>
      <c r="J27" s="1">
        <v>166801</v>
      </c>
      <c r="K27" s="5"/>
      <c r="L27" s="6"/>
    </row>
    <row r="28" spans="1:12" ht="15" thickBot="1" x14ac:dyDescent="0.4">
      <c r="A28" s="37" t="s">
        <v>23</v>
      </c>
      <c r="B28" s="1">
        <v>48776</v>
      </c>
      <c r="C28" s="2"/>
      <c r="D28" s="1">
        <v>4413</v>
      </c>
      <c r="E28" s="2"/>
      <c r="F28" s="1">
        <v>21491</v>
      </c>
      <c r="G28" s="1">
        <v>13681</v>
      </c>
      <c r="H28" s="1">
        <v>1238</v>
      </c>
      <c r="I28" s="1">
        <v>711102</v>
      </c>
      <c r="J28" s="1">
        <v>199452</v>
      </c>
      <c r="K28" s="5"/>
      <c r="L28" s="6"/>
    </row>
    <row r="29" spans="1:12" ht="15" thickBot="1" x14ac:dyDescent="0.4">
      <c r="A29" s="37" t="s">
        <v>22</v>
      </c>
      <c r="B29" s="1">
        <v>47870</v>
      </c>
      <c r="C29" s="2"/>
      <c r="D29" s="2">
        <v>891</v>
      </c>
      <c r="E29" s="2"/>
      <c r="F29" s="1">
        <v>9692</v>
      </c>
      <c r="G29" s="1">
        <v>8222</v>
      </c>
      <c r="H29" s="2">
        <v>153</v>
      </c>
      <c r="I29" s="1">
        <v>856398</v>
      </c>
      <c r="J29" s="1">
        <v>147086</v>
      </c>
      <c r="K29" s="5"/>
      <c r="L29" s="6"/>
    </row>
    <row r="30" spans="1:12" ht="15" thickBot="1" x14ac:dyDescent="0.4">
      <c r="A30" s="37" t="s">
        <v>18</v>
      </c>
      <c r="B30" s="1">
        <v>43789</v>
      </c>
      <c r="C30" s="2"/>
      <c r="D30" s="1">
        <v>1794</v>
      </c>
      <c r="E30" s="2"/>
      <c r="F30" s="1">
        <v>25485</v>
      </c>
      <c r="G30" s="1">
        <v>7604</v>
      </c>
      <c r="H30" s="2">
        <v>312</v>
      </c>
      <c r="I30" s="1">
        <v>487235</v>
      </c>
      <c r="J30" s="1">
        <v>84608</v>
      </c>
      <c r="K30" s="6"/>
      <c r="L30" s="6"/>
    </row>
    <row r="31" spans="1:12" ht="15" thickBot="1" x14ac:dyDescent="0.4">
      <c r="A31" s="37" t="s">
        <v>35</v>
      </c>
      <c r="B31" s="1">
        <v>42171</v>
      </c>
      <c r="C31" s="2"/>
      <c r="D31" s="1">
        <v>1228</v>
      </c>
      <c r="E31" s="2"/>
      <c r="F31" s="1">
        <v>32815</v>
      </c>
      <c r="G31" s="1">
        <v>6871</v>
      </c>
      <c r="H31" s="2">
        <v>200</v>
      </c>
      <c r="I31" s="1">
        <v>676873</v>
      </c>
      <c r="J31" s="1">
        <v>110286</v>
      </c>
      <c r="K31" s="5"/>
      <c r="L31" s="6"/>
    </row>
    <row r="32" spans="1:12" ht="15" thickBot="1" x14ac:dyDescent="0.4">
      <c r="A32" s="37" t="s">
        <v>41</v>
      </c>
      <c r="B32" s="1">
        <v>41889</v>
      </c>
      <c r="C32" s="46">
        <v>217</v>
      </c>
      <c r="D32" s="2">
        <v>826</v>
      </c>
      <c r="E32" s="2"/>
      <c r="F32" s="1">
        <v>11588</v>
      </c>
      <c r="G32" s="1">
        <v>13277</v>
      </c>
      <c r="H32" s="2">
        <v>262</v>
      </c>
      <c r="I32" s="1">
        <v>447906</v>
      </c>
      <c r="J32" s="1">
        <v>141964</v>
      </c>
      <c r="K32" s="5"/>
      <c r="L32" s="6"/>
    </row>
    <row r="33" spans="1:12" ht="15" thickBot="1" x14ac:dyDescent="0.4">
      <c r="A33" s="37" t="s">
        <v>31</v>
      </c>
      <c r="B33" s="1">
        <v>41816</v>
      </c>
      <c r="C33" s="2"/>
      <c r="D33" s="2">
        <v>732</v>
      </c>
      <c r="E33" s="2"/>
      <c r="F33" s="1">
        <v>16064</v>
      </c>
      <c r="G33" s="1">
        <v>13576</v>
      </c>
      <c r="H33" s="2">
        <v>238</v>
      </c>
      <c r="I33" s="1">
        <v>552480</v>
      </c>
      <c r="J33" s="1">
        <v>179368</v>
      </c>
      <c r="K33" s="5"/>
      <c r="L33" s="6"/>
    </row>
    <row r="34" spans="1:12" ht="15" thickBot="1" x14ac:dyDescent="0.4">
      <c r="A34" s="37" t="s">
        <v>34</v>
      </c>
      <c r="B34" s="1">
        <v>37981</v>
      </c>
      <c r="C34" s="2"/>
      <c r="D34" s="2">
        <v>399</v>
      </c>
      <c r="E34" s="2"/>
      <c r="F34" s="1">
        <v>6499</v>
      </c>
      <c r="G34" s="1">
        <v>12586</v>
      </c>
      <c r="H34" s="2">
        <v>132</v>
      </c>
      <c r="I34" s="1">
        <v>470398</v>
      </c>
      <c r="J34" s="1">
        <v>155874</v>
      </c>
      <c r="K34" s="5"/>
      <c r="L34" s="6"/>
    </row>
    <row r="35" spans="1:12" ht="15" thickBot="1" x14ac:dyDescent="0.4">
      <c r="A35" s="37" t="s">
        <v>28</v>
      </c>
      <c r="B35" s="1">
        <v>37623</v>
      </c>
      <c r="C35" s="2"/>
      <c r="D35" s="2">
        <v>274</v>
      </c>
      <c r="E35" s="2"/>
      <c r="F35" s="1">
        <v>12959</v>
      </c>
      <c r="G35" s="1">
        <v>11735</v>
      </c>
      <c r="H35" s="2">
        <v>85</v>
      </c>
      <c r="I35" s="1">
        <v>594012</v>
      </c>
      <c r="J35" s="1">
        <v>185284</v>
      </c>
      <c r="K35" s="6"/>
      <c r="L35" s="6"/>
    </row>
    <row r="36" spans="1:12" ht="15" thickBot="1" x14ac:dyDescent="0.4">
      <c r="A36" s="37" t="s">
        <v>46</v>
      </c>
      <c r="B36" s="1">
        <v>30081</v>
      </c>
      <c r="C36" s="2"/>
      <c r="D36" s="2">
        <v>496</v>
      </c>
      <c r="E36" s="2"/>
      <c r="F36" s="1">
        <v>5532</v>
      </c>
      <c r="G36" s="1">
        <v>7602</v>
      </c>
      <c r="H36" s="2">
        <v>125</v>
      </c>
      <c r="I36" s="1">
        <v>573185</v>
      </c>
      <c r="J36" s="1">
        <v>144854</v>
      </c>
      <c r="K36" s="5"/>
      <c r="L36" s="6"/>
    </row>
    <row r="37" spans="1:12" ht="15" thickBot="1" x14ac:dyDescent="0.4">
      <c r="A37" s="37" t="s">
        <v>38</v>
      </c>
      <c r="B37" s="1">
        <v>26764</v>
      </c>
      <c r="C37" s="2"/>
      <c r="D37" s="2">
        <v>696</v>
      </c>
      <c r="E37" s="2"/>
      <c r="F37" s="1">
        <v>18647</v>
      </c>
      <c r="G37" s="1">
        <v>5991</v>
      </c>
      <c r="H37" s="2">
        <v>156</v>
      </c>
      <c r="I37" s="1">
        <v>582521</v>
      </c>
      <c r="J37" s="1">
        <v>130386</v>
      </c>
      <c r="K37" s="5"/>
      <c r="L37" s="6"/>
    </row>
    <row r="38" spans="1:12" ht="15" thickBot="1" x14ac:dyDescent="0.4">
      <c r="A38" s="37" t="s">
        <v>45</v>
      </c>
      <c r="B38" s="1">
        <v>25408</v>
      </c>
      <c r="C38" s="2"/>
      <c r="D38" s="2">
        <v>330</v>
      </c>
      <c r="E38" s="2"/>
      <c r="F38" s="1">
        <v>10952</v>
      </c>
      <c r="G38" s="1">
        <v>8721</v>
      </c>
      <c r="H38" s="2">
        <v>113</v>
      </c>
      <c r="I38" s="1">
        <v>277967</v>
      </c>
      <c r="J38" s="1">
        <v>95413</v>
      </c>
      <c r="K38" s="5"/>
      <c r="L38" s="6"/>
    </row>
    <row r="39" spans="1:12" ht="15" thickBot="1" x14ac:dyDescent="0.4">
      <c r="A39" s="37" t="s">
        <v>50</v>
      </c>
      <c r="B39" s="1">
        <v>24395</v>
      </c>
      <c r="C39" s="2"/>
      <c r="D39" s="2">
        <v>316</v>
      </c>
      <c r="E39" s="2"/>
      <c r="F39" s="1">
        <v>5982</v>
      </c>
      <c r="G39" s="1">
        <v>12611</v>
      </c>
      <c r="H39" s="2">
        <v>163</v>
      </c>
      <c r="I39" s="1">
        <v>255740</v>
      </c>
      <c r="J39" s="1">
        <v>132206</v>
      </c>
      <c r="K39" s="5"/>
      <c r="L39" s="6"/>
    </row>
    <row r="40" spans="1:12" ht="15" thickBot="1" x14ac:dyDescent="0.4">
      <c r="A40" s="37" t="s">
        <v>44</v>
      </c>
      <c r="B40" s="1">
        <v>18788</v>
      </c>
      <c r="C40" s="2"/>
      <c r="D40" s="2">
        <v>607</v>
      </c>
      <c r="E40" s="2"/>
      <c r="F40" s="1">
        <v>10913</v>
      </c>
      <c r="G40" s="1">
        <v>8960</v>
      </c>
      <c r="H40" s="2">
        <v>289</v>
      </c>
      <c r="I40" s="1">
        <v>512425</v>
      </c>
      <c r="J40" s="1">
        <v>244381</v>
      </c>
      <c r="K40" s="5"/>
      <c r="L40" s="6"/>
    </row>
    <row r="41" spans="1:12" ht="15" thickBot="1" x14ac:dyDescent="0.4">
      <c r="A41" s="37" t="s">
        <v>40</v>
      </c>
      <c r="B41" s="1">
        <v>18224</v>
      </c>
      <c r="C41" s="2"/>
      <c r="D41" s="1">
        <v>1002</v>
      </c>
      <c r="E41" s="2"/>
      <c r="F41" s="1">
        <v>15453</v>
      </c>
      <c r="G41" s="1">
        <v>17203</v>
      </c>
      <c r="H41" s="2">
        <v>946</v>
      </c>
      <c r="I41" s="1">
        <v>329556</v>
      </c>
      <c r="J41" s="1">
        <v>311089</v>
      </c>
      <c r="K41" s="6"/>
      <c r="L41" s="6"/>
    </row>
    <row r="42" spans="1:12" ht="15" thickBot="1" x14ac:dyDescent="0.4">
      <c r="A42" s="37" t="s">
        <v>49</v>
      </c>
      <c r="B42" s="1">
        <v>17827</v>
      </c>
      <c r="C42" s="2"/>
      <c r="D42" s="2">
        <v>146</v>
      </c>
      <c r="E42" s="2"/>
      <c r="F42" s="1">
        <v>12198</v>
      </c>
      <c r="G42" s="1">
        <v>9976</v>
      </c>
      <c r="H42" s="2">
        <v>82</v>
      </c>
      <c r="I42" s="1">
        <v>165132</v>
      </c>
      <c r="J42" s="1">
        <v>92404</v>
      </c>
      <c r="K42" s="5"/>
      <c r="L42" s="6"/>
    </row>
    <row r="43" spans="1:12" ht="15" thickBot="1" x14ac:dyDescent="0.4">
      <c r="A43" s="37" t="s">
        <v>37</v>
      </c>
      <c r="B43" s="1">
        <v>16104</v>
      </c>
      <c r="C43" s="2"/>
      <c r="D43" s="2">
        <v>282</v>
      </c>
      <c r="E43" s="2"/>
      <c r="F43" s="1">
        <v>12281</v>
      </c>
      <c r="G43" s="1">
        <v>3818</v>
      </c>
      <c r="H43" s="2">
        <v>67</v>
      </c>
      <c r="I43" s="1">
        <v>365736</v>
      </c>
      <c r="J43" s="1">
        <v>86714</v>
      </c>
      <c r="K43" s="5"/>
      <c r="L43" s="6"/>
    </row>
    <row r="44" spans="1:12" ht="15" thickBot="1" x14ac:dyDescent="0.4">
      <c r="A44" s="37" t="s">
        <v>43</v>
      </c>
      <c r="B44" s="1">
        <v>14175</v>
      </c>
      <c r="C44" s="2"/>
      <c r="D44" s="2">
        <v>579</v>
      </c>
      <c r="E44" s="2"/>
      <c r="F44" s="1">
        <v>5635</v>
      </c>
      <c r="G44" s="1">
        <v>14557</v>
      </c>
      <c r="H44" s="2">
        <v>595</v>
      </c>
      <c r="I44" s="1">
        <v>166922</v>
      </c>
      <c r="J44" s="1">
        <v>171419</v>
      </c>
      <c r="K44" s="6"/>
      <c r="L44" s="6"/>
    </row>
    <row r="45" spans="1:12" ht="29.5" thickBot="1" x14ac:dyDescent="0.4">
      <c r="A45" s="37" t="s">
        <v>63</v>
      </c>
      <c r="B45" s="1">
        <v>11717</v>
      </c>
      <c r="C45" s="2"/>
      <c r="D45" s="2">
        <v>581</v>
      </c>
      <c r="E45" s="2"/>
      <c r="F45" s="1">
        <v>1533</v>
      </c>
      <c r="G45" s="1">
        <v>16602</v>
      </c>
      <c r="H45" s="2">
        <v>823</v>
      </c>
      <c r="I45" s="1">
        <v>169009</v>
      </c>
      <c r="J45" s="1">
        <v>239475</v>
      </c>
      <c r="K45" s="6"/>
      <c r="L45" s="6"/>
    </row>
    <row r="46" spans="1:12" ht="15" thickBot="1" x14ac:dyDescent="0.4">
      <c r="A46" s="37" t="s">
        <v>54</v>
      </c>
      <c r="B46" s="1">
        <v>8305</v>
      </c>
      <c r="C46" s="2"/>
      <c r="D46" s="2">
        <v>122</v>
      </c>
      <c r="E46" s="2"/>
      <c r="F46" s="2">
        <v>876</v>
      </c>
      <c r="G46" s="1">
        <v>9388</v>
      </c>
      <c r="H46" s="2">
        <v>138</v>
      </c>
      <c r="I46" s="1">
        <v>105913</v>
      </c>
      <c r="J46" s="1">
        <v>119722</v>
      </c>
      <c r="K46" s="6"/>
      <c r="L46" s="6"/>
    </row>
    <row r="47" spans="1:12" ht="29.5" thickBot="1" x14ac:dyDescent="0.4">
      <c r="A47" s="37" t="s">
        <v>42</v>
      </c>
      <c r="B47" s="1">
        <v>6415</v>
      </c>
      <c r="C47" s="2"/>
      <c r="D47" s="2">
        <v>409</v>
      </c>
      <c r="E47" s="2"/>
      <c r="F47" s="2">
        <v>568</v>
      </c>
      <c r="G47" s="1">
        <v>4718</v>
      </c>
      <c r="H47" s="2">
        <v>301</v>
      </c>
      <c r="I47" s="1">
        <v>178546</v>
      </c>
      <c r="J47" s="1">
        <v>131312</v>
      </c>
      <c r="K47" s="6"/>
      <c r="L47" s="6"/>
    </row>
    <row r="48" spans="1:12" ht="15" thickBot="1" x14ac:dyDescent="0.4">
      <c r="A48" s="37" t="s">
        <v>56</v>
      </c>
      <c r="B48" s="1">
        <v>5821</v>
      </c>
      <c r="C48" s="2"/>
      <c r="D48" s="2">
        <v>103</v>
      </c>
      <c r="E48" s="2"/>
      <c r="F48" s="1">
        <v>1603</v>
      </c>
      <c r="G48" s="1">
        <v>3248</v>
      </c>
      <c r="H48" s="2">
        <v>57</v>
      </c>
      <c r="I48" s="1">
        <v>256780</v>
      </c>
      <c r="J48" s="1">
        <v>143281</v>
      </c>
      <c r="K48" s="6"/>
      <c r="L48" s="6"/>
    </row>
    <row r="49" spans="1:12" ht="15" thickBot="1" x14ac:dyDescent="0.4">
      <c r="A49" s="37" t="s">
        <v>53</v>
      </c>
      <c r="B49" s="1">
        <v>5736</v>
      </c>
      <c r="C49" s="2"/>
      <c r="D49" s="2">
        <v>99</v>
      </c>
      <c r="E49" s="2"/>
      <c r="F49" s="2">
        <v>966</v>
      </c>
      <c r="G49" s="1">
        <v>7527</v>
      </c>
      <c r="H49" s="2">
        <v>130</v>
      </c>
      <c r="I49" s="1">
        <v>144260</v>
      </c>
      <c r="J49" s="1">
        <v>189302</v>
      </c>
      <c r="K49" s="5"/>
      <c r="L49" s="6"/>
    </row>
    <row r="50" spans="1:12" ht="15" thickBot="1" x14ac:dyDescent="0.4">
      <c r="A50" s="37" t="s">
        <v>39</v>
      </c>
      <c r="B50" s="1">
        <v>3790</v>
      </c>
      <c r="C50" s="2"/>
      <c r="D50" s="2">
        <v>119</v>
      </c>
      <c r="E50" s="2"/>
      <c r="F50" s="2">
        <v>390</v>
      </c>
      <c r="G50" s="1">
        <v>2819</v>
      </c>
      <c r="H50" s="2">
        <v>89</v>
      </c>
      <c r="I50" s="1">
        <v>161630</v>
      </c>
      <c r="J50" s="1">
        <v>120241</v>
      </c>
      <c r="K50" s="5"/>
      <c r="L50" s="6"/>
    </row>
    <row r="51" spans="1:12" ht="15" thickBot="1" x14ac:dyDescent="0.4">
      <c r="A51" s="37" t="s">
        <v>51</v>
      </c>
      <c r="B51" s="1">
        <v>3260</v>
      </c>
      <c r="C51" s="2"/>
      <c r="D51" s="2">
        <v>46</v>
      </c>
      <c r="E51" s="2"/>
      <c r="F51" s="1">
        <v>1237</v>
      </c>
      <c r="G51" s="1">
        <v>3050</v>
      </c>
      <c r="H51" s="2">
        <v>43</v>
      </c>
      <c r="I51" s="1">
        <v>151015</v>
      </c>
      <c r="J51" s="1">
        <v>141297</v>
      </c>
      <c r="K51" s="5"/>
      <c r="L51" s="6"/>
    </row>
    <row r="52" spans="1:12" ht="15" thickBot="1" x14ac:dyDescent="0.4">
      <c r="A52" s="37" t="s">
        <v>55</v>
      </c>
      <c r="B52" s="1">
        <v>2446</v>
      </c>
      <c r="C52" s="2"/>
      <c r="D52" s="2">
        <v>25</v>
      </c>
      <c r="E52" s="2"/>
      <c r="F52" s="2">
        <v>555</v>
      </c>
      <c r="G52" s="1">
        <v>4226</v>
      </c>
      <c r="H52" s="2">
        <v>43</v>
      </c>
      <c r="I52" s="1">
        <v>67700</v>
      </c>
      <c r="J52" s="1">
        <v>116974</v>
      </c>
      <c r="K52" s="5"/>
      <c r="L52" s="6"/>
    </row>
    <row r="53" spans="1:12" ht="15" thickBot="1" x14ac:dyDescent="0.4">
      <c r="A53" s="37" t="s">
        <v>52</v>
      </c>
      <c r="B53" s="1">
        <v>2338</v>
      </c>
      <c r="C53" s="2"/>
      <c r="D53" s="2">
        <v>20</v>
      </c>
      <c r="E53" s="2"/>
      <c r="F53" s="1">
        <v>1503</v>
      </c>
      <c r="G53" s="1">
        <v>3196</v>
      </c>
      <c r="H53" s="2">
        <v>27</v>
      </c>
      <c r="I53" s="1">
        <v>205066</v>
      </c>
      <c r="J53" s="1">
        <v>280319</v>
      </c>
      <c r="K53" s="6"/>
      <c r="L53" s="6"/>
    </row>
    <row r="54" spans="1:12" ht="15" thickBot="1" x14ac:dyDescent="0.4">
      <c r="A54" s="37" t="s">
        <v>47</v>
      </c>
      <c r="B54" s="1">
        <v>1620</v>
      </c>
      <c r="C54" s="2"/>
      <c r="D54" s="2">
        <v>26</v>
      </c>
      <c r="E54" s="2"/>
      <c r="F54" s="2">
        <v>427</v>
      </c>
      <c r="G54" s="1">
        <v>1144</v>
      </c>
      <c r="H54" s="2">
        <v>18</v>
      </c>
      <c r="I54" s="1">
        <v>140442</v>
      </c>
      <c r="J54" s="1">
        <v>99191</v>
      </c>
      <c r="K54" s="5"/>
      <c r="L54" s="6"/>
    </row>
    <row r="55" spans="1:12" ht="15" thickBot="1" x14ac:dyDescent="0.4">
      <c r="A55" s="37" t="s">
        <v>48</v>
      </c>
      <c r="B55" s="1">
        <v>1396</v>
      </c>
      <c r="C55" s="2"/>
      <c r="D55" s="2">
        <v>56</v>
      </c>
      <c r="E55" s="2"/>
      <c r="F55" s="2">
        <v>158</v>
      </c>
      <c r="G55" s="1">
        <v>2237</v>
      </c>
      <c r="H55" s="2">
        <v>90</v>
      </c>
      <c r="I55" s="1">
        <v>88816</v>
      </c>
      <c r="J55" s="1">
        <v>142336</v>
      </c>
      <c r="K55" s="6"/>
      <c r="L55" s="6"/>
    </row>
    <row r="56" spans="1:12" ht="15" thickBot="1" x14ac:dyDescent="0.4">
      <c r="A56" s="3" t="s">
        <v>64</v>
      </c>
      <c r="B56" s="2">
        <v>337</v>
      </c>
      <c r="C56" s="2"/>
      <c r="D56" s="2">
        <v>5</v>
      </c>
      <c r="E56" s="2"/>
      <c r="F56" s="2">
        <v>88</v>
      </c>
      <c r="G56" s="2"/>
      <c r="H56" s="2"/>
      <c r="I56" s="1">
        <v>19936</v>
      </c>
      <c r="J56" s="2"/>
      <c r="K56" s="6"/>
      <c r="L56" s="5"/>
    </row>
    <row r="57" spans="1:12" ht="21.5" thickBot="1" x14ac:dyDescent="0.4">
      <c r="A57" s="3" t="s">
        <v>67</v>
      </c>
      <c r="B57" s="2">
        <v>39</v>
      </c>
      <c r="C57" s="2"/>
      <c r="D57" s="2">
        <v>2</v>
      </c>
      <c r="E57" s="2"/>
      <c r="F57" s="2">
        <v>18</v>
      </c>
      <c r="G57" s="2"/>
      <c r="H57" s="2"/>
      <c r="I57" s="1">
        <v>12745</v>
      </c>
      <c r="J57" s="2"/>
      <c r="K57" s="5"/>
      <c r="L57" s="5"/>
    </row>
    <row r="58" spans="1:12" ht="15" thickBot="1" x14ac:dyDescent="0.4">
      <c r="A58" s="3" t="s">
        <v>65</v>
      </c>
      <c r="B58" s="1">
        <v>14540</v>
      </c>
      <c r="C58" s="2"/>
      <c r="D58" s="2">
        <v>201</v>
      </c>
      <c r="E58" s="2"/>
      <c r="F58" s="1">
        <v>12980</v>
      </c>
      <c r="G58" s="1">
        <v>4293</v>
      </c>
      <c r="H58" s="2">
        <v>59</v>
      </c>
      <c r="I58" s="1">
        <v>464073</v>
      </c>
      <c r="J58" s="1">
        <v>137018</v>
      </c>
      <c r="K58" s="5"/>
      <c r="L58" s="5"/>
    </row>
    <row r="59" spans="1:12" ht="21.5" thickBot="1" x14ac:dyDescent="0.4">
      <c r="A59" s="52" t="s">
        <v>66</v>
      </c>
      <c r="B59" s="53">
        <v>352</v>
      </c>
      <c r="C59" s="53"/>
      <c r="D59" s="53">
        <v>7</v>
      </c>
      <c r="E59" s="53"/>
      <c r="F59" s="53">
        <v>109</v>
      </c>
      <c r="G59" s="53"/>
      <c r="H59" s="53"/>
      <c r="I59" s="54">
        <v>8273</v>
      </c>
      <c r="J59" s="53"/>
      <c r="K59" s="55"/>
      <c r="L59" s="38"/>
    </row>
  </sheetData>
  <mergeCells count="2">
    <mergeCell ref="L1:N1"/>
    <mergeCell ref="Q1:U1"/>
  </mergeCells>
  <hyperlinks>
    <hyperlink ref="A5" r:id="rId1" display="https://www.worldometers.info/coronavirus/usa/california/" xr:uid="{47FAE236-8741-4492-8A50-942257125C1C}"/>
    <hyperlink ref="A6" r:id="rId2" display="https://www.worldometers.info/coronavirus/usa/new-york/" xr:uid="{626E24BB-1CD6-41FF-87CB-9EDE305C5F11}"/>
    <hyperlink ref="A7" r:id="rId3" display="https://www.worldometers.info/coronavirus/usa/florida/" xr:uid="{2709AA9C-58C3-40DB-8D55-4C5BA58E48D9}"/>
    <hyperlink ref="A8" r:id="rId4" display="https://www.worldometers.info/coronavirus/usa/texas/" xr:uid="{98B4BE13-6DF9-4AE0-B8B4-4CFC193EEABE}"/>
    <hyperlink ref="A9" r:id="rId5" display="https://www.worldometers.info/coronavirus/usa/new-jersey/" xr:uid="{F138FDEA-FA62-480B-9938-99A2B6ECB5E0}"/>
    <hyperlink ref="A10" r:id="rId6" display="https://www.worldometers.info/coronavirus/usa/illinois/" xr:uid="{44EB347F-CA49-4542-9A16-3176ADD88AAD}"/>
    <hyperlink ref="A11" r:id="rId7" display="https://www.worldometers.info/coronavirus/usa/georgia/" xr:uid="{80B72CD0-70DC-4DC4-A874-BA5C979A2802}"/>
    <hyperlink ref="A12" r:id="rId8" display="https://www.worldometers.info/coronavirus/usa/arizona/" xr:uid="{E386E8AE-2A55-4F4D-BE68-BFD71A51F4E9}"/>
    <hyperlink ref="A13" r:id="rId9" display="https://www.worldometers.info/coronavirus/usa/massachusetts/" xr:uid="{06B759C4-EB85-4EC7-BFDE-C74BF79BBFC3}"/>
    <hyperlink ref="A14" r:id="rId10" display="https://www.worldometers.info/coronavirus/usa/north-carolina/" xr:uid="{16451C9B-DE7B-4CD3-999F-2E0E76F2C0D5}"/>
    <hyperlink ref="A15" r:id="rId11" display="https://www.worldometers.info/coronavirus/usa/pennsylvania/" xr:uid="{F4D3D4E5-2F6C-4A49-90F5-07C15F8CC427}"/>
    <hyperlink ref="A16" r:id="rId12" display="https://www.worldometers.info/coronavirus/usa/louisiana/" xr:uid="{34698723-B8E5-42C8-B446-E3F1D65C8EB6}"/>
    <hyperlink ref="A17" r:id="rId13" display="https://www.worldometers.info/coronavirus/usa/tennessee/" xr:uid="{54634B90-DBD2-4549-93CE-322FE259D3F7}"/>
    <hyperlink ref="A18" r:id="rId14" display="https://www.worldometers.info/coronavirus/usa/michigan/" xr:uid="{31899649-1842-493E-B8EA-AA70C7398F94}"/>
    <hyperlink ref="A19" r:id="rId15" display="https://www.worldometers.info/coronavirus/usa/virginia/" xr:uid="{8AD47131-9CDA-4BB1-8F9D-210BDAFA4911}"/>
    <hyperlink ref="A20" r:id="rId16" display="https://www.worldometers.info/coronavirus/usa/ohio/" xr:uid="{FAAC9288-529D-43C8-95A1-F91444BC45FB}"/>
    <hyperlink ref="A21" r:id="rId17" display="https://www.worldometers.info/coronavirus/usa/maryland/" xr:uid="{E45A0B3D-1290-4D7D-8578-5FBEA52EFABA}"/>
    <hyperlink ref="A22" r:id="rId18" display="https://www.worldometers.info/coronavirus/usa/south-carolina/" xr:uid="{330D7429-3766-48BE-8153-E0CD3B8CAAB2}"/>
    <hyperlink ref="A23" r:id="rId19" display="https://www.worldometers.info/coronavirus/usa/alabama/" xr:uid="{98ACEAC8-2307-48E2-AE1A-F8C27A3E9156}"/>
    <hyperlink ref="A24" r:id="rId20" display="https://www.worldometers.info/coronavirus/usa/indiana/" xr:uid="{778FCE60-BD30-485C-84DA-B7EEE8461F94}"/>
    <hyperlink ref="A25" r:id="rId21" display="https://www.worldometers.info/coronavirus/usa/washington/" xr:uid="{52D91F18-5821-4EF9-8A56-C150FBB81658}"/>
    <hyperlink ref="A26" r:id="rId22" display="https://www.worldometers.info/coronavirus/usa/mississippi/" xr:uid="{CC38EDAF-704B-4505-A7E8-61F419E712F2}"/>
    <hyperlink ref="A27" r:id="rId23" display="https://www.worldometers.info/coronavirus/usa/minnesota/" xr:uid="{2DD5B94F-F61F-425F-B2D0-0681B704663D}"/>
    <hyperlink ref="A28" r:id="rId24" display="https://www.worldometers.info/coronavirus/usa/connecticut/" xr:uid="{9EB07449-7B25-40EB-ACAE-70F586ECDFB6}"/>
    <hyperlink ref="A29" r:id="rId25" display="https://www.worldometers.info/coronavirus/usa/wisconsin/" xr:uid="{C0A8BB7D-A490-4896-91B7-5C87705D3BA8}"/>
    <hyperlink ref="A30" r:id="rId26" display="https://www.worldometers.info/coronavirus/usa/colorado/" xr:uid="{831C84D6-286E-4C4F-83A3-6255850BC5A2}"/>
    <hyperlink ref="A31" r:id="rId27" display="https://www.worldometers.info/coronavirus/usa/missouri/" xr:uid="{5CD2EB5B-AB6C-4DB2-A269-50594B4F9150}"/>
    <hyperlink ref="A32" r:id="rId28" display="https://www.worldometers.info/coronavirus/usa/iowa/" xr:uid="{05D5C5EB-64F5-43C1-AF86-DDAC71C9EC9E}"/>
    <hyperlink ref="A33" r:id="rId29" display="https://www.worldometers.info/coronavirus/usa/nevada/" xr:uid="{C39A8482-D832-493B-A507-F942A4F1741B}"/>
    <hyperlink ref="A34" r:id="rId30" display="https://www.worldometers.info/coronavirus/usa/arkansas/" xr:uid="{0AAB5E6C-C1EA-41BE-94B0-D1A72FC838CA}"/>
    <hyperlink ref="A35" r:id="rId31" display="https://www.worldometers.info/coronavirus/usa/utah/" xr:uid="{18B7ABE9-05DB-4CC4-B8B5-8A466B6648B5}"/>
    <hyperlink ref="A36" r:id="rId32" display="https://www.worldometers.info/coronavirus/usa/oklahoma/" xr:uid="{F5A85E2A-C866-4D71-90DA-71EBCED54916}"/>
    <hyperlink ref="A37" r:id="rId33" display="https://www.worldometers.info/coronavirus/usa/kentucky/" xr:uid="{19565F1E-81DC-47B5-B6CE-4033E1D2DA23}"/>
    <hyperlink ref="A38" r:id="rId34" display="https://www.worldometers.info/coronavirus/usa/kansas/" xr:uid="{B6268AE0-187F-4733-81E1-267C1CB2EC00}"/>
    <hyperlink ref="A39" r:id="rId35" display="https://www.worldometers.info/coronavirus/usa/nebraska/" xr:uid="{47519D84-95CB-4083-B450-D8831ABF4738}"/>
    <hyperlink ref="A40" r:id="rId36" display="https://www.worldometers.info/coronavirus/usa/new-mexico/" xr:uid="{75F4B046-063C-45CB-8C79-90D375202664}"/>
    <hyperlink ref="A41" r:id="rId37" display="https://www.worldometers.info/coronavirus/usa/rhode-island/" xr:uid="{57D312A3-C9A0-4818-B365-1D6D79FB6FCF}"/>
    <hyperlink ref="A42" r:id="rId38" display="https://www.worldometers.info/coronavirus/usa/idaho/" xr:uid="{4AB1B86F-BA15-4557-865A-2D26B08E6EC5}"/>
    <hyperlink ref="A43" r:id="rId39" display="https://www.worldometers.info/coronavirus/usa/oregon/" xr:uid="{7888EADB-1D33-4471-878A-A9ECC444BF81}"/>
    <hyperlink ref="A44" r:id="rId40" display="https://www.worldometers.info/coronavirus/usa/delaware/" xr:uid="{09E3520F-261F-4A59-AB55-AA6E4BCA77A2}"/>
    <hyperlink ref="A45" r:id="rId41" display="https://www.worldometers.info/coronavirus/usa/district-of-columbia/" xr:uid="{AC263FB7-D7CA-4853-AE46-D556C8C3AFE3}"/>
    <hyperlink ref="A46" r:id="rId42" display="https://www.worldometers.info/coronavirus/usa/south-dakota/" xr:uid="{14C4637C-DB18-4898-8924-541D264EB5D3}"/>
    <hyperlink ref="A47" r:id="rId43" display="https://www.worldometers.info/coronavirus/usa/new-hampshire/" xr:uid="{ACC459F2-0157-47B4-9D0E-DE886FF851EE}"/>
    <hyperlink ref="A48" r:id="rId44" display="https://www.worldometers.info/coronavirus/usa/west-virginia/" xr:uid="{E07D5120-6D42-4040-A317-A56EACFE1F91}"/>
    <hyperlink ref="A49" r:id="rId45" display="https://www.worldometers.info/coronavirus/usa/north-dakota/" xr:uid="{84ECF78C-6724-436D-ACAC-14D5CB3FFE84}"/>
    <hyperlink ref="A50" r:id="rId46" display="https://www.worldometers.info/coronavirus/usa/maine/" xr:uid="{D7E028CA-1007-4B28-9CEC-4BC984261F3A}"/>
    <hyperlink ref="A51" r:id="rId47" display="https://www.worldometers.info/coronavirus/usa/montana/" xr:uid="{91F187C6-0620-447A-904F-1BFADE57E7F9}"/>
    <hyperlink ref="A52" r:id="rId48" display="https://www.worldometers.info/coronavirus/usa/wyoming/" xr:uid="{34248A5F-CF74-4C60-8C89-4108AC23C54D}"/>
    <hyperlink ref="A53" r:id="rId49" display="https://www.worldometers.info/coronavirus/usa/alaska/" xr:uid="{72CDEA49-908D-4023-BD8E-FAF6ED28579B}"/>
    <hyperlink ref="A54" r:id="rId50" display="https://www.worldometers.info/coronavirus/usa/hawaii/" xr:uid="{A15BB968-E058-46E2-9C76-8F26917AAE47}"/>
    <hyperlink ref="A55" r:id="rId51" display="https://www.worldometers.info/coronavirus/usa/vermont/" xr:uid="{9063FFC2-D69A-441C-B81C-9AA764706393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8</v>
      </c>
      <c r="B2" s="1">
        <v>184787</v>
      </c>
      <c r="C2" s="2"/>
      <c r="D2" s="1">
        <v>15859</v>
      </c>
      <c r="E2" s="2"/>
      <c r="F2" s="1">
        <v>50353</v>
      </c>
      <c r="G2" s="1">
        <v>20804</v>
      </c>
      <c r="H2" s="1">
        <v>1785</v>
      </c>
      <c r="I2" s="1">
        <v>1887644</v>
      </c>
      <c r="J2" s="1">
        <v>212520</v>
      </c>
      <c r="K2" s="34"/>
      <c r="L2" s="41">
        <f>IFERROR(B2/I2,0)</f>
        <v>9.7892928963300277E-2</v>
      </c>
      <c r="M2" s="42">
        <f>IFERROR(H2/G2,0)</f>
        <v>8.5800807537012108E-2</v>
      </c>
      <c r="N2" s="40">
        <f>D2*250</f>
        <v>3964750</v>
      </c>
      <c r="O2" s="43">
        <f>ABS(N2-B2)/B2</f>
        <v>20.455784227245424</v>
      </c>
    </row>
    <row r="3" spans="1:15" ht="15" thickBot="1" x14ac:dyDescent="0.35">
      <c r="A3" s="37" t="s">
        <v>7</v>
      </c>
      <c r="B3" s="1">
        <v>439280</v>
      </c>
      <c r="C3" s="2"/>
      <c r="D3" s="1">
        <v>32679</v>
      </c>
      <c r="E3" s="2"/>
      <c r="F3" s="1">
        <v>130821</v>
      </c>
      <c r="G3" s="1">
        <v>22581</v>
      </c>
      <c r="H3" s="1">
        <v>1680</v>
      </c>
      <c r="I3" s="1">
        <v>5516311</v>
      </c>
      <c r="J3" s="1">
        <v>283563</v>
      </c>
      <c r="K3" s="45"/>
      <c r="L3" s="41">
        <f>IFERROR(B3/I3,0)</f>
        <v>7.9632928600291031E-2</v>
      </c>
      <c r="M3" s="42">
        <f>IFERROR(H3/G3,0)</f>
        <v>7.4398830875514813E-2</v>
      </c>
      <c r="N3" s="40">
        <f>D3*250</f>
        <v>8169750</v>
      </c>
      <c r="O3" s="43">
        <f t="shared" ref="O3:O56" si="0">ABS(N3-B3)/B3</f>
        <v>17.598046803860864</v>
      </c>
    </row>
    <row r="4" spans="1:15" ht="15" thickBot="1" x14ac:dyDescent="0.35">
      <c r="A4" s="37" t="s">
        <v>23</v>
      </c>
      <c r="B4" s="1">
        <v>48776</v>
      </c>
      <c r="C4" s="2"/>
      <c r="D4" s="1">
        <v>4413</v>
      </c>
      <c r="E4" s="2"/>
      <c r="F4" s="1">
        <v>21491</v>
      </c>
      <c r="G4" s="1">
        <v>13681</v>
      </c>
      <c r="H4" s="1">
        <v>1238</v>
      </c>
      <c r="I4" s="1">
        <v>711102</v>
      </c>
      <c r="J4" s="1">
        <v>199452</v>
      </c>
      <c r="K4" s="34"/>
      <c r="L4" s="41">
        <f>IFERROR(B4/I4,0)</f>
        <v>6.8592128836650723E-2</v>
      </c>
      <c r="M4" s="42">
        <f>IFERROR(H4/G4,0)</f>
        <v>9.0490461223594762E-2</v>
      </c>
      <c r="N4" s="40">
        <f>D4*250</f>
        <v>1103250</v>
      </c>
      <c r="O4" s="43">
        <f t="shared" si="0"/>
        <v>21.618705920944727</v>
      </c>
    </row>
    <row r="5" spans="1:15" ht="12.5" customHeight="1" thickBot="1" x14ac:dyDescent="0.35">
      <c r="A5" s="37" t="s">
        <v>17</v>
      </c>
      <c r="B5" s="1">
        <v>115268</v>
      </c>
      <c r="C5" s="2"/>
      <c r="D5" s="1">
        <v>8510</v>
      </c>
      <c r="E5" s="2"/>
      <c r="F5" s="1">
        <v>10306</v>
      </c>
      <c r="G5" s="1">
        <v>16724</v>
      </c>
      <c r="H5" s="1">
        <v>1235</v>
      </c>
      <c r="I5" s="1">
        <v>1195478</v>
      </c>
      <c r="J5" s="1">
        <v>173446</v>
      </c>
      <c r="K5" s="35"/>
      <c r="L5" s="41">
        <f>IFERROR(B5/I5,0)</f>
        <v>9.6420009402096898E-2</v>
      </c>
      <c r="M5" s="42">
        <f>IFERROR(H5/G5,0)</f>
        <v>7.3845969863668981E-2</v>
      </c>
      <c r="N5" s="40">
        <f>D5*250</f>
        <v>2127500</v>
      </c>
      <c r="O5" s="43">
        <f t="shared" si="0"/>
        <v>17.456987195058474</v>
      </c>
    </row>
    <row r="6" spans="1:15" ht="15" thickBot="1" x14ac:dyDescent="0.35">
      <c r="A6" s="37" t="s">
        <v>40</v>
      </c>
      <c r="B6" s="1">
        <v>18224</v>
      </c>
      <c r="C6" s="2"/>
      <c r="D6" s="1">
        <v>1002</v>
      </c>
      <c r="E6" s="2"/>
      <c r="F6" s="1">
        <v>15453</v>
      </c>
      <c r="G6" s="1">
        <v>17203</v>
      </c>
      <c r="H6" s="2">
        <v>946</v>
      </c>
      <c r="I6" s="1">
        <v>329556</v>
      </c>
      <c r="J6" s="1">
        <v>311089</v>
      </c>
      <c r="K6" s="6"/>
      <c r="L6" s="41">
        <f>IFERROR(B6/I6,0)</f>
        <v>5.5298644236487879E-2</v>
      </c>
      <c r="M6" s="42">
        <f>IFERROR(H6/G6,0)</f>
        <v>5.4990408649654127E-2</v>
      </c>
      <c r="N6" s="40">
        <f>D6*250</f>
        <v>250500</v>
      </c>
      <c r="O6" s="43">
        <f t="shared" si="0"/>
        <v>12.745610184372257</v>
      </c>
    </row>
    <row r="7" spans="1:15" ht="15" thickBot="1" x14ac:dyDescent="0.35">
      <c r="A7" s="37" t="s">
        <v>63</v>
      </c>
      <c r="B7" s="1">
        <v>11717</v>
      </c>
      <c r="C7" s="2"/>
      <c r="D7" s="2">
        <v>581</v>
      </c>
      <c r="E7" s="2"/>
      <c r="F7" s="1">
        <v>1533</v>
      </c>
      <c r="G7" s="1">
        <v>16602</v>
      </c>
      <c r="H7" s="2">
        <v>823</v>
      </c>
      <c r="I7" s="1">
        <v>169009</v>
      </c>
      <c r="J7" s="1">
        <v>239475</v>
      </c>
      <c r="K7" s="34"/>
      <c r="L7" s="41">
        <f>IFERROR(B7/I7,0)</f>
        <v>6.9327668940707299E-2</v>
      </c>
      <c r="M7" s="42">
        <f>IFERROR(H7/G7,0)</f>
        <v>4.9572340681845559E-2</v>
      </c>
      <c r="N7" s="40">
        <f>D7*250</f>
        <v>145250</v>
      </c>
      <c r="O7" s="43">
        <f t="shared" si="0"/>
        <v>11.396517880003413</v>
      </c>
    </row>
    <row r="8" spans="1:15" ht="15" thickBot="1" x14ac:dyDescent="0.35">
      <c r="A8" s="37" t="s">
        <v>14</v>
      </c>
      <c r="B8" s="1">
        <v>103734</v>
      </c>
      <c r="C8" s="2"/>
      <c r="D8" s="1">
        <v>3720</v>
      </c>
      <c r="E8" s="2"/>
      <c r="F8" s="1">
        <v>38558</v>
      </c>
      <c r="G8" s="1">
        <v>22314</v>
      </c>
      <c r="H8" s="2">
        <v>800</v>
      </c>
      <c r="I8" s="1">
        <v>1199726</v>
      </c>
      <c r="J8" s="1">
        <v>258073</v>
      </c>
      <c r="K8" s="35"/>
      <c r="L8" s="41">
        <f>IFERROR(B8/I8,0)</f>
        <v>8.6464742782935436E-2</v>
      </c>
      <c r="M8" s="42">
        <f>IFERROR(H8/G8,0)</f>
        <v>3.5851931522810791E-2</v>
      </c>
      <c r="N8" s="40">
        <f>D8*250</f>
        <v>930000</v>
      </c>
      <c r="O8" s="43">
        <f t="shared" si="0"/>
        <v>7.9652380126091735</v>
      </c>
    </row>
    <row r="9" spans="1:15" ht="15" thickBot="1" x14ac:dyDescent="0.35">
      <c r="A9" s="37" t="s">
        <v>11</v>
      </c>
      <c r="B9" s="1">
        <v>85622</v>
      </c>
      <c r="C9" s="2"/>
      <c r="D9" s="1">
        <v>6400</v>
      </c>
      <c r="E9" s="2"/>
      <c r="F9" s="1">
        <v>21720</v>
      </c>
      <c r="G9" s="1">
        <v>8573</v>
      </c>
      <c r="H9" s="2">
        <v>641</v>
      </c>
      <c r="I9" s="1">
        <v>1841827</v>
      </c>
      <c r="J9" s="1">
        <v>184425</v>
      </c>
      <c r="K9" s="35"/>
      <c r="L9" s="41">
        <f>IFERROR(B9/I9,0)</f>
        <v>4.6487536560165528E-2</v>
      </c>
      <c r="M9" s="42">
        <f>IFERROR(H9/G9,0)</f>
        <v>7.4769625568645748E-2</v>
      </c>
      <c r="N9" s="40">
        <f>D9*250</f>
        <v>1600000</v>
      </c>
      <c r="O9" s="43">
        <f t="shared" si="0"/>
        <v>17.68678610637453</v>
      </c>
    </row>
    <row r="10" spans="1:15" ht="15" thickBot="1" x14ac:dyDescent="0.35">
      <c r="A10" s="37" t="s">
        <v>12</v>
      </c>
      <c r="B10" s="1">
        <v>171125</v>
      </c>
      <c r="C10" s="2"/>
      <c r="D10" s="1">
        <v>7589</v>
      </c>
      <c r="E10" s="2"/>
      <c r="F10" s="1">
        <v>22993</v>
      </c>
      <c r="G10" s="1">
        <v>13504</v>
      </c>
      <c r="H10" s="2">
        <v>599</v>
      </c>
      <c r="I10" s="1">
        <v>2470723</v>
      </c>
      <c r="J10" s="1">
        <v>194978</v>
      </c>
      <c r="K10" s="34"/>
      <c r="L10" s="41">
        <f>IFERROR(B10/I10,0)</f>
        <v>6.9261102924123824E-2</v>
      </c>
      <c r="M10" s="42">
        <f>IFERROR(H10/G10,0)</f>
        <v>4.4357227488151657E-2</v>
      </c>
      <c r="N10" s="40">
        <f>D10*250</f>
        <v>1897250</v>
      </c>
      <c r="O10" s="43">
        <f t="shared" si="0"/>
        <v>10.086924762600438</v>
      </c>
    </row>
    <row r="11" spans="1:15" ht="15" thickBot="1" x14ac:dyDescent="0.35">
      <c r="A11" s="37" t="s">
        <v>43</v>
      </c>
      <c r="B11" s="1">
        <v>14175</v>
      </c>
      <c r="C11" s="2"/>
      <c r="D11" s="2">
        <v>579</v>
      </c>
      <c r="E11" s="2"/>
      <c r="F11" s="1">
        <v>5635</v>
      </c>
      <c r="G11" s="1">
        <v>14557</v>
      </c>
      <c r="H11" s="2">
        <v>595</v>
      </c>
      <c r="I11" s="1">
        <v>166922</v>
      </c>
      <c r="J11" s="1">
        <v>171419</v>
      </c>
      <c r="K11" s="34"/>
      <c r="L11" s="41">
        <f>IFERROR(B11/I11,0)</f>
        <v>8.4919902709049741E-2</v>
      </c>
      <c r="M11" s="42">
        <f>IFERROR(H11/G11,0)</f>
        <v>4.0873806416157177E-2</v>
      </c>
      <c r="N11" s="40">
        <f>D11*250</f>
        <v>144750</v>
      </c>
      <c r="O11" s="43">
        <f t="shared" si="0"/>
        <v>9.2116402116402121</v>
      </c>
    </row>
    <row r="12" spans="1:15" ht="15" thickBot="1" x14ac:dyDescent="0.35">
      <c r="A12" s="37" t="s">
        <v>26</v>
      </c>
      <c r="B12" s="1">
        <v>83054</v>
      </c>
      <c r="C12" s="2"/>
      <c r="D12" s="1">
        <v>3433</v>
      </c>
      <c r="E12" s="2"/>
      <c r="F12" s="1">
        <v>74187</v>
      </c>
      <c r="G12" s="1">
        <v>13738</v>
      </c>
      <c r="H12" s="2">
        <v>568</v>
      </c>
      <c r="I12" s="1">
        <v>1075316</v>
      </c>
      <c r="J12" s="1">
        <v>177865</v>
      </c>
      <c r="K12" s="34"/>
      <c r="L12" s="41">
        <f>IFERROR(B12/I12,0)</f>
        <v>7.7236830847862398E-2</v>
      </c>
      <c r="M12" s="42">
        <f>IFERROR(H12/G12,0)</f>
        <v>4.1345173970010189E-2</v>
      </c>
      <c r="N12" s="40">
        <f>D12*250</f>
        <v>858250</v>
      </c>
      <c r="O12" s="43">
        <f t="shared" si="0"/>
        <v>9.333638355768537</v>
      </c>
    </row>
    <row r="13" spans="1:15" ht="15" thickBot="1" x14ac:dyDescent="0.35">
      <c r="A13" s="37" t="s">
        <v>19</v>
      </c>
      <c r="B13" s="1">
        <v>111121</v>
      </c>
      <c r="C13" s="2"/>
      <c r="D13" s="1">
        <v>7187</v>
      </c>
      <c r="E13" s="2"/>
      <c r="F13" s="1">
        <v>23966</v>
      </c>
      <c r="G13" s="1">
        <v>8680</v>
      </c>
      <c r="H13" s="2">
        <v>561</v>
      </c>
      <c r="I13" s="1">
        <v>1120337</v>
      </c>
      <c r="J13" s="1">
        <v>87513</v>
      </c>
      <c r="K13" s="34"/>
      <c r="L13" s="41">
        <f>IFERROR(B13/I13,0)</f>
        <v>9.9185334412770443E-2</v>
      </c>
      <c r="M13" s="42">
        <f>IFERROR(H13/G13,0)</f>
        <v>6.4631336405529954E-2</v>
      </c>
      <c r="N13" s="40">
        <f>D13*250</f>
        <v>1796750</v>
      </c>
      <c r="O13" s="43">
        <f t="shared" si="0"/>
        <v>15.169310931327113</v>
      </c>
    </row>
    <row r="14" spans="1:15" ht="15" thickBot="1" x14ac:dyDescent="0.35">
      <c r="A14" s="37" t="s">
        <v>30</v>
      </c>
      <c r="B14" s="1">
        <v>51097</v>
      </c>
      <c r="C14" s="2"/>
      <c r="D14" s="1">
        <v>1480</v>
      </c>
      <c r="E14" s="2"/>
      <c r="F14" s="1">
        <v>19302</v>
      </c>
      <c r="G14" s="1">
        <v>17169</v>
      </c>
      <c r="H14" s="2">
        <v>497</v>
      </c>
      <c r="I14" s="1">
        <v>436973</v>
      </c>
      <c r="J14" s="1">
        <v>146825</v>
      </c>
      <c r="K14" s="35"/>
      <c r="L14" s="41">
        <f>IFERROR(B14/I14,0)</f>
        <v>0.11693399821041575</v>
      </c>
      <c r="M14" s="42">
        <f>IFERROR(H14/G14,0)</f>
        <v>2.8947521696080145E-2</v>
      </c>
      <c r="N14" s="40">
        <f>D14*250</f>
        <v>370000</v>
      </c>
      <c r="O14" s="43">
        <f t="shared" si="0"/>
        <v>6.24112961622013</v>
      </c>
    </row>
    <row r="15" spans="1:15" ht="15" thickBot="1" x14ac:dyDescent="0.35">
      <c r="A15" s="37" t="s">
        <v>33</v>
      </c>
      <c r="B15" s="1">
        <v>160041</v>
      </c>
      <c r="C15" s="2"/>
      <c r="D15" s="1">
        <v>3286</v>
      </c>
      <c r="E15" s="2"/>
      <c r="F15" s="1">
        <v>136189</v>
      </c>
      <c r="G15" s="1">
        <v>21988</v>
      </c>
      <c r="H15" s="2">
        <v>451</v>
      </c>
      <c r="I15" s="1">
        <v>1076168</v>
      </c>
      <c r="J15" s="1">
        <v>147851</v>
      </c>
      <c r="K15" s="35"/>
      <c r="L15" s="41">
        <f>IFERROR(B15/I15,0)</f>
        <v>0.14871376959731195</v>
      </c>
      <c r="M15" s="42">
        <f>IFERROR(H15/G15,0)</f>
        <v>2.0511187920684008E-2</v>
      </c>
      <c r="N15" s="40">
        <f>D15*250</f>
        <v>821500</v>
      </c>
      <c r="O15" s="43">
        <f t="shared" si="0"/>
        <v>4.1330596534637998</v>
      </c>
    </row>
    <row r="16" spans="1:15" ht="15" thickBot="1" x14ac:dyDescent="0.35">
      <c r="A16" s="37" t="s">
        <v>27</v>
      </c>
      <c r="B16" s="1">
        <v>61520</v>
      </c>
      <c r="C16" s="2"/>
      <c r="D16" s="1">
        <v>2895</v>
      </c>
      <c r="E16" s="2"/>
      <c r="F16" s="1">
        <v>15090</v>
      </c>
      <c r="G16" s="1">
        <v>9138</v>
      </c>
      <c r="H16" s="2">
        <v>430</v>
      </c>
      <c r="I16" s="1">
        <v>690274</v>
      </c>
      <c r="J16" s="1">
        <v>102533</v>
      </c>
      <c r="K16" s="35"/>
      <c r="L16" s="41">
        <f>IFERROR(B16/I16,0)</f>
        <v>8.9124029008770436E-2</v>
      </c>
      <c r="M16" s="42">
        <f>IFERROR(H16/G16,0)</f>
        <v>4.7056248632085795E-2</v>
      </c>
      <c r="N16" s="40">
        <f>D16*250</f>
        <v>723750</v>
      </c>
      <c r="O16" s="43">
        <f t="shared" si="0"/>
        <v>10.764466840052016</v>
      </c>
    </row>
    <row r="17" spans="1:15" ht="15" thickBot="1" x14ac:dyDescent="0.35">
      <c r="A17" s="37" t="s">
        <v>16</v>
      </c>
      <c r="B17" s="1">
        <v>165188</v>
      </c>
      <c r="C17" s="2"/>
      <c r="D17" s="1">
        <v>3495</v>
      </c>
      <c r="E17" s="2"/>
      <c r="F17" s="1">
        <v>134655</v>
      </c>
      <c r="G17" s="1">
        <v>15558</v>
      </c>
      <c r="H17" s="2">
        <v>329</v>
      </c>
      <c r="I17" s="1">
        <v>1619245</v>
      </c>
      <c r="J17" s="1">
        <v>152508</v>
      </c>
      <c r="K17" s="35"/>
      <c r="L17" s="41">
        <f>IFERROR(B17/I17,0)</f>
        <v>0.10201544546995668</v>
      </c>
      <c r="M17" s="42">
        <f>IFERROR(H17/G17,0)</f>
        <v>2.114667695076488E-2</v>
      </c>
      <c r="N17" s="40">
        <f>D17*250</f>
        <v>873750</v>
      </c>
      <c r="O17" s="43">
        <f t="shared" si="0"/>
        <v>4.2894278034724076</v>
      </c>
    </row>
    <row r="18" spans="1:15" ht="15" thickBot="1" x14ac:dyDescent="0.35">
      <c r="A18" s="37" t="s">
        <v>18</v>
      </c>
      <c r="B18" s="1">
        <v>43789</v>
      </c>
      <c r="C18" s="2"/>
      <c r="D18" s="1">
        <v>1794</v>
      </c>
      <c r="E18" s="2"/>
      <c r="F18" s="1">
        <v>25485</v>
      </c>
      <c r="G18" s="1">
        <v>7604</v>
      </c>
      <c r="H18" s="2">
        <v>312</v>
      </c>
      <c r="I18" s="1">
        <v>487235</v>
      </c>
      <c r="J18" s="1">
        <v>84608</v>
      </c>
      <c r="K18" s="35"/>
      <c r="L18" s="41">
        <f>IFERROR(B18/I18,0)</f>
        <v>8.9872443482097955E-2</v>
      </c>
      <c r="M18" s="42">
        <f>IFERROR(H18/G18,0)</f>
        <v>4.1031036296685953E-2</v>
      </c>
      <c r="N18" s="40">
        <f>D18*250</f>
        <v>448500</v>
      </c>
      <c r="O18" s="43">
        <f t="shared" si="0"/>
        <v>9.242298294092123</v>
      </c>
    </row>
    <row r="19" spans="1:15" ht="15" thickBot="1" x14ac:dyDescent="0.35">
      <c r="A19" s="37" t="s">
        <v>42</v>
      </c>
      <c r="B19" s="1">
        <v>6415</v>
      </c>
      <c r="C19" s="2"/>
      <c r="D19" s="2">
        <v>409</v>
      </c>
      <c r="E19" s="2"/>
      <c r="F19" s="2">
        <v>568</v>
      </c>
      <c r="G19" s="1">
        <v>4718</v>
      </c>
      <c r="H19" s="2">
        <v>301</v>
      </c>
      <c r="I19" s="1">
        <v>178546</v>
      </c>
      <c r="J19" s="1">
        <v>131312</v>
      </c>
      <c r="K19" s="35"/>
      <c r="L19" s="41">
        <f>IFERROR(B19/I19,0)</f>
        <v>3.5929116306161996E-2</v>
      </c>
      <c r="M19" s="42">
        <f>IFERROR(H19/G19,0)</f>
        <v>6.3798219584569729E-2</v>
      </c>
      <c r="N19" s="40">
        <f>D19*250</f>
        <v>102250</v>
      </c>
      <c r="O19" s="43">
        <f t="shared" si="0"/>
        <v>14.939204988308651</v>
      </c>
    </row>
    <row r="20" spans="1:15" ht="15" thickBot="1" x14ac:dyDescent="0.35">
      <c r="A20" s="37" t="s">
        <v>36</v>
      </c>
      <c r="B20" s="1">
        <v>78130</v>
      </c>
      <c r="C20" s="2"/>
      <c r="D20" s="1">
        <v>1456</v>
      </c>
      <c r="E20" s="2"/>
      <c r="F20" s="1">
        <v>44164</v>
      </c>
      <c r="G20" s="1">
        <v>15935</v>
      </c>
      <c r="H20" s="2">
        <v>297</v>
      </c>
      <c r="I20" s="1">
        <v>639795</v>
      </c>
      <c r="J20" s="1">
        <v>130486</v>
      </c>
      <c r="K20" s="35"/>
      <c r="L20" s="41">
        <f>IFERROR(B20/I20,0)</f>
        <v>0.12211724067865488</v>
      </c>
      <c r="M20" s="42">
        <f>IFERROR(H20/G20,0)</f>
        <v>1.8638217759648572E-2</v>
      </c>
      <c r="N20" s="40">
        <f>D20*250</f>
        <v>364000</v>
      </c>
      <c r="O20" s="43">
        <f t="shared" si="0"/>
        <v>3.6589018302828618</v>
      </c>
    </row>
    <row r="21" spans="1:15" ht="15" thickBot="1" x14ac:dyDescent="0.35">
      <c r="A21" s="37" t="s">
        <v>44</v>
      </c>
      <c r="B21" s="1">
        <v>18788</v>
      </c>
      <c r="C21" s="2"/>
      <c r="D21" s="2">
        <v>607</v>
      </c>
      <c r="E21" s="2"/>
      <c r="F21" s="1">
        <v>10913</v>
      </c>
      <c r="G21" s="1">
        <v>8960</v>
      </c>
      <c r="H21" s="2">
        <v>289</v>
      </c>
      <c r="I21" s="1">
        <v>512425</v>
      </c>
      <c r="J21" s="1">
        <v>244381</v>
      </c>
      <c r="K21" s="34"/>
      <c r="L21" s="41">
        <f>IFERROR(B21/I21,0)</f>
        <v>3.6664877786993219E-2</v>
      </c>
      <c r="M21" s="42">
        <f>IFERROR(H21/G21,0)</f>
        <v>3.2254464285714289E-2</v>
      </c>
      <c r="N21" s="40">
        <f>D21*250</f>
        <v>151750</v>
      </c>
      <c r="O21" s="43">
        <f t="shared" si="0"/>
        <v>7.0769640195869705</v>
      </c>
    </row>
    <row r="22" spans="1:15" ht="15" thickBot="1" x14ac:dyDescent="0.35">
      <c r="A22" s="37" t="s">
        <v>32</v>
      </c>
      <c r="B22" s="1">
        <v>50291</v>
      </c>
      <c r="C22" s="2"/>
      <c r="D22" s="1">
        <v>1611</v>
      </c>
      <c r="E22" s="2"/>
      <c r="F22" s="1">
        <v>5055</v>
      </c>
      <c r="G22" s="1">
        <v>8917</v>
      </c>
      <c r="H22" s="2">
        <v>286</v>
      </c>
      <c r="I22" s="1">
        <v>940696</v>
      </c>
      <c r="J22" s="1">
        <v>166801</v>
      </c>
      <c r="K22" s="35"/>
      <c r="L22" s="41">
        <f>IFERROR(B22/I22,0)</f>
        <v>5.3461479585328313E-2</v>
      </c>
      <c r="M22" s="42">
        <f>IFERROR(H22/G22,0)</f>
        <v>3.207356734327689E-2</v>
      </c>
      <c r="N22" s="40">
        <f>D22*250</f>
        <v>402750</v>
      </c>
      <c r="O22" s="43">
        <f t="shared" si="0"/>
        <v>7.0083911634288443</v>
      </c>
    </row>
    <row r="23" spans="1:15" ht="15" thickBot="1" x14ac:dyDescent="0.35">
      <c r="A23" s="37" t="s">
        <v>25</v>
      </c>
      <c r="B23" s="1">
        <v>80008</v>
      </c>
      <c r="C23" s="2"/>
      <c r="D23" s="1">
        <v>1465</v>
      </c>
      <c r="E23" s="2"/>
      <c r="F23" s="1">
        <v>49165</v>
      </c>
      <c r="G23" s="1">
        <v>15539</v>
      </c>
      <c r="H23" s="2">
        <v>285</v>
      </c>
      <c r="I23" s="1">
        <v>690650</v>
      </c>
      <c r="J23" s="1">
        <v>134140</v>
      </c>
      <c r="K23" s="35"/>
      <c r="L23" s="41">
        <f>IFERROR(B23/I23,0)</f>
        <v>0.11584449431694781</v>
      </c>
      <c r="M23" s="42">
        <f>IFERROR(H23/G23,0)</f>
        <v>1.8340948580989766E-2</v>
      </c>
      <c r="N23" s="40">
        <f>D23*250</f>
        <v>366250</v>
      </c>
      <c r="O23" s="43">
        <f t="shared" si="0"/>
        <v>3.5776672332766721</v>
      </c>
    </row>
    <row r="24" spans="1:15" ht="15" thickBot="1" x14ac:dyDescent="0.35">
      <c r="A24" s="37" t="s">
        <v>21</v>
      </c>
      <c r="B24" s="1">
        <v>83213</v>
      </c>
      <c r="C24" s="2"/>
      <c r="D24" s="1">
        <v>3308</v>
      </c>
      <c r="E24" s="2"/>
      <c r="F24" s="1">
        <v>22174</v>
      </c>
      <c r="G24" s="1">
        <v>7119</v>
      </c>
      <c r="H24" s="2">
        <v>283</v>
      </c>
      <c r="I24" s="1">
        <v>1289373</v>
      </c>
      <c r="J24" s="1">
        <v>110306</v>
      </c>
      <c r="K24" s="35"/>
      <c r="L24" s="41">
        <f>IFERROR(B24/I24,0)</f>
        <v>6.4537569811063206E-2</v>
      </c>
      <c r="M24" s="42">
        <f>IFERROR(H24/G24,0)</f>
        <v>3.9752774266048604E-2</v>
      </c>
      <c r="N24" s="40">
        <f>D24*250</f>
        <v>827000</v>
      </c>
      <c r="O24" s="43">
        <f t="shared" si="0"/>
        <v>8.938350978813407</v>
      </c>
    </row>
    <row r="25" spans="1:15" ht="15" thickBot="1" x14ac:dyDescent="0.35">
      <c r="A25" s="37" t="s">
        <v>13</v>
      </c>
      <c r="B25" s="1">
        <v>414511</v>
      </c>
      <c r="C25" s="2"/>
      <c r="D25" s="1">
        <v>5778</v>
      </c>
      <c r="E25" s="2"/>
      <c r="F25" s="1">
        <v>367478</v>
      </c>
      <c r="G25" s="1">
        <v>19300</v>
      </c>
      <c r="H25" s="2">
        <v>269</v>
      </c>
      <c r="I25" s="1">
        <v>3340929</v>
      </c>
      <c r="J25" s="1">
        <v>155553</v>
      </c>
      <c r="K25" s="34"/>
      <c r="L25" s="41">
        <f>IFERROR(B25/I25,0)</f>
        <v>0.12407058036851426</v>
      </c>
      <c r="M25" s="42">
        <f>IFERROR(H25/G25,0)</f>
        <v>1.3937823834196891E-2</v>
      </c>
      <c r="N25" s="40">
        <f>D25*250</f>
        <v>1444500</v>
      </c>
      <c r="O25" s="43">
        <f t="shared" si="0"/>
        <v>2.484829111893291</v>
      </c>
    </row>
    <row r="26" spans="1:15" ht="15" thickBot="1" x14ac:dyDescent="0.35">
      <c r="A26" s="37" t="s">
        <v>41</v>
      </c>
      <c r="B26" s="1">
        <v>41889</v>
      </c>
      <c r="C26" s="46">
        <v>217</v>
      </c>
      <c r="D26" s="2">
        <v>826</v>
      </c>
      <c r="E26" s="2"/>
      <c r="F26" s="1">
        <v>11588</v>
      </c>
      <c r="G26" s="1">
        <v>13277</v>
      </c>
      <c r="H26" s="2">
        <v>262</v>
      </c>
      <c r="I26" s="1">
        <v>447906</v>
      </c>
      <c r="J26" s="1">
        <v>141964</v>
      </c>
      <c r="K26" s="35"/>
      <c r="L26" s="41">
        <f>IFERROR(B26/I26,0)</f>
        <v>9.3521855032082629E-2</v>
      </c>
      <c r="M26" s="42">
        <f>IFERROR(H26/G26,0)</f>
        <v>1.9733373503050388E-2</v>
      </c>
      <c r="N26" s="40">
        <f>D26*250</f>
        <v>206500</v>
      </c>
      <c r="O26" s="43">
        <f t="shared" si="0"/>
        <v>3.9296951466972234</v>
      </c>
    </row>
    <row r="27" spans="1:15" ht="15" thickBot="1" x14ac:dyDescent="0.35">
      <c r="A27" s="37" t="s">
        <v>29</v>
      </c>
      <c r="B27" s="1">
        <v>83609</v>
      </c>
      <c r="C27" s="2"/>
      <c r="D27" s="1">
        <v>2075</v>
      </c>
      <c r="E27" s="2"/>
      <c r="F27" s="1">
        <v>70734</v>
      </c>
      <c r="G27" s="1">
        <v>9795</v>
      </c>
      <c r="H27" s="2">
        <v>243</v>
      </c>
      <c r="I27" s="1">
        <v>1107695</v>
      </c>
      <c r="J27" s="1">
        <v>129775</v>
      </c>
      <c r="K27" s="34"/>
      <c r="L27" s="41">
        <f>IFERROR(B27/I27,0)</f>
        <v>7.5480163763490857E-2</v>
      </c>
      <c r="M27" s="42">
        <f>IFERROR(H27/G27,0)</f>
        <v>2.4808575803981624E-2</v>
      </c>
      <c r="N27" s="40">
        <f>D27*250</f>
        <v>518750</v>
      </c>
      <c r="O27" s="43">
        <f t="shared" si="0"/>
        <v>5.2044755947326244</v>
      </c>
    </row>
    <row r="28" spans="1:15" ht="15" thickBot="1" x14ac:dyDescent="0.35">
      <c r="A28" s="37" t="s">
        <v>31</v>
      </c>
      <c r="B28" s="1">
        <v>41816</v>
      </c>
      <c r="C28" s="2"/>
      <c r="D28" s="2">
        <v>732</v>
      </c>
      <c r="E28" s="2"/>
      <c r="F28" s="1">
        <v>16064</v>
      </c>
      <c r="G28" s="1">
        <v>13576</v>
      </c>
      <c r="H28" s="2">
        <v>238</v>
      </c>
      <c r="I28" s="1">
        <v>552480</v>
      </c>
      <c r="J28" s="1">
        <v>179368</v>
      </c>
      <c r="K28" s="35"/>
      <c r="L28" s="41">
        <f>IFERROR(B28/I28,0)</f>
        <v>7.5687807703446283E-2</v>
      </c>
      <c r="M28" s="42">
        <f>IFERROR(H28/G28,0)</f>
        <v>1.7530936947554508E-2</v>
      </c>
      <c r="N28" s="40">
        <f>D28*250</f>
        <v>183000</v>
      </c>
      <c r="O28" s="43">
        <f t="shared" si="0"/>
        <v>3.3763152860149224</v>
      </c>
    </row>
    <row r="29" spans="1:15" ht="15" thickBot="1" x14ac:dyDescent="0.35">
      <c r="A29" s="37" t="s">
        <v>10</v>
      </c>
      <c r="B29" s="1">
        <v>453121</v>
      </c>
      <c r="C29" s="2"/>
      <c r="D29" s="1">
        <v>8429</v>
      </c>
      <c r="E29" s="49">
        <v>2</v>
      </c>
      <c r="F29" s="1">
        <v>305454</v>
      </c>
      <c r="G29" s="1">
        <v>11468</v>
      </c>
      <c r="H29" s="2">
        <v>213</v>
      </c>
      <c r="I29" s="1">
        <v>7047355</v>
      </c>
      <c r="J29" s="1">
        <v>178359</v>
      </c>
      <c r="K29" s="35"/>
      <c r="L29" s="41">
        <f>IFERROR(B29/I29,0)</f>
        <v>6.4296604896446966E-2</v>
      </c>
      <c r="M29" s="42">
        <f>IFERROR(H29/G29,0)</f>
        <v>1.8573421695151728E-2</v>
      </c>
      <c r="N29" s="40">
        <f>D29*250</f>
        <v>2107250</v>
      </c>
      <c r="O29" s="43">
        <f t="shared" si="0"/>
        <v>3.6505238115205429</v>
      </c>
    </row>
    <row r="30" spans="1:15" ht="15" thickBot="1" x14ac:dyDescent="0.35">
      <c r="A30" s="37" t="s">
        <v>35</v>
      </c>
      <c r="B30" s="1">
        <v>42171</v>
      </c>
      <c r="C30" s="2"/>
      <c r="D30" s="1">
        <v>1228</v>
      </c>
      <c r="E30" s="2"/>
      <c r="F30" s="1">
        <v>32815</v>
      </c>
      <c r="G30" s="1">
        <v>6871</v>
      </c>
      <c r="H30" s="2">
        <v>200</v>
      </c>
      <c r="I30" s="1">
        <v>676873</v>
      </c>
      <c r="J30" s="1">
        <v>110286</v>
      </c>
      <c r="K30" s="35"/>
      <c r="L30" s="41">
        <f>IFERROR(B30/I30,0)</f>
        <v>6.2302677163958382E-2</v>
      </c>
      <c r="M30" s="42">
        <f>IFERROR(H30/G30,0)</f>
        <v>2.9107844564110027E-2</v>
      </c>
      <c r="N30" s="40">
        <f>D30*250</f>
        <v>307000</v>
      </c>
      <c r="O30" s="43">
        <f t="shared" si="0"/>
        <v>6.2798842806668089</v>
      </c>
    </row>
    <row r="31" spans="1:15" ht="15" thickBot="1" x14ac:dyDescent="0.35">
      <c r="A31" s="37" t="s">
        <v>9</v>
      </c>
      <c r="B31" s="1">
        <v>53237</v>
      </c>
      <c r="C31" s="2"/>
      <c r="D31" s="1">
        <v>1506</v>
      </c>
      <c r="E31" s="2"/>
      <c r="F31" s="1">
        <v>34550</v>
      </c>
      <c r="G31" s="1">
        <v>6991</v>
      </c>
      <c r="H31" s="2">
        <v>198</v>
      </c>
      <c r="I31" s="1">
        <v>903674</v>
      </c>
      <c r="J31" s="1">
        <v>118672</v>
      </c>
      <c r="K31" s="35"/>
      <c r="L31" s="41">
        <f>IFERROR(B31/I31,0)</f>
        <v>5.8911731442976116E-2</v>
      </c>
      <c r="M31" s="42">
        <f>IFERROR(H31/G31,0)</f>
        <v>2.8322128450865399E-2</v>
      </c>
      <c r="N31" s="40">
        <f>D31*250</f>
        <v>376500</v>
      </c>
      <c r="O31" s="43">
        <f t="shared" si="0"/>
        <v>6.0721490692563442</v>
      </c>
    </row>
    <row r="32" spans="1:15" ht="15" thickBot="1" x14ac:dyDescent="0.35">
      <c r="A32" s="37" t="s">
        <v>15</v>
      </c>
      <c r="B32" s="1">
        <v>393683</v>
      </c>
      <c r="C32" s="2"/>
      <c r="D32" s="1">
        <v>5069</v>
      </c>
      <c r="E32" s="2"/>
      <c r="F32" s="1">
        <v>167104</v>
      </c>
      <c r="G32" s="1">
        <v>13577</v>
      </c>
      <c r="H32" s="2">
        <v>175</v>
      </c>
      <c r="I32" s="1">
        <v>3604509</v>
      </c>
      <c r="J32" s="1">
        <v>124311</v>
      </c>
      <c r="K32" s="35"/>
      <c r="L32" s="41">
        <f>IFERROR(B32/I32,0)</f>
        <v>0.10921959135072211</v>
      </c>
      <c r="M32" s="42">
        <f>IFERROR(H32/G32,0)</f>
        <v>1.2889445385578551E-2</v>
      </c>
      <c r="N32" s="40">
        <f>D32*250</f>
        <v>1267250</v>
      </c>
      <c r="O32" s="43">
        <f t="shared" si="0"/>
        <v>2.2189604326323464</v>
      </c>
    </row>
    <row r="33" spans="1:15" ht="15" thickBot="1" x14ac:dyDescent="0.35">
      <c r="A33" s="37" t="s">
        <v>24</v>
      </c>
      <c r="B33" s="1">
        <v>111299</v>
      </c>
      <c r="C33" s="2"/>
      <c r="D33" s="1">
        <v>1803</v>
      </c>
      <c r="E33" s="2"/>
      <c r="F33" s="1">
        <v>30789</v>
      </c>
      <c r="G33" s="1">
        <v>10612</v>
      </c>
      <c r="H33" s="2">
        <v>172</v>
      </c>
      <c r="I33" s="1">
        <v>1579042</v>
      </c>
      <c r="J33" s="1">
        <v>150556</v>
      </c>
      <c r="K33" s="35"/>
      <c r="L33" s="41">
        <f>IFERROR(B33/I33,0)</f>
        <v>7.0485142257140726E-2</v>
      </c>
      <c r="M33" s="42">
        <f>IFERROR(H33/G33,0)</f>
        <v>1.6208066339992461E-2</v>
      </c>
      <c r="N33" s="40">
        <f>D33*250</f>
        <v>450750</v>
      </c>
      <c r="O33" s="43">
        <f t="shared" si="0"/>
        <v>3.0499016163667241</v>
      </c>
    </row>
    <row r="34" spans="1:15" ht="15" thickBot="1" x14ac:dyDescent="0.35">
      <c r="A34" s="37" t="s">
        <v>50</v>
      </c>
      <c r="B34" s="1">
        <v>24395</v>
      </c>
      <c r="C34" s="2"/>
      <c r="D34" s="2">
        <v>316</v>
      </c>
      <c r="E34" s="2"/>
      <c r="F34" s="1">
        <v>5982</v>
      </c>
      <c r="G34" s="1">
        <v>12611</v>
      </c>
      <c r="H34" s="2">
        <v>163</v>
      </c>
      <c r="I34" s="1">
        <v>255740</v>
      </c>
      <c r="J34" s="1">
        <v>132206</v>
      </c>
      <c r="K34" s="35"/>
      <c r="L34" s="41">
        <f>IFERROR(B34/I34,0)</f>
        <v>9.5389849065457111E-2</v>
      </c>
      <c r="M34" s="42">
        <f>IFERROR(H34/G34,0)</f>
        <v>1.2925224010784235E-2</v>
      </c>
      <c r="N34" s="40">
        <f>D34*250</f>
        <v>79000</v>
      </c>
      <c r="O34" s="43">
        <f t="shared" si="0"/>
        <v>2.2383685181389628</v>
      </c>
    </row>
    <row r="35" spans="1:15" ht="15" thickBot="1" x14ac:dyDescent="0.35">
      <c r="A35" s="37" t="s">
        <v>38</v>
      </c>
      <c r="B35" s="1">
        <v>26764</v>
      </c>
      <c r="C35" s="2"/>
      <c r="D35" s="2">
        <v>696</v>
      </c>
      <c r="E35" s="2"/>
      <c r="F35" s="1">
        <v>18647</v>
      </c>
      <c r="G35" s="1">
        <v>5991</v>
      </c>
      <c r="H35" s="2">
        <v>156</v>
      </c>
      <c r="I35" s="1">
        <v>582521</v>
      </c>
      <c r="J35" s="1">
        <v>130386</v>
      </c>
      <c r="K35" s="34"/>
      <c r="L35" s="41">
        <f>IFERROR(B35/I35,0)</f>
        <v>4.5945124725117206E-2</v>
      </c>
      <c r="M35" s="42">
        <f>IFERROR(H35/G35,0)</f>
        <v>2.6039058587881823E-2</v>
      </c>
      <c r="N35" s="40">
        <f>D35*250</f>
        <v>174000</v>
      </c>
      <c r="O35" s="43">
        <f t="shared" si="0"/>
        <v>5.5012703631744131</v>
      </c>
    </row>
    <row r="36" spans="1:15" ht="15" thickBot="1" x14ac:dyDescent="0.35">
      <c r="A36" s="37" t="s">
        <v>22</v>
      </c>
      <c r="B36" s="1">
        <v>47870</v>
      </c>
      <c r="C36" s="2"/>
      <c r="D36" s="2">
        <v>891</v>
      </c>
      <c r="E36" s="2"/>
      <c r="F36" s="1">
        <v>9692</v>
      </c>
      <c r="G36" s="1">
        <v>8222</v>
      </c>
      <c r="H36" s="2">
        <v>153</v>
      </c>
      <c r="I36" s="1">
        <v>856398</v>
      </c>
      <c r="J36" s="1">
        <v>147086</v>
      </c>
      <c r="K36" s="34"/>
      <c r="L36" s="41">
        <f>IFERROR(B36/I36,0)</f>
        <v>5.5896907746164751E-2</v>
      </c>
      <c r="M36" s="42">
        <f>IFERROR(H36/G36,0)</f>
        <v>1.8608611043541716E-2</v>
      </c>
      <c r="N36" s="40">
        <f>D36*250</f>
        <v>222750</v>
      </c>
      <c r="O36" s="43">
        <f t="shared" si="0"/>
        <v>3.6532274911217884</v>
      </c>
    </row>
    <row r="37" spans="1:15" ht="15" thickBot="1" x14ac:dyDescent="0.35">
      <c r="A37" s="37" t="s">
        <v>20</v>
      </c>
      <c r="B37" s="1">
        <v>90796</v>
      </c>
      <c r="C37" s="2"/>
      <c r="D37" s="2">
        <v>964</v>
      </c>
      <c r="E37" s="2"/>
      <c r="F37" s="1">
        <v>36024</v>
      </c>
      <c r="G37" s="1">
        <v>13295</v>
      </c>
      <c r="H37" s="2">
        <v>141</v>
      </c>
      <c r="I37" s="1">
        <v>1331428</v>
      </c>
      <c r="J37" s="1">
        <v>194962</v>
      </c>
      <c r="K37" s="35"/>
      <c r="L37" s="41">
        <f>IFERROR(B37/I37,0)</f>
        <v>6.8194449868862611E-2</v>
      </c>
      <c r="M37" s="42">
        <f>IFERROR(H37/G37,0)</f>
        <v>1.0605490786009779E-2</v>
      </c>
      <c r="N37" s="40">
        <f>D37*250</f>
        <v>241000</v>
      </c>
      <c r="O37" s="43">
        <f t="shared" si="0"/>
        <v>1.654301951627825</v>
      </c>
    </row>
    <row r="38" spans="1:15" ht="15" thickBot="1" x14ac:dyDescent="0.35">
      <c r="A38" s="37" t="s">
        <v>54</v>
      </c>
      <c r="B38" s="1">
        <v>8305</v>
      </c>
      <c r="C38" s="2"/>
      <c r="D38" s="2">
        <v>122</v>
      </c>
      <c r="E38" s="2"/>
      <c r="F38" s="2">
        <v>876</v>
      </c>
      <c r="G38" s="1">
        <v>9388</v>
      </c>
      <c r="H38" s="2">
        <v>138</v>
      </c>
      <c r="I38" s="1">
        <v>105913</v>
      </c>
      <c r="J38" s="1">
        <v>119722</v>
      </c>
      <c r="K38" s="35"/>
      <c r="L38" s="41">
        <f>IFERROR(B38/I38,0)</f>
        <v>7.8413414783832014E-2</v>
      </c>
      <c r="M38" s="42">
        <f>IFERROR(H38/G38,0)</f>
        <v>1.469961653174265E-2</v>
      </c>
      <c r="N38" s="40">
        <f>D38*250</f>
        <v>30500</v>
      </c>
      <c r="O38" s="43">
        <f t="shared" si="0"/>
        <v>2.6724864539434074</v>
      </c>
    </row>
    <row r="39" spans="1:15" ht="15" thickBot="1" x14ac:dyDescent="0.35">
      <c r="A39" s="37" t="s">
        <v>34</v>
      </c>
      <c r="B39" s="1">
        <v>37981</v>
      </c>
      <c r="C39" s="2"/>
      <c r="D39" s="2">
        <v>399</v>
      </c>
      <c r="E39" s="2"/>
      <c r="F39" s="1">
        <v>6499</v>
      </c>
      <c r="G39" s="1">
        <v>12586</v>
      </c>
      <c r="H39" s="2">
        <v>132</v>
      </c>
      <c r="I39" s="1">
        <v>470398</v>
      </c>
      <c r="J39" s="1">
        <v>155874</v>
      </c>
      <c r="K39" s="34"/>
      <c r="L39" s="41">
        <f>IFERROR(B39/I39,0)</f>
        <v>8.074226506065077E-2</v>
      </c>
      <c r="M39" s="42">
        <f>IFERROR(H39/G39,0)</f>
        <v>1.0487843635785794E-2</v>
      </c>
      <c r="N39" s="40">
        <f>D39*250</f>
        <v>99750</v>
      </c>
      <c r="O39" s="43">
        <f t="shared" si="0"/>
        <v>1.6263131565782891</v>
      </c>
    </row>
    <row r="40" spans="1:15" ht="15" thickBot="1" x14ac:dyDescent="0.35">
      <c r="A40" s="37" t="s">
        <v>53</v>
      </c>
      <c r="B40" s="1">
        <v>5736</v>
      </c>
      <c r="C40" s="2"/>
      <c r="D40" s="2">
        <v>99</v>
      </c>
      <c r="E40" s="2"/>
      <c r="F40" s="2">
        <v>966</v>
      </c>
      <c r="G40" s="1">
        <v>7527</v>
      </c>
      <c r="H40" s="2">
        <v>130</v>
      </c>
      <c r="I40" s="1">
        <v>144260</v>
      </c>
      <c r="J40" s="1">
        <v>189302</v>
      </c>
      <c r="K40" s="34"/>
      <c r="L40" s="41">
        <f>IFERROR(B40/I40,0)</f>
        <v>3.9761541660890062E-2</v>
      </c>
      <c r="M40" s="42">
        <f>IFERROR(H40/G40,0)</f>
        <v>1.7271157167530225E-2</v>
      </c>
      <c r="N40" s="40">
        <f>D40*250</f>
        <v>24750</v>
      </c>
      <c r="O40" s="43">
        <f t="shared" si="0"/>
        <v>3.3148535564853558</v>
      </c>
    </row>
    <row r="41" spans="1:15" ht="15" thickBot="1" x14ac:dyDescent="0.35">
      <c r="A41" s="37" t="s">
        <v>46</v>
      </c>
      <c r="B41" s="1">
        <v>30081</v>
      </c>
      <c r="C41" s="2"/>
      <c r="D41" s="2">
        <v>496</v>
      </c>
      <c r="E41" s="2"/>
      <c r="F41" s="1">
        <v>5532</v>
      </c>
      <c r="G41" s="1">
        <v>7602</v>
      </c>
      <c r="H41" s="2">
        <v>125</v>
      </c>
      <c r="I41" s="1">
        <v>573185</v>
      </c>
      <c r="J41" s="1">
        <v>144854</v>
      </c>
      <c r="K41" s="35"/>
      <c r="L41" s="41">
        <f>IFERROR(B41/I41,0)</f>
        <v>5.2480438252920085E-2</v>
      </c>
      <c r="M41" s="42">
        <f>IFERROR(H41/G41,0)</f>
        <v>1.6443041304919758E-2</v>
      </c>
      <c r="N41" s="40">
        <f>D41*250</f>
        <v>124000</v>
      </c>
      <c r="O41" s="43">
        <f t="shared" si="0"/>
        <v>3.1222033841960042</v>
      </c>
    </row>
    <row r="42" spans="1:15" ht="15" thickBot="1" x14ac:dyDescent="0.35">
      <c r="A42" s="37" t="s">
        <v>45</v>
      </c>
      <c r="B42" s="1">
        <v>25408</v>
      </c>
      <c r="C42" s="2"/>
      <c r="D42" s="2">
        <v>330</v>
      </c>
      <c r="E42" s="2"/>
      <c r="F42" s="1">
        <v>10952</v>
      </c>
      <c r="G42" s="1">
        <v>8721</v>
      </c>
      <c r="H42" s="2">
        <v>113</v>
      </c>
      <c r="I42" s="1">
        <v>277967</v>
      </c>
      <c r="J42" s="1">
        <v>95413</v>
      </c>
      <c r="K42" s="35"/>
      <c r="L42" s="41">
        <f>IFERROR(B42/I42,0)</f>
        <v>9.1406533869128351E-2</v>
      </c>
      <c r="M42" s="42">
        <f>IFERROR(H42/G42,0)</f>
        <v>1.2957229675495929E-2</v>
      </c>
      <c r="N42" s="40">
        <f>D42*250</f>
        <v>82500</v>
      </c>
      <c r="O42" s="43">
        <f t="shared" si="0"/>
        <v>2.247008816120907</v>
      </c>
    </row>
    <row r="43" spans="1:15" ht="15" thickBot="1" x14ac:dyDescent="0.35">
      <c r="A43" s="37" t="s">
        <v>48</v>
      </c>
      <c r="B43" s="1">
        <v>1396</v>
      </c>
      <c r="C43" s="2"/>
      <c r="D43" s="2">
        <v>56</v>
      </c>
      <c r="E43" s="2"/>
      <c r="F43" s="2">
        <v>158</v>
      </c>
      <c r="G43" s="1">
        <v>2237</v>
      </c>
      <c r="H43" s="2">
        <v>90</v>
      </c>
      <c r="I43" s="1">
        <v>88816</v>
      </c>
      <c r="J43" s="1">
        <v>142336</v>
      </c>
      <c r="K43" s="6"/>
      <c r="L43" s="41">
        <f>IFERROR(B43/I43,0)</f>
        <v>1.5717888668708341E-2</v>
      </c>
      <c r="M43" s="42">
        <f>IFERROR(H43/G43,0)</f>
        <v>4.023245417970496E-2</v>
      </c>
      <c r="N43" s="40">
        <f>D43*250</f>
        <v>14000</v>
      </c>
      <c r="O43" s="43">
        <f t="shared" si="0"/>
        <v>9.0286532951289402</v>
      </c>
    </row>
    <row r="44" spans="1:15" ht="15" thickBot="1" x14ac:dyDescent="0.35">
      <c r="A44" s="37" t="s">
        <v>39</v>
      </c>
      <c r="B44" s="1">
        <v>3790</v>
      </c>
      <c r="C44" s="2"/>
      <c r="D44" s="2">
        <v>119</v>
      </c>
      <c r="E44" s="2"/>
      <c r="F44" s="2">
        <v>390</v>
      </c>
      <c r="G44" s="1">
        <v>2819</v>
      </c>
      <c r="H44" s="2">
        <v>89</v>
      </c>
      <c r="I44" s="1">
        <v>161630</v>
      </c>
      <c r="J44" s="1">
        <v>120241</v>
      </c>
      <c r="K44" s="35"/>
      <c r="L44" s="41">
        <f>IFERROR(B44/I44,0)</f>
        <v>2.3448617212151211E-2</v>
      </c>
      <c r="M44" s="42">
        <f>IFERROR(H44/G44,0)</f>
        <v>3.157147924796027E-2</v>
      </c>
      <c r="N44" s="40">
        <f>D44*250</f>
        <v>29750</v>
      </c>
      <c r="O44" s="43">
        <f t="shared" si="0"/>
        <v>6.8496042216358841</v>
      </c>
    </row>
    <row r="45" spans="1:15" ht="15" thickBot="1" x14ac:dyDescent="0.35">
      <c r="A45" s="37" t="s">
        <v>28</v>
      </c>
      <c r="B45" s="1">
        <v>37623</v>
      </c>
      <c r="C45" s="2"/>
      <c r="D45" s="2">
        <v>274</v>
      </c>
      <c r="E45" s="2"/>
      <c r="F45" s="1">
        <v>12959</v>
      </c>
      <c r="G45" s="1">
        <v>11735</v>
      </c>
      <c r="H45" s="2">
        <v>85</v>
      </c>
      <c r="I45" s="1">
        <v>594012</v>
      </c>
      <c r="J45" s="1">
        <v>185284</v>
      </c>
      <c r="K45" s="35"/>
      <c r="L45" s="41">
        <f>IFERROR(B45/I45,0)</f>
        <v>6.3337104300923208E-2</v>
      </c>
      <c r="M45" s="42">
        <f>IFERROR(H45/G45,0)</f>
        <v>7.2432893054963782E-3</v>
      </c>
      <c r="N45" s="40">
        <f>D45*250</f>
        <v>68500</v>
      </c>
      <c r="O45" s="43">
        <f t="shared" si="0"/>
        <v>0.82069478776280469</v>
      </c>
    </row>
    <row r="46" spans="1:15" ht="15" thickBot="1" x14ac:dyDescent="0.35">
      <c r="A46" s="37" t="s">
        <v>49</v>
      </c>
      <c r="B46" s="1">
        <v>17827</v>
      </c>
      <c r="C46" s="2"/>
      <c r="D46" s="2">
        <v>146</v>
      </c>
      <c r="E46" s="2"/>
      <c r="F46" s="1">
        <v>12198</v>
      </c>
      <c r="G46" s="1">
        <v>9976</v>
      </c>
      <c r="H46" s="2">
        <v>82</v>
      </c>
      <c r="I46" s="1">
        <v>165132</v>
      </c>
      <c r="J46" s="1">
        <v>92404</v>
      </c>
      <c r="K46" s="34"/>
      <c r="L46" s="41">
        <f>IFERROR(B46/I46,0)</f>
        <v>0.10795605939490832</v>
      </c>
      <c r="M46" s="42">
        <f>IFERROR(H46/G46,0)</f>
        <v>8.2197273456295107E-3</v>
      </c>
      <c r="N46" s="40">
        <f>D46*250</f>
        <v>36500</v>
      </c>
      <c r="O46" s="43">
        <f t="shared" si="0"/>
        <v>1.0474561059067706</v>
      </c>
    </row>
    <row r="47" spans="1:15" ht="15" thickBot="1" x14ac:dyDescent="0.35">
      <c r="A47" s="37" t="s">
        <v>37</v>
      </c>
      <c r="B47" s="1">
        <v>16104</v>
      </c>
      <c r="C47" s="2"/>
      <c r="D47" s="2">
        <v>282</v>
      </c>
      <c r="E47" s="2"/>
      <c r="F47" s="1">
        <v>12281</v>
      </c>
      <c r="G47" s="1">
        <v>3818</v>
      </c>
      <c r="H47" s="2">
        <v>67</v>
      </c>
      <c r="I47" s="1">
        <v>365736</v>
      </c>
      <c r="J47" s="1">
        <v>86714</v>
      </c>
      <c r="K47" s="35"/>
      <c r="L47" s="41">
        <f>IFERROR(B47/I47,0)</f>
        <v>4.403176061421353E-2</v>
      </c>
      <c r="M47" s="42">
        <f>IFERROR(H47/G47,0)</f>
        <v>1.7548454688318491E-2</v>
      </c>
      <c r="N47" s="40">
        <f>D47*250</f>
        <v>70500</v>
      </c>
      <c r="O47" s="43">
        <f t="shared" si="0"/>
        <v>3.3777943368107302</v>
      </c>
    </row>
    <row r="48" spans="1:15" ht="14.5" thickBot="1" x14ac:dyDescent="0.35">
      <c r="A48" s="3" t="s">
        <v>65</v>
      </c>
      <c r="B48" s="1">
        <v>14540</v>
      </c>
      <c r="C48" s="2"/>
      <c r="D48" s="2">
        <v>201</v>
      </c>
      <c r="E48" s="2"/>
      <c r="F48" s="1">
        <v>12980</v>
      </c>
      <c r="G48" s="1">
        <v>4293</v>
      </c>
      <c r="H48" s="2">
        <v>59</v>
      </c>
      <c r="I48" s="1">
        <v>464073</v>
      </c>
      <c r="J48" s="1">
        <v>137018</v>
      </c>
      <c r="K48" s="35"/>
      <c r="L48" s="41">
        <f>IFERROR(B48/I48,0)</f>
        <v>3.1331277622270635E-2</v>
      </c>
      <c r="M48" s="42">
        <f>IFERROR(H48/G48,0)</f>
        <v>1.3743303051479153E-2</v>
      </c>
      <c r="N48" s="40">
        <f>D48*250</f>
        <v>50250</v>
      </c>
      <c r="O48" s="43">
        <f t="shared" si="0"/>
        <v>2.4559834938101788</v>
      </c>
    </row>
    <row r="49" spans="1:15" ht="15" thickBot="1" x14ac:dyDescent="0.35">
      <c r="A49" s="37" t="s">
        <v>56</v>
      </c>
      <c r="B49" s="1">
        <v>5821</v>
      </c>
      <c r="C49" s="2"/>
      <c r="D49" s="2">
        <v>103</v>
      </c>
      <c r="E49" s="2"/>
      <c r="F49" s="1">
        <v>1603</v>
      </c>
      <c r="G49" s="1">
        <v>3248</v>
      </c>
      <c r="H49" s="2">
        <v>57</v>
      </c>
      <c r="I49" s="1">
        <v>256780</v>
      </c>
      <c r="J49" s="1">
        <v>143281</v>
      </c>
      <c r="K49" s="35"/>
      <c r="L49" s="41">
        <f>IFERROR(B49/I49,0)</f>
        <v>2.2669210997741256E-2</v>
      </c>
      <c r="M49" s="42">
        <f>IFERROR(H49/G49,0)</f>
        <v>1.7549261083743842E-2</v>
      </c>
      <c r="N49" s="40">
        <f>D49*250</f>
        <v>25750</v>
      </c>
      <c r="O49" s="43">
        <f t="shared" si="0"/>
        <v>3.4236385500773063</v>
      </c>
    </row>
    <row r="50" spans="1:15" ht="15" thickBot="1" x14ac:dyDescent="0.35">
      <c r="A50" s="37" t="s">
        <v>55</v>
      </c>
      <c r="B50" s="1">
        <v>2446</v>
      </c>
      <c r="C50" s="2"/>
      <c r="D50" s="2">
        <v>25</v>
      </c>
      <c r="E50" s="2"/>
      <c r="F50" s="2">
        <v>555</v>
      </c>
      <c r="G50" s="1">
        <v>4226</v>
      </c>
      <c r="H50" s="2">
        <v>43</v>
      </c>
      <c r="I50" s="1">
        <v>67700</v>
      </c>
      <c r="J50" s="1">
        <v>116974</v>
      </c>
      <c r="K50" s="34"/>
      <c r="L50" s="41">
        <f>IFERROR(B50/I50,0)</f>
        <v>3.6129985228951257E-2</v>
      </c>
      <c r="M50" s="42">
        <f>IFERROR(H50/G50,0)</f>
        <v>1.0175106483672503E-2</v>
      </c>
      <c r="N50" s="40">
        <f>D50*250</f>
        <v>6250</v>
      </c>
      <c r="O50" s="43">
        <f t="shared" si="0"/>
        <v>1.5551921504497139</v>
      </c>
    </row>
    <row r="51" spans="1:15" ht="15" thickBot="1" x14ac:dyDescent="0.35">
      <c r="A51" s="37" t="s">
        <v>51</v>
      </c>
      <c r="B51" s="1">
        <v>3260</v>
      </c>
      <c r="C51" s="2"/>
      <c r="D51" s="2">
        <v>46</v>
      </c>
      <c r="E51" s="2"/>
      <c r="F51" s="1">
        <v>1237</v>
      </c>
      <c r="G51" s="1">
        <v>3050</v>
      </c>
      <c r="H51" s="2">
        <v>43</v>
      </c>
      <c r="I51" s="1">
        <v>151015</v>
      </c>
      <c r="J51" s="1">
        <v>141297</v>
      </c>
      <c r="K51" s="35"/>
      <c r="L51" s="41">
        <f>IFERROR(B51/I51,0)</f>
        <v>2.1587259543753932E-2</v>
      </c>
      <c r="M51" s="42">
        <f>IFERROR(H51/G51,0)</f>
        <v>1.4098360655737704E-2</v>
      </c>
      <c r="N51" s="40">
        <f>D51*250</f>
        <v>11500</v>
      </c>
      <c r="O51" s="43">
        <f t="shared" ref="O51" si="1">ABS(N51-B51)/B51</f>
        <v>2.5276073619631902</v>
      </c>
    </row>
    <row r="52" spans="1:15" ht="15" thickBot="1" x14ac:dyDescent="0.35">
      <c r="A52" s="37" t="s">
        <v>52</v>
      </c>
      <c r="B52" s="1">
        <v>2338</v>
      </c>
      <c r="C52" s="2"/>
      <c r="D52" s="2">
        <v>20</v>
      </c>
      <c r="E52" s="2"/>
      <c r="F52" s="1">
        <v>1503</v>
      </c>
      <c r="G52" s="1">
        <v>3196</v>
      </c>
      <c r="H52" s="2">
        <v>27</v>
      </c>
      <c r="I52" s="1">
        <v>205066</v>
      </c>
      <c r="J52" s="1">
        <v>280319</v>
      </c>
      <c r="K52" s="35"/>
      <c r="L52" s="41">
        <f>IFERROR(B52/I52,0)</f>
        <v>1.1401207416148947E-2</v>
      </c>
      <c r="M52" s="42">
        <f>IFERROR(H52/G52,0)</f>
        <v>8.4480600750938672E-3</v>
      </c>
      <c r="N52" s="40">
        <f>D52*250</f>
        <v>5000</v>
      </c>
      <c r="O52" s="43">
        <f t="shared" si="0"/>
        <v>1.1385799828913601</v>
      </c>
    </row>
    <row r="53" spans="1:15" ht="15" thickBot="1" x14ac:dyDescent="0.35">
      <c r="A53" s="37" t="s">
        <v>47</v>
      </c>
      <c r="B53" s="1">
        <v>1620</v>
      </c>
      <c r="C53" s="2"/>
      <c r="D53" s="2">
        <v>26</v>
      </c>
      <c r="E53" s="2"/>
      <c r="F53" s="2">
        <v>427</v>
      </c>
      <c r="G53" s="1">
        <v>1144</v>
      </c>
      <c r="H53" s="2">
        <v>18</v>
      </c>
      <c r="I53" s="1">
        <v>140442</v>
      </c>
      <c r="J53" s="1">
        <v>99191</v>
      </c>
      <c r="K53" s="35"/>
      <c r="L53" s="41">
        <f>IFERROR(B53/I53,0)</f>
        <v>1.1535010894176955E-2</v>
      </c>
      <c r="M53" s="42">
        <f>IFERROR(H53/G53,0)</f>
        <v>1.5734265734265736E-2</v>
      </c>
      <c r="N53" s="40">
        <f>D53*250</f>
        <v>6500</v>
      </c>
      <c r="O53" s="43">
        <f t="shared" si="0"/>
        <v>3.0123456790123457</v>
      </c>
    </row>
    <row r="54" spans="1:15" ht="15" thickBot="1" x14ac:dyDescent="0.35">
      <c r="A54" s="56" t="s">
        <v>66</v>
      </c>
      <c r="B54" s="50">
        <v>352</v>
      </c>
      <c r="C54" s="50"/>
      <c r="D54" s="50">
        <v>7</v>
      </c>
      <c r="E54" s="50"/>
      <c r="F54" s="50">
        <v>109</v>
      </c>
      <c r="G54" s="50"/>
      <c r="H54" s="50"/>
      <c r="I54" s="51">
        <v>8273</v>
      </c>
      <c r="J54" s="50"/>
      <c r="K54" s="34"/>
      <c r="L54" s="41">
        <f>IFERROR(B54/I54,0)</f>
        <v>4.2548047866553848E-2</v>
      </c>
      <c r="M54" s="42">
        <f>IFERROR(H54/G54,0)</f>
        <v>0</v>
      </c>
      <c r="N54" s="40">
        <f>D54*250</f>
        <v>1750</v>
      </c>
      <c r="O54" s="43">
        <f t="shared" si="0"/>
        <v>3.9715909090909092</v>
      </c>
    </row>
    <row r="55" spans="1:15" ht="15" thickBot="1" x14ac:dyDescent="0.35">
      <c r="A55" s="3" t="s">
        <v>64</v>
      </c>
      <c r="B55" s="2">
        <v>337</v>
      </c>
      <c r="C55" s="2"/>
      <c r="D55" s="2">
        <v>5</v>
      </c>
      <c r="E55" s="2"/>
      <c r="F55" s="2">
        <v>88</v>
      </c>
      <c r="G55" s="2"/>
      <c r="H55" s="2"/>
      <c r="I55" s="1">
        <v>19936</v>
      </c>
      <c r="J55" s="2"/>
      <c r="K55" s="34"/>
      <c r="L55" s="41">
        <f>IFERROR(B55/I55,0)</f>
        <v>1.6904093097913322E-2</v>
      </c>
      <c r="M55" s="42">
        <f>IFERROR(H55/G55,0)</f>
        <v>0</v>
      </c>
      <c r="N55" s="40">
        <f>D55*250</f>
        <v>1250</v>
      </c>
      <c r="O55" s="43">
        <f t="shared" si="0"/>
        <v>2.7091988130563798</v>
      </c>
    </row>
    <row r="56" spans="1:15" ht="15" thickBot="1" x14ac:dyDescent="0.35">
      <c r="A56" s="12" t="s">
        <v>67</v>
      </c>
      <c r="B56" s="13">
        <v>39</v>
      </c>
      <c r="C56" s="13"/>
      <c r="D56" s="13">
        <v>2</v>
      </c>
      <c r="E56" s="13"/>
      <c r="F56" s="13">
        <v>18</v>
      </c>
      <c r="G56" s="13"/>
      <c r="H56" s="13"/>
      <c r="I56" s="29">
        <v>12745</v>
      </c>
      <c r="J56" s="13"/>
      <c r="K56" s="48"/>
      <c r="L56" s="41">
        <f>IFERROR(B56/I56,0)</f>
        <v>3.0600235386426047E-3</v>
      </c>
      <c r="M56" s="42">
        <f>IFERROR(H56/G56,0)</f>
        <v>0</v>
      </c>
      <c r="N56" s="40">
        <f>D56*250</f>
        <v>500</v>
      </c>
      <c r="O56" s="43">
        <f t="shared" si="0"/>
        <v>11.820512820512821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descending="1" ref="H1:H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29" r:id="rId1" display="https://www.worldometers.info/coronavirus/usa/california/" xr:uid="{A703B385-DDBE-463F-89D8-BFAA93FE22B9}"/>
    <hyperlink ref="A3" r:id="rId2" display="https://www.worldometers.info/coronavirus/usa/new-york/" xr:uid="{1361C3AB-402F-42C4-9D4D-8EBE98605455}"/>
    <hyperlink ref="A25" r:id="rId3" display="https://www.worldometers.info/coronavirus/usa/florida/" xr:uid="{F4081F84-2129-4373-9586-61ECDD6CAD0B}"/>
    <hyperlink ref="A32" r:id="rId4" display="https://www.worldometers.info/coronavirus/usa/texas/" xr:uid="{21F815B0-072D-4A18-B7EE-A7DF3FBA7B6C}"/>
    <hyperlink ref="A2" r:id="rId5" display="https://www.worldometers.info/coronavirus/usa/new-jersey/" xr:uid="{430B624D-BD92-4452-9ECC-117184717A43}"/>
    <hyperlink ref="A10" r:id="rId6" display="https://www.worldometers.info/coronavirus/usa/illinois/" xr:uid="{1CC8C188-6A1A-4D27-8080-7C443CFEF55A}"/>
    <hyperlink ref="A17" r:id="rId7" display="https://www.worldometers.info/coronavirus/usa/georgia/" xr:uid="{C8830AA4-A295-47B3-A567-945A242FC027}"/>
    <hyperlink ref="A15" r:id="rId8" display="https://www.worldometers.info/coronavirus/usa/arizona/" xr:uid="{68303AAE-6D98-45CD-9CA5-6E3D3BEA2B58}"/>
    <hyperlink ref="A5" r:id="rId9" display="https://www.worldometers.info/coronavirus/usa/massachusetts/" xr:uid="{2AB77EF9-487E-4DC7-8B39-41D1422393C4}"/>
    <hyperlink ref="A33" r:id="rId10" display="https://www.worldometers.info/coronavirus/usa/north-carolina/" xr:uid="{DD4379B4-FF87-4DCD-A975-D2BCB9F973A2}"/>
    <hyperlink ref="A13" r:id="rId11" display="https://www.worldometers.info/coronavirus/usa/pennsylvania/" xr:uid="{4E62CC5C-3F34-45EF-B747-3DFE671011F8}"/>
    <hyperlink ref="A8" r:id="rId12" display="https://www.worldometers.info/coronavirus/usa/louisiana/" xr:uid="{FD1D824F-31FC-418D-B98A-E413A7293BCC}"/>
    <hyperlink ref="A37" r:id="rId13" display="https://www.worldometers.info/coronavirus/usa/tennessee/" xr:uid="{EF87B86D-5DB3-443E-8DF9-64F1900EBB23}"/>
    <hyperlink ref="A9" r:id="rId14" display="https://www.worldometers.info/coronavirus/usa/michigan/" xr:uid="{C4502161-C17C-439A-8B9C-DDA618FA67FD}"/>
    <hyperlink ref="A27" r:id="rId15" display="https://www.worldometers.info/coronavirus/usa/virginia/" xr:uid="{06BF1384-BCEF-4B17-97F8-343ECE6DC994}"/>
    <hyperlink ref="A24" r:id="rId16" display="https://www.worldometers.info/coronavirus/usa/ohio/" xr:uid="{DD2FBD39-ECFA-450E-942E-F80AED1CC450}"/>
    <hyperlink ref="A12" r:id="rId17" display="https://www.worldometers.info/coronavirus/usa/maryland/" xr:uid="{C6559950-22A1-482A-9ED5-B9F575D43854}"/>
    <hyperlink ref="A23" r:id="rId18" display="https://www.worldometers.info/coronavirus/usa/south-carolina/" xr:uid="{66D64EAD-77D1-4035-B908-60D443E5EDB6}"/>
    <hyperlink ref="A20" r:id="rId19" display="https://www.worldometers.info/coronavirus/usa/alabama/" xr:uid="{725667F5-B150-4480-85E6-B0DBFE0A0E09}"/>
    <hyperlink ref="A16" r:id="rId20" display="https://www.worldometers.info/coronavirus/usa/indiana/" xr:uid="{3AFB96CD-2D56-4516-80DA-A90E77D1C9F1}"/>
    <hyperlink ref="A31" r:id="rId21" display="https://www.worldometers.info/coronavirus/usa/washington/" xr:uid="{0978A632-A2EB-48D4-BEE9-B450701BEED4}"/>
    <hyperlink ref="A14" r:id="rId22" display="https://www.worldometers.info/coronavirus/usa/mississippi/" xr:uid="{C0B7513B-BCBB-4CAC-911D-5060A4D2CC6F}"/>
    <hyperlink ref="A22" r:id="rId23" display="https://www.worldometers.info/coronavirus/usa/minnesota/" xr:uid="{211B7F84-4939-490B-9EAD-0FAC3838DCD3}"/>
    <hyperlink ref="A4" r:id="rId24" display="https://www.worldometers.info/coronavirus/usa/connecticut/" xr:uid="{70DFC0D0-CC82-4944-AF66-3992CD9B478C}"/>
    <hyperlink ref="A36" r:id="rId25" display="https://www.worldometers.info/coronavirus/usa/wisconsin/" xr:uid="{97084368-B8FB-4D53-A730-6459657603D3}"/>
    <hyperlink ref="A18" r:id="rId26" display="https://www.worldometers.info/coronavirus/usa/colorado/" xr:uid="{E41127C6-F1AA-4593-83BB-BFB1395E95BE}"/>
    <hyperlink ref="A30" r:id="rId27" display="https://www.worldometers.info/coronavirus/usa/missouri/" xr:uid="{A2ABC400-7ABA-4518-BBC2-FB23F8AE97B3}"/>
    <hyperlink ref="A26" r:id="rId28" display="https://www.worldometers.info/coronavirus/usa/iowa/" xr:uid="{1AA38685-7EF3-484E-A799-BB1E60E4571C}"/>
    <hyperlink ref="A28" r:id="rId29" display="https://www.worldometers.info/coronavirus/usa/nevada/" xr:uid="{3BBC4AC6-FF10-471C-BA16-1ADFE26FFB99}"/>
    <hyperlink ref="A39" r:id="rId30" display="https://www.worldometers.info/coronavirus/usa/arkansas/" xr:uid="{744724B2-3CDB-4CAE-9944-7121513F9387}"/>
    <hyperlink ref="A45" r:id="rId31" display="https://www.worldometers.info/coronavirus/usa/utah/" xr:uid="{8E248700-CEE8-4BC9-B16E-D70438D168F2}"/>
    <hyperlink ref="A41" r:id="rId32" display="https://www.worldometers.info/coronavirus/usa/oklahoma/" xr:uid="{E8487684-CB8A-4F08-B150-45F9D53D54D9}"/>
    <hyperlink ref="A35" r:id="rId33" display="https://www.worldometers.info/coronavirus/usa/kentucky/" xr:uid="{0111939F-1E2E-4E96-85CF-B5E831CE6846}"/>
    <hyperlink ref="A42" r:id="rId34" display="https://www.worldometers.info/coronavirus/usa/kansas/" xr:uid="{7F03026B-3AFE-4293-8719-B06437A84BAA}"/>
    <hyperlink ref="A34" r:id="rId35" display="https://www.worldometers.info/coronavirus/usa/nebraska/" xr:uid="{467C5DB6-9933-4AFE-9D59-A4C84D208363}"/>
    <hyperlink ref="A21" r:id="rId36" display="https://www.worldometers.info/coronavirus/usa/new-mexico/" xr:uid="{AB50639A-5427-424D-B90F-468DE7493E69}"/>
    <hyperlink ref="A6" r:id="rId37" display="https://www.worldometers.info/coronavirus/usa/rhode-island/" xr:uid="{E6C86839-6837-4A59-BFD9-6B13DB3253F3}"/>
    <hyperlink ref="A46" r:id="rId38" display="https://www.worldometers.info/coronavirus/usa/idaho/" xr:uid="{A1E69130-21BC-499A-9BAA-BBF263C5F35B}"/>
    <hyperlink ref="A47" r:id="rId39" display="https://www.worldometers.info/coronavirus/usa/oregon/" xr:uid="{940BEF7A-4BAD-42BE-B773-1B2ED4C29436}"/>
    <hyperlink ref="A11" r:id="rId40" display="https://www.worldometers.info/coronavirus/usa/delaware/" xr:uid="{DECA6224-4743-4F2C-BE47-7BD0CD3C2038}"/>
    <hyperlink ref="A7" r:id="rId41" display="https://www.worldometers.info/coronavirus/usa/district-of-columbia/" xr:uid="{F7CB45E7-80BF-480E-AA10-0D1BB724A7DF}"/>
    <hyperlink ref="A38" r:id="rId42" display="https://www.worldometers.info/coronavirus/usa/south-dakota/" xr:uid="{A614FF68-6521-4C36-9423-656D64D74D14}"/>
    <hyperlink ref="A19" r:id="rId43" display="https://www.worldometers.info/coronavirus/usa/new-hampshire/" xr:uid="{19FA5A1D-889B-48F1-B38F-FA6E69FF5004}"/>
    <hyperlink ref="A49" r:id="rId44" display="https://www.worldometers.info/coronavirus/usa/west-virginia/" xr:uid="{1D7C23F9-375F-4D74-B364-12882FAF6FDD}"/>
    <hyperlink ref="A40" r:id="rId45" display="https://www.worldometers.info/coronavirus/usa/north-dakota/" xr:uid="{82611A6B-DC19-45BD-90FF-E36295174226}"/>
    <hyperlink ref="A44" r:id="rId46" display="https://www.worldometers.info/coronavirus/usa/maine/" xr:uid="{E6AA12CC-7B16-4DD1-9934-BF0434BEB0E3}"/>
    <hyperlink ref="A51" r:id="rId47" display="https://www.worldometers.info/coronavirus/usa/montana/" xr:uid="{3BC9D647-0C85-4C39-8CB3-F6C3DB856B1F}"/>
    <hyperlink ref="A50" r:id="rId48" display="https://www.worldometers.info/coronavirus/usa/wyoming/" xr:uid="{F0B332E9-0F39-4982-A022-B8FAABEEE9FA}"/>
    <hyperlink ref="A52" r:id="rId49" display="https://www.worldometers.info/coronavirus/usa/alaska/" xr:uid="{E6B7F0C7-C4DA-4AB1-B7A7-174E4AD22450}"/>
    <hyperlink ref="A53" r:id="rId50" display="https://www.worldometers.info/coronavirus/usa/hawaii/" xr:uid="{A8F72A40-B8D9-451C-AC1F-42F8CC38BAB4}"/>
    <hyperlink ref="A43" r:id="rId51" display="https://www.worldometers.info/coronavirus/usa/vermont/" xr:uid="{348822CF-8DD9-48DB-8C2E-AFBEC4537A31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7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1456</v>
      </c>
    </row>
    <row r="3" spans="1:2" ht="15" thickBot="1" x14ac:dyDescent="0.4">
      <c r="A3" s="37" t="s">
        <v>52</v>
      </c>
      <c r="B3" s="31">
        <v>20</v>
      </c>
    </row>
    <row r="4" spans="1:2" ht="15" thickBot="1" x14ac:dyDescent="0.4">
      <c r="A4" s="37" t="s">
        <v>33</v>
      </c>
      <c r="B4" s="31">
        <v>3286</v>
      </c>
    </row>
    <row r="5" spans="1:2" ht="15" thickBot="1" x14ac:dyDescent="0.4">
      <c r="A5" s="37" t="s">
        <v>34</v>
      </c>
      <c r="B5" s="31">
        <v>399</v>
      </c>
    </row>
    <row r="6" spans="1:2" ht="15" thickBot="1" x14ac:dyDescent="0.4">
      <c r="A6" s="37" t="s">
        <v>10</v>
      </c>
      <c r="B6" s="31">
        <v>8429</v>
      </c>
    </row>
    <row r="7" spans="1:2" ht="15" thickBot="1" x14ac:dyDescent="0.4">
      <c r="A7" s="37" t="s">
        <v>18</v>
      </c>
      <c r="B7" s="31">
        <v>1794</v>
      </c>
    </row>
    <row r="8" spans="1:2" ht="15" thickBot="1" x14ac:dyDescent="0.4">
      <c r="A8" s="37" t="s">
        <v>23</v>
      </c>
      <c r="B8" s="31">
        <v>4413</v>
      </c>
    </row>
    <row r="9" spans="1:2" ht="15" thickBot="1" x14ac:dyDescent="0.4">
      <c r="A9" s="37" t="s">
        <v>43</v>
      </c>
      <c r="B9" s="31">
        <v>579</v>
      </c>
    </row>
    <row r="10" spans="1:2" ht="29.5" thickBot="1" x14ac:dyDescent="0.4">
      <c r="A10" s="37" t="s">
        <v>63</v>
      </c>
      <c r="B10" s="31">
        <v>581</v>
      </c>
    </row>
    <row r="11" spans="1:2" ht="15" thickBot="1" x14ac:dyDescent="0.4">
      <c r="A11" s="37" t="s">
        <v>13</v>
      </c>
      <c r="B11" s="31">
        <v>5778</v>
      </c>
    </row>
    <row r="12" spans="1:2" ht="15" thickBot="1" x14ac:dyDescent="0.4">
      <c r="A12" s="37" t="s">
        <v>16</v>
      </c>
      <c r="B12" s="31">
        <v>3495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26</v>
      </c>
    </row>
    <row r="15" spans="1:2" ht="15" thickBot="1" x14ac:dyDescent="0.4">
      <c r="A15" s="37" t="s">
        <v>49</v>
      </c>
      <c r="B15" s="31">
        <v>146</v>
      </c>
    </row>
    <row r="16" spans="1:2" ht="15" thickBot="1" x14ac:dyDescent="0.4">
      <c r="A16" s="37" t="s">
        <v>12</v>
      </c>
      <c r="B16" s="31">
        <v>7589</v>
      </c>
    </row>
    <row r="17" spans="1:2" ht="15" thickBot="1" x14ac:dyDescent="0.4">
      <c r="A17" s="37" t="s">
        <v>27</v>
      </c>
      <c r="B17" s="31">
        <v>2895</v>
      </c>
    </row>
    <row r="18" spans="1:2" ht="15" thickBot="1" x14ac:dyDescent="0.4">
      <c r="A18" s="37" t="s">
        <v>41</v>
      </c>
      <c r="B18" s="31">
        <v>826</v>
      </c>
    </row>
    <row r="19" spans="1:2" ht="15" thickBot="1" x14ac:dyDescent="0.4">
      <c r="A19" s="37" t="s">
        <v>45</v>
      </c>
      <c r="B19" s="31">
        <v>330</v>
      </c>
    </row>
    <row r="20" spans="1:2" ht="15" thickBot="1" x14ac:dyDescent="0.4">
      <c r="A20" s="37" t="s">
        <v>38</v>
      </c>
      <c r="B20" s="31">
        <v>696</v>
      </c>
    </row>
    <row r="21" spans="1:2" ht="15" thickBot="1" x14ac:dyDescent="0.4">
      <c r="A21" s="37" t="s">
        <v>14</v>
      </c>
      <c r="B21" s="31">
        <v>3720</v>
      </c>
    </row>
    <row r="22" spans="1:2" ht="15" thickBot="1" x14ac:dyDescent="0.4">
      <c r="A22" s="37" t="s">
        <v>39</v>
      </c>
      <c r="B22" s="31">
        <v>119</v>
      </c>
    </row>
    <row r="23" spans="1:2" ht="15" thickBot="1" x14ac:dyDescent="0.4">
      <c r="A23" s="37" t="s">
        <v>26</v>
      </c>
      <c r="B23" s="31">
        <v>3433</v>
      </c>
    </row>
    <row r="24" spans="1:2" ht="15" thickBot="1" x14ac:dyDescent="0.4">
      <c r="A24" s="37" t="s">
        <v>17</v>
      </c>
      <c r="B24" s="31">
        <v>8510</v>
      </c>
    </row>
    <row r="25" spans="1:2" ht="15" thickBot="1" x14ac:dyDescent="0.4">
      <c r="A25" s="37" t="s">
        <v>11</v>
      </c>
      <c r="B25" s="31">
        <v>6400</v>
      </c>
    </row>
    <row r="26" spans="1:2" ht="15" thickBot="1" x14ac:dyDescent="0.4">
      <c r="A26" s="37" t="s">
        <v>32</v>
      </c>
      <c r="B26" s="31">
        <v>1611</v>
      </c>
    </row>
    <row r="27" spans="1:2" ht="15" thickBot="1" x14ac:dyDescent="0.4">
      <c r="A27" s="37" t="s">
        <v>30</v>
      </c>
      <c r="B27" s="31">
        <v>1480</v>
      </c>
    </row>
    <row r="28" spans="1:2" ht="15" thickBot="1" x14ac:dyDescent="0.4">
      <c r="A28" s="37" t="s">
        <v>35</v>
      </c>
      <c r="B28" s="31">
        <v>1228</v>
      </c>
    </row>
    <row r="29" spans="1:2" ht="15" thickBot="1" x14ac:dyDescent="0.4">
      <c r="A29" s="37" t="s">
        <v>51</v>
      </c>
      <c r="B29" s="31">
        <v>46</v>
      </c>
    </row>
    <row r="30" spans="1:2" ht="15" thickBot="1" x14ac:dyDescent="0.4">
      <c r="A30" s="37" t="s">
        <v>50</v>
      </c>
      <c r="B30" s="31">
        <v>316</v>
      </c>
    </row>
    <row r="31" spans="1:2" ht="15" thickBot="1" x14ac:dyDescent="0.4">
      <c r="A31" s="37" t="s">
        <v>31</v>
      </c>
      <c r="B31" s="31">
        <v>732</v>
      </c>
    </row>
    <row r="32" spans="1:2" ht="29.5" thickBot="1" x14ac:dyDescent="0.4">
      <c r="A32" s="37" t="s">
        <v>42</v>
      </c>
      <c r="B32" s="31">
        <v>409</v>
      </c>
    </row>
    <row r="33" spans="1:2" ht="15" thickBot="1" x14ac:dyDescent="0.4">
      <c r="A33" s="37" t="s">
        <v>8</v>
      </c>
      <c r="B33" s="31">
        <v>15859</v>
      </c>
    </row>
    <row r="34" spans="1:2" ht="15" thickBot="1" x14ac:dyDescent="0.4">
      <c r="A34" s="37" t="s">
        <v>44</v>
      </c>
      <c r="B34" s="31">
        <v>607</v>
      </c>
    </row>
    <row r="35" spans="1:2" ht="15" thickBot="1" x14ac:dyDescent="0.4">
      <c r="A35" s="37" t="s">
        <v>7</v>
      </c>
      <c r="B35" s="31">
        <v>32679</v>
      </c>
    </row>
    <row r="36" spans="1:2" ht="15" thickBot="1" x14ac:dyDescent="0.4">
      <c r="A36" s="37" t="s">
        <v>24</v>
      </c>
      <c r="B36" s="31">
        <v>1803</v>
      </c>
    </row>
    <row r="37" spans="1:2" ht="15" thickBot="1" x14ac:dyDescent="0.4">
      <c r="A37" s="37" t="s">
        <v>53</v>
      </c>
      <c r="B37" s="31">
        <v>99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3308</v>
      </c>
    </row>
    <row r="40" spans="1:2" ht="15" thickBot="1" x14ac:dyDescent="0.4">
      <c r="A40" s="37" t="s">
        <v>46</v>
      </c>
      <c r="B40" s="31">
        <v>496</v>
      </c>
    </row>
    <row r="41" spans="1:2" ht="15" thickBot="1" x14ac:dyDescent="0.4">
      <c r="A41" s="37" t="s">
        <v>37</v>
      </c>
      <c r="B41" s="31">
        <v>282</v>
      </c>
    </row>
    <row r="42" spans="1:2" ht="15" thickBot="1" x14ac:dyDescent="0.4">
      <c r="A42" s="37" t="s">
        <v>19</v>
      </c>
      <c r="B42" s="31">
        <v>7187</v>
      </c>
    </row>
    <row r="43" spans="1:2" ht="15" thickBot="1" x14ac:dyDescent="0.4">
      <c r="A43" s="3" t="s">
        <v>65</v>
      </c>
      <c r="B43" s="31">
        <v>201</v>
      </c>
    </row>
    <row r="44" spans="1:2" ht="15" thickBot="1" x14ac:dyDescent="0.4">
      <c r="A44" s="37" t="s">
        <v>40</v>
      </c>
      <c r="B44" s="31">
        <v>1002</v>
      </c>
    </row>
    <row r="45" spans="1:2" ht="15" thickBot="1" x14ac:dyDescent="0.4">
      <c r="A45" s="37" t="s">
        <v>25</v>
      </c>
      <c r="B45" s="31">
        <v>1465</v>
      </c>
    </row>
    <row r="46" spans="1:2" ht="15" thickBot="1" x14ac:dyDescent="0.4">
      <c r="A46" s="37" t="s">
        <v>54</v>
      </c>
      <c r="B46" s="31">
        <v>122</v>
      </c>
    </row>
    <row r="47" spans="1:2" ht="15" thickBot="1" x14ac:dyDescent="0.4">
      <c r="A47" s="37" t="s">
        <v>20</v>
      </c>
      <c r="B47" s="31">
        <v>964</v>
      </c>
    </row>
    <row r="48" spans="1:2" ht="15" thickBot="1" x14ac:dyDescent="0.4">
      <c r="A48" s="37" t="s">
        <v>15</v>
      </c>
      <c r="B48" s="31">
        <v>5069</v>
      </c>
    </row>
    <row r="49" spans="1:2" ht="21.5" thickBot="1" x14ac:dyDescent="0.4">
      <c r="A49" s="56" t="s">
        <v>66</v>
      </c>
      <c r="B49" s="57">
        <v>7</v>
      </c>
    </row>
    <row r="50" spans="1:2" ht="15" thickBot="1" x14ac:dyDescent="0.4">
      <c r="A50" s="37" t="s">
        <v>28</v>
      </c>
      <c r="B50" s="31">
        <v>274</v>
      </c>
    </row>
    <row r="51" spans="1:2" ht="15" thickBot="1" x14ac:dyDescent="0.4">
      <c r="A51" s="37" t="s">
        <v>48</v>
      </c>
      <c r="B51" s="31">
        <v>56</v>
      </c>
    </row>
    <row r="52" spans="1:2" ht="15" thickBot="1" x14ac:dyDescent="0.4">
      <c r="A52" s="37" t="s">
        <v>29</v>
      </c>
      <c r="B52" s="31">
        <v>2075</v>
      </c>
    </row>
    <row r="53" spans="1:2" ht="15" thickBot="1" x14ac:dyDescent="0.4">
      <c r="A53" s="37" t="s">
        <v>9</v>
      </c>
      <c r="B53" s="31">
        <v>1506</v>
      </c>
    </row>
    <row r="54" spans="1:2" ht="15" thickBot="1" x14ac:dyDescent="0.4">
      <c r="A54" s="37" t="s">
        <v>56</v>
      </c>
      <c r="B54" s="31">
        <v>103</v>
      </c>
    </row>
    <row r="55" spans="1:2" ht="15" thickBot="1" x14ac:dyDescent="0.4">
      <c r="A55" s="37" t="s">
        <v>22</v>
      </c>
      <c r="B55" s="31">
        <v>891</v>
      </c>
    </row>
    <row r="56" spans="1:2" ht="15" thickBot="1" x14ac:dyDescent="0.4">
      <c r="A56" s="47" t="s">
        <v>55</v>
      </c>
      <c r="B56" s="32">
        <v>25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EB49BFC5-B477-4C3F-AF6F-F8AB5B6F3A09}"/>
    <hyperlink ref="A35" r:id="rId2" display="https://www.worldometers.info/coronavirus/usa/new-york/" xr:uid="{1FB01BB6-6996-49DB-BA36-31F7D1937892}"/>
    <hyperlink ref="A11" r:id="rId3" display="https://www.worldometers.info/coronavirus/usa/florida/" xr:uid="{851B541F-D713-4451-A948-761D01C94E17}"/>
    <hyperlink ref="A48" r:id="rId4" display="https://www.worldometers.info/coronavirus/usa/texas/" xr:uid="{1D24056A-3B64-4715-BD33-23A9F487FDCF}"/>
    <hyperlink ref="A33" r:id="rId5" display="https://www.worldometers.info/coronavirus/usa/new-jersey/" xr:uid="{92D96002-4B9F-427E-87AE-35C03A54D3D8}"/>
    <hyperlink ref="A16" r:id="rId6" display="https://www.worldometers.info/coronavirus/usa/illinois/" xr:uid="{88B1147E-E31B-4F21-BE10-057C4795E642}"/>
    <hyperlink ref="A12" r:id="rId7" display="https://www.worldometers.info/coronavirus/usa/georgia/" xr:uid="{A4B47FE0-1083-4601-A1CA-494642BBB1CF}"/>
    <hyperlink ref="A4" r:id="rId8" display="https://www.worldometers.info/coronavirus/usa/arizona/" xr:uid="{9C76678A-DE3D-4AFC-ADE8-FF25E1AC5CB9}"/>
    <hyperlink ref="A24" r:id="rId9" display="https://www.worldometers.info/coronavirus/usa/massachusetts/" xr:uid="{7FBBA17C-3F6F-4105-982D-08A08C55D882}"/>
    <hyperlink ref="A36" r:id="rId10" display="https://www.worldometers.info/coronavirus/usa/north-carolina/" xr:uid="{72E8B21A-ED41-4131-BE5C-B43B46D04463}"/>
    <hyperlink ref="A42" r:id="rId11" display="https://www.worldometers.info/coronavirus/usa/pennsylvania/" xr:uid="{357DC06E-37C5-4068-92F1-79B6F306C433}"/>
    <hyperlink ref="A21" r:id="rId12" display="https://www.worldometers.info/coronavirus/usa/louisiana/" xr:uid="{E222B681-6C8B-4897-9ACF-A387258E6490}"/>
    <hyperlink ref="A47" r:id="rId13" display="https://www.worldometers.info/coronavirus/usa/tennessee/" xr:uid="{11B37FE3-6658-4352-A282-B40A35A6353E}"/>
    <hyperlink ref="A25" r:id="rId14" display="https://www.worldometers.info/coronavirus/usa/michigan/" xr:uid="{F83C983A-C95D-4D1F-A761-A9FB83B15FFF}"/>
    <hyperlink ref="A52" r:id="rId15" display="https://www.worldometers.info/coronavirus/usa/virginia/" xr:uid="{D3740EF1-A1E3-49FB-ABDA-76B4459E1A44}"/>
    <hyperlink ref="A39" r:id="rId16" display="https://www.worldometers.info/coronavirus/usa/ohio/" xr:uid="{4FE475DA-E286-4C91-8AF3-A613C925D8A8}"/>
    <hyperlink ref="A23" r:id="rId17" display="https://www.worldometers.info/coronavirus/usa/maryland/" xr:uid="{CF92B2FF-F212-41FD-B824-4B3C4F53C1A4}"/>
    <hyperlink ref="A45" r:id="rId18" display="https://www.worldometers.info/coronavirus/usa/south-carolina/" xr:uid="{40E9D6BE-B59A-4615-A547-14E97D16AB15}"/>
    <hyperlink ref="A2" r:id="rId19" display="https://www.worldometers.info/coronavirus/usa/alabama/" xr:uid="{49CECD52-22E9-4A86-9197-7622F4F96C80}"/>
    <hyperlink ref="A17" r:id="rId20" display="https://www.worldometers.info/coronavirus/usa/indiana/" xr:uid="{A9B07B6E-0A33-40FA-A129-9FA1B3763B7E}"/>
    <hyperlink ref="A53" r:id="rId21" display="https://www.worldometers.info/coronavirus/usa/washington/" xr:uid="{3C6851FC-5279-48EC-A84A-93A97C4BDBCD}"/>
    <hyperlink ref="A27" r:id="rId22" display="https://www.worldometers.info/coronavirus/usa/mississippi/" xr:uid="{4B5A15B7-3D8B-40E0-AB50-CB99FE080EB3}"/>
    <hyperlink ref="A26" r:id="rId23" display="https://www.worldometers.info/coronavirus/usa/minnesota/" xr:uid="{FA76ABB0-8E2B-409C-926E-93D7C83AF1AC}"/>
    <hyperlink ref="A8" r:id="rId24" display="https://www.worldometers.info/coronavirus/usa/connecticut/" xr:uid="{B29A6484-A1A5-4BFC-9411-F888047A830C}"/>
    <hyperlink ref="A55" r:id="rId25" display="https://www.worldometers.info/coronavirus/usa/wisconsin/" xr:uid="{7288B718-28E1-465B-AFCB-373C2ABD7529}"/>
    <hyperlink ref="A7" r:id="rId26" display="https://www.worldometers.info/coronavirus/usa/colorado/" xr:uid="{1DFAFC2A-80B7-42A0-8697-680B7DA90CB8}"/>
    <hyperlink ref="A28" r:id="rId27" display="https://www.worldometers.info/coronavirus/usa/missouri/" xr:uid="{6D000548-7E80-4014-A08B-B9B04FEDA603}"/>
    <hyperlink ref="A18" r:id="rId28" display="https://www.worldometers.info/coronavirus/usa/iowa/" xr:uid="{C2624105-4D20-49A4-92C1-45BB998386E9}"/>
    <hyperlink ref="A31" r:id="rId29" display="https://www.worldometers.info/coronavirus/usa/nevada/" xr:uid="{5DE37761-76E4-4B2E-B47F-662E6CEA01A6}"/>
    <hyperlink ref="A5" r:id="rId30" display="https://www.worldometers.info/coronavirus/usa/arkansas/" xr:uid="{8B815F51-6CF6-4B15-8A04-64F4B950CF19}"/>
    <hyperlink ref="A50" r:id="rId31" display="https://www.worldometers.info/coronavirus/usa/utah/" xr:uid="{8A85EC05-3E12-4180-AC23-A380CA9E2C8B}"/>
    <hyperlink ref="A40" r:id="rId32" display="https://www.worldometers.info/coronavirus/usa/oklahoma/" xr:uid="{0338EC7E-B060-4956-8ACA-A7215576BB80}"/>
    <hyperlink ref="A20" r:id="rId33" display="https://www.worldometers.info/coronavirus/usa/kentucky/" xr:uid="{8E4A2A01-EED4-4701-896D-CEF2FAC30ECD}"/>
    <hyperlink ref="A19" r:id="rId34" display="https://www.worldometers.info/coronavirus/usa/kansas/" xr:uid="{68B1D34A-5B79-4C84-9653-52DE6A151980}"/>
    <hyperlink ref="A30" r:id="rId35" display="https://www.worldometers.info/coronavirus/usa/nebraska/" xr:uid="{4E76CFFF-5C28-4F59-9A9E-609BEE87120A}"/>
    <hyperlink ref="A34" r:id="rId36" display="https://www.worldometers.info/coronavirus/usa/new-mexico/" xr:uid="{B9280FEA-9CC8-40D4-86CC-70649576BD7D}"/>
    <hyperlink ref="A44" r:id="rId37" display="https://www.worldometers.info/coronavirus/usa/rhode-island/" xr:uid="{4B30B12B-FD8D-419E-AAE9-D60848E74FBD}"/>
    <hyperlink ref="A15" r:id="rId38" display="https://www.worldometers.info/coronavirus/usa/idaho/" xr:uid="{8F29F75B-E245-4E4E-959A-66ACC6EF78DF}"/>
    <hyperlink ref="A41" r:id="rId39" display="https://www.worldometers.info/coronavirus/usa/oregon/" xr:uid="{8D63C464-26D2-4740-98CB-C587A9D4A9DF}"/>
    <hyperlink ref="A9" r:id="rId40" display="https://www.worldometers.info/coronavirus/usa/delaware/" xr:uid="{60882CAC-74C1-41AF-B561-64BBA150951C}"/>
    <hyperlink ref="A10" r:id="rId41" display="https://www.worldometers.info/coronavirus/usa/district-of-columbia/" xr:uid="{09248797-D629-44D1-A2C8-068CB7A3701A}"/>
    <hyperlink ref="A46" r:id="rId42" display="https://www.worldometers.info/coronavirus/usa/south-dakota/" xr:uid="{3D8E613E-D51E-4690-B22D-5C8CCF16D8DF}"/>
    <hyperlink ref="A32" r:id="rId43" display="https://www.worldometers.info/coronavirus/usa/new-hampshire/" xr:uid="{2897B411-8F1F-46C5-82C8-CBD517DEA0A5}"/>
    <hyperlink ref="A54" r:id="rId44" display="https://www.worldometers.info/coronavirus/usa/west-virginia/" xr:uid="{B9FF5C4A-545B-47CA-9A67-60D77919C80D}"/>
    <hyperlink ref="A37" r:id="rId45" display="https://www.worldometers.info/coronavirus/usa/north-dakota/" xr:uid="{17AEF67D-1AD7-40DA-91B6-5FCB4EAC21DF}"/>
    <hyperlink ref="A22" r:id="rId46" display="https://www.worldometers.info/coronavirus/usa/maine/" xr:uid="{623E7D83-1D85-4FDB-9E66-1EF2E9ADBDE0}"/>
    <hyperlink ref="A29" r:id="rId47" display="https://www.worldometers.info/coronavirus/usa/montana/" xr:uid="{1768C50D-61C5-4A2B-B3E3-666E380424DE}"/>
    <hyperlink ref="A56" r:id="rId48" display="https://www.worldometers.info/coronavirus/usa/wyoming/" xr:uid="{302F3DFC-E3EE-4027-97E5-C01475E4EF97}"/>
    <hyperlink ref="A3" r:id="rId49" display="https://www.worldometers.info/coronavirus/usa/alaska/" xr:uid="{007CE450-D3F1-4C88-8CEE-ADB9CAC6719D}"/>
    <hyperlink ref="A14" r:id="rId50" display="https://www.worldometers.info/coronavirus/usa/hawaii/" xr:uid="{E6786F37-A73E-4531-971C-2D93C77A9F77}"/>
    <hyperlink ref="A51" r:id="rId51" display="https://www.worldometers.info/coronavirus/usa/vermont/" xr:uid="{723ACE22-0CB1-4DB8-937C-3104AB751AE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1456</v>
      </c>
    </row>
    <row r="3" spans="1:3" ht="15" thickBot="1" x14ac:dyDescent="0.4">
      <c r="B3" s="37" t="s">
        <v>52</v>
      </c>
      <c r="C3" s="31">
        <v>20</v>
      </c>
    </row>
    <row r="4" spans="1:3" ht="15" thickBot="1" x14ac:dyDescent="0.4">
      <c r="A4" s="27" t="s">
        <v>33</v>
      </c>
      <c r="B4" s="37" t="s">
        <v>33</v>
      </c>
      <c r="C4" s="31">
        <v>3286</v>
      </c>
    </row>
    <row r="5" spans="1:3" ht="15" thickBot="1" x14ac:dyDescent="0.4">
      <c r="A5" s="27" t="s">
        <v>34</v>
      </c>
      <c r="B5" s="37" t="s">
        <v>34</v>
      </c>
      <c r="C5" s="31">
        <v>399</v>
      </c>
    </row>
    <row r="6" spans="1:3" ht="15" thickBot="1" x14ac:dyDescent="0.4">
      <c r="A6" s="27" t="s">
        <v>10</v>
      </c>
      <c r="B6" s="37" t="s">
        <v>10</v>
      </c>
      <c r="C6" s="31">
        <v>8429</v>
      </c>
    </row>
    <row r="7" spans="1:3" ht="15" thickBot="1" x14ac:dyDescent="0.4">
      <c r="A7" s="27" t="s">
        <v>18</v>
      </c>
      <c r="B7" s="37" t="s">
        <v>18</v>
      </c>
      <c r="C7" s="31">
        <v>1794</v>
      </c>
    </row>
    <row r="8" spans="1:3" ht="15" thickBot="1" x14ac:dyDescent="0.4">
      <c r="A8" s="27" t="s">
        <v>23</v>
      </c>
      <c r="B8" s="37" t="s">
        <v>23</v>
      </c>
      <c r="C8" s="31">
        <v>4413</v>
      </c>
    </row>
    <row r="9" spans="1:3" ht="15" thickBot="1" x14ac:dyDescent="0.4">
      <c r="A9" s="27" t="s">
        <v>43</v>
      </c>
      <c r="B9" s="37" t="s">
        <v>43</v>
      </c>
      <c r="C9" s="31">
        <v>579</v>
      </c>
    </row>
    <row r="10" spans="1:3" ht="29.5" thickBot="1" x14ac:dyDescent="0.4">
      <c r="A10" s="27" t="s">
        <v>95</v>
      </c>
      <c r="B10" s="37" t="s">
        <v>63</v>
      </c>
      <c r="C10" s="31">
        <v>581</v>
      </c>
    </row>
    <row r="11" spans="1:3" ht="15" thickBot="1" x14ac:dyDescent="0.4">
      <c r="A11" s="27" t="s">
        <v>13</v>
      </c>
      <c r="B11" s="37" t="s">
        <v>13</v>
      </c>
      <c r="C11" s="31">
        <v>5778</v>
      </c>
    </row>
    <row r="12" spans="1:3" ht="15" thickBot="1" x14ac:dyDescent="0.4">
      <c r="A12" s="27" t="s">
        <v>16</v>
      </c>
      <c r="B12" s="37" t="s">
        <v>16</v>
      </c>
      <c r="C12" s="31">
        <v>3495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26</v>
      </c>
    </row>
    <row r="15" spans="1:3" ht="15" thickBot="1" x14ac:dyDescent="0.4">
      <c r="A15" s="27" t="s">
        <v>49</v>
      </c>
      <c r="B15" s="37" t="s">
        <v>49</v>
      </c>
      <c r="C15" s="31">
        <v>146</v>
      </c>
    </row>
    <row r="16" spans="1:3" ht="15" thickBot="1" x14ac:dyDescent="0.4">
      <c r="A16" s="27" t="s">
        <v>12</v>
      </c>
      <c r="B16" s="37" t="s">
        <v>12</v>
      </c>
      <c r="C16" s="31">
        <v>7589</v>
      </c>
    </row>
    <row r="17" spans="1:3" ht="15" thickBot="1" x14ac:dyDescent="0.4">
      <c r="A17" s="27" t="s">
        <v>27</v>
      </c>
      <c r="B17" s="37" t="s">
        <v>27</v>
      </c>
      <c r="C17" s="31">
        <v>2895</v>
      </c>
    </row>
    <row r="18" spans="1:3" ht="15" thickBot="1" x14ac:dyDescent="0.4">
      <c r="A18" s="27" t="s">
        <v>41</v>
      </c>
      <c r="B18" s="37" t="s">
        <v>41</v>
      </c>
      <c r="C18" s="31">
        <v>826</v>
      </c>
    </row>
    <row r="19" spans="1:3" ht="15" thickBot="1" x14ac:dyDescent="0.4">
      <c r="A19" s="27" t="s">
        <v>45</v>
      </c>
      <c r="B19" s="37" t="s">
        <v>45</v>
      </c>
      <c r="C19" s="31">
        <v>330</v>
      </c>
    </row>
    <row r="20" spans="1:3" ht="15" thickBot="1" x14ac:dyDescent="0.4">
      <c r="A20" s="27" t="s">
        <v>38</v>
      </c>
      <c r="B20" s="37" t="s">
        <v>38</v>
      </c>
      <c r="C20" s="31">
        <v>696</v>
      </c>
    </row>
    <row r="21" spans="1:3" ht="15" thickBot="1" x14ac:dyDescent="0.4">
      <c r="A21" s="27" t="s">
        <v>14</v>
      </c>
      <c r="B21" s="37" t="s">
        <v>14</v>
      </c>
      <c r="C21" s="31">
        <v>3720</v>
      </c>
    </row>
    <row r="22" spans="1:3" ht="15" thickBot="1" x14ac:dyDescent="0.4">
      <c r="B22" s="37" t="s">
        <v>39</v>
      </c>
      <c r="C22" s="31">
        <v>119</v>
      </c>
    </row>
    <row r="23" spans="1:3" ht="15" thickBot="1" x14ac:dyDescent="0.4">
      <c r="A23" s="27" t="s">
        <v>26</v>
      </c>
      <c r="B23" s="37" t="s">
        <v>26</v>
      </c>
      <c r="C23" s="31">
        <v>3433</v>
      </c>
    </row>
    <row r="24" spans="1:3" ht="15" thickBot="1" x14ac:dyDescent="0.4">
      <c r="A24" s="27" t="s">
        <v>17</v>
      </c>
      <c r="B24" s="37" t="s">
        <v>17</v>
      </c>
      <c r="C24" s="31">
        <v>8510</v>
      </c>
    </row>
    <row r="25" spans="1:3" ht="15" thickBot="1" x14ac:dyDescent="0.4">
      <c r="A25" s="27" t="s">
        <v>11</v>
      </c>
      <c r="B25" s="37" t="s">
        <v>11</v>
      </c>
      <c r="C25" s="31">
        <v>6400</v>
      </c>
    </row>
    <row r="26" spans="1:3" ht="15" thickBot="1" x14ac:dyDescent="0.4">
      <c r="A26" s="27" t="s">
        <v>32</v>
      </c>
      <c r="B26" s="37" t="s">
        <v>32</v>
      </c>
      <c r="C26" s="31">
        <v>1611</v>
      </c>
    </row>
    <row r="27" spans="1:3" ht="15" thickBot="1" x14ac:dyDescent="0.4">
      <c r="A27" s="27" t="s">
        <v>30</v>
      </c>
      <c r="B27" s="37" t="s">
        <v>30</v>
      </c>
      <c r="C27" s="31">
        <v>1480</v>
      </c>
    </row>
    <row r="28" spans="1:3" ht="15" thickBot="1" x14ac:dyDescent="0.4">
      <c r="A28" s="27" t="s">
        <v>35</v>
      </c>
      <c r="B28" s="37" t="s">
        <v>35</v>
      </c>
      <c r="C28" s="31">
        <v>1228</v>
      </c>
    </row>
    <row r="29" spans="1:3" ht="15" thickBot="1" x14ac:dyDescent="0.4">
      <c r="B29" s="37" t="s">
        <v>51</v>
      </c>
      <c r="C29" s="31">
        <v>46</v>
      </c>
    </row>
    <row r="30" spans="1:3" ht="15" thickBot="1" x14ac:dyDescent="0.4">
      <c r="B30" s="37" t="s">
        <v>50</v>
      </c>
      <c r="C30" s="31">
        <v>316</v>
      </c>
    </row>
    <row r="31" spans="1:3" ht="15" thickBot="1" x14ac:dyDescent="0.4">
      <c r="A31" s="27" t="s">
        <v>31</v>
      </c>
      <c r="B31" s="37" t="s">
        <v>31</v>
      </c>
      <c r="C31" s="31">
        <v>732</v>
      </c>
    </row>
    <row r="32" spans="1:3" ht="15" thickBot="1" x14ac:dyDescent="0.4">
      <c r="A32" s="27" t="s">
        <v>42</v>
      </c>
      <c r="B32" s="37" t="s">
        <v>42</v>
      </c>
      <c r="C32" s="31">
        <v>409</v>
      </c>
    </row>
    <row r="33" spans="1:3" ht="15" thickBot="1" x14ac:dyDescent="0.4">
      <c r="A33" s="27" t="s">
        <v>8</v>
      </c>
      <c r="B33" s="37" t="s">
        <v>8</v>
      </c>
      <c r="C33" s="31">
        <v>15859</v>
      </c>
    </row>
    <row r="34" spans="1:3" ht="15" thickBot="1" x14ac:dyDescent="0.4">
      <c r="A34" s="27" t="s">
        <v>44</v>
      </c>
      <c r="B34" s="37" t="s">
        <v>44</v>
      </c>
      <c r="C34" s="31">
        <v>607</v>
      </c>
    </row>
    <row r="35" spans="1:3" ht="15" thickBot="1" x14ac:dyDescent="0.4">
      <c r="A35" s="27" t="s">
        <v>7</v>
      </c>
      <c r="B35" s="37" t="s">
        <v>7</v>
      </c>
      <c r="C35" s="31">
        <v>32679</v>
      </c>
    </row>
    <row r="36" spans="1:3" ht="15" thickBot="1" x14ac:dyDescent="0.4">
      <c r="A36" s="27" t="s">
        <v>24</v>
      </c>
      <c r="B36" s="37" t="s">
        <v>24</v>
      </c>
      <c r="C36" s="31">
        <v>1803</v>
      </c>
    </row>
    <row r="37" spans="1:3" ht="15" thickBot="1" x14ac:dyDescent="0.4">
      <c r="B37" s="37" t="s">
        <v>53</v>
      </c>
      <c r="C37" s="31">
        <v>99</v>
      </c>
    </row>
    <row r="38" spans="1:3" ht="15" thickBot="1" x14ac:dyDescent="0.4">
      <c r="A38" s="27" t="s">
        <v>21</v>
      </c>
      <c r="B38" s="37" t="s">
        <v>21</v>
      </c>
      <c r="C38" s="31">
        <v>3308</v>
      </c>
    </row>
    <row r="39" spans="1:3" ht="15" thickBot="1" x14ac:dyDescent="0.4">
      <c r="A39" s="27" t="s">
        <v>46</v>
      </c>
      <c r="B39" s="37" t="s">
        <v>46</v>
      </c>
      <c r="C39" s="31">
        <v>496</v>
      </c>
    </row>
    <row r="40" spans="1:3" ht="15" thickBot="1" x14ac:dyDescent="0.4">
      <c r="A40" s="27" t="s">
        <v>37</v>
      </c>
      <c r="B40" s="37" t="s">
        <v>37</v>
      </c>
      <c r="C40" s="31">
        <v>282</v>
      </c>
    </row>
    <row r="41" spans="1:3" ht="15" thickBot="1" x14ac:dyDescent="0.4">
      <c r="A41" s="27" t="s">
        <v>19</v>
      </c>
      <c r="B41" s="37" t="s">
        <v>19</v>
      </c>
      <c r="C41" s="31">
        <v>7187</v>
      </c>
    </row>
    <row r="42" spans="1:3" ht="13" thickBot="1" x14ac:dyDescent="0.4">
      <c r="A42" s="27" t="s">
        <v>65</v>
      </c>
      <c r="B42" s="3" t="s">
        <v>65</v>
      </c>
      <c r="C42" s="31">
        <v>201</v>
      </c>
    </row>
    <row r="43" spans="1:3" ht="15" thickBot="1" x14ac:dyDescent="0.4">
      <c r="B43" s="37" t="s">
        <v>40</v>
      </c>
      <c r="C43" s="31">
        <v>1002</v>
      </c>
    </row>
    <row r="44" spans="1:3" ht="15" thickBot="1" x14ac:dyDescent="0.4">
      <c r="A44" s="27" t="s">
        <v>25</v>
      </c>
      <c r="B44" s="37" t="s">
        <v>25</v>
      </c>
      <c r="C44" s="31">
        <v>1465</v>
      </c>
    </row>
    <row r="45" spans="1:3" ht="15" thickBot="1" x14ac:dyDescent="0.4">
      <c r="A45" s="27" t="s">
        <v>54</v>
      </c>
      <c r="B45" s="37" t="s">
        <v>54</v>
      </c>
      <c r="C45" s="31">
        <v>122</v>
      </c>
    </row>
    <row r="46" spans="1:3" ht="15" thickBot="1" x14ac:dyDescent="0.4">
      <c r="A46" s="27" t="s">
        <v>20</v>
      </c>
      <c r="B46" s="37" t="s">
        <v>20</v>
      </c>
      <c r="C46" s="31">
        <v>964</v>
      </c>
    </row>
    <row r="47" spans="1:3" ht="15" thickBot="1" x14ac:dyDescent="0.4">
      <c r="A47" s="27" t="s">
        <v>15</v>
      </c>
      <c r="B47" s="37" t="s">
        <v>15</v>
      </c>
      <c r="C47" s="31">
        <v>5069</v>
      </c>
    </row>
    <row r="48" spans="1:3" ht="15" thickBot="1" x14ac:dyDescent="0.4">
      <c r="A48" s="27" t="s">
        <v>28</v>
      </c>
      <c r="B48" s="37" t="s">
        <v>28</v>
      </c>
      <c r="C48" s="31">
        <v>274</v>
      </c>
    </row>
    <row r="49" spans="1:3" ht="15" thickBot="1" x14ac:dyDescent="0.4">
      <c r="A49" s="27" t="s">
        <v>48</v>
      </c>
      <c r="B49" s="37" t="s">
        <v>48</v>
      </c>
      <c r="C49" s="31">
        <v>56</v>
      </c>
    </row>
    <row r="50" spans="1:3" ht="15" thickBot="1" x14ac:dyDescent="0.4">
      <c r="A50" s="27" t="s">
        <v>29</v>
      </c>
      <c r="B50" s="37" t="s">
        <v>29</v>
      </c>
      <c r="C50" s="31">
        <v>2075</v>
      </c>
    </row>
    <row r="51" spans="1:3" ht="15" thickBot="1" x14ac:dyDescent="0.4">
      <c r="A51" s="27" t="s">
        <v>9</v>
      </c>
      <c r="B51" s="37" t="s">
        <v>9</v>
      </c>
      <c r="C51" s="31">
        <v>1506</v>
      </c>
    </row>
    <row r="52" spans="1:3" ht="15" thickBot="1" x14ac:dyDescent="0.4">
      <c r="B52" s="37" t="s">
        <v>56</v>
      </c>
      <c r="C52" s="31">
        <v>103</v>
      </c>
    </row>
    <row r="53" spans="1:3" ht="15" thickBot="1" x14ac:dyDescent="0.4">
      <c r="A53" s="27" t="s">
        <v>22</v>
      </c>
      <c r="B53" s="37" t="s">
        <v>22</v>
      </c>
      <c r="C53" s="31">
        <v>891</v>
      </c>
    </row>
    <row r="54" spans="1:3" ht="15" thickBot="1" x14ac:dyDescent="0.4">
      <c r="A54" s="27" t="s">
        <v>55</v>
      </c>
      <c r="B54" s="47" t="s">
        <v>55</v>
      </c>
      <c r="C54" s="32">
        <v>25</v>
      </c>
    </row>
    <row r="59" spans="1:3" ht="13" thickBot="1" x14ac:dyDescent="0.4"/>
    <row r="60" spans="1:3" ht="14.5" x14ac:dyDescent="0.35">
      <c r="B60" s="3"/>
      <c r="C60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89C90BCE-2193-4085-8EFE-CBB1510660C7}"/>
    <hyperlink ref="B35" r:id="rId2" display="https://www.worldometers.info/coronavirus/usa/new-york/" xr:uid="{51E7A56A-47DD-49E3-B6EC-DE2B9385E17B}"/>
    <hyperlink ref="B11" r:id="rId3" display="https://www.worldometers.info/coronavirus/usa/florida/" xr:uid="{81BB2EF3-DE0F-4E49-A3E3-E396EB0373AD}"/>
    <hyperlink ref="B47" r:id="rId4" display="https://www.worldometers.info/coronavirus/usa/texas/" xr:uid="{F0B1CD0D-255E-47C0-AC59-58F603ACEDBB}"/>
    <hyperlink ref="B33" r:id="rId5" display="https://www.worldometers.info/coronavirus/usa/new-jersey/" xr:uid="{DCDA80B8-D40A-4A32-B658-EECCA39151E4}"/>
    <hyperlink ref="B16" r:id="rId6" display="https://www.worldometers.info/coronavirus/usa/illinois/" xr:uid="{E565FA52-A469-4ACF-9562-5EC7993C9BE0}"/>
    <hyperlink ref="B12" r:id="rId7" display="https://www.worldometers.info/coronavirus/usa/georgia/" xr:uid="{4E154689-F9BB-493F-BBE5-CBDFC3A26C2E}"/>
    <hyperlink ref="B4" r:id="rId8" display="https://www.worldometers.info/coronavirus/usa/arizona/" xr:uid="{BDBC6D50-D988-4C39-BB72-282A1DE91E27}"/>
    <hyperlink ref="B24" r:id="rId9" display="https://www.worldometers.info/coronavirus/usa/massachusetts/" xr:uid="{4B701C88-7E83-489A-A2FE-14436B5CDD9E}"/>
    <hyperlink ref="B36" r:id="rId10" display="https://www.worldometers.info/coronavirus/usa/north-carolina/" xr:uid="{712B48F8-A0BB-4607-B522-454674B1BA05}"/>
    <hyperlink ref="B41" r:id="rId11" display="https://www.worldometers.info/coronavirus/usa/pennsylvania/" xr:uid="{CDBA60C7-F4D1-4AE3-8102-58285130AFF4}"/>
    <hyperlink ref="B21" r:id="rId12" display="https://www.worldometers.info/coronavirus/usa/louisiana/" xr:uid="{391E1C15-0759-476E-96E9-DF4922A26ADC}"/>
    <hyperlink ref="B46" r:id="rId13" display="https://www.worldometers.info/coronavirus/usa/tennessee/" xr:uid="{2CEF7BF9-FCD7-4E92-81F1-2C9DF496AECA}"/>
    <hyperlink ref="B25" r:id="rId14" display="https://www.worldometers.info/coronavirus/usa/michigan/" xr:uid="{682D47AF-F3D1-4EBF-90EA-71E292DCBD01}"/>
    <hyperlink ref="B50" r:id="rId15" display="https://www.worldometers.info/coronavirus/usa/virginia/" xr:uid="{5303AF5C-4FC6-46D1-9A9C-94DF10DE3B8E}"/>
    <hyperlink ref="B38" r:id="rId16" display="https://www.worldometers.info/coronavirus/usa/ohio/" xr:uid="{1BF44E80-9908-46C3-B7DE-B910656BD062}"/>
    <hyperlink ref="B23" r:id="rId17" display="https://www.worldometers.info/coronavirus/usa/maryland/" xr:uid="{6A5CBE4C-BB05-4DCE-BDDD-B57C0C4DFBB0}"/>
    <hyperlink ref="B44" r:id="rId18" display="https://www.worldometers.info/coronavirus/usa/south-carolina/" xr:uid="{E7314701-65AF-4E84-80C0-A8EA181A4EF3}"/>
    <hyperlink ref="B2" r:id="rId19" display="https://www.worldometers.info/coronavirus/usa/alabama/" xr:uid="{A043CB99-C43E-44D7-B821-AFB01CB570CF}"/>
    <hyperlink ref="B17" r:id="rId20" display="https://www.worldometers.info/coronavirus/usa/indiana/" xr:uid="{FFAB1AD6-50FE-4705-BE41-85C73954B836}"/>
    <hyperlink ref="B51" r:id="rId21" display="https://www.worldometers.info/coronavirus/usa/washington/" xr:uid="{445D2849-9946-4888-80B8-85C40345ED26}"/>
    <hyperlink ref="B27" r:id="rId22" display="https://www.worldometers.info/coronavirus/usa/mississippi/" xr:uid="{6EE58F70-D839-4353-B42D-0E30EFAB976A}"/>
    <hyperlink ref="B26" r:id="rId23" display="https://www.worldometers.info/coronavirus/usa/minnesota/" xr:uid="{27EF59AC-3B14-4DB0-90F7-9E7DD62DDFB3}"/>
    <hyperlink ref="B8" r:id="rId24" display="https://www.worldometers.info/coronavirus/usa/connecticut/" xr:uid="{D1FE7E09-F76E-4A85-B9E5-25233EA03C94}"/>
    <hyperlink ref="B53" r:id="rId25" display="https://www.worldometers.info/coronavirus/usa/wisconsin/" xr:uid="{1878CA61-F24E-44FB-B482-A989DD7746EE}"/>
    <hyperlink ref="B7" r:id="rId26" display="https://www.worldometers.info/coronavirus/usa/colorado/" xr:uid="{D5694AA0-E18A-4ED0-A777-C9AE27A4EF26}"/>
    <hyperlink ref="B28" r:id="rId27" display="https://www.worldometers.info/coronavirus/usa/missouri/" xr:uid="{30996CF3-4FDA-4802-845A-61D439541A9E}"/>
    <hyperlink ref="B18" r:id="rId28" display="https://www.worldometers.info/coronavirus/usa/iowa/" xr:uid="{7813CFE2-FA92-49A2-BF3F-40A2F02BA3E2}"/>
    <hyperlink ref="B31" r:id="rId29" display="https://www.worldometers.info/coronavirus/usa/nevada/" xr:uid="{6DC58A9D-C9F6-4FE4-9F78-1CCFFFBFD0FE}"/>
    <hyperlink ref="B5" r:id="rId30" display="https://www.worldometers.info/coronavirus/usa/arkansas/" xr:uid="{31798F77-8DA3-4027-A5ED-3B63692B0D1C}"/>
    <hyperlink ref="B48" r:id="rId31" display="https://www.worldometers.info/coronavirus/usa/utah/" xr:uid="{B7839CBA-A991-40FF-9C03-BEFD66F721E9}"/>
    <hyperlink ref="B39" r:id="rId32" display="https://www.worldometers.info/coronavirus/usa/oklahoma/" xr:uid="{47EA5879-BEA9-4D9F-94A9-DA823132DB87}"/>
    <hyperlink ref="B20" r:id="rId33" display="https://www.worldometers.info/coronavirus/usa/kentucky/" xr:uid="{5C005C7B-EFE2-442A-922A-A5E072B84F41}"/>
    <hyperlink ref="B19" r:id="rId34" display="https://www.worldometers.info/coronavirus/usa/kansas/" xr:uid="{86CB228F-3C40-42EF-AED9-537825003A1E}"/>
    <hyperlink ref="B30" r:id="rId35" display="https://www.worldometers.info/coronavirus/usa/nebraska/" xr:uid="{E5607775-CFF1-4885-B42C-4A4B4A54DC85}"/>
    <hyperlink ref="B34" r:id="rId36" display="https://www.worldometers.info/coronavirus/usa/new-mexico/" xr:uid="{2C90A437-0BD8-4244-A5D6-E5997B3704D0}"/>
    <hyperlink ref="B43" r:id="rId37" display="https://www.worldometers.info/coronavirus/usa/rhode-island/" xr:uid="{AB6EC358-6D6D-4341-A20A-20CF0E48F721}"/>
    <hyperlink ref="B15" r:id="rId38" display="https://www.worldometers.info/coronavirus/usa/idaho/" xr:uid="{33CC708C-8D74-49FF-AB33-FC520FC7B2D3}"/>
    <hyperlink ref="B40" r:id="rId39" display="https://www.worldometers.info/coronavirus/usa/oregon/" xr:uid="{5FF9EDB1-536E-4C12-A5C9-8A6D0A2F0825}"/>
    <hyperlink ref="B9" r:id="rId40" display="https://www.worldometers.info/coronavirus/usa/delaware/" xr:uid="{024B8BCC-3BD9-4555-8AD6-261568DC566A}"/>
    <hyperlink ref="B10" r:id="rId41" display="https://www.worldometers.info/coronavirus/usa/district-of-columbia/" xr:uid="{EFE086F2-531D-48F1-8C5E-AD87FF59BDE6}"/>
    <hyperlink ref="B45" r:id="rId42" display="https://www.worldometers.info/coronavirus/usa/south-dakota/" xr:uid="{3BE83986-1A4B-4700-97F0-37F0AB47E346}"/>
    <hyperlink ref="B32" r:id="rId43" display="https://www.worldometers.info/coronavirus/usa/new-hampshire/" xr:uid="{490BA90B-7B82-410D-8FA6-314005AD71E2}"/>
    <hyperlink ref="B52" r:id="rId44" display="https://www.worldometers.info/coronavirus/usa/west-virginia/" xr:uid="{F103ECD4-8CD1-46EA-B602-5591430275FB}"/>
    <hyperlink ref="B37" r:id="rId45" display="https://www.worldometers.info/coronavirus/usa/north-dakota/" xr:uid="{CE0513F8-E4E3-462F-9DEA-E6D1E2AE0C88}"/>
    <hyperlink ref="B22" r:id="rId46" display="https://www.worldometers.info/coronavirus/usa/maine/" xr:uid="{C0D67721-90E3-4997-88A0-BB4F9AEC9C59}"/>
    <hyperlink ref="B29" r:id="rId47" display="https://www.worldometers.info/coronavirus/usa/montana/" xr:uid="{429BF768-C2C9-4EF0-A531-E7EF89102AEA}"/>
    <hyperlink ref="B54" r:id="rId48" display="https://www.worldometers.info/coronavirus/usa/wyoming/" xr:uid="{2316D5AA-95EC-4538-B681-B92359E3B398}"/>
    <hyperlink ref="B3" r:id="rId49" display="https://www.worldometers.info/coronavirus/usa/alaska/" xr:uid="{BE5979DE-EB53-477C-A60D-91C4499A5FF6}"/>
    <hyperlink ref="B14" r:id="rId50" display="https://www.worldometers.info/coronavirus/usa/hawaii/" xr:uid="{CC8FD8FB-A9CB-4B65-A0F8-C78A0D994816}"/>
    <hyperlink ref="B49" r:id="rId51" display="https://www.worldometers.info/coronavirus/usa/vermont/" xr:uid="{479FB583-C765-4723-949C-393BF33DCFA1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2020-07-26T12:00:19Z</dcterms:modified>
</cp:coreProperties>
</file>