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F82BD720-0AA7-4E78-975D-9E1BFFCCF19E}" xr6:coauthVersionLast="45" xr6:coauthVersionMax="45" xr10:uidLastSave="{35D2C23A-CB36-4655-94AF-F7D70AD169A0}"/>
  <bookViews>
    <workbookView xWindow="13350" yWindow="-18960" windowWidth="24330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3" l="1"/>
  <c r="L46" i="3" l="1"/>
  <c r="M46" i="3"/>
  <c r="N46" i="3"/>
  <c r="N42" i="3" l="1"/>
  <c r="N7" i="3"/>
  <c r="N10" i="3"/>
  <c r="N29" i="3"/>
  <c r="N27" i="3"/>
  <c r="N6" i="3"/>
  <c r="N52" i="3"/>
  <c r="N9" i="3"/>
  <c r="N47" i="3"/>
  <c r="N12" i="3"/>
  <c r="N54" i="3"/>
  <c r="N38" i="3"/>
  <c r="N18" i="3"/>
  <c r="N40" i="3"/>
  <c r="N24" i="3"/>
  <c r="N21" i="3"/>
  <c r="N50" i="3"/>
  <c r="N51" i="3"/>
  <c r="N37" i="3"/>
  <c r="N15" i="3"/>
  <c r="N31" i="3"/>
  <c r="N17" i="3"/>
  <c r="N39" i="3"/>
  <c r="N43" i="3"/>
  <c r="N36" i="3"/>
  <c r="N5" i="3"/>
  <c r="N28" i="3"/>
  <c r="N32" i="3"/>
  <c r="N11" i="3"/>
  <c r="N19" i="3"/>
  <c r="N48" i="3"/>
  <c r="N2" i="3"/>
  <c r="N44" i="3"/>
  <c r="N33" i="3"/>
  <c r="N34" i="3"/>
  <c r="N13" i="3"/>
  <c r="N3" i="3"/>
  <c r="N45" i="3"/>
  <c r="N4" i="3"/>
  <c r="N8" i="3"/>
  <c r="N53" i="3"/>
  <c r="N26" i="3"/>
  <c r="N20" i="3"/>
  <c r="N56" i="3"/>
  <c r="N41" i="3"/>
  <c r="N35" i="3"/>
  <c r="N16" i="3"/>
  <c r="N22" i="3"/>
  <c r="N25" i="3"/>
  <c r="N55" i="3"/>
  <c r="N49" i="3"/>
  <c r="N23" i="3"/>
  <c r="N14" i="3"/>
  <c r="N30" i="3"/>
  <c r="M33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33" i="3"/>
  <c r="L6" i="3"/>
  <c r="L13" i="3"/>
  <c r="L25" i="3"/>
  <c r="L5" i="3"/>
  <c r="L42" i="3"/>
  <c r="L36" i="3"/>
  <c r="L32" i="3"/>
  <c r="L39" i="3"/>
  <c r="L40" i="3"/>
  <c r="L23" i="3"/>
  <c r="L10" i="3"/>
  <c r="L50" i="3"/>
  <c r="L27" i="3"/>
  <c r="L49" i="3"/>
  <c r="L14" i="3"/>
  <c r="L11" i="3"/>
  <c r="L34" i="3"/>
  <c r="L47" i="3"/>
  <c r="L19" i="3"/>
  <c r="L20" i="3"/>
  <c r="L22" i="3"/>
  <c r="L9" i="3"/>
  <c r="L38" i="3"/>
  <c r="L17" i="3"/>
  <c r="L55" i="3"/>
  <c r="L56" i="3"/>
  <c r="L7" i="3"/>
  <c r="L51" i="3"/>
  <c r="L3" i="3"/>
  <c r="L45" i="3"/>
  <c r="L21" i="3"/>
  <c r="L15" i="3"/>
  <c r="L12" i="3"/>
  <c r="L31" i="3"/>
  <c r="L18" i="3"/>
  <c r="L16" i="3"/>
  <c r="L2" i="3"/>
  <c r="L48" i="3"/>
  <c r="L26" i="3"/>
  <c r="L41" i="3"/>
  <c r="L30" i="3"/>
  <c r="L35" i="3"/>
  <c r="L37" i="3"/>
  <c r="L53" i="3"/>
  <c r="L54" i="3"/>
  <c r="L44" i="3"/>
  <c r="L28" i="3"/>
  <c r="L43" i="3"/>
  <c r="L8" i="3"/>
  <c r="L29" i="3"/>
  <c r="L24" i="3"/>
  <c r="M18" i="3" l="1"/>
  <c r="M22" i="3"/>
  <c r="M11" i="3"/>
  <c r="M26" i="3"/>
  <c r="M42" i="3"/>
  <c r="M28" i="3"/>
  <c r="M16" i="3"/>
  <c r="M4" i="3"/>
  <c r="M19" i="3"/>
  <c r="M31" i="3"/>
  <c r="M38" i="3"/>
  <c r="M14" i="3"/>
  <c r="M9" i="3"/>
  <c r="M29" i="3"/>
  <c r="M52" i="3"/>
  <c r="M40" i="3"/>
  <c r="M47" i="3"/>
  <c r="M44" i="3"/>
  <c r="M6" i="3"/>
  <c r="M48" i="3"/>
  <c r="M34" i="3"/>
  <c r="M5" i="3"/>
  <c r="M15" i="3"/>
  <c r="M10" i="3"/>
  <c r="M23" i="3"/>
  <c r="M53" i="3"/>
  <c r="M32" i="3"/>
  <c r="M56" i="3"/>
  <c r="M55" i="3"/>
  <c r="M36" i="3"/>
  <c r="M21" i="3"/>
  <c r="M17" i="3"/>
  <c r="M35" i="3"/>
  <c r="M51" i="3"/>
  <c r="M54" i="3"/>
  <c r="M43" i="3"/>
  <c r="M45" i="3"/>
  <c r="M49" i="3"/>
  <c r="M27" i="3"/>
  <c r="M24" i="3"/>
  <c r="M12" i="3"/>
  <c r="M37" i="3"/>
  <c r="M7" i="3"/>
  <c r="M3" i="3"/>
  <c r="M20" i="3"/>
  <c r="M8" i="3"/>
  <c r="M30" i="3"/>
  <c r="M41" i="3"/>
  <c r="M25" i="3"/>
  <c r="M39" i="3"/>
  <c r="M2" i="3"/>
  <c r="M50" i="3"/>
  <c r="M13" i="3"/>
  <c r="L52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<sst xmlns="http://schemas.openxmlformats.org/spreadsheetml/2006/main" count="321" uniqueCount="102">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</sst>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4" fillId="2" borderId="7" xfId="3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2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8" t="s">
        <v>68</v>
      </c>
      <c r="M1" s="58"/>
      <c r="N1" s="58"/>
      <c r="O1" s="4">
        <v>1.4999999999999999E-2</v>
      </c>
      <c r="P1" s="4"/>
      <c r="Q1" s="59" t="s">
        <v>77</v>
      </c>
      <c r="R1" s="59"/>
      <c r="S1" s="59"/>
      <c r="T1" s="59"/>
      <c r="U1" s="59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459195</v>
      </c>
      <c r="C5" s="2"/>
      <c r="D5" s="1">
        <v>8455</v>
      </c>
      <c r="E5" s="49">
        <v>2</v>
      </c>
      <c r="F5" s="1">
        <v>309529</v>
      </c>
      <c r="G5" s="1">
        <v>11622</v>
      </c>
      <c r="H5" s="2">
        <v>214</v>
      </c>
      <c r="I5" s="1">
        <v>7168139</v>
      </c>
      <c r="J5" s="1">
        <v>181416</v>
      </c>
      <c r="K5" s="5"/>
      <c r="L5" s="6"/>
    </row>
    <row r="6" spans="1:22" ht="15" thickBot="1" x14ac:dyDescent="0.4">
      <c r="A6" s="37" t="s">
        <v>7</v>
      </c>
      <c r="B6" s="1">
        <v>439885</v>
      </c>
      <c r="C6" s="2"/>
      <c r="D6" s="1">
        <v>32689</v>
      </c>
      <c r="E6" s="2"/>
      <c r="F6" s="1">
        <v>125571</v>
      </c>
      <c r="G6" s="1">
        <v>22612</v>
      </c>
      <c r="H6" s="1">
        <v>1680</v>
      </c>
      <c r="I6" s="1">
        <v>5569879</v>
      </c>
      <c r="J6" s="1">
        <v>286317</v>
      </c>
      <c r="K6" s="5"/>
      <c r="L6" s="6"/>
    </row>
    <row r="7" spans="1:22" ht="15" thickBot="1" x14ac:dyDescent="0.4">
      <c r="A7" s="37" t="s">
        <v>13</v>
      </c>
      <c r="B7" s="1">
        <v>423855</v>
      </c>
      <c r="C7" s="2"/>
      <c r="D7" s="1">
        <v>5855</v>
      </c>
      <c r="E7" s="2"/>
      <c r="F7" s="1">
        <v>376134</v>
      </c>
      <c r="G7" s="1">
        <v>19735</v>
      </c>
      <c r="H7" s="2">
        <v>273</v>
      </c>
      <c r="I7" s="1">
        <v>3386503</v>
      </c>
      <c r="J7" s="1">
        <v>157675</v>
      </c>
      <c r="K7" s="5"/>
      <c r="L7" s="6"/>
    </row>
    <row r="8" spans="1:22" ht="15" thickBot="1" x14ac:dyDescent="0.4">
      <c r="A8" s="37" t="s">
        <v>15</v>
      </c>
      <c r="B8" s="1">
        <v>397992</v>
      </c>
      <c r="C8" s="2"/>
      <c r="D8" s="1">
        <v>5155</v>
      </c>
      <c r="E8" s="2"/>
      <c r="F8" s="1">
        <v>163730</v>
      </c>
      <c r="G8" s="1">
        <v>13726</v>
      </c>
      <c r="H8" s="2">
        <v>178</v>
      </c>
      <c r="I8" s="1">
        <v>3664679</v>
      </c>
      <c r="J8" s="1">
        <v>126386</v>
      </c>
      <c r="K8" s="5"/>
      <c r="L8" s="6"/>
    </row>
    <row r="9" spans="1:22" ht="15" thickBot="1" x14ac:dyDescent="0.4">
      <c r="A9" s="37" t="s">
        <v>8</v>
      </c>
      <c r="B9" s="1">
        <v>185117</v>
      </c>
      <c r="C9" s="2"/>
      <c r="D9" s="1">
        <v>15872</v>
      </c>
      <c r="E9" s="2"/>
      <c r="F9" s="1">
        <v>48154</v>
      </c>
      <c r="G9" s="1">
        <v>20841</v>
      </c>
      <c r="H9" s="1">
        <v>1787</v>
      </c>
      <c r="I9" s="1">
        <v>1953289</v>
      </c>
      <c r="J9" s="1">
        <v>219911</v>
      </c>
      <c r="K9" s="5"/>
      <c r="L9" s="6"/>
    </row>
    <row r="10" spans="1:22" ht="15" thickBot="1" x14ac:dyDescent="0.4">
      <c r="A10" s="37" t="s">
        <v>12</v>
      </c>
      <c r="B10" s="1">
        <v>172666</v>
      </c>
      <c r="C10" s="2"/>
      <c r="D10" s="1">
        <v>7590</v>
      </c>
      <c r="E10" s="2"/>
      <c r="F10" s="1">
        <v>24514</v>
      </c>
      <c r="G10" s="1">
        <v>13626</v>
      </c>
      <c r="H10" s="2">
        <v>599</v>
      </c>
      <c r="I10" s="1">
        <v>2511567</v>
      </c>
      <c r="J10" s="1">
        <v>198201</v>
      </c>
      <c r="K10" s="5"/>
      <c r="L10" s="6"/>
    </row>
    <row r="11" spans="1:22" ht="15" thickBot="1" x14ac:dyDescent="0.4">
      <c r="A11" s="37" t="s">
        <v>16</v>
      </c>
      <c r="B11" s="1">
        <v>167953</v>
      </c>
      <c r="C11" s="2"/>
      <c r="D11" s="1">
        <v>3498</v>
      </c>
      <c r="E11" s="2"/>
      <c r="F11" s="1">
        <v>136735</v>
      </c>
      <c r="G11" s="1">
        <v>15819</v>
      </c>
      <c r="H11" s="2">
        <v>329</v>
      </c>
      <c r="I11" s="1">
        <v>1642432</v>
      </c>
      <c r="J11" s="1">
        <v>154692</v>
      </c>
      <c r="K11" s="6"/>
      <c r="L11" s="6"/>
    </row>
    <row r="12" spans="1:22" ht="15" thickBot="1" x14ac:dyDescent="0.4">
      <c r="A12" s="37" t="s">
        <v>33</v>
      </c>
      <c r="B12" s="1">
        <v>162014</v>
      </c>
      <c r="C12" s="2"/>
      <c r="D12" s="1">
        <v>3305</v>
      </c>
      <c r="E12" s="2"/>
      <c r="F12" s="1">
        <v>137731</v>
      </c>
      <c r="G12" s="1">
        <v>22259</v>
      </c>
      <c r="H12" s="2">
        <v>454</v>
      </c>
      <c r="I12" s="1">
        <v>1087547</v>
      </c>
      <c r="J12" s="1">
        <v>149415</v>
      </c>
      <c r="K12" s="6"/>
      <c r="L12" s="6"/>
    </row>
    <row r="13" spans="1:22" ht="15" thickBot="1" x14ac:dyDescent="0.4">
      <c r="A13" s="37" t="s">
        <v>17</v>
      </c>
      <c r="B13" s="1">
        <v>115637</v>
      </c>
      <c r="C13" s="2"/>
      <c r="D13" s="1">
        <v>8529</v>
      </c>
      <c r="E13" s="2"/>
      <c r="F13" s="1">
        <v>10656</v>
      </c>
      <c r="G13" s="1">
        <v>16777</v>
      </c>
      <c r="H13" s="1">
        <v>1237</v>
      </c>
      <c r="I13" s="1">
        <v>1205961</v>
      </c>
      <c r="J13" s="1">
        <v>174967</v>
      </c>
      <c r="K13" s="6"/>
      <c r="L13" s="6"/>
    </row>
    <row r="14" spans="1:22" ht="15" thickBot="1" x14ac:dyDescent="0.4">
      <c r="A14" s="37" t="s">
        <v>24</v>
      </c>
      <c r="B14" s="1">
        <v>112771</v>
      </c>
      <c r="C14" s="2"/>
      <c r="D14" s="1">
        <v>1813</v>
      </c>
      <c r="E14" s="2"/>
      <c r="F14" s="1">
        <v>32251</v>
      </c>
      <c r="G14" s="1">
        <v>10752</v>
      </c>
      <c r="H14" s="2">
        <v>173</v>
      </c>
      <c r="I14" s="1">
        <v>1613385</v>
      </c>
      <c r="J14" s="1">
        <v>153830</v>
      </c>
      <c r="K14" s="5"/>
      <c r="L14" s="6"/>
    </row>
    <row r="15" spans="1:22" ht="15" thickBot="1" x14ac:dyDescent="0.4">
      <c r="A15" s="37" t="s">
        <v>19</v>
      </c>
      <c r="B15" s="1">
        <v>111773</v>
      </c>
      <c r="C15" s="2"/>
      <c r="D15" s="1">
        <v>7190</v>
      </c>
      <c r="E15" s="2"/>
      <c r="F15" s="1">
        <v>24015</v>
      </c>
      <c r="G15" s="1">
        <v>8731</v>
      </c>
      <c r="H15" s="2">
        <v>562</v>
      </c>
      <c r="I15" s="1">
        <v>1132408</v>
      </c>
      <c r="J15" s="1">
        <v>88456</v>
      </c>
      <c r="K15" s="5"/>
      <c r="L15" s="6"/>
    </row>
    <row r="16" spans="1:22" ht="15" thickBot="1" x14ac:dyDescent="0.4">
      <c r="A16" s="37" t="s">
        <v>14</v>
      </c>
      <c r="B16" s="1">
        <v>107574</v>
      </c>
      <c r="C16" s="2"/>
      <c r="D16" s="1">
        <v>3766</v>
      </c>
      <c r="E16" s="2"/>
      <c r="F16" s="1">
        <v>42352</v>
      </c>
      <c r="G16" s="1">
        <v>23140</v>
      </c>
      <c r="H16" s="2">
        <v>810</v>
      </c>
      <c r="I16" s="1">
        <v>1233264</v>
      </c>
      <c r="J16" s="1">
        <v>265287</v>
      </c>
      <c r="K16" s="5"/>
      <c r="L16" s="6"/>
    </row>
    <row r="17" spans="1:12" ht="15" thickBot="1" x14ac:dyDescent="0.4">
      <c r="A17" s="37" t="s">
        <v>20</v>
      </c>
      <c r="B17" s="1">
        <v>93936</v>
      </c>
      <c r="C17" s="2"/>
      <c r="D17" s="2">
        <v>967</v>
      </c>
      <c r="E17" s="2"/>
      <c r="F17" s="1">
        <v>38239</v>
      </c>
      <c r="G17" s="1">
        <v>13755</v>
      </c>
      <c r="H17" s="2">
        <v>142</v>
      </c>
      <c r="I17" s="1">
        <v>1381859</v>
      </c>
      <c r="J17" s="1">
        <v>202346</v>
      </c>
      <c r="K17" s="5"/>
      <c r="L17" s="6"/>
    </row>
    <row r="18" spans="1:12" ht="15" thickBot="1" x14ac:dyDescent="0.4">
      <c r="A18" s="37" t="s">
        <v>11</v>
      </c>
      <c r="B18" s="1">
        <v>86661</v>
      </c>
      <c r="C18" s="2"/>
      <c r="D18" s="1">
        <v>6400</v>
      </c>
      <c r="E18" s="2"/>
      <c r="F18" s="1">
        <v>22759</v>
      </c>
      <c r="G18" s="1">
        <v>8678</v>
      </c>
      <c r="H18" s="2">
        <v>641</v>
      </c>
      <c r="I18" s="1">
        <v>1901252</v>
      </c>
      <c r="J18" s="1">
        <v>190375</v>
      </c>
      <c r="K18" s="5"/>
      <c r="L18" s="6"/>
    </row>
    <row r="19" spans="1:12" ht="15" thickBot="1" x14ac:dyDescent="0.4">
      <c r="A19" s="37" t="s">
        <v>29</v>
      </c>
      <c r="B19" s="1">
        <v>84567</v>
      </c>
      <c r="C19" s="2"/>
      <c r="D19" s="1">
        <v>2078</v>
      </c>
      <c r="E19" s="2"/>
      <c r="F19" s="1">
        <v>71607</v>
      </c>
      <c r="G19" s="1">
        <v>9908</v>
      </c>
      <c r="H19" s="2">
        <v>243</v>
      </c>
      <c r="I19" s="1">
        <v>1126252</v>
      </c>
      <c r="J19" s="1">
        <v>131949</v>
      </c>
      <c r="K19" s="5"/>
      <c r="L19" s="6"/>
    </row>
    <row r="20" spans="1:12" ht="15" thickBot="1" x14ac:dyDescent="0.4">
      <c r="A20" s="37" t="s">
        <v>21</v>
      </c>
      <c r="B20" s="1">
        <v>84094</v>
      </c>
      <c r="C20" s="2"/>
      <c r="D20" s="1">
        <v>3318</v>
      </c>
      <c r="E20" s="2"/>
      <c r="F20" s="1">
        <v>22311</v>
      </c>
      <c r="G20" s="1">
        <v>7194</v>
      </c>
      <c r="H20" s="2">
        <v>284</v>
      </c>
      <c r="I20" s="1">
        <v>1321931</v>
      </c>
      <c r="J20" s="1">
        <v>113091</v>
      </c>
      <c r="K20" s="5"/>
      <c r="L20" s="6"/>
    </row>
    <row r="21" spans="1:12" ht="15" thickBot="1" x14ac:dyDescent="0.4">
      <c r="A21" s="37" t="s">
        <v>26</v>
      </c>
      <c r="B21" s="1">
        <v>83748</v>
      </c>
      <c r="C21" s="2"/>
      <c r="D21" s="1">
        <v>3440</v>
      </c>
      <c r="E21" s="2"/>
      <c r="F21" s="1">
        <v>74874</v>
      </c>
      <c r="G21" s="1">
        <v>13853</v>
      </c>
      <c r="H21" s="2">
        <v>569</v>
      </c>
      <c r="I21" s="1">
        <v>1097361</v>
      </c>
      <c r="J21" s="1">
        <v>181512</v>
      </c>
      <c r="K21" s="6"/>
      <c r="L21" s="6"/>
    </row>
    <row r="22" spans="1:12" ht="15" thickBot="1" x14ac:dyDescent="0.4">
      <c r="A22" s="37" t="s">
        <v>25</v>
      </c>
      <c r="B22" s="1">
        <v>81199</v>
      </c>
      <c r="C22" s="2"/>
      <c r="D22" s="1">
        <v>1491</v>
      </c>
      <c r="E22" s="2"/>
      <c r="F22" s="1">
        <v>50330</v>
      </c>
      <c r="G22" s="1">
        <v>15771</v>
      </c>
      <c r="H22" s="2">
        <v>290</v>
      </c>
      <c r="I22" s="1">
        <v>700464</v>
      </c>
      <c r="J22" s="1">
        <v>136046</v>
      </c>
      <c r="K22" s="5"/>
      <c r="L22" s="6"/>
    </row>
    <row r="23" spans="1:12" ht="15" thickBot="1" x14ac:dyDescent="0.4">
      <c r="A23" s="37" t="s">
        <v>36</v>
      </c>
      <c r="B23" s="1">
        <v>79294</v>
      </c>
      <c r="C23" s="2"/>
      <c r="D23" s="1">
        <v>1473</v>
      </c>
      <c r="E23" s="2"/>
      <c r="F23" s="1">
        <v>45311</v>
      </c>
      <c r="G23" s="1">
        <v>16172</v>
      </c>
      <c r="H23" s="2">
        <v>300</v>
      </c>
      <c r="I23" s="1">
        <v>647743</v>
      </c>
      <c r="J23" s="1">
        <v>132107</v>
      </c>
      <c r="K23" s="6"/>
      <c r="L23" s="6"/>
    </row>
    <row r="24" spans="1:12" ht="15" thickBot="1" x14ac:dyDescent="0.4">
      <c r="A24" s="37" t="s">
        <v>27</v>
      </c>
      <c r="B24" s="1">
        <v>62372</v>
      </c>
      <c r="C24" s="2"/>
      <c r="D24" s="1">
        <v>2903</v>
      </c>
      <c r="E24" s="2"/>
      <c r="F24" s="1">
        <v>15660</v>
      </c>
      <c r="G24" s="1">
        <v>9265</v>
      </c>
      <c r="H24" s="2">
        <v>431</v>
      </c>
      <c r="I24" s="1">
        <v>701311</v>
      </c>
      <c r="J24" s="1">
        <v>104172</v>
      </c>
      <c r="K24" s="5"/>
      <c r="L24" s="6"/>
    </row>
    <row r="25" spans="1:12" ht="15" thickBot="1" x14ac:dyDescent="0.4">
      <c r="A25" s="37" t="s">
        <v>9</v>
      </c>
      <c r="B25" s="1">
        <v>53906</v>
      </c>
      <c r="C25" s="2"/>
      <c r="D25" s="1">
        <v>1510</v>
      </c>
      <c r="E25" s="2"/>
      <c r="F25" s="1">
        <v>35111</v>
      </c>
      <c r="G25" s="1">
        <v>7079</v>
      </c>
      <c r="H25" s="2">
        <v>198</v>
      </c>
      <c r="I25" s="1">
        <v>919347</v>
      </c>
      <c r="J25" s="1">
        <v>120730</v>
      </c>
      <c r="K25" s="5"/>
      <c r="L25" s="6"/>
    </row>
    <row r="26" spans="1:12" ht="15" thickBot="1" x14ac:dyDescent="0.4">
      <c r="A26" s="37" t="s">
        <v>30</v>
      </c>
      <c r="B26" s="1">
        <v>52304</v>
      </c>
      <c r="C26" s="2"/>
      <c r="D26" s="1">
        <v>1495</v>
      </c>
      <c r="E26" s="2"/>
      <c r="F26" s="1">
        <v>20494</v>
      </c>
      <c r="G26" s="1">
        <v>17574</v>
      </c>
      <c r="H26" s="2">
        <v>502</v>
      </c>
      <c r="I26" s="1">
        <v>436973</v>
      </c>
      <c r="J26" s="1">
        <v>146825</v>
      </c>
      <c r="K26" s="5"/>
      <c r="L26" s="6"/>
    </row>
    <row r="27" spans="1:12" ht="15" thickBot="1" x14ac:dyDescent="0.4">
      <c r="A27" s="37" t="s">
        <v>32</v>
      </c>
      <c r="B27" s="1">
        <v>51153</v>
      </c>
      <c r="C27" s="2"/>
      <c r="D27" s="1">
        <v>1614</v>
      </c>
      <c r="E27" s="2"/>
      <c r="F27" s="1">
        <v>5108</v>
      </c>
      <c r="G27" s="1">
        <v>9070</v>
      </c>
      <c r="H27" s="2">
        <v>286</v>
      </c>
      <c r="I27" s="1">
        <v>957374</v>
      </c>
      <c r="J27" s="1">
        <v>169758</v>
      </c>
      <c r="K27" s="5"/>
      <c r="L27" s="6"/>
    </row>
    <row r="28" spans="1:12" ht="15" thickBot="1" x14ac:dyDescent="0.4">
      <c r="A28" s="37" t="s">
        <v>22</v>
      </c>
      <c r="B28" s="1">
        <v>48827</v>
      </c>
      <c r="C28" s="2"/>
      <c r="D28" s="2">
        <v>892</v>
      </c>
      <c r="E28" s="2"/>
      <c r="F28" s="1">
        <v>9964</v>
      </c>
      <c r="G28" s="1">
        <v>8386</v>
      </c>
      <c r="H28" s="2">
        <v>153</v>
      </c>
      <c r="I28" s="1">
        <v>866376</v>
      </c>
      <c r="J28" s="1">
        <v>148800</v>
      </c>
      <c r="K28" s="5"/>
      <c r="L28" s="6"/>
    </row>
    <row r="29" spans="1:12" ht="15" thickBot="1" x14ac:dyDescent="0.4">
      <c r="A29" s="37" t="s">
        <v>23</v>
      </c>
      <c r="B29" s="1">
        <v>48776</v>
      </c>
      <c r="C29" s="2"/>
      <c r="D29" s="1">
        <v>4413</v>
      </c>
      <c r="E29" s="2"/>
      <c r="F29" s="1">
        <v>21491</v>
      </c>
      <c r="G29" s="1">
        <v>13681</v>
      </c>
      <c r="H29" s="1">
        <v>1238</v>
      </c>
      <c r="I29" s="1">
        <v>711102</v>
      </c>
      <c r="J29" s="1">
        <v>199452</v>
      </c>
      <c r="K29" s="5"/>
      <c r="L29" s="6"/>
    </row>
    <row r="30" spans="1:12" ht="15" thickBot="1" x14ac:dyDescent="0.4">
      <c r="A30" s="37" t="s">
        <v>18</v>
      </c>
      <c r="B30" s="1">
        <v>44336</v>
      </c>
      <c r="C30" s="2"/>
      <c r="D30" s="1">
        <v>1794</v>
      </c>
      <c r="E30" s="2"/>
      <c r="F30" s="1">
        <v>26032</v>
      </c>
      <c r="G30" s="1">
        <v>7699</v>
      </c>
      <c r="H30" s="2">
        <v>312</v>
      </c>
      <c r="I30" s="1">
        <v>494626</v>
      </c>
      <c r="J30" s="1">
        <v>85891</v>
      </c>
      <c r="K30" s="6"/>
      <c r="L30" s="6"/>
    </row>
    <row r="31" spans="1:12" ht="15" thickBot="1" x14ac:dyDescent="0.4">
      <c r="A31" s="37" t="s">
        <v>35</v>
      </c>
      <c r="B31" s="1">
        <v>43240</v>
      </c>
      <c r="C31" s="2"/>
      <c r="D31" s="1">
        <v>1233</v>
      </c>
      <c r="E31" s="2"/>
      <c r="F31" s="1">
        <v>33705</v>
      </c>
      <c r="G31" s="1">
        <v>7045</v>
      </c>
      <c r="H31" s="2">
        <v>201</v>
      </c>
      <c r="I31" s="1">
        <v>684434</v>
      </c>
      <c r="J31" s="1">
        <v>111518</v>
      </c>
      <c r="K31" s="5"/>
      <c r="L31" s="6"/>
    </row>
    <row r="32" spans="1:12" ht="15" thickBot="1" x14ac:dyDescent="0.4">
      <c r="A32" s="37" t="s">
        <v>31</v>
      </c>
      <c r="B32" s="1">
        <v>42843</v>
      </c>
      <c r="C32" s="2"/>
      <c r="D32" s="2">
        <v>734</v>
      </c>
      <c r="E32" s="2"/>
      <c r="F32" s="1">
        <v>17089</v>
      </c>
      <c r="G32" s="1">
        <v>13909</v>
      </c>
      <c r="H32" s="2">
        <v>238</v>
      </c>
      <c r="I32" s="1">
        <v>566376</v>
      </c>
      <c r="J32" s="1">
        <v>183879</v>
      </c>
      <c r="K32" s="5"/>
      <c r="L32" s="6"/>
    </row>
    <row r="33" spans="1:12" ht="15" thickBot="1" x14ac:dyDescent="0.4">
      <c r="A33" s="37" t="s">
        <v>41</v>
      </c>
      <c r="B33" s="1">
        <v>42358</v>
      </c>
      <c r="C33" s="46">
        <v>153</v>
      </c>
      <c r="D33" s="2">
        <v>829</v>
      </c>
      <c r="E33" s="49">
        <v>1</v>
      </c>
      <c r="F33" s="1">
        <v>11801</v>
      </c>
      <c r="G33" s="1">
        <v>13425</v>
      </c>
      <c r="H33" s="2">
        <v>263</v>
      </c>
      <c r="I33" s="1">
        <v>454803</v>
      </c>
      <c r="J33" s="1">
        <v>144150</v>
      </c>
      <c r="K33" s="5"/>
      <c r="L33" s="6"/>
    </row>
    <row r="34" spans="1:12" ht="15" thickBot="1" x14ac:dyDescent="0.4">
      <c r="A34" s="37" t="s">
        <v>34</v>
      </c>
      <c r="B34" s="1">
        <v>38623</v>
      </c>
      <c r="C34" s="2"/>
      <c r="D34" s="2">
        <v>401</v>
      </c>
      <c r="E34" s="2"/>
      <c r="F34" s="1">
        <v>6600</v>
      </c>
      <c r="G34" s="1">
        <v>12798</v>
      </c>
      <c r="H34" s="2">
        <v>133</v>
      </c>
      <c r="I34" s="1">
        <v>477267</v>
      </c>
      <c r="J34" s="1">
        <v>158150</v>
      </c>
      <c r="K34" s="5"/>
      <c r="L34" s="6"/>
    </row>
    <row r="35" spans="1:12" ht="15" thickBot="1" x14ac:dyDescent="0.4">
      <c r="A35" s="37" t="s">
        <v>28</v>
      </c>
      <c r="B35" s="1">
        <v>37973</v>
      </c>
      <c r="C35" s="2"/>
      <c r="D35" s="2">
        <v>274</v>
      </c>
      <c r="E35" s="2"/>
      <c r="F35" s="1">
        <v>12901</v>
      </c>
      <c r="G35" s="1">
        <v>11845</v>
      </c>
      <c r="H35" s="2">
        <v>85</v>
      </c>
      <c r="I35" s="1">
        <v>600765</v>
      </c>
      <c r="J35" s="1">
        <v>187390</v>
      </c>
      <c r="K35" s="6"/>
      <c r="L35" s="6"/>
    </row>
    <row r="36" spans="1:12" ht="15" thickBot="1" x14ac:dyDescent="0.4">
      <c r="A36" s="37" t="s">
        <v>46</v>
      </c>
      <c r="B36" s="1">
        <v>31285</v>
      </c>
      <c r="C36" s="2"/>
      <c r="D36" s="2">
        <v>496</v>
      </c>
      <c r="E36" s="2"/>
      <c r="F36" s="1">
        <v>6091</v>
      </c>
      <c r="G36" s="1">
        <v>7906</v>
      </c>
      <c r="H36" s="2">
        <v>125</v>
      </c>
      <c r="I36" s="1">
        <v>573185</v>
      </c>
      <c r="J36" s="1">
        <v>144854</v>
      </c>
      <c r="K36" s="5"/>
      <c r="L36" s="6"/>
    </row>
    <row r="37" spans="1:12" ht="15" thickBot="1" x14ac:dyDescent="0.4">
      <c r="A37" s="37" t="s">
        <v>38</v>
      </c>
      <c r="B37" s="1">
        <v>27079</v>
      </c>
      <c r="C37" s="2"/>
      <c r="D37" s="2">
        <v>700</v>
      </c>
      <c r="E37" s="2"/>
      <c r="F37" s="1">
        <v>18958</v>
      </c>
      <c r="G37" s="1">
        <v>6061</v>
      </c>
      <c r="H37" s="2">
        <v>157</v>
      </c>
      <c r="I37" s="1">
        <v>582521</v>
      </c>
      <c r="J37" s="1">
        <v>130386</v>
      </c>
      <c r="K37" s="5"/>
      <c r="L37" s="6"/>
    </row>
    <row r="38" spans="1:12" ht="15" thickBot="1" x14ac:dyDescent="0.4">
      <c r="A38" s="37" t="s">
        <v>45</v>
      </c>
      <c r="B38" s="1">
        <v>25508</v>
      </c>
      <c r="C38" s="2"/>
      <c r="D38" s="2">
        <v>332</v>
      </c>
      <c r="E38" s="2"/>
      <c r="F38" s="1">
        <v>10838</v>
      </c>
      <c r="G38" s="1">
        <v>8756</v>
      </c>
      <c r="H38" s="2">
        <v>114</v>
      </c>
      <c r="I38" s="1">
        <v>277967</v>
      </c>
      <c r="J38" s="1">
        <v>95413</v>
      </c>
      <c r="K38" s="5"/>
      <c r="L38" s="6"/>
    </row>
    <row r="39" spans="1:12" ht="15" thickBot="1" x14ac:dyDescent="0.4">
      <c r="A39" s="37" t="s">
        <v>50</v>
      </c>
      <c r="B39" s="1">
        <v>24618</v>
      </c>
      <c r="C39" s="2"/>
      <c r="D39" s="2">
        <v>316</v>
      </c>
      <c r="E39" s="2"/>
      <c r="F39" s="1">
        <v>6205</v>
      </c>
      <c r="G39" s="1">
        <v>12726</v>
      </c>
      <c r="H39" s="2">
        <v>163</v>
      </c>
      <c r="I39" s="1">
        <v>259105</v>
      </c>
      <c r="J39" s="1">
        <v>133945</v>
      </c>
      <c r="K39" s="5"/>
      <c r="L39" s="6"/>
    </row>
    <row r="40" spans="1:12" ht="15" thickBot="1" x14ac:dyDescent="0.4">
      <c r="A40" s="37" t="s">
        <v>44</v>
      </c>
      <c r="B40" s="1">
        <v>19042</v>
      </c>
      <c r="C40" s="2"/>
      <c r="D40" s="2">
        <v>614</v>
      </c>
      <c r="E40" s="2"/>
      <c r="F40" s="1">
        <v>11079</v>
      </c>
      <c r="G40" s="1">
        <v>9081</v>
      </c>
      <c r="H40" s="2">
        <v>293</v>
      </c>
      <c r="I40" s="1">
        <v>520718</v>
      </c>
      <c r="J40" s="1">
        <v>248336</v>
      </c>
      <c r="K40" s="5"/>
      <c r="L40" s="6"/>
    </row>
    <row r="41" spans="1:12" ht="15" thickBot="1" x14ac:dyDescent="0.4">
      <c r="A41" s="37" t="s">
        <v>40</v>
      </c>
      <c r="B41" s="1">
        <v>18224</v>
      </c>
      <c r="C41" s="2"/>
      <c r="D41" s="1">
        <v>1002</v>
      </c>
      <c r="E41" s="2"/>
      <c r="F41" s="1">
        <v>15453</v>
      </c>
      <c r="G41" s="1">
        <v>17203</v>
      </c>
      <c r="H41" s="2">
        <v>946</v>
      </c>
      <c r="I41" s="1">
        <v>329556</v>
      </c>
      <c r="J41" s="1">
        <v>311089</v>
      </c>
      <c r="K41" s="6"/>
      <c r="L41" s="6"/>
    </row>
    <row r="42" spans="1:12" ht="15" thickBot="1" x14ac:dyDescent="0.4">
      <c r="A42" s="37" t="s">
        <v>49</v>
      </c>
      <c r="B42" s="1">
        <v>18177</v>
      </c>
      <c r="C42" s="2"/>
      <c r="D42" s="2">
        <v>146</v>
      </c>
      <c r="E42" s="2"/>
      <c r="F42" s="1">
        <v>12300</v>
      </c>
      <c r="G42" s="1">
        <v>10171</v>
      </c>
      <c r="H42" s="2">
        <v>82</v>
      </c>
      <c r="I42" s="1">
        <v>166903</v>
      </c>
      <c r="J42" s="1">
        <v>93395</v>
      </c>
      <c r="K42" s="5"/>
      <c r="L42" s="6"/>
    </row>
    <row r="43" spans="1:12" ht="15" thickBot="1" x14ac:dyDescent="0.4">
      <c r="A43" s="37" t="s">
        <v>37</v>
      </c>
      <c r="B43" s="1">
        <v>16758</v>
      </c>
      <c r="C43" s="2"/>
      <c r="D43" s="2">
        <v>289</v>
      </c>
      <c r="E43" s="2"/>
      <c r="F43" s="1">
        <v>12928</v>
      </c>
      <c r="G43" s="1">
        <v>3973</v>
      </c>
      <c r="H43" s="2">
        <v>69</v>
      </c>
      <c r="I43" s="1">
        <v>378475</v>
      </c>
      <c r="J43" s="1">
        <v>89734</v>
      </c>
      <c r="K43" s="5"/>
      <c r="L43" s="6"/>
    </row>
    <row r="44" spans="1:12" ht="15" thickBot="1" x14ac:dyDescent="0.4">
      <c r="A44" s="37" t="s">
        <v>43</v>
      </c>
      <c r="B44" s="1">
        <v>14290</v>
      </c>
      <c r="C44" s="2"/>
      <c r="D44" s="2">
        <v>579</v>
      </c>
      <c r="E44" s="2"/>
      <c r="F44" s="1">
        <v>5715</v>
      </c>
      <c r="G44" s="1">
        <v>14675</v>
      </c>
      <c r="H44" s="2">
        <v>595</v>
      </c>
      <c r="I44" s="1">
        <v>169993</v>
      </c>
      <c r="J44" s="1">
        <v>174573</v>
      </c>
      <c r="K44" s="6"/>
      <c r="L44" s="6"/>
    </row>
    <row r="45" spans="1:12" ht="29.5" thickBot="1" x14ac:dyDescent="0.4">
      <c r="A45" s="37" t="s">
        <v>63</v>
      </c>
      <c r="B45" s="1">
        <v>11780</v>
      </c>
      <c r="C45" s="2"/>
      <c r="D45" s="2">
        <v>581</v>
      </c>
      <c r="E45" s="2"/>
      <c r="F45" s="1">
        <v>1592</v>
      </c>
      <c r="G45" s="1">
        <v>16691</v>
      </c>
      <c r="H45" s="2">
        <v>823</v>
      </c>
      <c r="I45" s="1">
        <v>171598</v>
      </c>
      <c r="J45" s="1">
        <v>243143</v>
      </c>
      <c r="K45" s="6"/>
      <c r="L45" s="6"/>
    </row>
    <row r="46" spans="1:12" ht="15" thickBot="1" x14ac:dyDescent="0.4">
      <c r="A46" s="37" t="s">
        <v>54</v>
      </c>
      <c r="B46" s="1">
        <v>8395</v>
      </c>
      <c r="C46" s="2"/>
      <c r="D46" s="2">
        <v>123</v>
      </c>
      <c r="E46" s="2"/>
      <c r="F46" s="2">
        <v>908</v>
      </c>
      <c r="G46" s="1">
        <v>9490</v>
      </c>
      <c r="H46" s="2">
        <v>139</v>
      </c>
      <c r="I46" s="1">
        <v>106926</v>
      </c>
      <c r="J46" s="1">
        <v>120867</v>
      </c>
      <c r="K46" s="6"/>
      <c r="L46" s="6"/>
    </row>
    <row r="47" spans="1:12" ht="29.5" thickBot="1" x14ac:dyDescent="0.4">
      <c r="A47" s="37" t="s">
        <v>42</v>
      </c>
      <c r="B47" s="1">
        <v>6436</v>
      </c>
      <c r="C47" s="2"/>
      <c r="D47" s="2">
        <v>409</v>
      </c>
      <c r="E47" s="2"/>
      <c r="F47" s="2">
        <v>589</v>
      </c>
      <c r="G47" s="1">
        <v>4733</v>
      </c>
      <c r="H47" s="2">
        <v>301</v>
      </c>
      <c r="I47" s="1">
        <v>180037</v>
      </c>
      <c r="J47" s="1">
        <v>132408</v>
      </c>
      <c r="K47" s="6"/>
      <c r="L47" s="6"/>
    </row>
    <row r="48" spans="1:12" ht="15" thickBot="1" x14ac:dyDescent="0.4">
      <c r="A48" s="37" t="s">
        <v>56</v>
      </c>
      <c r="B48" s="1">
        <v>5960</v>
      </c>
      <c r="C48" s="2"/>
      <c r="D48" s="2">
        <v>103</v>
      </c>
      <c r="E48" s="2"/>
      <c r="F48" s="1">
        <v>1689</v>
      </c>
      <c r="G48" s="1">
        <v>3326</v>
      </c>
      <c r="H48" s="2">
        <v>57</v>
      </c>
      <c r="I48" s="1">
        <v>261591</v>
      </c>
      <c r="J48" s="1">
        <v>145965</v>
      </c>
      <c r="K48" s="6"/>
      <c r="L48" s="6"/>
    </row>
    <row r="49" spans="1:12" ht="15" thickBot="1" x14ac:dyDescent="0.4">
      <c r="A49" s="37" t="s">
        <v>53</v>
      </c>
      <c r="B49" s="1">
        <v>5876</v>
      </c>
      <c r="C49" s="2"/>
      <c r="D49" s="2">
        <v>99</v>
      </c>
      <c r="E49" s="2"/>
      <c r="F49" s="1">
        <v>1025</v>
      </c>
      <c r="G49" s="1">
        <v>7711</v>
      </c>
      <c r="H49" s="2">
        <v>130</v>
      </c>
      <c r="I49" s="1">
        <v>146479</v>
      </c>
      <c r="J49" s="1">
        <v>192214</v>
      </c>
      <c r="K49" s="5"/>
      <c r="L49" s="6"/>
    </row>
    <row r="50" spans="1:12" ht="15" thickBot="1" x14ac:dyDescent="0.4">
      <c r="A50" s="37" t="s">
        <v>39</v>
      </c>
      <c r="B50" s="1">
        <v>3814</v>
      </c>
      <c r="C50" s="2"/>
      <c r="D50" s="2">
        <v>119</v>
      </c>
      <c r="E50" s="2"/>
      <c r="F50" s="2">
        <v>411</v>
      </c>
      <c r="G50" s="1">
        <v>2837</v>
      </c>
      <c r="H50" s="2">
        <v>89</v>
      </c>
      <c r="I50" s="1">
        <v>163607</v>
      </c>
      <c r="J50" s="1">
        <v>121712</v>
      </c>
      <c r="K50" s="5"/>
      <c r="L50" s="6"/>
    </row>
    <row r="51" spans="1:12" ht="15" thickBot="1" x14ac:dyDescent="0.4">
      <c r="A51" s="37" t="s">
        <v>51</v>
      </c>
      <c r="B51" s="1">
        <v>3342</v>
      </c>
      <c r="C51" s="2"/>
      <c r="D51" s="2">
        <v>46</v>
      </c>
      <c r="E51" s="2"/>
      <c r="F51" s="1">
        <v>1217</v>
      </c>
      <c r="G51" s="1">
        <v>3127</v>
      </c>
      <c r="H51" s="2">
        <v>43</v>
      </c>
      <c r="I51" s="1">
        <v>152315</v>
      </c>
      <c r="J51" s="1">
        <v>142513</v>
      </c>
      <c r="K51" s="5"/>
      <c r="L51" s="6"/>
    </row>
    <row r="52" spans="1:12" ht="15" thickBot="1" x14ac:dyDescent="0.4">
      <c r="A52" s="37" t="s">
        <v>52</v>
      </c>
      <c r="B52" s="1">
        <v>2524</v>
      </c>
      <c r="C52" s="2"/>
      <c r="D52" s="2">
        <v>20</v>
      </c>
      <c r="E52" s="2"/>
      <c r="F52" s="1">
        <v>1687</v>
      </c>
      <c r="G52" s="1">
        <v>3450</v>
      </c>
      <c r="H52" s="2">
        <v>27</v>
      </c>
      <c r="I52" s="1">
        <v>207264</v>
      </c>
      <c r="J52" s="1">
        <v>283324</v>
      </c>
      <c r="K52" s="6"/>
      <c r="L52" s="6"/>
    </row>
    <row r="53" spans="1:12" ht="15" thickBot="1" x14ac:dyDescent="0.4">
      <c r="A53" s="37" t="s">
        <v>55</v>
      </c>
      <c r="B53" s="1">
        <v>2475</v>
      </c>
      <c r="C53" s="2"/>
      <c r="D53" s="2">
        <v>25</v>
      </c>
      <c r="E53" s="2"/>
      <c r="F53" s="2">
        <v>567</v>
      </c>
      <c r="G53" s="1">
        <v>4276</v>
      </c>
      <c r="H53" s="2">
        <v>43</v>
      </c>
      <c r="I53" s="1">
        <v>71063</v>
      </c>
      <c r="J53" s="1">
        <v>122785</v>
      </c>
      <c r="K53" s="5"/>
      <c r="L53" s="6"/>
    </row>
    <row r="54" spans="1:12" ht="15" thickBot="1" x14ac:dyDescent="0.4">
      <c r="A54" s="37" t="s">
        <v>47</v>
      </c>
      <c r="B54" s="1">
        <v>1683</v>
      </c>
      <c r="C54" s="2"/>
      <c r="D54" s="2">
        <v>26</v>
      </c>
      <c r="E54" s="2"/>
      <c r="F54" s="2">
        <v>478</v>
      </c>
      <c r="G54" s="1">
        <v>1189</v>
      </c>
      <c r="H54" s="2">
        <v>18</v>
      </c>
      <c r="I54" s="1">
        <v>142900</v>
      </c>
      <c r="J54" s="1">
        <v>100927</v>
      </c>
      <c r="K54" s="5"/>
      <c r="L54" s="6"/>
    </row>
    <row r="55" spans="1:12" ht="15" thickBot="1" x14ac:dyDescent="0.4">
      <c r="A55" s="37" t="s">
        <v>48</v>
      </c>
      <c r="B55" s="1">
        <v>1400</v>
      </c>
      <c r="C55" s="2"/>
      <c r="D55" s="2">
        <v>56</v>
      </c>
      <c r="E55" s="2"/>
      <c r="F55" s="2">
        <v>158</v>
      </c>
      <c r="G55" s="1">
        <v>2244</v>
      </c>
      <c r="H55" s="2">
        <v>90</v>
      </c>
      <c r="I55" s="1">
        <v>89809</v>
      </c>
      <c r="J55" s="1">
        <v>143927</v>
      </c>
      <c r="K55" s="6"/>
      <c r="L55" s="6"/>
    </row>
    <row r="56" spans="1:12" ht="15" thickBot="1" x14ac:dyDescent="0.4">
      <c r="A56" s="3" t="s">
        <v>64</v>
      </c>
      <c r="B56" s="2">
        <v>337</v>
      </c>
      <c r="C56" s="2"/>
      <c r="D56" s="2">
        <v>5</v>
      </c>
      <c r="E56" s="2"/>
      <c r="F56" s="2">
        <v>88</v>
      </c>
      <c r="G56" s="2"/>
      <c r="H56" s="2"/>
      <c r="I56" s="1">
        <v>19936</v>
      </c>
      <c r="J56" s="2"/>
      <c r="K56" s="6"/>
      <c r="L56" s="5"/>
    </row>
    <row r="57" spans="1:12" ht="21.5" thickBot="1" x14ac:dyDescent="0.4">
      <c r="A57" s="3" t="s">
        <v>67</v>
      </c>
      <c r="B57" s="2">
        <v>40</v>
      </c>
      <c r="C57" s="2"/>
      <c r="D57" s="2">
        <v>2</v>
      </c>
      <c r="E57" s="2"/>
      <c r="F57" s="2">
        <v>19</v>
      </c>
      <c r="G57" s="2"/>
      <c r="H57" s="2"/>
      <c r="I57" s="1">
        <v>12745</v>
      </c>
      <c r="J57" s="2"/>
      <c r="K57" s="5"/>
      <c r="L57" s="5"/>
    </row>
    <row r="58" spans="1:12" ht="15" thickBot="1" x14ac:dyDescent="0.4">
      <c r="A58" s="3" t="s">
        <v>65</v>
      </c>
      <c r="B58" s="1">
        <v>15143</v>
      </c>
      <c r="C58" s="2"/>
      <c r="D58" s="2">
        <v>201</v>
      </c>
      <c r="E58" s="2"/>
      <c r="F58" s="1">
        <v>12675</v>
      </c>
      <c r="G58" s="1">
        <v>4471</v>
      </c>
      <c r="H58" s="2">
        <v>59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2" t="s">
        <v>66</v>
      </c>
      <c r="B59" s="53">
        <v>361</v>
      </c>
      <c r="C59" s="53"/>
      <c r="D59" s="53">
        <v>7</v>
      </c>
      <c r="E59" s="53"/>
      <c r="F59" s="53">
        <v>116</v>
      </c>
      <c r="G59" s="53"/>
      <c r="H59" s="53"/>
      <c r="I59" s="54">
        <v>8372</v>
      </c>
      <c r="J59" s="53"/>
      <c r="K59" s="55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308741C5-A5CD-4362-953D-2F6436672CE1}"/>
    <hyperlink ref="A6" r:id="rId2" display="https://www.worldometers.info/coronavirus/usa/new-york/" xr:uid="{B09B00A3-C5F8-4EB6-9672-8BF5D12107F5}"/>
    <hyperlink ref="A7" r:id="rId3" display="https://www.worldometers.info/coronavirus/usa/florida/" xr:uid="{97BDE5F5-D81B-4D96-B5EB-E7C70A3F99F6}"/>
    <hyperlink ref="A8" r:id="rId4" display="https://www.worldometers.info/coronavirus/usa/texas/" xr:uid="{3056FE98-2ECF-4322-90F9-E36DA428E4B0}"/>
    <hyperlink ref="A9" r:id="rId5" display="https://www.worldometers.info/coronavirus/usa/new-jersey/" xr:uid="{7EF4C9DF-5794-4674-9842-E8B29BD6E1D1}"/>
    <hyperlink ref="A10" r:id="rId6" display="https://www.worldometers.info/coronavirus/usa/illinois/" xr:uid="{FB67BED3-AC2F-4B99-9A3C-1645595EFC7B}"/>
    <hyperlink ref="A11" r:id="rId7" display="https://www.worldometers.info/coronavirus/usa/georgia/" xr:uid="{FE828017-E7A8-40AB-B64F-88481AA786E8}"/>
    <hyperlink ref="A12" r:id="rId8" display="https://www.worldometers.info/coronavirus/usa/arizona/" xr:uid="{DB9E4E2F-D64D-445E-B2B2-F92EFFBBBF07}"/>
    <hyperlink ref="A13" r:id="rId9" display="https://www.worldometers.info/coronavirus/usa/massachusetts/" xr:uid="{8E17C296-A60C-429A-860A-569F8A0CFA55}"/>
    <hyperlink ref="A14" r:id="rId10" display="https://www.worldometers.info/coronavirus/usa/north-carolina/" xr:uid="{A71877D5-8EA8-434C-8C98-8E509ADAE786}"/>
    <hyperlink ref="A15" r:id="rId11" display="https://www.worldometers.info/coronavirus/usa/pennsylvania/" xr:uid="{85955370-7617-4A3B-8152-4FA58C544C1C}"/>
    <hyperlink ref="A16" r:id="rId12" display="https://www.worldometers.info/coronavirus/usa/louisiana/" xr:uid="{9B3A237E-67AA-4A2E-8307-2C85D41961F7}"/>
    <hyperlink ref="A17" r:id="rId13" display="https://www.worldometers.info/coronavirus/usa/tennessee/" xr:uid="{2F368D4C-3298-4859-A652-F864B6B21694}"/>
    <hyperlink ref="A18" r:id="rId14" display="https://www.worldometers.info/coronavirus/usa/michigan/" xr:uid="{472241D6-2786-4F04-AA35-2A707601CB4E}"/>
    <hyperlink ref="A19" r:id="rId15" display="https://www.worldometers.info/coronavirus/usa/virginia/" xr:uid="{EBB2B349-5933-4208-A675-E1F9C3BA097D}"/>
    <hyperlink ref="A20" r:id="rId16" display="https://www.worldometers.info/coronavirus/usa/ohio/" xr:uid="{6F157B15-B21A-4C74-B454-CD95234E1CCF}"/>
    <hyperlink ref="A21" r:id="rId17" display="https://www.worldometers.info/coronavirus/usa/maryland/" xr:uid="{FB8B5306-FCA1-4A15-A930-5D6BCA65AB98}"/>
    <hyperlink ref="A22" r:id="rId18" display="https://www.worldometers.info/coronavirus/usa/south-carolina/" xr:uid="{A14D805F-7CF8-45B2-965C-6B31E50364D6}"/>
    <hyperlink ref="A23" r:id="rId19" display="https://www.worldometers.info/coronavirus/usa/alabama/" xr:uid="{70819107-E64C-4FDF-9062-1AB4D420C5A0}"/>
    <hyperlink ref="A24" r:id="rId20" display="https://www.worldometers.info/coronavirus/usa/indiana/" xr:uid="{AB5DE762-0EB1-4349-A790-5F9AA184EFE2}"/>
    <hyperlink ref="A25" r:id="rId21" display="https://www.worldometers.info/coronavirus/usa/washington/" xr:uid="{74B62A45-0FE1-465C-8FA3-9850E5FE6263}"/>
    <hyperlink ref="A26" r:id="rId22" display="https://www.worldometers.info/coronavirus/usa/mississippi/" xr:uid="{D28E5BF6-B738-409C-BF96-BE61E24B7179}"/>
    <hyperlink ref="A27" r:id="rId23" display="https://www.worldometers.info/coronavirus/usa/minnesota/" xr:uid="{D709019D-F621-4C18-A405-EE0E3D45B239}"/>
    <hyperlink ref="A28" r:id="rId24" display="https://www.worldometers.info/coronavirus/usa/wisconsin/" xr:uid="{E1BB7124-3D3E-4C69-830F-1512128BD326}"/>
    <hyperlink ref="A29" r:id="rId25" display="https://www.worldometers.info/coronavirus/usa/connecticut/" xr:uid="{B85422A0-DF56-4FF1-A033-791AE5B12CE1}"/>
    <hyperlink ref="A30" r:id="rId26" display="https://www.worldometers.info/coronavirus/usa/colorado/" xr:uid="{BEDFE583-51E4-4C3C-8B8D-6D96D26CD084}"/>
    <hyperlink ref="A31" r:id="rId27" display="https://www.worldometers.info/coronavirus/usa/missouri/" xr:uid="{EB13852A-1F8A-404A-BD3F-23565D6E3CE0}"/>
    <hyperlink ref="A32" r:id="rId28" display="https://www.worldometers.info/coronavirus/usa/nevada/" xr:uid="{44EF622E-A4F5-48A2-8C1D-B74FC2754B03}"/>
    <hyperlink ref="A33" r:id="rId29" display="https://www.worldometers.info/coronavirus/usa/iowa/" xr:uid="{2CBA6DAE-8024-4B02-97BC-1F5138D15349}"/>
    <hyperlink ref="A34" r:id="rId30" display="https://www.worldometers.info/coronavirus/usa/arkansas/" xr:uid="{72BFBF97-1F2B-419F-BBDB-F3B068B63E7A}"/>
    <hyperlink ref="A35" r:id="rId31" display="https://www.worldometers.info/coronavirus/usa/utah/" xr:uid="{F3D406ED-5ED0-4306-ABDC-20353A75F4C6}"/>
    <hyperlink ref="A36" r:id="rId32" display="https://www.worldometers.info/coronavirus/usa/oklahoma/" xr:uid="{85A6EB5F-5AA6-46B2-970A-E90345EFA4B4}"/>
    <hyperlink ref="A37" r:id="rId33" display="https://www.worldometers.info/coronavirus/usa/kentucky/" xr:uid="{B3192018-EA34-43D6-A38B-4A05EA89D381}"/>
    <hyperlink ref="A38" r:id="rId34" display="https://www.worldometers.info/coronavirus/usa/kansas/" xr:uid="{6BB3B756-7FAB-4F70-950A-5127C60C32A2}"/>
    <hyperlink ref="A39" r:id="rId35" display="https://www.worldometers.info/coronavirus/usa/nebraska/" xr:uid="{AFE4026F-CC5B-406B-9448-9D46A2C40A28}"/>
    <hyperlink ref="A40" r:id="rId36" display="https://www.worldometers.info/coronavirus/usa/new-mexico/" xr:uid="{F017512E-7A1C-413B-8AB6-E6B0D9F92074}"/>
    <hyperlink ref="A41" r:id="rId37" display="https://www.worldometers.info/coronavirus/usa/rhode-island/" xr:uid="{ECDAF23E-0C60-4D37-AFEC-A788C7CA73EF}"/>
    <hyperlink ref="A42" r:id="rId38" display="https://www.worldometers.info/coronavirus/usa/idaho/" xr:uid="{EEE493FE-56C6-4BDD-A38A-6F755774A134}"/>
    <hyperlink ref="A43" r:id="rId39" display="https://www.worldometers.info/coronavirus/usa/oregon/" xr:uid="{F0A64D95-72E0-4353-9E9E-935FB95BD830}"/>
    <hyperlink ref="A44" r:id="rId40" display="https://www.worldometers.info/coronavirus/usa/delaware/" xr:uid="{0ED245B2-D6B8-46AC-B309-5DFAD1EB39F7}"/>
    <hyperlink ref="A45" r:id="rId41" display="https://www.worldometers.info/coronavirus/usa/district-of-columbia/" xr:uid="{9FA608EC-BF31-43AE-B802-0FE459BB9FE7}"/>
    <hyperlink ref="A46" r:id="rId42" display="https://www.worldometers.info/coronavirus/usa/south-dakota/" xr:uid="{892B03DE-7DE4-48F1-9C47-214E3758C4CC}"/>
    <hyperlink ref="A47" r:id="rId43" display="https://www.worldometers.info/coronavirus/usa/new-hampshire/" xr:uid="{DA599CDC-B634-4820-9C67-E1165B43E2C2}"/>
    <hyperlink ref="A48" r:id="rId44" display="https://www.worldometers.info/coronavirus/usa/west-virginia/" xr:uid="{7D680846-66FC-4488-BFE8-CF44350534D2}"/>
    <hyperlink ref="A49" r:id="rId45" display="https://www.worldometers.info/coronavirus/usa/north-dakota/" xr:uid="{A2685450-575A-4BCE-914E-6A77FB3977F2}"/>
    <hyperlink ref="A50" r:id="rId46" display="https://www.worldometers.info/coronavirus/usa/maine/" xr:uid="{5865EEF7-0763-49D8-A85F-494EC21AA13B}"/>
    <hyperlink ref="A51" r:id="rId47" display="https://www.worldometers.info/coronavirus/usa/montana/" xr:uid="{44E57C58-12B8-4AD3-8B61-4C9BF0876520}"/>
    <hyperlink ref="A52" r:id="rId48" display="https://www.worldometers.info/coronavirus/usa/alaska/" xr:uid="{9D85D0F2-0DF1-459B-B4A5-256535D0885E}"/>
    <hyperlink ref="A53" r:id="rId49" display="https://www.worldometers.info/coronavirus/usa/wyoming/" xr:uid="{6A449773-9E9F-409F-B49D-C505075AD1C1}"/>
    <hyperlink ref="A54" r:id="rId50" display="https://www.worldometers.info/coronavirus/usa/hawaii/" xr:uid="{19314170-3A56-4212-A0C8-FE8B774DFACD}"/>
    <hyperlink ref="A55" r:id="rId51" display="https://www.worldometers.info/coronavirus/usa/vermont/" xr:uid="{05A90870-608C-4DC5-BB90-7F7A4218A669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79294</v>
      </c>
      <c r="C2" s="2"/>
      <c r="D2" s="1">
        <v>1473</v>
      </c>
      <c r="E2" s="2"/>
      <c r="F2" s="1">
        <v>45311</v>
      </c>
      <c r="G2" s="1">
        <v>16172</v>
      </c>
      <c r="H2" s="2">
        <v>300</v>
      </c>
      <c r="I2" s="1">
        <v>647743</v>
      </c>
      <c r="J2" s="1">
        <v>132107</v>
      </c>
      <c r="K2" s="35"/>
      <c r="L2" s="41">
        <f>IFERROR(B2/I2,0)</f>
        <v>0.1224158346751721</v>
      </c>
      <c r="M2" s="42">
        <f>IFERROR(H2/G2,0)</f>
        <v>1.8550581251545881E-2</v>
      </c>
      <c r="N2" s="40">
        <f>D2*250</f>
        <v>368250</v>
      </c>
      <c r="O2" s="43">
        <f>ABS(N2-B2)/B2</f>
        <v>3.6441092642570685</v>
      </c>
    </row>
    <row r="3" spans="1:15" ht="15" thickBot="1" x14ac:dyDescent="0.35">
      <c r="A3" s="37" t="s">
        <v>52</v>
      </c>
      <c r="B3" s="1">
        <v>2524</v>
      </c>
      <c r="C3" s="2"/>
      <c r="D3" s="2">
        <v>20</v>
      </c>
      <c r="E3" s="2"/>
      <c r="F3" s="1">
        <v>1687</v>
      </c>
      <c r="G3" s="1">
        <v>3450</v>
      </c>
      <c r="H3" s="2">
        <v>27</v>
      </c>
      <c r="I3" s="1">
        <v>207264</v>
      </c>
      <c r="J3" s="1">
        <v>283324</v>
      </c>
      <c r="K3" s="35"/>
      <c r="L3" s="41">
        <f>IFERROR(B3/I3,0)</f>
        <v>1.2177705727960475E-2</v>
      </c>
      <c r="M3" s="42">
        <f>IFERROR(H3/G3,0)</f>
        <v>7.8260869565217397E-3</v>
      </c>
      <c r="N3" s="40">
        <f>D3*250</f>
        <v>5000</v>
      </c>
      <c r="O3" s="43">
        <f t="shared" ref="O3:O56" si="0">ABS(N3-B3)/B3</f>
        <v>0.98098256735340728</v>
      </c>
    </row>
    <row r="4" spans="1:15" ht="15" thickBot="1" x14ac:dyDescent="0.35">
      <c r="A4" s="37" t="s">
        <v>33</v>
      </c>
      <c r="B4" s="1">
        <v>162014</v>
      </c>
      <c r="C4" s="2"/>
      <c r="D4" s="1">
        <v>3305</v>
      </c>
      <c r="E4" s="2"/>
      <c r="F4" s="1">
        <v>137731</v>
      </c>
      <c r="G4" s="1">
        <v>22259</v>
      </c>
      <c r="H4" s="2">
        <v>454</v>
      </c>
      <c r="I4" s="1">
        <v>1087547</v>
      </c>
      <c r="J4" s="1">
        <v>149415</v>
      </c>
      <c r="K4" s="35"/>
      <c r="L4" s="41">
        <f>IFERROR(B4/I4,0)</f>
        <v>0.14897195247653663</v>
      </c>
      <c r="M4" s="42">
        <f>IFERROR(H4/G4,0)</f>
        <v>2.0396244215822812E-2</v>
      </c>
      <c r="N4" s="40">
        <f>D4*250</f>
        <v>826250</v>
      </c>
      <c r="O4" s="43">
        <f t="shared" si="0"/>
        <v>4.0998679126495245</v>
      </c>
    </row>
    <row r="5" spans="1:15" ht="12.5" customHeight="1" thickBot="1" x14ac:dyDescent="0.35">
      <c r="A5" s="37" t="s">
        <v>34</v>
      </c>
      <c r="B5" s="1">
        <v>38623</v>
      </c>
      <c r="C5" s="2"/>
      <c r="D5" s="2">
        <v>401</v>
      </c>
      <c r="E5" s="2"/>
      <c r="F5" s="1">
        <v>6600</v>
      </c>
      <c r="G5" s="1">
        <v>12798</v>
      </c>
      <c r="H5" s="2">
        <v>133</v>
      </c>
      <c r="I5" s="1">
        <v>477267</v>
      </c>
      <c r="J5" s="1">
        <v>158150</v>
      </c>
      <c r="K5" s="35"/>
      <c r="L5" s="41">
        <f>IFERROR(B5/I5,0)</f>
        <v>8.0925352056605629E-2</v>
      </c>
      <c r="M5" s="42">
        <f>IFERROR(H5/G5,0)</f>
        <v>1.0392248788873262E-2</v>
      </c>
      <c r="N5" s="40">
        <f>D5*250</f>
        <v>100250</v>
      </c>
      <c r="O5" s="43">
        <f t="shared" si="0"/>
        <v>1.5956036558527302</v>
      </c>
    </row>
    <row r="6" spans="1:15" ht="15" thickBot="1" x14ac:dyDescent="0.35">
      <c r="A6" s="37" t="s">
        <v>10</v>
      </c>
      <c r="B6" s="1">
        <v>459195</v>
      </c>
      <c r="C6" s="2"/>
      <c r="D6" s="1">
        <v>8455</v>
      </c>
      <c r="E6" s="49">
        <v>2</v>
      </c>
      <c r="F6" s="1">
        <v>309529</v>
      </c>
      <c r="G6" s="1">
        <v>11622</v>
      </c>
      <c r="H6" s="2">
        <v>214</v>
      </c>
      <c r="I6" s="1">
        <v>7168139</v>
      </c>
      <c r="J6" s="1">
        <v>181416</v>
      </c>
      <c r="K6" s="34"/>
      <c r="L6" s="41">
        <f>IFERROR(B6/I6,0)</f>
        <v>6.4060560209560663E-2</v>
      </c>
      <c r="M6" s="42">
        <f>IFERROR(H6/G6,0)</f>
        <v>1.8413353983823783E-2</v>
      </c>
      <c r="N6" s="40">
        <f>D6*250</f>
        <v>2113750</v>
      </c>
      <c r="O6" s="43">
        <f t="shared" si="0"/>
        <v>3.6031642330600291</v>
      </c>
    </row>
    <row r="7" spans="1:15" ht="15" thickBot="1" x14ac:dyDescent="0.35">
      <c r="A7" s="37" t="s">
        <v>18</v>
      </c>
      <c r="B7" s="1">
        <v>44336</v>
      </c>
      <c r="C7" s="2"/>
      <c r="D7" s="1">
        <v>1794</v>
      </c>
      <c r="E7" s="2"/>
      <c r="F7" s="1">
        <v>26032</v>
      </c>
      <c r="G7" s="1">
        <v>7699</v>
      </c>
      <c r="H7" s="2">
        <v>312</v>
      </c>
      <c r="I7" s="1">
        <v>494626</v>
      </c>
      <c r="J7" s="1">
        <v>85891</v>
      </c>
      <c r="K7" s="34"/>
      <c r="L7" s="41">
        <f>IFERROR(B7/I7,0)</f>
        <v>8.9635401293098216E-2</v>
      </c>
      <c r="M7" s="42">
        <f>IFERROR(H7/G7,0)</f>
        <v>4.0524743473178332E-2</v>
      </c>
      <c r="N7" s="40">
        <f>D7*250</f>
        <v>448500</v>
      </c>
      <c r="O7" s="43">
        <f t="shared" si="0"/>
        <v>9.1159328762179719</v>
      </c>
    </row>
    <row r="8" spans="1:15" ht="15" thickBot="1" x14ac:dyDescent="0.35">
      <c r="A8" s="37" t="s">
        <v>23</v>
      </c>
      <c r="B8" s="1">
        <v>48776</v>
      </c>
      <c r="C8" s="2"/>
      <c r="D8" s="1">
        <v>4413</v>
      </c>
      <c r="E8" s="2"/>
      <c r="F8" s="1">
        <v>21491</v>
      </c>
      <c r="G8" s="1">
        <v>13681</v>
      </c>
      <c r="H8" s="1">
        <v>1238</v>
      </c>
      <c r="I8" s="1">
        <v>711102</v>
      </c>
      <c r="J8" s="1">
        <v>199452</v>
      </c>
      <c r="K8" s="35"/>
      <c r="L8" s="41">
        <f>IFERROR(B8/I8,0)</f>
        <v>6.8592128836650723E-2</v>
      </c>
      <c r="M8" s="42">
        <f>IFERROR(H8/G8,0)</f>
        <v>9.0490461223594762E-2</v>
      </c>
      <c r="N8" s="40">
        <f>D8*250</f>
        <v>1103250</v>
      </c>
      <c r="O8" s="43">
        <f t="shared" si="0"/>
        <v>21.618705920944727</v>
      </c>
    </row>
    <row r="9" spans="1:15" ht="15" thickBot="1" x14ac:dyDescent="0.35">
      <c r="A9" s="37" t="s">
        <v>43</v>
      </c>
      <c r="B9" s="1">
        <v>14290</v>
      </c>
      <c r="C9" s="2"/>
      <c r="D9" s="2">
        <v>579</v>
      </c>
      <c r="E9" s="2"/>
      <c r="F9" s="1">
        <v>5715</v>
      </c>
      <c r="G9" s="1">
        <v>14675</v>
      </c>
      <c r="H9" s="2">
        <v>595</v>
      </c>
      <c r="I9" s="1">
        <v>169993</v>
      </c>
      <c r="J9" s="1">
        <v>174573</v>
      </c>
      <c r="K9" s="35"/>
      <c r="L9" s="41">
        <f>IFERROR(B9/I9,0)</f>
        <v>8.4062284917614249E-2</v>
      </c>
      <c r="M9" s="42">
        <f>IFERROR(H9/G9,0)</f>
        <v>4.0545144804088586E-2</v>
      </c>
      <c r="N9" s="40">
        <f>D9*250</f>
        <v>144750</v>
      </c>
      <c r="O9" s="43">
        <f t="shared" si="0"/>
        <v>9.1294611616515038</v>
      </c>
    </row>
    <row r="10" spans="1:15" ht="15" thickBot="1" x14ac:dyDescent="0.35">
      <c r="A10" s="37" t="s">
        <v>63</v>
      </c>
      <c r="B10" s="1">
        <v>11780</v>
      </c>
      <c r="C10" s="2"/>
      <c r="D10" s="2">
        <v>581</v>
      </c>
      <c r="E10" s="2"/>
      <c r="F10" s="1">
        <v>1592</v>
      </c>
      <c r="G10" s="1">
        <v>16691</v>
      </c>
      <c r="H10" s="2">
        <v>823</v>
      </c>
      <c r="I10" s="1">
        <v>171598</v>
      </c>
      <c r="J10" s="1">
        <v>243143</v>
      </c>
      <c r="K10" s="35"/>
      <c r="L10" s="41">
        <f>IFERROR(B10/I10,0)</f>
        <v>6.8648818750801296E-2</v>
      </c>
      <c r="M10" s="42">
        <f>IFERROR(H10/G10,0)</f>
        <v>4.9308010304954769E-2</v>
      </c>
      <c r="N10" s="40">
        <f>D10*250</f>
        <v>145250</v>
      </c>
      <c r="O10" s="43">
        <f t="shared" si="0"/>
        <v>11.330220713073006</v>
      </c>
    </row>
    <row r="11" spans="1:15" ht="15" thickBot="1" x14ac:dyDescent="0.35">
      <c r="A11" s="37" t="s">
        <v>13</v>
      </c>
      <c r="B11" s="1">
        <v>423855</v>
      </c>
      <c r="C11" s="2"/>
      <c r="D11" s="1">
        <v>5855</v>
      </c>
      <c r="E11" s="2"/>
      <c r="F11" s="1">
        <v>376134</v>
      </c>
      <c r="G11" s="1">
        <v>19735</v>
      </c>
      <c r="H11" s="2">
        <v>273</v>
      </c>
      <c r="I11" s="1">
        <v>3386503</v>
      </c>
      <c r="J11" s="1">
        <v>157675</v>
      </c>
      <c r="K11" s="34"/>
      <c r="L11" s="41">
        <f>IFERROR(B11/I11,0)</f>
        <v>0.12516008401587123</v>
      </c>
      <c r="M11" s="42">
        <f>IFERROR(H11/G11,0)</f>
        <v>1.3833291107170003E-2</v>
      </c>
      <c r="N11" s="40">
        <f>D11*250</f>
        <v>1463750</v>
      </c>
      <c r="O11" s="43">
        <f t="shared" si="0"/>
        <v>2.4534215710561393</v>
      </c>
    </row>
    <row r="12" spans="1:15" ht="15" thickBot="1" x14ac:dyDescent="0.35">
      <c r="A12" s="37" t="s">
        <v>16</v>
      </c>
      <c r="B12" s="1">
        <v>167953</v>
      </c>
      <c r="C12" s="2"/>
      <c r="D12" s="1">
        <v>3498</v>
      </c>
      <c r="E12" s="2"/>
      <c r="F12" s="1">
        <v>136735</v>
      </c>
      <c r="G12" s="1">
        <v>15819</v>
      </c>
      <c r="H12" s="2">
        <v>329</v>
      </c>
      <c r="I12" s="1">
        <v>1642432</v>
      </c>
      <c r="J12" s="1">
        <v>154692</v>
      </c>
      <c r="K12" s="35"/>
      <c r="L12" s="41">
        <f>IFERROR(B12/I12,0)</f>
        <v>0.10225872364883296</v>
      </c>
      <c r="M12" s="42">
        <f>IFERROR(H12/G12,0)</f>
        <v>2.0797774827738796E-2</v>
      </c>
      <c r="N12" s="40">
        <f>D12*250</f>
        <v>874500</v>
      </c>
      <c r="O12" s="43">
        <f t="shared" si="0"/>
        <v>4.2068138110066506</v>
      </c>
    </row>
    <row r="13" spans="1:15" ht="14.5" thickBot="1" x14ac:dyDescent="0.35">
      <c r="A13" s="3" t="s">
        <v>64</v>
      </c>
      <c r="B13" s="2">
        <v>337</v>
      </c>
      <c r="C13" s="2"/>
      <c r="D13" s="2">
        <v>5</v>
      </c>
      <c r="E13" s="2"/>
      <c r="F13" s="2">
        <v>88</v>
      </c>
      <c r="G13" s="2"/>
      <c r="H13" s="2"/>
      <c r="I13" s="1">
        <v>19936</v>
      </c>
      <c r="J13" s="2"/>
      <c r="K13" s="35"/>
      <c r="L13" s="41">
        <f>IFERROR(B13/I13,0)</f>
        <v>1.6904093097913322E-2</v>
      </c>
      <c r="M13" s="42">
        <f>IFERROR(H13/G13,0)</f>
        <v>0</v>
      </c>
      <c r="N13" s="40">
        <f>D13*250</f>
        <v>1250</v>
      </c>
      <c r="O13" s="43">
        <f t="shared" si="0"/>
        <v>2.7091988130563798</v>
      </c>
    </row>
    <row r="14" spans="1:15" ht="15" thickBot="1" x14ac:dyDescent="0.35">
      <c r="A14" s="37" t="s">
        <v>47</v>
      </c>
      <c r="B14" s="1">
        <v>1683</v>
      </c>
      <c r="C14" s="2"/>
      <c r="D14" s="2">
        <v>26</v>
      </c>
      <c r="E14" s="2"/>
      <c r="F14" s="2">
        <v>478</v>
      </c>
      <c r="G14" s="1">
        <v>1189</v>
      </c>
      <c r="H14" s="2">
        <v>18</v>
      </c>
      <c r="I14" s="1">
        <v>142900</v>
      </c>
      <c r="J14" s="1">
        <v>100927</v>
      </c>
      <c r="K14" s="35"/>
      <c r="L14" s="41">
        <f>IFERROR(B14/I14,0)</f>
        <v>1.1777466759972009E-2</v>
      </c>
      <c r="M14" s="42">
        <f>IFERROR(H14/G14,0)</f>
        <v>1.5138772077375946E-2</v>
      </c>
      <c r="N14" s="40">
        <f>D14*250</f>
        <v>6500</v>
      </c>
      <c r="O14" s="43">
        <f t="shared" si="0"/>
        <v>2.8621509209744502</v>
      </c>
    </row>
    <row r="15" spans="1:15" ht="15" thickBot="1" x14ac:dyDescent="0.35">
      <c r="A15" s="37" t="s">
        <v>49</v>
      </c>
      <c r="B15" s="1">
        <v>18177</v>
      </c>
      <c r="C15" s="2"/>
      <c r="D15" s="2">
        <v>146</v>
      </c>
      <c r="E15" s="2"/>
      <c r="F15" s="1">
        <v>12300</v>
      </c>
      <c r="G15" s="1">
        <v>10171</v>
      </c>
      <c r="H15" s="2">
        <v>82</v>
      </c>
      <c r="I15" s="1">
        <v>166903</v>
      </c>
      <c r="J15" s="1">
        <v>93395</v>
      </c>
      <c r="K15" s="34"/>
      <c r="L15" s="41">
        <f>IFERROR(B15/I15,0)</f>
        <v>0.10890756906706291</v>
      </c>
      <c r="M15" s="42">
        <f>IFERROR(H15/G15,0)</f>
        <v>8.0621374496116418E-3</v>
      </c>
      <c r="N15" s="40">
        <f>D15*250</f>
        <v>36500</v>
      </c>
      <c r="O15" s="43">
        <f t="shared" si="0"/>
        <v>1.0080321285140563</v>
      </c>
    </row>
    <row r="16" spans="1:15" ht="15" thickBot="1" x14ac:dyDescent="0.35">
      <c r="A16" s="37" t="s">
        <v>12</v>
      </c>
      <c r="B16" s="1">
        <v>172666</v>
      </c>
      <c r="C16" s="2"/>
      <c r="D16" s="1">
        <v>7590</v>
      </c>
      <c r="E16" s="2"/>
      <c r="F16" s="1">
        <v>24514</v>
      </c>
      <c r="G16" s="1">
        <v>13626</v>
      </c>
      <c r="H16" s="2">
        <v>599</v>
      </c>
      <c r="I16" s="1">
        <v>2511567</v>
      </c>
      <c r="J16" s="1">
        <v>198201</v>
      </c>
      <c r="K16" s="34"/>
      <c r="L16" s="41">
        <f>IFERROR(B16/I16,0)</f>
        <v>6.8748315294794041E-2</v>
      </c>
      <c r="M16" s="42">
        <f>IFERROR(H16/G16,0)</f>
        <v>4.3960076324673421E-2</v>
      </c>
      <c r="N16" s="40">
        <f>D16*250</f>
        <v>1897500</v>
      </c>
      <c r="O16" s="43">
        <f t="shared" si="0"/>
        <v>9.9894246695933191</v>
      </c>
    </row>
    <row r="17" spans="1:15" ht="15" thickBot="1" x14ac:dyDescent="0.35">
      <c r="A17" s="37" t="s">
        <v>27</v>
      </c>
      <c r="B17" s="1">
        <v>62372</v>
      </c>
      <c r="C17" s="2"/>
      <c r="D17" s="1">
        <v>2903</v>
      </c>
      <c r="E17" s="2"/>
      <c r="F17" s="1">
        <v>15660</v>
      </c>
      <c r="G17" s="1">
        <v>9265</v>
      </c>
      <c r="H17" s="2">
        <v>431</v>
      </c>
      <c r="I17" s="1">
        <v>701311</v>
      </c>
      <c r="J17" s="1">
        <v>104172</v>
      </c>
      <c r="K17" s="34"/>
      <c r="L17" s="41">
        <f>IFERROR(B17/I17,0)</f>
        <v>8.8936292172802078E-2</v>
      </c>
      <c r="M17" s="42">
        <f>IFERROR(H17/G17,0)</f>
        <v>4.6519158121964381E-2</v>
      </c>
      <c r="N17" s="40">
        <f>D17*250</f>
        <v>725750</v>
      </c>
      <c r="O17" s="43">
        <f t="shared" si="0"/>
        <v>10.635830180209068</v>
      </c>
    </row>
    <row r="18" spans="1:15" ht="15" thickBot="1" x14ac:dyDescent="0.35">
      <c r="A18" s="37" t="s">
        <v>41</v>
      </c>
      <c r="B18" s="1">
        <v>42358</v>
      </c>
      <c r="C18" s="46">
        <v>153</v>
      </c>
      <c r="D18" s="2">
        <v>829</v>
      </c>
      <c r="E18" s="49">
        <v>1</v>
      </c>
      <c r="F18" s="1">
        <v>11801</v>
      </c>
      <c r="G18" s="1">
        <v>13425</v>
      </c>
      <c r="H18" s="2">
        <v>263</v>
      </c>
      <c r="I18" s="1">
        <v>454803</v>
      </c>
      <c r="J18" s="1">
        <v>144150</v>
      </c>
      <c r="K18" s="35"/>
      <c r="L18" s="41">
        <f>IFERROR(B18/I18,0)</f>
        <v>9.3134829805432237E-2</v>
      </c>
      <c r="M18" s="42">
        <f>IFERROR(H18/G18,0)</f>
        <v>1.9590316573556796E-2</v>
      </c>
      <c r="N18" s="40">
        <f>D18*250</f>
        <v>207250</v>
      </c>
      <c r="O18" s="43">
        <f t="shared" si="0"/>
        <v>3.8928183578072617</v>
      </c>
    </row>
    <row r="19" spans="1:15" ht="15" thickBot="1" x14ac:dyDescent="0.35">
      <c r="A19" s="37" t="s">
        <v>45</v>
      </c>
      <c r="B19" s="1">
        <v>25508</v>
      </c>
      <c r="C19" s="2"/>
      <c r="D19" s="2">
        <v>332</v>
      </c>
      <c r="E19" s="2"/>
      <c r="F19" s="1">
        <v>10838</v>
      </c>
      <c r="G19" s="1">
        <v>8756</v>
      </c>
      <c r="H19" s="2">
        <v>114</v>
      </c>
      <c r="I19" s="1">
        <v>277967</v>
      </c>
      <c r="J19" s="1">
        <v>95413</v>
      </c>
      <c r="K19" s="34"/>
      <c r="L19" s="41">
        <f>IFERROR(B19/I19,0)</f>
        <v>9.1766288804066676E-2</v>
      </c>
      <c r="M19" s="42">
        <f>IFERROR(H19/G19,0)</f>
        <v>1.3019643672910005E-2</v>
      </c>
      <c r="N19" s="40">
        <f>D19*250</f>
        <v>83000</v>
      </c>
      <c r="O19" s="43">
        <f t="shared" si="0"/>
        <v>2.2538811353300927</v>
      </c>
    </row>
    <row r="20" spans="1:15" ht="15" thickBot="1" x14ac:dyDescent="0.35">
      <c r="A20" s="37" t="s">
        <v>38</v>
      </c>
      <c r="B20" s="1">
        <v>27079</v>
      </c>
      <c r="C20" s="2"/>
      <c r="D20" s="2">
        <v>700</v>
      </c>
      <c r="E20" s="2"/>
      <c r="F20" s="1">
        <v>18958</v>
      </c>
      <c r="G20" s="1">
        <v>6061</v>
      </c>
      <c r="H20" s="2">
        <v>157</v>
      </c>
      <c r="I20" s="1">
        <v>582521</v>
      </c>
      <c r="J20" s="1">
        <v>130386</v>
      </c>
      <c r="K20" s="35"/>
      <c r="L20" s="41">
        <f>IFERROR(B20/I20,0)</f>
        <v>4.6485877762346764E-2</v>
      </c>
      <c r="M20" s="42">
        <f>IFERROR(H20/G20,0)</f>
        <v>2.5903316284441511E-2</v>
      </c>
      <c r="N20" s="40">
        <f>D20*250</f>
        <v>175000</v>
      </c>
      <c r="O20" s="43">
        <f t="shared" si="0"/>
        <v>5.4625724731341627</v>
      </c>
    </row>
    <row r="21" spans="1:15" ht="15" thickBot="1" x14ac:dyDescent="0.35">
      <c r="A21" s="37" t="s">
        <v>14</v>
      </c>
      <c r="B21" s="1">
        <v>107574</v>
      </c>
      <c r="C21" s="2"/>
      <c r="D21" s="1">
        <v>3766</v>
      </c>
      <c r="E21" s="2"/>
      <c r="F21" s="1">
        <v>42352</v>
      </c>
      <c r="G21" s="1">
        <v>23140</v>
      </c>
      <c r="H21" s="2">
        <v>810</v>
      </c>
      <c r="I21" s="1">
        <v>1233264</v>
      </c>
      <c r="J21" s="1">
        <v>265287</v>
      </c>
      <c r="K21" s="34"/>
      <c r="L21" s="41">
        <f>IFERROR(B21/I21,0)</f>
        <v>8.7227065737749576E-2</v>
      </c>
      <c r="M21" s="42">
        <f>IFERROR(H21/G21,0)</f>
        <v>3.5004321521175455E-2</v>
      </c>
      <c r="N21" s="40">
        <f>D21*250</f>
        <v>941500</v>
      </c>
      <c r="O21" s="43">
        <f t="shared" si="0"/>
        <v>7.7521148232844368</v>
      </c>
    </row>
    <row r="22" spans="1:15" ht="15" thickBot="1" x14ac:dyDescent="0.35">
      <c r="A22" s="37" t="s">
        <v>39</v>
      </c>
      <c r="B22" s="1">
        <v>3814</v>
      </c>
      <c r="C22" s="2"/>
      <c r="D22" s="2">
        <v>119</v>
      </c>
      <c r="E22" s="2"/>
      <c r="F22" s="2">
        <v>411</v>
      </c>
      <c r="G22" s="1">
        <v>2837</v>
      </c>
      <c r="H22" s="2">
        <v>89</v>
      </c>
      <c r="I22" s="1">
        <v>163607</v>
      </c>
      <c r="J22" s="1">
        <v>121712</v>
      </c>
      <c r="K22" s="35"/>
      <c r="L22" s="41">
        <f>IFERROR(B22/I22,0)</f>
        <v>2.3311960979664686E-2</v>
      </c>
      <c r="M22" s="42">
        <f>IFERROR(H22/G22,0)</f>
        <v>3.1371166725414172E-2</v>
      </c>
      <c r="N22" s="40">
        <f>D22*250</f>
        <v>29750</v>
      </c>
      <c r="O22" s="43">
        <f t="shared" si="0"/>
        <v>6.8002097535395913</v>
      </c>
    </row>
    <row r="23" spans="1:15" ht="15" thickBot="1" x14ac:dyDescent="0.35">
      <c r="A23" s="37" t="s">
        <v>26</v>
      </c>
      <c r="B23" s="1">
        <v>83748</v>
      </c>
      <c r="C23" s="2"/>
      <c r="D23" s="1">
        <v>3440</v>
      </c>
      <c r="E23" s="2"/>
      <c r="F23" s="1">
        <v>74874</v>
      </c>
      <c r="G23" s="1">
        <v>13853</v>
      </c>
      <c r="H23" s="2">
        <v>569</v>
      </c>
      <c r="I23" s="1">
        <v>1097361</v>
      </c>
      <c r="J23" s="1">
        <v>181512</v>
      </c>
      <c r="K23" s="35"/>
      <c r="L23" s="41">
        <f>IFERROR(B23/I23,0)</f>
        <v>7.6317638407051094E-2</v>
      </c>
      <c r="M23" s="42">
        <f>IFERROR(H23/G23,0)</f>
        <v>4.1074135566303328E-2</v>
      </c>
      <c r="N23" s="40">
        <f>D23*250</f>
        <v>860000</v>
      </c>
      <c r="O23" s="43">
        <f t="shared" si="0"/>
        <v>9.2689019439270197</v>
      </c>
    </row>
    <row r="24" spans="1:15" ht="15" thickBot="1" x14ac:dyDescent="0.35">
      <c r="A24" s="37" t="s">
        <v>17</v>
      </c>
      <c r="B24" s="1">
        <v>115637</v>
      </c>
      <c r="C24" s="2"/>
      <c r="D24" s="1">
        <v>8529</v>
      </c>
      <c r="E24" s="2"/>
      <c r="F24" s="1">
        <v>10656</v>
      </c>
      <c r="G24" s="1">
        <v>16777</v>
      </c>
      <c r="H24" s="1">
        <v>1237</v>
      </c>
      <c r="I24" s="1">
        <v>1205961</v>
      </c>
      <c r="J24" s="1">
        <v>174967</v>
      </c>
      <c r="K24" s="34"/>
      <c r="L24" s="41">
        <f>IFERROR(B24/I24,0)</f>
        <v>9.5887843802577366E-2</v>
      </c>
      <c r="M24" s="42">
        <f>IFERROR(H24/G24,0)</f>
        <v>7.3731894856052929E-2</v>
      </c>
      <c r="N24" s="40">
        <f>D24*250</f>
        <v>2132250</v>
      </c>
      <c r="O24" s="43">
        <f t="shared" si="0"/>
        <v>17.439167394519057</v>
      </c>
    </row>
    <row r="25" spans="1:15" ht="15" thickBot="1" x14ac:dyDescent="0.35">
      <c r="A25" s="37" t="s">
        <v>11</v>
      </c>
      <c r="B25" s="1">
        <v>86661</v>
      </c>
      <c r="C25" s="2"/>
      <c r="D25" s="1">
        <v>6400</v>
      </c>
      <c r="E25" s="2"/>
      <c r="F25" s="1">
        <v>22759</v>
      </c>
      <c r="G25" s="1">
        <v>8678</v>
      </c>
      <c r="H25" s="2">
        <v>641</v>
      </c>
      <c r="I25" s="1">
        <v>1901252</v>
      </c>
      <c r="J25" s="1">
        <v>190375</v>
      </c>
      <c r="K25" s="35"/>
      <c r="L25" s="41">
        <f>IFERROR(B25/I25,0)</f>
        <v>4.5581017140284404E-2</v>
      </c>
      <c r="M25" s="42">
        <f>IFERROR(H25/G25,0)</f>
        <v>7.3864945840055318E-2</v>
      </c>
      <c r="N25" s="40">
        <f>D25*250</f>
        <v>1600000</v>
      </c>
      <c r="O25" s="43">
        <f t="shared" si="0"/>
        <v>17.462745641061147</v>
      </c>
    </row>
    <row r="26" spans="1:15" ht="15" thickBot="1" x14ac:dyDescent="0.35">
      <c r="A26" s="37" t="s">
        <v>32</v>
      </c>
      <c r="B26" s="1">
        <v>51153</v>
      </c>
      <c r="C26" s="2"/>
      <c r="D26" s="1">
        <v>1614</v>
      </c>
      <c r="E26" s="2"/>
      <c r="F26" s="1">
        <v>5108</v>
      </c>
      <c r="G26" s="1">
        <v>9070</v>
      </c>
      <c r="H26" s="2">
        <v>286</v>
      </c>
      <c r="I26" s="1">
        <v>957374</v>
      </c>
      <c r="J26" s="1">
        <v>169758</v>
      </c>
      <c r="K26" s="35"/>
      <c r="L26" s="41">
        <f>IFERROR(B26/I26,0)</f>
        <v>5.3430529761618759E-2</v>
      </c>
      <c r="M26" s="42">
        <f>IFERROR(H26/G26,0)</f>
        <v>3.1532524807056227E-2</v>
      </c>
      <c r="N26" s="40">
        <f>D26*250</f>
        <v>403500</v>
      </c>
      <c r="O26" s="43">
        <f t="shared" si="0"/>
        <v>6.8881004046683483</v>
      </c>
    </row>
    <row r="27" spans="1:15" ht="15" thickBot="1" x14ac:dyDescent="0.35">
      <c r="A27" s="37" t="s">
        <v>30</v>
      </c>
      <c r="B27" s="1">
        <v>52304</v>
      </c>
      <c r="C27" s="2"/>
      <c r="D27" s="1">
        <v>1495</v>
      </c>
      <c r="E27" s="2"/>
      <c r="F27" s="1">
        <v>20494</v>
      </c>
      <c r="G27" s="1">
        <v>17574</v>
      </c>
      <c r="H27" s="2">
        <v>502</v>
      </c>
      <c r="I27" s="1">
        <v>436973</v>
      </c>
      <c r="J27" s="1">
        <v>146825</v>
      </c>
      <c r="K27" s="35"/>
      <c r="L27" s="41">
        <f>IFERROR(B27/I27,0)</f>
        <v>0.11969618260167104</v>
      </c>
      <c r="M27" s="42">
        <f>IFERROR(H27/G27,0)</f>
        <v>2.8564925458063047E-2</v>
      </c>
      <c r="N27" s="40">
        <f>D27*250</f>
        <v>373750</v>
      </c>
      <c r="O27" s="43">
        <f t="shared" si="0"/>
        <v>6.1457249923524016</v>
      </c>
    </row>
    <row r="28" spans="1:15" ht="15" thickBot="1" x14ac:dyDescent="0.35">
      <c r="A28" s="37" t="s">
        <v>35</v>
      </c>
      <c r="B28" s="1">
        <v>43240</v>
      </c>
      <c r="C28" s="2"/>
      <c r="D28" s="1">
        <v>1233</v>
      </c>
      <c r="E28" s="2"/>
      <c r="F28" s="1">
        <v>33705</v>
      </c>
      <c r="G28" s="1">
        <v>7045</v>
      </c>
      <c r="H28" s="2">
        <v>201</v>
      </c>
      <c r="I28" s="1">
        <v>684434</v>
      </c>
      <c r="J28" s="1">
        <v>111518</v>
      </c>
      <c r="K28" s="35"/>
      <c r="L28" s="41">
        <f>IFERROR(B28/I28,0)</f>
        <v>6.3176288729081251E-2</v>
      </c>
      <c r="M28" s="42">
        <f>IFERROR(H28/G28,0)</f>
        <v>2.8530872959545778E-2</v>
      </c>
      <c r="N28" s="40">
        <f>D28*250</f>
        <v>308250</v>
      </c>
      <c r="O28" s="43">
        <f t="shared" si="0"/>
        <v>6.1288159111933398</v>
      </c>
    </row>
    <row r="29" spans="1:15" ht="15" thickBot="1" x14ac:dyDescent="0.35">
      <c r="A29" s="37" t="s">
        <v>51</v>
      </c>
      <c r="B29" s="1">
        <v>3342</v>
      </c>
      <c r="C29" s="2"/>
      <c r="D29" s="2">
        <v>46</v>
      </c>
      <c r="E29" s="2"/>
      <c r="F29" s="1">
        <v>1217</v>
      </c>
      <c r="G29" s="1">
        <v>3127</v>
      </c>
      <c r="H29" s="2">
        <v>43</v>
      </c>
      <c r="I29" s="1">
        <v>152315</v>
      </c>
      <c r="J29" s="1">
        <v>142513</v>
      </c>
      <c r="K29" s="35"/>
      <c r="L29" s="41">
        <f>IFERROR(B29/I29,0)</f>
        <v>2.1941371499852279E-2</v>
      </c>
      <c r="M29" s="42">
        <f>IFERROR(H29/G29,0)</f>
        <v>1.3751199232491206E-2</v>
      </c>
      <c r="N29" s="40">
        <f>D29*250</f>
        <v>11500</v>
      </c>
      <c r="O29" s="43">
        <f t="shared" si="0"/>
        <v>2.441053261520048</v>
      </c>
    </row>
    <row r="30" spans="1:15" ht="15" thickBot="1" x14ac:dyDescent="0.35">
      <c r="A30" s="37" t="s">
        <v>50</v>
      </c>
      <c r="B30" s="1">
        <v>24618</v>
      </c>
      <c r="C30" s="2"/>
      <c r="D30" s="2">
        <v>316</v>
      </c>
      <c r="E30" s="2"/>
      <c r="F30" s="1">
        <v>6205</v>
      </c>
      <c r="G30" s="1">
        <v>12726</v>
      </c>
      <c r="H30" s="2">
        <v>163</v>
      </c>
      <c r="I30" s="1">
        <v>259105</v>
      </c>
      <c r="J30" s="1">
        <v>133945</v>
      </c>
      <c r="K30" s="34"/>
      <c r="L30" s="41">
        <f>IFERROR(B30/I30,0)</f>
        <v>9.5011674803651025E-2</v>
      </c>
      <c r="M30" s="42">
        <f>IFERROR(H30/G30,0)</f>
        <v>1.2808423699512808E-2</v>
      </c>
      <c r="N30" s="40">
        <f>D30*250</f>
        <v>79000</v>
      </c>
      <c r="O30" s="43">
        <f t="shared" si="0"/>
        <v>2.2090340401332358</v>
      </c>
    </row>
    <row r="31" spans="1:15" ht="15" thickBot="1" x14ac:dyDescent="0.35">
      <c r="A31" s="37" t="s">
        <v>31</v>
      </c>
      <c r="B31" s="1">
        <v>42843</v>
      </c>
      <c r="C31" s="2"/>
      <c r="D31" s="2">
        <v>734</v>
      </c>
      <c r="E31" s="2"/>
      <c r="F31" s="1">
        <v>17089</v>
      </c>
      <c r="G31" s="1">
        <v>13909</v>
      </c>
      <c r="H31" s="2">
        <v>238</v>
      </c>
      <c r="I31" s="1">
        <v>566376</v>
      </c>
      <c r="J31" s="1">
        <v>183879</v>
      </c>
      <c r="K31" s="35"/>
      <c r="L31" s="41">
        <f>IFERROR(B31/I31,0)</f>
        <v>7.5644095088774954E-2</v>
      </c>
      <c r="M31" s="42">
        <f>IFERROR(H31/G31,0)</f>
        <v>1.7111222949169603E-2</v>
      </c>
      <c r="N31" s="40">
        <f>D31*250</f>
        <v>183500</v>
      </c>
      <c r="O31" s="43">
        <f t="shared" si="0"/>
        <v>3.2830800830940876</v>
      </c>
    </row>
    <row r="32" spans="1:15" ht="15" thickBot="1" x14ac:dyDescent="0.35">
      <c r="A32" s="37" t="s">
        <v>42</v>
      </c>
      <c r="B32" s="1">
        <v>6436</v>
      </c>
      <c r="C32" s="2"/>
      <c r="D32" s="2">
        <v>409</v>
      </c>
      <c r="E32" s="2"/>
      <c r="F32" s="2">
        <v>589</v>
      </c>
      <c r="G32" s="1">
        <v>4733</v>
      </c>
      <c r="H32" s="2">
        <v>301</v>
      </c>
      <c r="I32" s="1">
        <v>180037</v>
      </c>
      <c r="J32" s="1">
        <v>132408</v>
      </c>
      <c r="K32" s="35"/>
      <c r="L32" s="41">
        <f>IFERROR(B32/I32,0)</f>
        <v>3.5748207312941226E-2</v>
      </c>
      <c r="M32" s="42">
        <f>IFERROR(H32/G32,0)</f>
        <v>6.3596027889287976E-2</v>
      </c>
      <c r="N32" s="40">
        <f>D32*250</f>
        <v>102250</v>
      </c>
      <c r="O32" s="43">
        <f t="shared" si="0"/>
        <v>14.887197016780609</v>
      </c>
    </row>
    <row r="33" spans="1:15" ht="15" thickBot="1" x14ac:dyDescent="0.35">
      <c r="A33" s="37" t="s">
        <v>8</v>
      </c>
      <c r="B33" s="1">
        <v>185117</v>
      </c>
      <c r="C33" s="2"/>
      <c r="D33" s="1">
        <v>15872</v>
      </c>
      <c r="E33" s="2"/>
      <c r="F33" s="1">
        <v>48154</v>
      </c>
      <c r="G33" s="1">
        <v>20841</v>
      </c>
      <c r="H33" s="1">
        <v>1787</v>
      </c>
      <c r="I33" s="1">
        <v>1953289</v>
      </c>
      <c r="J33" s="1">
        <v>219911</v>
      </c>
      <c r="K33" s="6"/>
      <c r="L33" s="41">
        <f>IFERROR(B33/I33,0)</f>
        <v>9.4771946189222384E-2</v>
      </c>
      <c r="M33" s="42">
        <f>IFERROR(H33/G33,0)</f>
        <v>8.5744446043855865E-2</v>
      </c>
      <c r="N33" s="40">
        <f>D33*250</f>
        <v>3968000</v>
      </c>
      <c r="O33" s="43">
        <f t="shared" si="0"/>
        <v>20.435092401022057</v>
      </c>
    </row>
    <row r="34" spans="1:15" ht="15" thickBot="1" x14ac:dyDescent="0.35">
      <c r="A34" s="37" t="s">
        <v>44</v>
      </c>
      <c r="B34" s="1">
        <v>19042</v>
      </c>
      <c r="C34" s="2"/>
      <c r="D34" s="2">
        <v>614</v>
      </c>
      <c r="E34" s="2"/>
      <c r="F34" s="1">
        <v>11079</v>
      </c>
      <c r="G34" s="1">
        <v>9081</v>
      </c>
      <c r="H34" s="2">
        <v>293</v>
      </c>
      <c r="I34" s="1">
        <v>520718</v>
      </c>
      <c r="J34" s="1">
        <v>248336</v>
      </c>
      <c r="K34" s="35"/>
      <c r="L34" s="41">
        <f>IFERROR(B34/I34,0)</f>
        <v>3.656873778129429E-2</v>
      </c>
      <c r="M34" s="42">
        <f>IFERROR(H34/G34,0)</f>
        <v>3.226516903424733E-2</v>
      </c>
      <c r="N34" s="40">
        <f>D34*250</f>
        <v>153500</v>
      </c>
      <c r="O34" s="43">
        <f t="shared" si="0"/>
        <v>7.0611280327696671</v>
      </c>
    </row>
    <row r="35" spans="1:15" ht="15" thickBot="1" x14ac:dyDescent="0.35">
      <c r="A35" s="37" t="s">
        <v>7</v>
      </c>
      <c r="B35" s="1">
        <v>439885</v>
      </c>
      <c r="C35" s="2"/>
      <c r="D35" s="1">
        <v>32689</v>
      </c>
      <c r="E35" s="2"/>
      <c r="F35" s="1">
        <v>125571</v>
      </c>
      <c r="G35" s="1">
        <v>22612</v>
      </c>
      <c r="H35" s="1">
        <v>1680</v>
      </c>
      <c r="I35" s="1">
        <v>5569879</v>
      </c>
      <c r="J35" s="1">
        <v>286317</v>
      </c>
      <c r="K35" s="45"/>
      <c r="L35" s="41">
        <f>IFERROR(B35/I35,0)</f>
        <v>7.8975683313766781E-2</v>
      </c>
      <c r="M35" s="42">
        <f>IFERROR(H35/G35,0)</f>
        <v>7.4296833539713433E-2</v>
      </c>
      <c r="N35" s="40">
        <f>D35*250</f>
        <v>8172250</v>
      </c>
      <c r="O35" s="43">
        <f t="shared" si="0"/>
        <v>17.578151107675868</v>
      </c>
    </row>
    <row r="36" spans="1:15" ht="15" thickBot="1" x14ac:dyDescent="0.35">
      <c r="A36" s="37" t="s">
        <v>24</v>
      </c>
      <c r="B36" s="1">
        <v>112771</v>
      </c>
      <c r="C36" s="2"/>
      <c r="D36" s="1">
        <v>1813</v>
      </c>
      <c r="E36" s="2"/>
      <c r="F36" s="1">
        <v>32251</v>
      </c>
      <c r="G36" s="1">
        <v>10752</v>
      </c>
      <c r="H36" s="2">
        <v>173</v>
      </c>
      <c r="I36" s="1">
        <v>1613385</v>
      </c>
      <c r="J36" s="1">
        <v>153830</v>
      </c>
      <c r="K36" s="34"/>
      <c r="L36" s="41">
        <f>IFERROR(B36/I36,0)</f>
        <v>6.9897141723767112E-2</v>
      </c>
      <c r="M36" s="42">
        <f>IFERROR(H36/G36,0)</f>
        <v>1.609002976190476E-2</v>
      </c>
      <c r="N36" s="40">
        <f>D36*250</f>
        <v>453250</v>
      </c>
      <c r="O36" s="43">
        <f t="shared" si="0"/>
        <v>3.0192070656463099</v>
      </c>
    </row>
    <row r="37" spans="1:15" ht="15" thickBot="1" x14ac:dyDescent="0.35">
      <c r="A37" s="37" t="s">
        <v>53</v>
      </c>
      <c r="B37" s="1">
        <v>5876</v>
      </c>
      <c r="C37" s="2"/>
      <c r="D37" s="2">
        <v>99</v>
      </c>
      <c r="E37" s="2"/>
      <c r="F37" s="1">
        <v>1025</v>
      </c>
      <c r="G37" s="1">
        <v>7711</v>
      </c>
      <c r="H37" s="2">
        <v>130</v>
      </c>
      <c r="I37" s="1">
        <v>146479</v>
      </c>
      <c r="J37" s="1">
        <v>192214</v>
      </c>
      <c r="K37" s="34"/>
      <c r="L37" s="41">
        <f>IFERROR(B37/I37,0)</f>
        <v>4.0114965285126196E-2</v>
      </c>
      <c r="M37" s="42">
        <f>IFERROR(H37/G37,0)</f>
        <v>1.685903255090131E-2</v>
      </c>
      <c r="N37" s="40">
        <f>D37*250</f>
        <v>24750</v>
      </c>
      <c r="O37" s="43">
        <f t="shared" si="0"/>
        <v>3.2120490129339685</v>
      </c>
    </row>
    <row r="38" spans="1:15" ht="15" thickBot="1" x14ac:dyDescent="0.35">
      <c r="A38" s="3" t="s">
        <v>67</v>
      </c>
      <c r="B38" s="2">
        <v>40</v>
      </c>
      <c r="C38" s="2"/>
      <c r="D38" s="2">
        <v>2</v>
      </c>
      <c r="E38" s="2"/>
      <c r="F38" s="2">
        <v>19</v>
      </c>
      <c r="G38" s="2"/>
      <c r="H38" s="2"/>
      <c r="I38" s="1">
        <v>12745</v>
      </c>
      <c r="J38" s="2"/>
      <c r="K38" s="34"/>
      <c r="L38" s="41">
        <f>IFERROR(B38/I38,0)</f>
        <v>3.1384856806590819E-3</v>
      </c>
      <c r="M38" s="42">
        <f>IFERROR(H38/G38,0)</f>
        <v>0</v>
      </c>
      <c r="N38" s="40">
        <f>D38*250</f>
        <v>500</v>
      </c>
      <c r="O38" s="43">
        <f t="shared" si="0"/>
        <v>11.5</v>
      </c>
    </row>
    <row r="39" spans="1:15" ht="15" thickBot="1" x14ac:dyDescent="0.35">
      <c r="A39" s="37" t="s">
        <v>21</v>
      </c>
      <c r="B39" s="1">
        <v>84094</v>
      </c>
      <c r="C39" s="2"/>
      <c r="D39" s="1">
        <v>3318</v>
      </c>
      <c r="E39" s="2"/>
      <c r="F39" s="1">
        <v>22311</v>
      </c>
      <c r="G39" s="1">
        <v>7194</v>
      </c>
      <c r="H39" s="2">
        <v>284</v>
      </c>
      <c r="I39" s="1">
        <v>1321931</v>
      </c>
      <c r="J39" s="1">
        <v>113091</v>
      </c>
      <c r="K39" s="35"/>
      <c r="L39" s="41">
        <f>IFERROR(B39/I39,0)</f>
        <v>6.3614515432348584E-2</v>
      </c>
      <c r="M39" s="42">
        <f>IFERROR(H39/G39,0)</f>
        <v>3.9477342229635809E-2</v>
      </c>
      <c r="N39" s="40">
        <f>D39*250</f>
        <v>829500</v>
      </c>
      <c r="O39" s="43">
        <f t="shared" si="0"/>
        <v>8.8639617570813609</v>
      </c>
    </row>
    <row r="40" spans="1:15" ht="15" thickBot="1" x14ac:dyDescent="0.35">
      <c r="A40" s="37" t="s">
        <v>46</v>
      </c>
      <c r="B40" s="1">
        <v>31285</v>
      </c>
      <c r="C40" s="2"/>
      <c r="D40" s="2">
        <v>496</v>
      </c>
      <c r="E40" s="2"/>
      <c r="F40" s="1">
        <v>6091</v>
      </c>
      <c r="G40" s="1">
        <v>7906</v>
      </c>
      <c r="H40" s="2">
        <v>125</v>
      </c>
      <c r="I40" s="1">
        <v>573185</v>
      </c>
      <c r="J40" s="1">
        <v>144854</v>
      </c>
      <c r="K40" s="35"/>
      <c r="L40" s="41">
        <f>IFERROR(B40/I40,0)</f>
        <v>5.458098170747664E-2</v>
      </c>
      <c r="M40" s="42">
        <f>IFERROR(H40/G40,0)</f>
        <v>1.5810776625347838E-2</v>
      </c>
      <c r="N40" s="40">
        <f>D40*250</f>
        <v>124000</v>
      </c>
      <c r="O40" s="43">
        <f t="shared" si="0"/>
        <v>2.9635608118906824</v>
      </c>
    </row>
    <row r="41" spans="1:15" ht="15" thickBot="1" x14ac:dyDescent="0.35">
      <c r="A41" s="37" t="s">
        <v>37</v>
      </c>
      <c r="B41" s="1">
        <v>16758</v>
      </c>
      <c r="C41" s="2"/>
      <c r="D41" s="2">
        <v>289</v>
      </c>
      <c r="E41" s="2"/>
      <c r="F41" s="1">
        <v>12928</v>
      </c>
      <c r="G41" s="1">
        <v>3973</v>
      </c>
      <c r="H41" s="2">
        <v>69</v>
      </c>
      <c r="I41" s="1">
        <v>378475</v>
      </c>
      <c r="J41" s="1">
        <v>89734</v>
      </c>
      <c r="K41" s="34"/>
      <c r="L41" s="41">
        <f>IFERROR(B41/I41,0)</f>
        <v>4.4277693374727527E-2</v>
      </c>
      <c r="M41" s="42">
        <f>IFERROR(H41/G41,0)</f>
        <v>1.7367228794361943E-2</v>
      </c>
      <c r="N41" s="40">
        <f>D41*250</f>
        <v>72250</v>
      </c>
      <c r="O41" s="43">
        <f t="shared" si="0"/>
        <v>3.3113736722759279</v>
      </c>
    </row>
    <row r="42" spans="1:15" ht="15" thickBot="1" x14ac:dyDescent="0.35">
      <c r="A42" s="37" t="s">
        <v>19</v>
      </c>
      <c r="B42" s="1">
        <v>111773</v>
      </c>
      <c r="C42" s="2"/>
      <c r="D42" s="1">
        <v>7190</v>
      </c>
      <c r="E42" s="2"/>
      <c r="F42" s="1">
        <v>24015</v>
      </c>
      <c r="G42" s="1">
        <v>8731</v>
      </c>
      <c r="H42" s="2">
        <v>562</v>
      </c>
      <c r="I42" s="1">
        <v>1132408</v>
      </c>
      <c r="J42" s="1">
        <v>88456</v>
      </c>
      <c r="K42" s="34"/>
      <c r="L42" s="41">
        <f>IFERROR(B42/I42,0)</f>
        <v>9.8703824063411771E-2</v>
      </c>
      <c r="M42" s="42">
        <f>IFERROR(H42/G42,0)</f>
        <v>6.4368342686977442E-2</v>
      </c>
      <c r="N42" s="40">
        <f>D42*250</f>
        <v>1797500</v>
      </c>
      <c r="O42" s="43">
        <f t="shared" si="0"/>
        <v>15.081701305324184</v>
      </c>
    </row>
    <row r="43" spans="1:15" ht="15" thickBot="1" x14ac:dyDescent="0.35">
      <c r="A43" s="3" t="s">
        <v>65</v>
      </c>
      <c r="B43" s="1">
        <v>15143</v>
      </c>
      <c r="C43" s="2"/>
      <c r="D43" s="2">
        <v>201</v>
      </c>
      <c r="E43" s="2"/>
      <c r="F43" s="1">
        <v>12675</v>
      </c>
      <c r="G43" s="1">
        <v>4471</v>
      </c>
      <c r="H43" s="2">
        <v>59</v>
      </c>
      <c r="I43" s="1">
        <v>464073</v>
      </c>
      <c r="J43" s="1">
        <v>137018</v>
      </c>
      <c r="K43" s="34"/>
      <c r="L43" s="41">
        <f>IFERROR(B43/I43,0)</f>
        <v>3.2630642161901251E-2</v>
      </c>
      <c r="M43" s="42">
        <f>IFERROR(H43/G43,0)</f>
        <v>1.3196152985909192E-2</v>
      </c>
      <c r="N43" s="40">
        <f>D43*250</f>
        <v>50250</v>
      </c>
      <c r="O43" s="43">
        <f t="shared" si="0"/>
        <v>2.3183649210856503</v>
      </c>
    </row>
    <row r="44" spans="1:15" ht="15" thickBot="1" x14ac:dyDescent="0.35">
      <c r="A44" s="37" t="s">
        <v>40</v>
      </c>
      <c r="B44" s="1">
        <v>18224</v>
      </c>
      <c r="C44" s="2"/>
      <c r="D44" s="1">
        <v>1002</v>
      </c>
      <c r="E44" s="2"/>
      <c r="F44" s="1">
        <v>15453</v>
      </c>
      <c r="G44" s="1">
        <v>17203</v>
      </c>
      <c r="H44" s="2">
        <v>946</v>
      </c>
      <c r="I44" s="1">
        <v>329556</v>
      </c>
      <c r="J44" s="1">
        <v>311089</v>
      </c>
      <c r="K44" s="35"/>
      <c r="L44" s="41">
        <f>IFERROR(B44/I44,0)</f>
        <v>5.5298644236487879E-2</v>
      </c>
      <c r="M44" s="42">
        <f>IFERROR(H44/G44,0)</f>
        <v>5.4990408649654127E-2</v>
      </c>
      <c r="N44" s="40">
        <f>D44*250</f>
        <v>250500</v>
      </c>
      <c r="O44" s="43">
        <f t="shared" si="0"/>
        <v>12.745610184372257</v>
      </c>
    </row>
    <row r="45" spans="1:15" ht="15" thickBot="1" x14ac:dyDescent="0.35">
      <c r="A45" s="37" t="s">
        <v>25</v>
      </c>
      <c r="B45" s="1">
        <v>81199</v>
      </c>
      <c r="C45" s="2"/>
      <c r="D45" s="1">
        <v>1491</v>
      </c>
      <c r="E45" s="2"/>
      <c r="F45" s="1">
        <v>50330</v>
      </c>
      <c r="G45" s="1">
        <v>15771</v>
      </c>
      <c r="H45" s="2">
        <v>290</v>
      </c>
      <c r="I45" s="1">
        <v>700464</v>
      </c>
      <c r="J45" s="1">
        <v>136046</v>
      </c>
      <c r="K45" s="35"/>
      <c r="L45" s="41">
        <f>IFERROR(B45/I45,0)</f>
        <v>0.11592173188058201</v>
      </c>
      <c r="M45" s="42">
        <f>IFERROR(H45/G45,0)</f>
        <v>1.8388180838247416E-2</v>
      </c>
      <c r="N45" s="40">
        <f>D45*250</f>
        <v>372750</v>
      </c>
      <c r="O45" s="43">
        <f t="shared" si="0"/>
        <v>3.5905737755391076</v>
      </c>
    </row>
    <row r="46" spans="1:15" ht="15" thickBot="1" x14ac:dyDescent="0.35">
      <c r="A46" s="37" t="s">
        <v>54</v>
      </c>
      <c r="B46" s="1">
        <v>8395</v>
      </c>
      <c r="C46" s="2"/>
      <c r="D46" s="2">
        <v>123</v>
      </c>
      <c r="E46" s="2"/>
      <c r="F46" s="2">
        <v>908</v>
      </c>
      <c r="G46" s="1">
        <v>9490</v>
      </c>
      <c r="H46" s="2">
        <v>139</v>
      </c>
      <c r="I46" s="1">
        <v>106926</v>
      </c>
      <c r="J46" s="1">
        <v>120867</v>
      </c>
      <c r="K46" s="6"/>
      <c r="L46" s="41">
        <f>IFERROR(B46/I46,0)</f>
        <v>7.8512242111366745E-2</v>
      </c>
      <c r="M46" s="42">
        <f>IFERROR(H46/G46,0)</f>
        <v>1.4646996838777661E-2</v>
      </c>
      <c r="N46" s="40">
        <f>D46*250</f>
        <v>30750</v>
      </c>
      <c r="O46" s="43">
        <f t="shared" si="0"/>
        <v>2.6628945801072068</v>
      </c>
    </row>
    <row r="47" spans="1:15" ht="15" thickBot="1" x14ac:dyDescent="0.35">
      <c r="A47" s="37" t="s">
        <v>20</v>
      </c>
      <c r="B47" s="1">
        <v>93936</v>
      </c>
      <c r="C47" s="2"/>
      <c r="D47" s="2">
        <v>967</v>
      </c>
      <c r="E47" s="2"/>
      <c r="F47" s="1">
        <v>38239</v>
      </c>
      <c r="G47" s="1">
        <v>13755</v>
      </c>
      <c r="H47" s="2">
        <v>142</v>
      </c>
      <c r="I47" s="1">
        <v>1381859</v>
      </c>
      <c r="J47" s="1">
        <v>202346</v>
      </c>
      <c r="K47" s="35"/>
      <c r="L47" s="41">
        <f>IFERROR(B47/I47,0)</f>
        <v>6.7977991965895213E-2</v>
      </c>
      <c r="M47" s="42">
        <f>IFERROR(H47/G47,0)</f>
        <v>1.0323518720465285E-2</v>
      </c>
      <c r="N47" s="40">
        <f>D47*250</f>
        <v>241750</v>
      </c>
      <c r="O47" s="43">
        <f t="shared" si="0"/>
        <v>1.5735607221938341</v>
      </c>
    </row>
    <row r="48" spans="1:15" ht="15" thickBot="1" x14ac:dyDescent="0.35">
      <c r="A48" s="37" t="s">
        <v>15</v>
      </c>
      <c r="B48" s="1">
        <v>397992</v>
      </c>
      <c r="C48" s="2"/>
      <c r="D48" s="1">
        <v>5155</v>
      </c>
      <c r="E48" s="2"/>
      <c r="F48" s="1">
        <v>163730</v>
      </c>
      <c r="G48" s="1">
        <v>13726</v>
      </c>
      <c r="H48" s="2">
        <v>178</v>
      </c>
      <c r="I48" s="1">
        <v>3664679</v>
      </c>
      <c r="J48" s="1">
        <v>126386</v>
      </c>
      <c r="K48" s="35"/>
      <c r="L48" s="41">
        <f>IFERROR(B48/I48,0)</f>
        <v>0.10860214496276481</v>
      </c>
      <c r="M48" s="42">
        <f>IFERROR(H48/G48,0)</f>
        <v>1.2968089756666181E-2</v>
      </c>
      <c r="N48" s="40">
        <f>D48*250</f>
        <v>1288750</v>
      </c>
      <c r="O48" s="43">
        <f t="shared" si="0"/>
        <v>2.2381304146817023</v>
      </c>
    </row>
    <row r="49" spans="1:15" ht="15" thickBot="1" x14ac:dyDescent="0.35">
      <c r="A49" s="56" t="s">
        <v>66</v>
      </c>
      <c r="B49" s="50">
        <v>361</v>
      </c>
      <c r="C49" s="50"/>
      <c r="D49" s="50">
        <v>7</v>
      </c>
      <c r="E49" s="50"/>
      <c r="F49" s="50">
        <v>116</v>
      </c>
      <c r="G49" s="50"/>
      <c r="H49" s="50"/>
      <c r="I49" s="51">
        <v>8372</v>
      </c>
      <c r="J49" s="50"/>
      <c r="K49" s="34"/>
      <c r="L49" s="41">
        <f>IFERROR(B49/I49,0)</f>
        <v>4.311992355470616E-2</v>
      </c>
      <c r="M49" s="42">
        <f>IFERROR(H49/G49,0)</f>
        <v>0</v>
      </c>
      <c r="N49" s="40">
        <f>D49*250</f>
        <v>1750</v>
      </c>
      <c r="O49" s="43">
        <f t="shared" si="0"/>
        <v>3.8476454293628808</v>
      </c>
    </row>
    <row r="50" spans="1:15" ht="15" thickBot="1" x14ac:dyDescent="0.35">
      <c r="A50" s="37" t="s">
        <v>28</v>
      </c>
      <c r="B50" s="1">
        <v>37973</v>
      </c>
      <c r="C50" s="2"/>
      <c r="D50" s="2">
        <v>274</v>
      </c>
      <c r="E50" s="2"/>
      <c r="F50" s="1">
        <v>12901</v>
      </c>
      <c r="G50" s="1">
        <v>11845</v>
      </c>
      <c r="H50" s="2">
        <v>85</v>
      </c>
      <c r="I50" s="1">
        <v>600765</v>
      </c>
      <c r="J50" s="1">
        <v>187390</v>
      </c>
      <c r="K50" s="35"/>
      <c r="L50" s="41">
        <f>IFERROR(B50/I50,0)</f>
        <v>6.3207743460421295E-2</v>
      </c>
      <c r="M50" s="42">
        <f>IFERROR(H50/G50,0)</f>
        <v>7.1760236386661036E-3</v>
      </c>
      <c r="N50" s="40">
        <f>D50*250</f>
        <v>68500</v>
      </c>
      <c r="O50" s="43">
        <f t="shared" si="0"/>
        <v>0.80391330682326911</v>
      </c>
    </row>
    <row r="51" spans="1:15" ht="15" thickBot="1" x14ac:dyDescent="0.35">
      <c r="A51" s="37" t="s">
        <v>48</v>
      </c>
      <c r="B51" s="1">
        <v>1400</v>
      </c>
      <c r="C51" s="2"/>
      <c r="D51" s="2">
        <v>56</v>
      </c>
      <c r="E51" s="2"/>
      <c r="F51" s="2">
        <v>158</v>
      </c>
      <c r="G51" s="1">
        <v>2244</v>
      </c>
      <c r="H51" s="2">
        <v>90</v>
      </c>
      <c r="I51" s="1">
        <v>89809</v>
      </c>
      <c r="J51" s="1">
        <v>143927</v>
      </c>
      <c r="K51" s="35"/>
      <c r="L51" s="41">
        <f>IFERROR(B51/I51,0)</f>
        <v>1.5588638109766281E-2</v>
      </c>
      <c r="M51" s="42">
        <f>IFERROR(H51/G51,0)</f>
        <v>4.0106951871657755E-2</v>
      </c>
      <c r="N51" s="40">
        <f>D51*250</f>
        <v>14000</v>
      </c>
      <c r="O51" s="43">
        <f t="shared" ref="O51" si="1">ABS(N51-B51)/B51</f>
        <v>9</v>
      </c>
    </row>
    <row r="52" spans="1:15" ht="15" thickBot="1" x14ac:dyDescent="0.35">
      <c r="A52" s="37" t="s">
        <v>29</v>
      </c>
      <c r="B52" s="1">
        <v>84567</v>
      </c>
      <c r="C52" s="2"/>
      <c r="D52" s="1">
        <v>2078</v>
      </c>
      <c r="E52" s="2"/>
      <c r="F52" s="1">
        <v>71607</v>
      </c>
      <c r="G52" s="1">
        <v>9908</v>
      </c>
      <c r="H52" s="2">
        <v>243</v>
      </c>
      <c r="I52" s="1">
        <v>1126252</v>
      </c>
      <c r="J52" s="1">
        <v>131949</v>
      </c>
      <c r="K52" s="35"/>
      <c r="L52" s="41">
        <f>IFERROR(B52/I52,0)</f>
        <v>7.5087103063967917E-2</v>
      </c>
      <c r="M52" s="42">
        <f>IFERROR(H52/G52,0)</f>
        <v>2.4525635849818327E-2</v>
      </c>
      <c r="N52" s="40">
        <f>D52*250</f>
        <v>519500</v>
      </c>
      <c r="O52" s="43">
        <f t="shared" si="0"/>
        <v>5.1430581668972533</v>
      </c>
    </row>
    <row r="53" spans="1:15" ht="15" thickBot="1" x14ac:dyDescent="0.35">
      <c r="A53" s="37" t="s">
        <v>9</v>
      </c>
      <c r="B53" s="1">
        <v>53906</v>
      </c>
      <c r="C53" s="2"/>
      <c r="D53" s="1">
        <v>1510</v>
      </c>
      <c r="E53" s="2"/>
      <c r="F53" s="1">
        <v>35111</v>
      </c>
      <c r="G53" s="1">
        <v>7079</v>
      </c>
      <c r="H53" s="2">
        <v>198</v>
      </c>
      <c r="I53" s="1">
        <v>919347</v>
      </c>
      <c r="J53" s="1">
        <v>120730</v>
      </c>
      <c r="K53" s="35"/>
      <c r="L53" s="41">
        <f>IFERROR(B53/I53,0)</f>
        <v>5.8635096432576597E-2</v>
      </c>
      <c r="M53" s="42">
        <f>IFERROR(H53/G53,0)</f>
        <v>2.7970052267269389E-2</v>
      </c>
      <c r="N53" s="40">
        <f>D53*250</f>
        <v>377500</v>
      </c>
      <c r="O53" s="43">
        <f t="shared" si="0"/>
        <v>6.0029310280859276</v>
      </c>
    </row>
    <row r="54" spans="1:15" ht="15" thickBot="1" x14ac:dyDescent="0.35">
      <c r="A54" s="37" t="s">
        <v>56</v>
      </c>
      <c r="B54" s="1">
        <v>5960</v>
      </c>
      <c r="C54" s="2"/>
      <c r="D54" s="2">
        <v>103</v>
      </c>
      <c r="E54" s="2"/>
      <c r="F54" s="1">
        <v>1689</v>
      </c>
      <c r="G54" s="1">
        <v>3326</v>
      </c>
      <c r="H54" s="2">
        <v>57</v>
      </c>
      <c r="I54" s="1">
        <v>261591</v>
      </c>
      <c r="J54" s="1">
        <v>145965</v>
      </c>
      <c r="K54" s="35"/>
      <c r="L54" s="41">
        <f>IFERROR(B54/I54,0)</f>
        <v>2.2783658459197755E-2</v>
      </c>
      <c r="M54" s="42">
        <f>IFERROR(H54/G54,0)</f>
        <v>1.7137702946482262E-2</v>
      </c>
      <c r="N54" s="40">
        <f>D54*250</f>
        <v>25750</v>
      </c>
      <c r="O54" s="43">
        <f t="shared" si="0"/>
        <v>3.3204697986577183</v>
      </c>
    </row>
    <row r="55" spans="1:15" ht="15" thickBot="1" x14ac:dyDescent="0.35">
      <c r="A55" s="37" t="s">
        <v>22</v>
      </c>
      <c r="B55" s="1">
        <v>48827</v>
      </c>
      <c r="C55" s="2"/>
      <c r="D55" s="2">
        <v>892</v>
      </c>
      <c r="E55" s="2"/>
      <c r="F55" s="1">
        <v>9964</v>
      </c>
      <c r="G55" s="1">
        <v>8386</v>
      </c>
      <c r="H55" s="2">
        <v>153</v>
      </c>
      <c r="I55" s="1">
        <v>866376</v>
      </c>
      <c r="J55" s="1">
        <v>148800</v>
      </c>
      <c r="K55" s="34"/>
      <c r="L55" s="41">
        <f>IFERROR(B55/I55,0)</f>
        <v>5.6357747675374201E-2</v>
      </c>
      <c r="M55" s="42">
        <f>IFERROR(H55/G55,0)</f>
        <v>1.8244693536847125E-2</v>
      </c>
      <c r="N55" s="40">
        <f>D55*250</f>
        <v>223000</v>
      </c>
      <c r="O55" s="43">
        <f t="shared" si="0"/>
        <v>3.5671452270260309</v>
      </c>
    </row>
    <row r="56" spans="1:15" ht="15" thickBot="1" x14ac:dyDescent="0.35">
      <c r="A56" s="47" t="s">
        <v>55</v>
      </c>
      <c r="B56" s="29">
        <v>2475</v>
      </c>
      <c r="C56" s="13"/>
      <c r="D56" s="13">
        <v>25</v>
      </c>
      <c r="E56" s="13"/>
      <c r="F56" s="13">
        <v>567</v>
      </c>
      <c r="G56" s="29">
        <v>4276</v>
      </c>
      <c r="H56" s="13">
        <v>43</v>
      </c>
      <c r="I56" s="29">
        <v>71063</v>
      </c>
      <c r="J56" s="29">
        <v>122785</v>
      </c>
      <c r="K56" s="48"/>
      <c r="L56" s="41">
        <f>IFERROR(B56/I56,0)</f>
        <v>3.4828250988559448E-2</v>
      </c>
      <c r="M56" s="42">
        <f>IFERROR(H56/G56,0)</f>
        <v>1.0056127221702526E-2</v>
      </c>
      <c r="N56" s="40">
        <f>D56*250</f>
        <v>6250</v>
      </c>
      <c r="O56" s="43">
        <f t="shared" si="0"/>
        <v>1.5252525252525253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E70AF2C4-31E1-443C-94C6-7CE71769C0EC}"/>
    <hyperlink ref="A35" r:id="rId2" display="https://www.worldometers.info/coronavirus/usa/new-york/" xr:uid="{BC2925E9-0CFC-4875-92BA-CD58C9847B21}"/>
    <hyperlink ref="A11" r:id="rId3" display="https://www.worldometers.info/coronavirus/usa/florida/" xr:uid="{D53B4AE4-1BB5-4D28-B616-2C0A2DEBF981}"/>
    <hyperlink ref="A48" r:id="rId4" display="https://www.worldometers.info/coronavirus/usa/texas/" xr:uid="{0E4E27B7-C2BD-42C8-9B02-B0B477889699}"/>
    <hyperlink ref="A33" r:id="rId5" display="https://www.worldometers.info/coronavirus/usa/new-jersey/" xr:uid="{145B084C-8C9D-4F4D-8AAB-F6D825B9559C}"/>
    <hyperlink ref="A16" r:id="rId6" display="https://www.worldometers.info/coronavirus/usa/illinois/" xr:uid="{CDC17219-9A5B-4627-9B4C-758249512910}"/>
    <hyperlink ref="A12" r:id="rId7" display="https://www.worldometers.info/coronavirus/usa/georgia/" xr:uid="{5A02B35F-3B36-4DAA-BE8B-70EC7D6E0331}"/>
    <hyperlink ref="A4" r:id="rId8" display="https://www.worldometers.info/coronavirus/usa/arizona/" xr:uid="{54FE7570-36AC-4A66-AD2A-D9AFD9B5BDF8}"/>
    <hyperlink ref="A24" r:id="rId9" display="https://www.worldometers.info/coronavirus/usa/massachusetts/" xr:uid="{A19F42AB-F3C5-4CA1-9FFC-D3CA843177BA}"/>
    <hyperlink ref="A36" r:id="rId10" display="https://www.worldometers.info/coronavirus/usa/north-carolina/" xr:uid="{A0AF6601-3737-4A5F-9FAA-4AD4549CEB51}"/>
    <hyperlink ref="A42" r:id="rId11" display="https://www.worldometers.info/coronavirus/usa/pennsylvania/" xr:uid="{9A9486E4-0B25-4F02-A999-CC6D237601F1}"/>
    <hyperlink ref="A21" r:id="rId12" display="https://www.worldometers.info/coronavirus/usa/louisiana/" xr:uid="{2762F5B4-CEEF-44DE-82F2-CECF40E7AA02}"/>
    <hyperlink ref="A47" r:id="rId13" display="https://www.worldometers.info/coronavirus/usa/tennessee/" xr:uid="{7EEAB3FE-A330-4BE1-AEC0-4912842F974D}"/>
    <hyperlink ref="A25" r:id="rId14" display="https://www.worldometers.info/coronavirus/usa/michigan/" xr:uid="{2C3ED01D-AC0C-43C1-8720-C0EDD6AD55C9}"/>
    <hyperlink ref="A52" r:id="rId15" display="https://www.worldometers.info/coronavirus/usa/virginia/" xr:uid="{25B99944-4FA5-4BD7-8022-4890E9179399}"/>
    <hyperlink ref="A39" r:id="rId16" display="https://www.worldometers.info/coronavirus/usa/ohio/" xr:uid="{544B0185-CA33-44C9-9CE7-A4D136DA7675}"/>
    <hyperlink ref="A23" r:id="rId17" display="https://www.worldometers.info/coronavirus/usa/maryland/" xr:uid="{1999C9E8-0BFD-41A0-BF17-0BFEDC407BF0}"/>
    <hyperlink ref="A45" r:id="rId18" display="https://www.worldometers.info/coronavirus/usa/south-carolina/" xr:uid="{C0344CF7-61EF-47B1-A102-5DC60ACCBE1B}"/>
    <hyperlink ref="A2" r:id="rId19" display="https://www.worldometers.info/coronavirus/usa/alabama/" xr:uid="{A3B4C71D-C677-4C95-936F-4489122DF616}"/>
    <hyperlink ref="A17" r:id="rId20" display="https://www.worldometers.info/coronavirus/usa/indiana/" xr:uid="{733F0AE3-38C2-4BDC-B0DB-E12850C634B2}"/>
    <hyperlink ref="A53" r:id="rId21" display="https://www.worldometers.info/coronavirus/usa/washington/" xr:uid="{CEE34B44-3098-4F17-A087-EDE3F7C8D649}"/>
    <hyperlink ref="A27" r:id="rId22" display="https://www.worldometers.info/coronavirus/usa/mississippi/" xr:uid="{242690E6-B11C-451E-82D5-994BB77D3ED5}"/>
    <hyperlink ref="A26" r:id="rId23" display="https://www.worldometers.info/coronavirus/usa/minnesota/" xr:uid="{5673DCA2-1E45-4272-A7B7-F3889D6FC249}"/>
    <hyperlink ref="A55" r:id="rId24" display="https://www.worldometers.info/coronavirus/usa/wisconsin/" xr:uid="{79702C7B-F73B-4F58-8276-CDDA086417C3}"/>
    <hyperlink ref="A8" r:id="rId25" display="https://www.worldometers.info/coronavirus/usa/connecticut/" xr:uid="{897DAC3D-36D1-4841-8B16-1A35DF4A53B9}"/>
    <hyperlink ref="A7" r:id="rId26" display="https://www.worldometers.info/coronavirus/usa/colorado/" xr:uid="{9BE116AE-2115-46CC-9A78-7910F38890F6}"/>
    <hyperlink ref="A28" r:id="rId27" display="https://www.worldometers.info/coronavirus/usa/missouri/" xr:uid="{8119CE2D-70F9-47EB-AC6A-A25A40C988B2}"/>
    <hyperlink ref="A31" r:id="rId28" display="https://www.worldometers.info/coronavirus/usa/nevada/" xr:uid="{241B5ACD-4456-42B6-9538-8A601A7AD841}"/>
    <hyperlink ref="A18" r:id="rId29" display="https://www.worldometers.info/coronavirus/usa/iowa/" xr:uid="{63265554-4904-4CC8-972E-29ABA5E343C3}"/>
    <hyperlink ref="A5" r:id="rId30" display="https://www.worldometers.info/coronavirus/usa/arkansas/" xr:uid="{5BDD5C03-D663-47B6-9191-F0D348202CE4}"/>
    <hyperlink ref="A50" r:id="rId31" display="https://www.worldometers.info/coronavirus/usa/utah/" xr:uid="{28FE0FBE-AE9F-4D32-A6AA-BB4F583F80E9}"/>
    <hyperlink ref="A40" r:id="rId32" display="https://www.worldometers.info/coronavirus/usa/oklahoma/" xr:uid="{98AF0CE5-02D4-458A-B40E-01F55456D315}"/>
    <hyperlink ref="A20" r:id="rId33" display="https://www.worldometers.info/coronavirus/usa/kentucky/" xr:uid="{271E18C3-1432-4C9D-BB43-A7BEB74290AB}"/>
    <hyperlink ref="A19" r:id="rId34" display="https://www.worldometers.info/coronavirus/usa/kansas/" xr:uid="{17824669-DF24-4AD2-B5D3-1940239DE50B}"/>
    <hyperlink ref="A30" r:id="rId35" display="https://www.worldometers.info/coronavirus/usa/nebraska/" xr:uid="{67983FF2-03FD-4659-BFB2-00F5DC2C9767}"/>
    <hyperlink ref="A34" r:id="rId36" display="https://www.worldometers.info/coronavirus/usa/new-mexico/" xr:uid="{B64D0A3F-C4FE-4698-A0E2-0CCF92A1AC99}"/>
    <hyperlink ref="A44" r:id="rId37" display="https://www.worldometers.info/coronavirus/usa/rhode-island/" xr:uid="{AE8EB903-1F35-4119-A794-53A09505460A}"/>
    <hyperlink ref="A15" r:id="rId38" display="https://www.worldometers.info/coronavirus/usa/idaho/" xr:uid="{60CAB197-B349-4E62-96DC-15EE483D3F5D}"/>
    <hyperlink ref="A41" r:id="rId39" display="https://www.worldometers.info/coronavirus/usa/oregon/" xr:uid="{AD08C91E-C608-47D4-A78B-2FC37F6FDD4A}"/>
    <hyperlink ref="A9" r:id="rId40" display="https://www.worldometers.info/coronavirus/usa/delaware/" xr:uid="{28FBE438-B7EB-4F22-9FDA-3FF2F7C8C906}"/>
    <hyperlink ref="A10" r:id="rId41" display="https://www.worldometers.info/coronavirus/usa/district-of-columbia/" xr:uid="{201D228F-1500-42FB-94F5-373DED22C065}"/>
    <hyperlink ref="A46" r:id="rId42" display="https://www.worldometers.info/coronavirus/usa/south-dakota/" xr:uid="{DAB823BA-19C5-4450-A499-1E4F1A5E04D6}"/>
    <hyperlink ref="A32" r:id="rId43" display="https://www.worldometers.info/coronavirus/usa/new-hampshire/" xr:uid="{96E5CE85-FF8A-424E-959A-948BC842700D}"/>
    <hyperlink ref="A54" r:id="rId44" display="https://www.worldometers.info/coronavirus/usa/west-virginia/" xr:uid="{2DC60F59-51BE-4665-A51E-674FAD0D3B6A}"/>
    <hyperlink ref="A37" r:id="rId45" display="https://www.worldometers.info/coronavirus/usa/north-dakota/" xr:uid="{96A73C3C-FD7C-4E1F-B868-C4E126E2F0DB}"/>
    <hyperlink ref="A22" r:id="rId46" display="https://www.worldometers.info/coronavirus/usa/maine/" xr:uid="{D8A39BEA-024C-4D59-BB02-C4DBCC097DA7}"/>
    <hyperlink ref="A29" r:id="rId47" display="https://www.worldometers.info/coronavirus/usa/montana/" xr:uid="{3D89B3F5-B74B-484C-B2BE-B3CBC53C14B9}"/>
    <hyperlink ref="A3" r:id="rId48" display="https://www.worldometers.info/coronavirus/usa/alaska/" xr:uid="{332319C8-517B-4C9B-AA2E-3556174A987D}"/>
    <hyperlink ref="A56" r:id="rId49" display="https://www.worldometers.info/coronavirus/usa/wyoming/" xr:uid="{6E1BBF8C-60C2-432C-92F7-91F8C79E2CEB}"/>
    <hyperlink ref="A14" r:id="rId50" display="https://www.worldometers.info/coronavirus/usa/hawaii/" xr:uid="{8F57C0B3-72D2-4EDF-A296-45FFBC79C199}"/>
    <hyperlink ref="A51" r:id="rId51" display="https://www.worldometers.info/coronavirus/usa/vermont/" xr:uid="{0DC79D31-09BB-417F-A3A1-3CE166E02FA7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7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1473</v>
      </c>
    </row>
    <row r="3" spans="1:2" ht="15" thickBot="1" x14ac:dyDescent="0.4">
      <c r="A3" s="37" t="s">
        <v>52</v>
      </c>
      <c r="B3" s="31">
        <v>20</v>
      </c>
    </row>
    <row r="4" spans="1:2" ht="15" thickBot="1" x14ac:dyDescent="0.4">
      <c r="A4" s="37" t="s">
        <v>33</v>
      </c>
      <c r="B4" s="31">
        <v>3305</v>
      </c>
    </row>
    <row r="5" spans="1:2" ht="15" thickBot="1" x14ac:dyDescent="0.4">
      <c r="A5" s="37" t="s">
        <v>34</v>
      </c>
      <c r="B5" s="31">
        <v>401</v>
      </c>
    </row>
    <row r="6" spans="1:2" ht="15" thickBot="1" x14ac:dyDescent="0.4">
      <c r="A6" s="37" t="s">
        <v>10</v>
      </c>
      <c r="B6" s="31">
        <v>8455</v>
      </c>
    </row>
    <row r="7" spans="1:2" ht="15" thickBot="1" x14ac:dyDescent="0.4">
      <c r="A7" s="37" t="s">
        <v>18</v>
      </c>
      <c r="B7" s="31">
        <v>1794</v>
      </c>
    </row>
    <row r="8" spans="1:2" ht="15" thickBot="1" x14ac:dyDescent="0.4">
      <c r="A8" s="37" t="s">
        <v>23</v>
      </c>
      <c r="B8" s="31">
        <v>4413</v>
      </c>
    </row>
    <row r="9" spans="1:2" ht="15" thickBot="1" x14ac:dyDescent="0.4">
      <c r="A9" s="37" t="s">
        <v>43</v>
      </c>
      <c r="B9" s="31">
        <v>579</v>
      </c>
    </row>
    <row r="10" spans="1:2" ht="29.5" thickBot="1" x14ac:dyDescent="0.4">
      <c r="A10" s="37" t="s">
        <v>63</v>
      </c>
      <c r="B10" s="31">
        <v>581</v>
      </c>
    </row>
    <row r="11" spans="1:2" ht="15" thickBot="1" x14ac:dyDescent="0.4">
      <c r="A11" s="37" t="s">
        <v>13</v>
      </c>
      <c r="B11" s="31">
        <v>5855</v>
      </c>
    </row>
    <row r="12" spans="1:2" ht="15" thickBot="1" x14ac:dyDescent="0.4">
      <c r="A12" s="37" t="s">
        <v>16</v>
      </c>
      <c r="B12" s="31">
        <v>3498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26</v>
      </c>
    </row>
    <row r="15" spans="1:2" ht="15" thickBot="1" x14ac:dyDescent="0.4">
      <c r="A15" s="37" t="s">
        <v>49</v>
      </c>
      <c r="B15" s="31">
        <v>146</v>
      </c>
    </row>
    <row r="16" spans="1:2" ht="15" thickBot="1" x14ac:dyDescent="0.4">
      <c r="A16" s="37" t="s">
        <v>12</v>
      </c>
      <c r="B16" s="31">
        <v>7590</v>
      </c>
    </row>
    <row r="17" spans="1:2" ht="15" thickBot="1" x14ac:dyDescent="0.4">
      <c r="A17" s="37" t="s">
        <v>27</v>
      </c>
      <c r="B17" s="31">
        <v>2903</v>
      </c>
    </row>
    <row r="18" spans="1:2" ht="15" thickBot="1" x14ac:dyDescent="0.4">
      <c r="A18" s="37" t="s">
        <v>41</v>
      </c>
      <c r="B18" s="31">
        <v>829</v>
      </c>
    </row>
    <row r="19" spans="1:2" ht="15" thickBot="1" x14ac:dyDescent="0.4">
      <c r="A19" s="37" t="s">
        <v>45</v>
      </c>
      <c r="B19" s="31">
        <v>332</v>
      </c>
    </row>
    <row r="20" spans="1:2" ht="15" thickBot="1" x14ac:dyDescent="0.4">
      <c r="A20" s="37" t="s">
        <v>38</v>
      </c>
      <c r="B20" s="31">
        <v>700</v>
      </c>
    </row>
    <row r="21" spans="1:2" ht="15" thickBot="1" x14ac:dyDescent="0.4">
      <c r="A21" s="37" t="s">
        <v>14</v>
      </c>
      <c r="B21" s="31">
        <v>3766</v>
      </c>
    </row>
    <row r="22" spans="1:2" ht="15" thickBot="1" x14ac:dyDescent="0.4">
      <c r="A22" s="37" t="s">
        <v>39</v>
      </c>
      <c r="B22" s="31">
        <v>119</v>
      </c>
    </row>
    <row r="23" spans="1:2" ht="15" thickBot="1" x14ac:dyDescent="0.4">
      <c r="A23" s="37" t="s">
        <v>26</v>
      </c>
      <c r="B23" s="31">
        <v>3440</v>
      </c>
    </row>
    <row r="24" spans="1:2" ht="15" thickBot="1" x14ac:dyDescent="0.4">
      <c r="A24" s="37" t="s">
        <v>17</v>
      </c>
      <c r="B24" s="31">
        <v>8529</v>
      </c>
    </row>
    <row r="25" spans="1:2" ht="15" thickBot="1" x14ac:dyDescent="0.4">
      <c r="A25" s="37" t="s">
        <v>11</v>
      </c>
      <c r="B25" s="31">
        <v>6400</v>
      </c>
    </row>
    <row r="26" spans="1:2" ht="15" thickBot="1" x14ac:dyDescent="0.4">
      <c r="A26" s="37" t="s">
        <v>32</v>
      </c>
      <c r="B26" s="31">
        <v>1614</v>
      </c>
    </row>
    <row r="27" spans="1:2" ht="15" thickBot="1" x14ac:dyDescent="0.4">
      <c r="A27" s="37" t="s">
        <v>30</v>
      </c>
      <c r="B27" s="31">
        <v>1495</v>
      </c>
    </row>
    <row r="28" spans="1:2" ht="15" thickBot="1" x14ac:dyDescent="0.4">
      <c r="A28" s="37" t="s">
        <v>35</v>
      </c>
      <c r="B28" s="31">
        <v>1233</v>
      </c>
    </row>
    <row r="29" spans="1:2" ht="15" thickBot="1" x14ac:dyDescent="0.4">
      <c r="A29" s="37" t="s">
        <v>51</v>
      </c>
      <c r="B29" s="31">
        <v>46</v>
      </c>
    </row>
    <row r="30" spans="1:2" ht="15" thickBot="1" x14ac:dyDescent="0.4">
      <c r="A30" s="37" t="s">
        <v>50</v>
      </c>
      <c r="B30" s="31">
        <v>316</v>
      </c>
    </row>
    <row r="31" spans="1:2" ht="15" thickBot="1" x14ac:dyDescent="0.4">
      <c r="A31" s="37" t="s">
        <v>31</v>
      </c>
      <c r="B31" s="31">
        <v>734</v>
      </c>
    </row>
    <row r="32" spans="1:2" ht="29.5" thickBot="1" x14ac:dyDescent="0.4">
      <c r="A32" s="37" t="s">
        <v>42</v>
      </c>
      <c r="B32" s="31">
        <v>409</v>
      </c>
    </row>
    <row r="33" spans="1:2" ht="15" thickBot="1" x14ac:dyDescent="0.4">
      <c r="A33" s="37" t="s">
        <v>8</v>
      </c>
      <c r="B33" s="31">
        <v>15872</v>
      </c>
    </row>
    <row r="34" spans="1:2" ht="15" thickBot="1" x14ac:dyDescent="0.4">
      <c r="A34" s="37" t="s">
        <v>44</v>
      </c>
      <c r="B34" s="31">
        <v>614</v>
      </c>
    </row>
    <row r="35" spans="1:2" ht="15" thickBot="1" x14ac:dyDescent="0.4">
      <c r="A35" s="37" t="s">
        <v>7</v>
      </c>
      <c r="B35" s="31">
        <v>32689</v>
      </c>
    </row>
    <row r="36" spans="1:2" ht="15" thickBot="1" x14ac:dyDescent="0.4">
      <c r="A36" s="37" t="s">
        <v>24</v>
      </c>
      <c r="B36" s="31">
        <v>1813</v>
      </c>
    </row>
    <row r="37" spans="1:2" ht="15" thickBot="1" x14ac:dyDescent="0.4">
      <c r="A37" s="37" t="s">
        <v>53</v>
      </c>
      <c r="B37" s="31">
        <v>99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3318</v>
      </c>
    </row>
    <row r="40" spans="1:2" ht="15" thickBot="1" x14ac:dyDescent="0.4">
      <c r="A40" s="37" t="s">
        <v>46</v>
      </c>
      <c r="B40" s="31">
        <v>496</v>
      </c>
    </row>
    <row r="41" spans="1:2" ht="15" thickBot="1" x14ac:dyDescent="0.4">
      <c r="A41" s="37" t="s">
        <v>37</v>
      </c>
      <c r="B41" s="31">
        <v>289</v>
      </c>
    </row>
    <row r="42" spans="1:2" ht="15" thickBot="1" x14ac:dyDescent="0.4">
      <c r="A42" s="37" t="s">
        <v>19</v>
      </c>
      <c r="B42" s="31">
        <v>7190</v>
      </c>
    </row>
    <row r="43" spans="1:2" ht="15" thickBot="1" x14ac:dyDescent="0.4">
      <c r="A43" s="3" t="s">
        <v>65</v>
      </c>
      <c r="B43" s="31">
        <v>201</v>
      </c>
    </row>
    <row r="44" spans="1:2" ht="15" thickBot="1" x14ac:dyDescent="0.4">
      <c r="A44" s="37" t="s">
        <v>40</v>
      </c>
      <c r="B44" s="31">
        <v>1002</v>
      </c>
    </row>
    <row r="45" spans="1:2" ht="15" thickBot="1" x14ac:dyDescent="0.4">
      <c r="A45" s="37" t="s">
        <v>25</v>
      </c>
      <c r="B45" s="31">
        <v>1491</v>
      </c>
    </row>
    <row r="46" spans="1:2" ht="15" thickBot="1" x14ac:dyDescent="0.4">
      <c r="A46" s="37" t="s">
        <v>54</v>
      </c>
      <c r="B46" s="31">
        <v>123</v>
      </c>
    </row>
    <row r="47" spans="1:2" ht="15" thickBot="1" x14ac:dyDescent="0.4">
      <c r="A47" s="37" t="s">
        <v>20</v>
      </c>
      <c r="B47" s="31">
        <v>967</v>
      </c>
    </row>
    <row r="48" spans="1:2" ht="15" thickBot="1" x14ac:dyDescent="0.4">
      <c r="A48" s="37" t="s">
        <v>15</v>
      </c>
      <c r="B48" s="31">
        <v>5155</v>
      </c>
    </row>
    <row r="49" spans="1:2" ht="21.5" thickBot="1" x14ac:dyDescent="0.4">
      <c r="A49" s="56" t="s">
        <v>66</v>
      </c>
      <c r="B49" s="57">
        <v>7</v>
      </c>
    </row>
    <row r="50" spans="1:2" ht="15" thickBot="1" x14ac:dyDescent="0.4">
      <c r="A50" s="37" t="s">
        <v>28</v>
      </c>
      <c r="B50" s="31">
        <v>274</v>
      </c>
    </row>
    <row r="51" spans="1:2" ht="15" thickBot="1" x14ac:dyDescent="0.4">
      <c r="A51" s="37" t="s">
        <v>48</v>
      </c>
      <c r="B51" s="31">
        <v>56</v>
      </c>
    </row>
    <row r="52" spans="1:2" ht="15" thickBot="1" x14ac:dyDescent="0.4">
      <c r="A52" s="37" t="s">
        <v>29</v>
      </c>
      <c r="B52" s="31">
        <v>2078</v>
      </c>
    </row>
    <row r="53" spans="1:2" ht="15" thickBot="1" x14ac:dyDescent="0.4">
      <c r="A53" s="37" t="s">
        <v>9</v>
      </c>
      <c r="B53" s="31">
        <v>1510</v>
      </c>
    </row>
    <row r="54" spans="1:2" ht="15" thickBot="1" x14ac:dyDescent="0.4">
      <c r="A54" s="37" t="s">
        <v>56</v>
      </c>
      <c r="B54" s="31">
        <v>103</v>
      </c>
    </row>
    <row r="55" spans="1:2" ht="15" thickBot="1" x14ac:dyDescent="0.4">
      <c r="A55" s="37" t="s">
        <v>22</v>
      </c>
      <c r="B55" s="31">
        <v>892</v>
      </c>
    </row>
    <row r="56" spans="1:2" ht="15" thickBot="1" x14ac:dyDescent="0.4">
      <c r="A56" s="47" t="s">
        <v>55</v>
      </c>
      <c r="B56" s="32">
        <v>25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70408250-0C45-4F25-A6F8-D95586EC887C}"/>
    <hyperlink ref="A35" r:id="rId2" display="https://www.worldometers.info/coronavirus/usa/new-york/" xr:uid="{51298348-CD36-4FED-8FDD-64422936F4FD}"/>
    <hyperlink ref="A11" r:id="rId3" display="https://www.worldometers.info/coronavirus/usa/florida/" xr:uid="{6831F94D-2C56-4D7D-AB78-4EE87F58360C}"/>
    <hyperlink ref="A48" r:id="rId4" display="https://www.worldometers.info/coronavirus/usa/texas/" xr:uid="{B3C28931-7793-4D76-85BA-D1B169ED306A}"/>
    <hyperlink ref="A33" r:id="rId5" display="https://www.worldometers.info/coronavirus/usa/new-jersey/" xr:uid="{E3CE4D4E-0907-4750-BE41-11B482AB0CF4}"/>
    <hyperlink ref="A16" r:id="rId6" display="https://www.worldometers.info/coronavirus/usa/illinois/" xr:uid="{D711486C-ADB9-4DAE-8FCF-FA1DB4A0A357}"/>
    <hyperlink ref="A12" r:id="rId7" display="https://www.worldometers.info/coronavirus/usa/georgia/" xr:uid="{0598FDE3-7B1A-4E16-BD8D-141C5C1D411E}"/>
    <hyperlink ref="A4" r:id="rId8" display="https://www.worldometers.info/coronavirus/usa/arizona/" xr:uid="{21E8F6A2-B918-48FD-8B1F-B693EE2F3530}"/>
    <hyperlink ref="A24" r:id="rId9" display="https://www.worldometers.info/coronavirus/usa/massachusetts/" xr:uid="{AE40745F-8814-49FC-A4E8-A19D53371456}"/>
    <hyperlink ref="A36" r:id="rId10" display="https://www.worldometers.info/coronavirus/usa/north-carolina/" xr:uid="{82A12B81-BA52-4DD1-89A9-2C1EB8C1EF52}"/>
    <hyperlink ref="A42" r:id="rId11" display="https://www.worldometers.info/coronavirus/usa/pennsylvania/" xr:uid="{AE3DD94D-999D-4CA2-81AE-9E4DA3D71E5D}"/>
    <hyperlink ref="A21" r:id="rId12" display="https://www.worldometers.info/coronavirus/usa/louisiana/" xr:uid="{B2CFB68F-DC3A-493D-A397-469E4F744BA5}"/>
    <hyperlink ref="A47" r:id="rId13" display="https://www.worldometers.info/coronavirus/usa/tennessee/" xr:uid="{A282C67B-7D88-451E-90BC-F968E0713A8C}"/>
    <hyperlink ref="A25" r:id="rId14" display="https://www.worldometers.info/coronavirus/usa/michigan/" xr:uid="{5504A67C-5B07-43AE-8328-106B97956088}"/>
    <hyperlink ref="A52" r:id="rId15" display="https://www.worldometers.info/coronavirus/usa/virginia/" xr:uid="{6128BD9B-7F60-4110-9FB6-FBD2B0FD048E}"/>
    <hyperlink ref="A39" r:id="rId16" display="https://www.worldometers.info/coronavirus/usa/ohio/" xr:uid="{9ACE553F-1BD9-41C0-BAA7-7D0AA9C40DF3}"/>
    <hyperlink ref="A23" r:id="rId17" display="https://www.worldometers.info/coronavirus/usa/maryland/" xr:uid="{F2D4C81F-6AD1-4D55-A5C6-17D8409E1BB9}"/>
    <hyperlink ref="A45" r:id="rId18" display="https://www.worldometers.info/coronavirus/usa/south-carolina/" xr:uid="{585D3965-CE27-4FDB-A884-F046AE72C7AB}"/>
    <hyperlink ref="A2" r:id="rId19" display="https://www.worldometers.info/coronavirus/usa/alabama/" xr:uid="{CC235989-9110-455B-A13C-807D3DECC9CE}"/>
    <hyperlink ref="A17" r:id="rId20" display="https://www.worldometers.info/coronavirus/usa/indiana/" xr:uid="{C51DB1F7-061D-4303-9029-C241AE2461F6}"/>
    <hyperlink ref="A53" r:id="rId21" display="https://www.worldometers.info/coronavirus/usa/washington/" xr:uid="{36E9585F-2EBC-4C0C-9A5C-A5F4E9C7F2F8}"/>
    <hyperlink ref="A27" r:id="rId22" display="https://www.worldometers.info/coronavirus/usa/mississippi/" xr:uid="{21E673F8-6838-4C48-ADF7-13CF0E8A09EE}"/>
    <hyperlink ref="A26" r:id="rId23" display="https://www.worldometers.info/coronavirus/usa/minnesota/" xr:uid="{23FDF64F-F7B3-470C-A312-7A56B667EA53}"/>
    <hyperlink ref="A55" r:id="rId24" display="https://www.worldometers.info/coronavirus/usa/wisconsin/" xr:uid="{263F63BE-B653-448D-88A7-155BF5C3283F}"/>
    <hyperlink ref="A8" r:id="rId25" display="https://www.worldometers.info/coronavirus/usa/connecticut/" xr:uid="{72A2117B-1AAA-4470-84BE-C028B6287A71}"/>
    <hyperlink ref="A7" r:id="rId26" display="https://www.worldometers.info/coronavirus/usa/colorado/" xr:uid="{734BFC58-04DE-46D3-8922-B6C5875A63B0}"/>
    <hyperlink ref="A28" r:id="rId27" display="https://www.worldometers.info/coronavirus/usa/missouri/" xr:uid="{41B0C879-6A41-4658-A1A1-7E51C7A27764}"/>
    <hyperlink ref="A31" r:id="rId28" display="https://www.worldometers.info/coronavirus/usa/nevada/" xr:uid="{9F418858-0708-4EF0-881C-A68E3CC907FC}"/>
    <hyperlink ref="A18" r:id="rId29" display="https://www.worldometers.info/coronavirus/usa/iowa/" xr:uid="{D8828505-FDFA-4BE1-B66C-FDB5938CE33E}"/>
    <hyperlink ref="A5" r:id="rId30" display="https://www.worldometers.info/coronavirus/usa/arkansas/" xr:uid="{3CC8E22C-8D3C-4507-926A-356AD0EAB592}"/>
    <hyperlink ref="A50" r:id="rId31" display="https://www.worldometers.info/coronavirus/usa/utah/" xr:uid="{84EA86C9-CB95-43D3-8A52-EF49DDF928F4}"/>
    <hyperlink ref="A40" r:id="rId32" display="https://www.worldometers.info/coronavirus/usa/oklahoma/" xr:uid="{E96F465C-3F28-418A-9447-23E0E1E03CEC}"/>
    <hyperlink ref="A20" r:id="rId33" display="https://www.worldometers.info/coronavirus/usa/kentucky/" xr:uid="{5C26C36A-ACE3-431C-B31B-A2FA13BF30DF}"/>
    <hyperlink ref="A19" r:id="rId34" display="https://www.worldometers.info/coronavirus/usa/kansas/" xr:uid="{61B1B816-760C-4E5D-889D-18F1DA7D9E68}"/>
    <hyperlink ref="A30" r:id="rId35" display="https://www.worldometers.info/coronavirus/usa/nebraska/" xr:uid="{37B63081-30C0-4F02-9F6E-DF83B380BBAE}"/>
    <hyperlink ref="A34" r:id="rId36" display="https://www.worldometers.info/coronavirus/usa/new-mexico/" xr:uid="{E791B278-C7BF-4FD9-AFFE-D627CBF861AB}"/>
    <hyperlink ref="A44" r:id="rId37" display="https://www.worldometers.info/coronavirus/usa/rhode-island/" xr:uid="{E83754A1-3E1C-4B51-8B0F-785365F3CE3B}"/>
    <hyperlink ref="A15" r:id="rId38" display="https://www.worldometers.info/coronavirus/usa/idaho/" xr:uid="{FB738490-705B-4D9F-AFAE-71F0ADEFF1C8}"/>
    <hyperlink ref="A41" r:id="rId39" display="https://www.worldometers.info/coronavirus/usa/oregon/" xr:uid="{34EFC989-1386-49E7-9C69-ECF5571A4B68}"/>
    <hyperlink ref="A9" r:id="rId40" display="https://www.worldometers.info/coronavirus/usa/delaware/" xr:uid="{82187D7D-1965-4C07-A894-8D217474EC43}"/>
    <hyperlink ref="A10" r:id="rId41" display="https://www.worldometers.info/coronavirus/usa/district-of-columbia/" xr:uid="{22FF7F72-D306-4FA8-ABF9-404D8A685B07}"/>
    <hyperlink ref="A46" r:id="rId42" display="https://www.worldometers.info/coronavirus/usa/south-dakota/" xr:uid="{BB7FC9AD-CB5F-4AD5-B0DF-003154A87C47}"/>
    <hyperlink ref="A32" r:id="rId43" display="https://www.worldometers.info/coronavirus/usa/new-hampshire/" xr:uid="{A9D1D09F-04E8-4BAE-95F2-5C602826AA98}"/>
    <hyperlink ref="A54" r:id="rId44" display="https://www.worldometers.info/coronavirus/usa/west-virginia/" xr:uid="{F7D27F48-8FA5-44CE-A56E-F15DC36B5DA9}"/>
    <hyperlink ref="A37" r:id="rId45" display="https://www.worldometers.info/coronavirus/usa/north-dakota/" xr:uid="{BDD8E5BD-C2F9-42CA-B232-85128E774EEF}"/>
    <hyperlink ref="A22" r:id="rId46" display="https://www.worldometers.info/coronavirus/usa/maine/" xr:uid="{1B4AEA8C-ED40-4F28-92D0-567CDCDCF5F4}"/>
    <hyperlink ref="A29" r:id="rId47" display="https://www.worldometers.info/coronavirus/usa/montana/" xr:uid="{0951F99A-6318-4C11-BEAF-5E570B2EE277}"/>
    <hyperlink ref="A3" r:id="rId48" display="https://www.worldometers.info/coronavirus/usa/alaska/" xr:uid="{CB3E65BF-4F41-4B04-87EA-96E0F8B2EA63}"/>
    <hyperlink ref="A56" r:id="rId49" display="https://www.worldometers.info/coronavirus/usa/wyoming/" xr:uid="{6701A344-D4F8-41BE-8FB7-17F34EB7BACE}"/>
    <hyperlink ref="A14" r:id="rId50" display="https://www.worldometers.info/coronavirus/usa/hawaii/" xr:uid="{30D06B1F-5724-4398-93CA-C638FA2DA384}"/>
    <hyperlink ref="A51" r:id="rId51" display="https://www.worldometers.info/coronavirus/usa/vermont/" xr:uid="{DC75BE5B-5250-4407-B914-7BC1FCD4F5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1473</v>
      </c>
    </row>
    <row r="3" spans="1:3" ht="15" thickBot="1" x14ac:dyDescent="0.4">
      <c r="B3" s="37" t="s">
        <v>52</v>
      </c>
      <c r="C3" s="31">
        <v>20</v>
      </c>
    </row>
    <row r="4" spans="1:3" ht="15" thickBot="1" x14ac:dyDescent="0.4">
      <c r="A4" s="27" t="s">
        <v>33</v>
      </c>
      <c r="B4" s="37" t="s">
        <v>33</v>
      </c>
      <c r="C4" s="31">
        <v>3305</v>
      </c>
    </row>
    <row r="5" spans="1:3" ht="15" thickBot="1" x14ac:dyDescent="0.4">
      <c r="A5" s="27" t="s">
        <v>34</v>
      </c>
      <c r="B5" s="37" t="s">
        <v>34</v>
      </c>
      <c r="C5" s="31">
        <v>401</v>
      </c>
    </row>
    <row r="6" spans="1:3" ht="15" thickBot="1" x14ac:dyDescent="0.4">
      <c r="A6" s="27" t="s">
        <v>10</v>
      </c>
      <c r="B6" s="37" t="s">
        <v>10</v>
      </c>
      <c r="C6" s="31">
        <v>8455</v>
      </c>
    </row>
    <row r="7" spans="1:3" ht="15" thickBot="1" x14ac:dyDescent="0.4">
      <c r="A7" s="27" t="s">
        <v>18</v>
      </c>
      <c r="B7" s="37" t="s">
        <v>18</v>
      </c>
      <c r="C7" s="31">
        <v>1794</v>
      </c>
    </row>
    <row r="8" spans="1:3" ht="15" thickBot="1" x14ac:dyDescent="0.4">
      <c r="A8" s="27" t="s">
        <v>23</v>
      </c>
      <c r="B8" s="37" t="s">
        <v>23</v>
      </c>
      <c r="C8" s="31">
        <v>4413</v>
      </c>
    </row>
    <row r="9" spans="1:3" ht="15" thickBot="1" x14ac:dyDescent="0.4">
      <c r="A9" s="27" t="s">
        <v>43</v>
      </c>
      <c r="B9" s="37" t="s">
        <v>43</v>
      </c>
      <c r="C9" s="31">
        <v>579</v>
      </c>
    </row>
    <row r="10" spans="1:3" ht="29.5" thickBot="1" x14ac:dyDescent="0.4">
      <c r="A10" s="27" t="s">
        <v>95</v>
      </c>
      <c r="B10" s="37" t="s">
        <v>63</v>
      </c>
      <c r="C10" s="31">
        <v>581</v>
      </c>
    </row>
    <row r="11" spans="1:3" ht="15" thickBot="1" x14ac:dyDescent="0.4">
      <c r="A11" s="27" t="s">
        <v>13</v>
      </c>
      <c r="B11" s="37" t="s">
        <v>13</v>
      </c>
      <c r="C11" s="31">
        <v>5855</v>
      </c>
    </row>
    <row r="12" spans="1:3" ht="15" thickBot="1" x14ac:dyDescent="0.4">
      <c r="A12" s="27" t="s">
        <v>16</v>
      </c>
      <c r="B12" s="37" t="s">
        <v>16</v>
      </c>
      <c r="C12" s="31">
        <v>3498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26</v>
      </c>
    </row>
    <row r="15" spans="1:3" ht="15" thickBot="1" x14ac:dyDescent="0.4">
      <c r="A15" s="27" t="s">
        <v>49</v>
      </c>
      <c r="B15" s="37" t="s">
        <v>49</v>
      </c>
      <c r="C15" s="31">
        <v>146</v>
      </c>
    </row>
    <row r="16" spans="1:3" ht="15" thickBot="1" x14ac:dyDescent="0.4">
      <c r="A16" s="27" t="s">
        <v>12</v>
      </c>
      <c r="B16" s="37" t="s">
        <v>12</v>
      </c>
      <c r="C16" s="31">
        <v>7590</v>
      </c>
    </row>
    <row r="17" spans="1:3" ht="15" thickBot="1" x14ac:dyDescent="0.4">
      <c r="A17" s="27" t="s">
        <v>27</v>
      </c>
      <c r="B17" s="37" t="s">
        <v>27</v>
      </c>
      <c r="C17" s="31">
        <v>2903</v>
      </c>
    </row>
    <row r="18" spans="1:3" ht="15" thickBot="1" x14ac:dyDescent="0.4">
      <c r="A18" s="27" t="s">
        <v>41</v>
      </c>
      <c r="B18" s="37" t="s">
        <v>41</v>
      </c>
      <c r="C18" s="31">
        <v>829</v>
      </c>
    </row>
    <row r="19" spans="1:3" ht="15" thickBot="1" x14ac:dyDescent="0.4">
      <c r="A19" s="27" t="s">
        <v>45</v>
      </c>
      <c r="B19" s="37" t="s">
        <v>45</v>
      </c>
      <c r="C19" s="31">
        <v>332</v>
      </c>
    </row>
    <row r="20" spans="1:3" ht="15" thickBot="1" x14ac:dyDescent="0.4">
      <c r="A20" s="27" t="s">
        <v>38</v>
      </c>
      <c r="B20" s="37" t="s">
        <v>38</v>
      </c>
      <c r="C20" s="31">
        <v>700</v>
      </c>
    </row>
    <row r="21" spans="1:3" ht="15" thickBot="1" x14ac:dyDescent="0.4">
      <c r="A21" s="27" t="s">
        <v>14</v>
      </c>
      <c r="B21" s="37" t="s">
        <v>14</v>
      </c>
      <c r="C21" s="31">
        <v>3766</v>
      </c>
    </row>
    <row r="22" spans="1:3" ht="15" thickBot="1" x14ac:dyDescent="0.4">
      <c r="B22" s="37" t="s">
        <v>39</v>
      </c>
      <c r="C22" s="31">
        <v>119</v>
      </c>
    </row>
    <row r="23" spans="1:3" ht="15" thickBot="1" x14ac:dyDescent="0.4">
      <c r="A23" s="27" t="s">
        <v>26</v>
      </c>
      <c r="B23" s="37" t="s">
        <v>26</v>
      </c>
      <c r="C23" s="31">
        <v>3440</v>
      </c>
    </row>
    <row r="24" spans="1:3" ht="15" thickBot="1" x14ac:dyDescent="0.4">
      <c r="A24" s="27" t="s">
        <v>17</v>
      </c>
      <c r="B24" s="37" t="s">
        <v>17</v>
      </c>
      <c r="C24" s="31">
        <v>8529</v>
      </c>
    </row>
    <row r="25" spans="1:3" ht="15" thickBot="1" x14ac:dyDescent="0.4">
      <c r="A25" s="27" t="s">
        <v>11</v>
      </c>
      <c r="B25" s="37" t="s">
        <v>11</v>
      </c>
      <c r="C25" s="31">
        <v>6400</v>
      </c>
    </row>
    <row r="26" spans="1:3" ht="15" thickBot="1" x14ac:dyDescent="0.4">
      <c r="A26" s="27" t="s">
        <v>32</v>
      </c>
      <c r="B26" s="37" t="s">
        <v>32</v>
      </c>
      <c r="C26" s="31">
        <v>1614</v>
      </c>
    </row>
    <row r="27" spans="1:3" ht="15" thickBot="1" x14ac:dyDescent="0.4">
      <c r="A27" s="27" t="s">
        <v>30</v>
      </c>
      <c r="B27" s="37" t="s">
        <v>30</v>
      </c>
      <c r="C27" s="31">
        <v>1495</v>
      </c>
    </row>
    <row r="28" spans="1:3" ht="15" thickBot="1" x14ac:dyDescent="0.4">
      <c r="A28" s="27" t="s">
        <v>35</v>
      </c>
      <c r="B28" s="37" t="s">
        <v>35</v>
      </c>
      <c r="C28" s="31">
        <v>1233</v>
      </c>
    </row>
    <row r="29" spans="1:3" ht="15" thickBot="1" x14ac:dyDescent="0.4">
      <c r="B29" s="37" t="s">
        <v>51</v>
      </c>
      <c r="C29" s="31">
        <v>46</v>
      </c>
    </row>
    <row r="30" spans="1:3" ht="15" thickBot="1" x14ac:dyDescent="0.4">
      <c r="B30" s="37" t="s">
        <v>50</v>
      </c>
      <c r="C30" s="31">
        <v>316</v>
      </c>
    </row>
    <row r="31" spans="1:3" ht="15" thickBot="1" x14ac:dyDescent="0.4">
      <c r="A31" s="27" t="s">
        <v>31</v>
      </c>
      <c r="B31" s="37" t="s">
        <v>31</v>
      </c>
      <c r="C31" s="31">
        <v>734</v>
      </c>
    </row>
    <row r="32" spans="1:3" ht="15" thickBot="1" x14ac:dyDescent="0.4">
      <c r="A32" s="27" t="s">
        <v>42</v>
      </c>
      <c r="B32" s="37" t="s">
        <v>42</v>
      </c>
      <c r="C32" s="31">
        <v>409</v>
      </c>
    </row>
    <row r="33" spans="1:3" ht="15" thickBot="1" x14ac:dyDescent="0.4">
      <c r="A33" s="27" t="s">
        <v>8</v>
      </c>
      <c r="B33" s="37" t="s">
        <v>8</v>
      </c>
      <c r="C33" s="31">
        <v>15872</v>
      </c>
    </row>
    <row r="34" spans="1:3" ht="15" thickBot="1" x14ac:dyDescent="0.4">
      <c r="A34" s="27" t="s">
        <v>44</v>
      </c>
      <c r="B34" s="37" t="s">
        <v>44</v>
      </c>
      <c r="C34" s="31">
        <v>614</v>
      </c>
    </row>
    <row r="35" spans="1:3" ht="15" thickBot="1" x14ac:dyDescent="0.4">
      <c r="A35" s="27" t="s">
        <v>7</v>
      </c>
      <c r="B35" s="37" t="s">
        <v>7</v>
      </c>
      <c r="C35" s="31">
        <v>32689</v>
      </c>
    </row>
    <row r="36" spans="1:3" ht="15" thickBot="1" x14ac:dyDescent="0.4">
      <c r="A36" s="27" t="s">
        <v>24</v>
      </c>
      <c r="B36" s="37" t="s">
        <v>24</v>
      </c>
      <c r="C36" s="31">
        <v>1813</v>
      </c>
    </row>
    <row r="37" spans="1:3" ht="15" thickBot="1" x14ac:dyDescent="0.4">
      <c r="B37" s="37" t="s">
        <v>53</v>
      </c>
      <c r="C37" s="31">
        <v>99</v>
      </c>
    </row>
    <row r="38" spans="1:3" ht="15" thickBot="1" x14ac:dyDescent="0.4">
      <c r="A38" s="27" t="s">
        <v>21</v>
      </c>
      <c r="B38" s="37" t="s">
        <v>21</v>
      </c>
      <c r="C38" s="31">
        <v>3318</v>
      </c>
    </row>
    <row r="39" spans="1:3" ht="15" thickBot="1" x14ac:dyDescent="0.4">
      <c r="A39" s="27" t="s">
        <v>46</v>
      </c>
      <c r="B39" s="37" t="s">
        <v>46</v>
      </c>
      <c r="C39" s="31">
        <v>496</v>
      </c>
    </row>
    <row r="40" spans="1:3" ht="15" thickBot="1" x14ac:dyDescent="0.4">
      <c r="A40" s="27" t="s">
        <v>37</v>
      </c>
      <c r="B40" s="37" t="s">
        <v>37</v>
      </c>
      <c r="C40" s="31">
        <v>289</v>
      </c>
    </row>
    <row r="41" spans="1:3" ht="15" thickBot="1" x14ac:dyDescent="0.4">
      <c r="A41" s="27" t="s">
        <v>19</v>
      </c>
      <c r="B41" s="37" t="s">
        <v>19</v>
      </c>
      <c r="C41" s="31">
        <v>7190</v>
      </c>
    </row>
    <row r="42" spans="1:3" ht="13" thickBot="1" x14ac:dyDescent="0.4">
      <c r="A42" s="27" t="s">
        <v>65</v>
      </c>
      <c r="B42" s="3" t="s">
        <v>65</v>
      </c>
      <c r="C42" s="31">
        <v>201</v>
      </c>
    </row>
    <row r="43" spans="1:3" ht="15" thickBot="1" x14ac:dyDescent="0.4">
      <c r="B43" s="37" t="s">
        <v>40</v>
      </c>
      <c r="C43" s="31">
        <v>1002</v>
      </c>
    </row>
    <row r="44" spans="1:3" ht="15" thickBot="1" x14ac:dyDescent="0.4">
      <c r="A44" s="27" t="s">
        <v>25</v>
      </c>
      <c r="B44" s="37" t="s">
        <v>25</v>
      </c>
      <c r="C44" s="31">
        <v>1491</v>
      </c>
    </row>
    <row r="45" spans="1:3" ht="15" thickBot="1" x14ac:dyDescent="0.4">
      <c r="A45" s="27" t="s">
        <v>54</v>
      </c>
      <c r="B45" s="37" t="s">
        <v>54</v>
      </c>
      <c r="C45" s="31">
        <v>123</v>
      </c>
    </row>
    <row r="46" spans="1:3" ht="15" thickBot="1" x14ac:dyDescent="0.4">
      <c r="A46" s="27" t="s">
        <v>20</v>
      </c>
      <c r="B46" s="37" t="s">
        <v>20</v>
      </c>
      <c r="C46" s="31">
        <v>967</v>
      </c>
    </row>
    <row r="47" spans="1:3" ht="15" thickBot="1" x14ac:dyDescent="0.4">
      <c r="A47" s="27" t="s">
        <v>15</v>
      </c>
      <c r="B47" s="37" t="s">
        <v>15</v>
      </c>
      <c r="C47" s="31">
        <v>5155</v>
      </c>
    </row>
    <row r="48" spans="1:3" ht="15" thickBot="1" x14ac:dyDescent="0.4">
      <c r="A48" s="27" t="s">
        <v>28</v>
      </c>
      <c r="B48" s="37" t="s">
        <v>28</v>
      </c>
      <c r="C48" s="31">
        <v>274</v>
      </c>
    </row>
    <row r="49" spans="1:3" ht="15" thickBot="1" x14ac:dyDescent="0.4">
      <c r="A49" s="27" t="s">
        <v>48</v>
      </c>
      <c r="B49" s="37" t="s">
        <v>48</v>
      </c>
      <c r="C49" s="31">
        <v>56</v>
      </c>
    </row>
    <row r="50" spans="1:3" ht="15" thickBot="1" x14ac:dyDescent="0.4">
      <c r="A50" s="27" t="s">
        <v>29</v>
      </c>
      <c r="B50" s="37" t="s">
        <v>29</v>
      </c>
      <c r="C50" s="31">
        <v>2078</v>
      </c>
    </row>
    <row r="51" spans="1:3" ht="15" thickBot="1" x14ac:dyDescent="0.4">
      <c r="A51" s="27" t="s">
        <v>9</v>
      </c>
      <c r="B51" s="37" t="s">
        <v>9</v>
      </c>
      <c r="C51" s="31">
        <v>1510</v>
      </c>
    </row>
    <row r="52" spans="1:3" ht="15" thickBot="1" x14ac:dyDescent="0.4">
      <c r="B52" s="37" t="s">
        <v>56</v>
      </c>
      <c r="C52" s="31">
        <v>103</v>
      </c>
    </row>
    <row r="53" spans="1:3" ht="15" thickBot="1" x14ac:dyDescent="0.4">
      <c r="A53" s="27" t="s">
        <v>22</v>
      </c>
      <c r="B53" s="37" t="s">
        <v>22</v>
      </c>
      <c r="C53" s="31">
        <v>892</v>
      </c>
    </row>
    <row r="54" spans="1:3" ht="15" thickBot="1" x14ac:dyDescent="0.4">
      <c r="A54" s="27" t="s">
        <v>55</v>
      </c>
      <c r="B54" s="47" t="s">
        <v>55</v>
      </c>
      <c r="C54" s="32">
        <v>25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61D0E025-F2D7-4EF5-9EDF-B3089395BAB1}"/>
    <hyperlink ref="B35" r:id="rId2" display="https://www.worldometers.info/coronavirus/usa/new-york/" xr:uid="{F4A23309-3DC1-4B91-A033-3287D19CA835}"/>
    <hyperlink ref="B11" r:id="rId3" display="https://www.worldometers.info/coronavirus/usa/florida/" xr:uid="{6E16AB00-683F-4C9A-ADD0-E78E9021BBFC}"/>
    <hyperlink ref="B47" r:id="rId4" display="https://www.worldometers.info/coronavirus/usa/texas/" xr:uid="{A2D9879E-7FF2-4F0F-ACB3-CC947C4D75F0}"/>
    <hyperlink ref="B33" r:id="rId5" display="https://www.worldometers.info/coronavirus/usa/new-jersey/" xr:uid="{5E1AEEB7-501F-4D05-AC9B-2741A0CB595D}"/>
    <hyperlink ref="B16" r:id="rId6" display="https://www.worldometers.info/coronavirus/usa/illinois/" xr:uid="{B942BE95-FFBE-4648-B5E9-BCACC666F0DA}"/>
    <hyperlink ref="B12" r:id="rId7" display="https://www.worldometers.info/coronavirus/usa/georgia/" xr:uid="{5CAED37C-770D-4A5F-8E19-14366FCDE612}"/>
    <hyperlink ref="B4" r:id="rId8" display="https://www.worldometers.info/coronavirus/usa/arizona/" xr:uid="{6001D03A-0387-4785-A101-CFA8D41DFED1}"/>
    <hyperlink ref="B24" r:id="rId9" display="https://www.worldometers.info/coronavirus/usa/massachusetts/" xr:uid="{A04CDFFC-A792-4C67-92BB-C890177029FC}"/>
    <hyperlink ref="B36" r:id="rId10" display="https://www.worldometers.info/coronavirus/usa/north-carolina/" xr:uid="{CA50B2D3-B40B-4114-8AD1-CDD577577893}"/>
    <hyperlink ref="B41" r:id="rId11" display="https://www.worldometers.info/coronavirus/usa/pennsylvania/" xr:uid="{BF94DFC9-2611-439E-ACD6-FE5015396C51}"/>
    <hyperlink ref="B21" r:id="rId12" display="https://www.worldometers.info/coronavirus/usa/louisiana/" xr:uid="{5B51ADA9-CC87-469F-A023-D7B7EE43E4BF}"/>
    <hyperlink ref="B46" r:id="rId13" display="https://www.worldometers.info/coronavirus/usa/tennessee/" xr:uid="{FAE5BB39-3E38-4B01-A874-296CE941F6EF}"/>
    <hyperlink ref="B25" r:id="rId14" display="https://www.worldometers.info/coronavirus/usa/michigan/" xr:uid="{358CC979-0CDB-4344-B057-8565A393801D}"/>
    <hyperlink ref="B50" r:id="rId15" display="https://www.worldometers.info/coronavirus/usa/virginia/" xr:uid="{DA610C33-4ECA-446E-8F9C-63EED06A9AFE}"/>
    <hyperlink ref="B38" r:id="rId16" display="https://www.worldometers.info/coronavirus/usa/ohio/" xr:uid="{E0737A31-3D9D-4FC2-AC88-C5301B93B6FA}"/>
    <hyperlink ref="B23" r:id="rId17" display="https://www.worldometers.info/coronavirus/usa/maryland/" xr:uid="{FAC669C2-9D09-45D5-95FA-7A1B9A0F1777}"/>
    <hyperlink ref="B44" r:id="rId18" display="https://www.worldometers.info/coronavirus/usa/south-carolina/" xr:uid="{FDFC8F30-7AD3-4C17-91DD-009EC9D5D636}"/>
    <hyperlink ref="B2" r:id="rId19" display="https://www.worldometers.info/coronavirus/usa/alabama/" xr:uid="{3F7D6BF3-87A6-4E08-B54E-F00EB5750DF7}"/>
    <hyperlink ref="B17" r:id="rId20" display="https://www.worldometers.info/coronavirus/usa/indiana/" xr:uid="{548077B1-6C78-4831-9C27-AE858E338436}"/>
    <hyperlink ref="B51" r:id="rId21" display="https://www.worldometers.info/coronavirus/usa/washington/" xr:uid="{5DA3F96A-D4E6-406E-A8DC-0462E63B5418}"/>
    <hyperlink ref="B27" r:id="rId22" display="https://www.worldometers.info/coronavirus/usa/mississippi/" xr:uid="{5D62261B-E2F6-4C78-B0B8-E6C8B4B06EF3}"/>
    <hyperlink ref="B26" r:id="rId23" display="https://www.worldometers.info/coronavirus/usa/minnesota/" xr:uid="{1800F06B-897D-413B-8D83-3DD426533E6A}"/>
    <hyperlink ref="B53" r:id="rId24" display="https://www.worldometers.info/coronavirus/usa/wisconsin/" xr:uid="{F26A8ACB-3A05-4249-9C36-3B41816A6332}"/>
    <hyperlink ref="B8" r:id="rId25" display="https://www.worldometers.info/coronavirus/usa/connecticut/" xr:uid="{C22C9E24-E3C3-47B9-9832-31518F4C48A7}"/>
    <hyperlink ref="B7" r:id="rId26" display="https://www.worldometers.info/coronavirus/usa/colorado/" xr:uid="{0D608A95-AC04-405E-9AA1-06CFAF47B328}"/>
    <hyperlink ref="B28" r:id="rId27" display="https://www.worldometers.info/coronavirus/usa/missouri/" xr:uid="{8DF87F9A-7104-4DF9-BF34-4C5E68992120}"/>
    <hyperlink ref="B31" r:id="rId28" display="https://www.worldometers.info/coronavirus/usa/nevada/" xr:uid="{C417494A-2807-4575-B0BF-F840366CE265}"/>
    <hyperlink ref="B18" r:id="rId29" display="https://www.worldometers.info/coronavirus/usa/iowa/" xr:uid="{4035E157-089F-401E-99B2-2379072C9CE2}"/>
    <hyperlink ref="B5" r:id="rId30" display="https://www.worldometers.info/coronavirus/usa/arkansas/" xr:uid="{ED373DB0-ADDF-44EB-A7C8-3BE8623149A0}"/>
    <hyperlink ref="B48" r:id="rId31" display="https://www.worldometers.info/coronavirus/usa/utah/" xr:uid="{F87E78BE-6F5A-4F95-B5DA-A5726FF03FB0}"/>
    <hyperlink ref="B39" r:id="rId32" display="https://www.worldometers.info/coronavirus/usa/oklahoma/" xr:uid="{13D3455F-416D-40D1-8B0C-680A4B11E17E}"/>
    <hyperlink ref="B20" r:id="rId33" display="https://www.worldometers.info/coronavirus/usa/kentucky/" xr:uid="{7A6F6DD0-1FBD-46A8-942C-1A9B3134EBD8}"/>
    <hyperlink ref="B19" r:id="rId34" display="https://www.worldometers.info/coronavirus/usa/kansas/" xr:uid="{FBBF4D75-B537-4E68-B743-CE39B1F633E4}"/>
    <hyperlink ref="B30" r:id="rId35" display="https://www.worldometers.info/coronavirus/usa/nebraska/" xr:uid="{36EC366C-3165-4BEB-BBFC-4F8A45AB4CF1}"/>
    <hyperlink ref="B34" r:id="rId36" display="https://www.worldometers.info/coronavirus/usa/new-mexico/" xr:uid="{2EDAA072-5B03-4963-B5AC-1E08D94BF280}"/>
    <hyperlink ref="B43" r:id="rId37" display="https://www.worldometers.info/coronavirus/usa/rhode-island/" xr:uid="{83CD4E65-D401-427F-82EA-B278FDCA5CD3}"/>
    <hyperlink ref="B15" r:id="rId38" display="https://www.worldometers.info/coronavirus/usa/idaho/" xr:uid="{B87ED852-7956-4319-8856-56DE2FA7E4E9}"/>
    <hyperlink ref="B40" r:id="rId39" display="https://www.worldometers.info/coronavirus/usa/oregon/" xr:uid="{CC983C2E-C4A7-4521-8808-8E98319A6E1D}"/>
    <hyperlink ref="B9" r:id="rId40" display="https://www.worldometers.info/coronavirus/usa/delaware/" xr:uid="{7D3C785A-CF2C-4B0A-8B57-EE6500AB5714}"/>
    <hyperlink ref="B10" r:id="rId41" display="https://www.worldometers.info/coronavirus/usa/district-of-columbia/" xr:uid="{A1574670-AC42-41AE-95F9-E5A1DD2270C5}"/>
    <hyperlink ref="B45" r:id="rId42" display="https://www.worldometers.info/coronavirus/usa/south-dakota/" xr:uid="{D7F66D57-8958-4FD4-9844-E1939C4A0A29}"/>
    <hyperlink ref="B32" r:id="rId43" display="https://www.worldometers.info/coronavirus/usa/new-hampshire/" xr:uid="{EC1D5FA3-8DB1-4C50-AE47-4E2B8F06F339}"/>
    <hyperlink ref="B52" r:id="rId44" display="https://www.worldometers.info/coronavirus/usa/west-virginia/" xr:uid="{5662D9AC-10AD-4304-81F5-EE3D2013A67B}"/>
    <hyperlink ref="B37" r:id="rId45" display="https://www.worldometers.info/coronavirus/usa/north-dakota/" xr:uid="{B179E8AA-807A-4CDF-B7E2-E7FD4FB464FD}"/>
    <hyperlink ref="B22" r:id="rId46" display="https://www.worldometers.info/coronavirus/usa/maine/" xr:uid="{E8F7E995-6CFB-48AA-AE49-B5CF6E7A917E}"/>
    <hyperlink ref="B29" r:id="rId47" display="https://www.worldometers.info/coronavirus/usa/montana/" xr:uid="{6ADB7DE3-4611-4C85-9DC8-0B0EEF7DFDBA}"/>
    <hyperlink ref="B3" r:id="rId48" display="https://www.worldometers.info/coronavirus/usa/alaska/" xr:uid="{EA8702A9-7683-49CB-9DEC-D462A5F52408}"/>
    <hyperlink ref="B54" r:id="rId49" display="https://www.worldometers.info/coronavirus/usa/wyoming/" xr:uid="{C7298697-614A-4447-90F6-54796661EF82}"/>
    <hyperlink ref="B14" r:id="rId50" display="https://www.worldometers.info/coronavirus/usa/hawaii/" xr:uid="{BC25F020-38BD-44C6-88C3-2F37DD3A0E84}"/>
    <hyperlink ref="B49" r:id="rId51" display="https://www.worldometers.info/coronavirus/usa/vermont/" xr:uid="{E3CA88E8-176B-4DAE-895F-A20105B6D82C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2020-07-27T12:16:59Z</dcterms:modified>
</cp:coreProperties>
</file>