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A920D7FA-37A9-4978-843F-27E3EE42B136}" xr6:coauthVersionLast="45" xr6:coauthVersionMax="45" xr10:uidLastSave="{AE552E26-B9C3-4544-96CE-B118E9397874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" i="3" l="1"/>
  <c r="N28" i="3"/>
  <c r="N7" i="3"/>
  <c r="N21" i="3"/>
  <c r="N43" i="3"/>
  <c r="N26" i="3"/>
  <c r="N27" i="3"/>
  <c r="N23" i="3"/>
  <c r="N44" i="3"/>
  <c r="N15" i="3"/>
  <c r="N48" i="3"/>
  <c r="N49" i="3"/>
  <c r="N13" i="3"/>
  <c r="N54" i="3"/>
  <c r="N37" i="3"/>
  <c r="N8" i="3"/>
  <c r="N3" i="3"/>
  <c r="N30" i="3"/>
  <c r="N2" i="3"/>
  <c r="N17" i="3"/>
  <c r="N41" i="3"/>
  <c r="N47" i="3"/>
  <c r="N10" i="3"/>
  <c r="N5" i="3"/>
  <c r="N14" i="3"/>
  <c r="N18" i="3"/>
  <c r="N45" i="3"/>
  <c r="N50" i="3"/>
  <c r="N16" i="3"/>
  <c r="N9" i="3"/>
  <c r="N36" i="3"/>
  <c r="N11" i="3"/>
  <c r="N22" i="3"/>
  <c r="N19" i="3"/>
  <c r="N40" i="3"/>
  <c r="N42" i="3"/>
  <c r="N4" i="3"/>
  <c r="N33" i="3"/>
  <c r="N46" i="3"/>
  <c r="N34" i="3"/>
  <c r="N55" i="3"/>
  <c r="N38" i="3"/>
  <c r="N31" i="3"/>
  <c r="N35" i="3"/>
  <c r="N6" i="3"/>
  <c r="N25" i="3"/>
  <c r="N12" i="3"/>
  <c r="N29" i="3"/>
  <c r="N32" i="3"/>
  <c r="N51" i="3"/>
  <c r="N24" i="3"/>
  <c r="N53" i="3"/>
  <c r="N39" i="3"/>
  <c r="N20" i="3"/>
  <c r="O46" i="3" l="1"/>
  <c r="P46" i="3"/>
  <c r="P13" i="3" l="1"/>
  <c r="P19" i="3"/>
  <c r="P23" i="3"/>
  <c r="P47" i="3"/>
  <c r="P49" i="3"/>
  <c r="P27" i="3"/>
  <c r="P22" i="3"/>
  <c r="P55" i="3"/>
  <c r="P3" i="3"/>
  <c r="P11" i="3"/>
  <c r="P29" i="3"/>
  <c r="P6" i="3"/>
  <c r="P9" i="3"/>
  <c r="P21" i="3"/>
  <c r="P37" i="3"/>
  <c r="P16" i="3"/>
  <c r="P2" i="3"/>
  <c r="P38" i="3"/>
  <c r="P34" i="3"/>
  <c r="P41" i="3"/>
  <c r="P15" i="3"/>
  <c r="P14" i="3"/>
  <c r="P33" i="3"/>
  <c r="P39" i="3"/>
  <c r="P54" i="3"/>
  <c r="P32" i="3"/>
  <c r="P5" i="3"/>
  <c r="P18" i="3"/>
  <c r="P26" i="3"/>
  <c r="P36" i="3"/>
  <c r="P53" i="3"/>
  <c r="P45" i="3"/>
  <c r="P35" i="3"/>
  <c r="P42" i="3"/>
  <c r="P24" i="3"/>
  <c r="P51" i="3"/>
  <c r="P7" i="3"/>
  <c r="P20" i="3"/>
  <c r="P52" i="3"/>
  <c r="P4" i="3"/>
  <c r="P48" i="3"/>
  <c r="P10" i="3"/>
  <c r="P50" i="3"/>
  <c r="P8" i="3"/>
  <c r="P44" i="3"/>
  <c r="P17" i="3"/>
  <c r="P25" i="3"/>
  <c r="P28" i="3"/>
  <c r="P31" i="3"/>
  <c r="P43" i="3"/>
  <c r="P12" i="3"/>
  <c r="P30" i="3"/>
  <c r="P40" i="3"/>
  <c r="O35" i="3"/>
  <c r="Q23" i="3" l="1"/>
  <c r="Q15" i="3"/>
  <c r="Q21" i="3"/>
  <c r="Q22" i="3"/>
  <c r="Q9" i="3"/>
  <c r="Q35" i="3"/>
  <c r="Q47" i="3"/>
  <c r="Q46" i="3"/>
  <c r="Q50" i="3"/>
  <c r="Q52" i="3"/>
  <c r="Q39" i="3"/>
  <c r="Q31" i="3"/>
  <c r="Q40" i="3"/>
  <c r="Q25" i="3"/>
  <c r="Q53" i="3"/>
  <c r="Q28" i="3"/>
  <c r="Q5" i="3"/>
  <c r="Q4" i="3"/>
  <c r="Q29" i="3"/>
  <c r="Q18" i="3"/>
  <c r="Q45" i="3"/>
  <c r="Q32" i="3"/>
  <c r="Q55" i="3"/>
  <c r="Q37" i="3"/>
  <c r="Q36" i="3"/>
  <c r="Q16" i="3"/>
  <c r="Q34" i="3"/>
  <c r="Q26" i="3"/>
  <c r="Q38" i="3"/>
  <c r="Q14" i="3"/>
  <c r="Q49" i="3"/>
  <c r="Q6" i="3"/>
  <c r="Q13" i="3"/>
  <c r="Q24" i="3"/>
  <c r="Q17" i="3"/>
  <c r="Q27" i="3"/>
  <c r="Q2" i="3"/>
  <c r="Q54" i="3"/>
  <c r="Q10" i="3"/>
  <c r="Q3" i="3"/>
  <c r="Q19" i="3"/>
  <c r="Q48" i="3"/>
  <c r="Q51" i="3"/>
  <c r="Q43" i="3"/>
  <c r="Q20" i="3"/>
  <c r="Q8" i="3"/>
  <c r="Q11" i="3"/>
  <c r="Q12" i="3"/>
  <c r="Q7" i="3"/>
  <c r="Q30" i="3"/>
  <c r="Q44" i="3"/>
  <c r="Q33" i="3"/>
  <c r="Q42" i="3"/>
  <c r="Q41" i="3" l="1"/>
  <c r="O9" i="3" l="1"/>
  <c r="O25" i="3"/>
  <c r="O18" i="3"/>
  <c r="O48" i="3"/>
  <c r="O13" i="3"/>
  <c r="O32" i="3"/>
  <c r="O17" i="3"/>
  <c r="O20" i="3"/>
  <c r="O26" i="3"/>
  <c r="O41" i="3"/>
  <c r="O6" i="3"/>
  <c r="O30" i="3"/>
  <c r="O55" i="3"/>
  <c r="O47" i="3"/>
  <c r="O22" i="3"/>
  <c r="O21" i="3"/>
  <c r="O3" i="3"/>
  <c r="O45" i="3"/>
  <c r="O27" i="3"/>
  <c r="O36" i="3"/>
  <c r="O42" i="3"/>
  <c r="O54" i="3"/>
  <c r="O34" i="3"/>
  <c r="O23" i="3"/>
  <c r="O12" i="3"/>
  <c r="O4" i="3"/>
  <c r="O5" i="3"/>
  <c r="O50" i="3"/>
  <c r="O31" i="3"/>
  <c r="O39" i="3"/>
  <c r="O37" i="3"/>
  <c r="O15" i="3"/>
  <c r="O44" i="3"/>
  <c r="O2" i="3"/>
  <c r="O29" i="3"/>
  <c r="O33" i="3"/>
  <c r="O7" i="3"/>
  <c r="O43" i="3"/>
  <c r="O49" i="3"/>
  <c r="O11" i="3"/>
  <c r="O38" i="3"/>
  <c r="O19" i="3"/>
  <c r="O51" i="3"/>
  <c r="O10" i="3"/>
  <c r="O52" i="3"/>
  <c r="O40" i="3"/>
  <c r="O8" i="3"/>
  <c r="O28" i="3"/>
  <c r="O14" i="3"/>
  <c r="O53" i="3"/>
  <c r="O16" i="3"/>
  <c r="O24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<sst xmlns="http://schemas.openxmlformats.org/spreadsheetml/2006/main" count="331" uniqueCount="105">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</sst>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4" fillId="5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ssouri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ssouri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ssouri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wisconsin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montana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missouri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south-carolin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louisian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6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6" t="s">
        <v>67</v>
      </c>
      <c r="Q1" s="56"/>
      <c r="R1" s="56"/>
      <c r="S1" s="4">
        <v>1.4999999999999999E-2</v>
      </c>
      <c r="T1" s="4"/>
      <c r="U1" s="57" t="s">
        <v>76</v>
      </c>
      <c r="V1" s="57"/>
      <c r="W1" s="57"/>
      <c r="X1" s="57"/>
      <c r="Y1" s="57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10</v>
      </c>
      <c r="C5" s="1">
        <v>885258</v>
      </c>
      <c r="D5" s="2"/>
      <c r="E5" s="1">
        <v>17063</v>
      </c>
      <c r="F5" s="2"/>
      <c r="G5" s="1">
        <v>457603</v>
      </c>
      <c r="H5" s="1">
        <v>410592</v>
      </c>
      <c r="I5" s="1">
        <v>22405</v>
      </c>
      <c r="J5" s="2">
        <v>432</v>
      </c>
      <c r="K5" s="1">
        <v>17189070</v>
      </c>
      <c r="L5" s="1">
        <v>435032</v>
      </c>
      <c r="M5" s="1">
        <v>39512223</v>
      </c>
      <c r="N5" s="5"/>
      <c r="O5" s="6"/>
    </row>
    <row r="6" spans="1:26" ht="15" thickBot="1" x14ac:dyDescent="0.4">
      <c r="A6" s="41">
        <v>2</v>
      </c>
      <c r="B6" s="39" t="s">
        <v>15</v>
      </c>
      <c r="C6" s="1">
        <v>882893</v>
      </c>
      <c r="D6" s="2"/>
      <c r="E6" s="1">
        <v>17680</v>
      </c>
      <c r="F6" s="2"/>
      <c r="G6" s="1">
        <v>749605</v>
      </c>
      <c r="H6" s="1">
        <v>115608</v>
      </c>
      <c r="I6" s="1">
        <v>30449</v>
      </c>
      <c r="J6" s="2">
        <v>610</v>
      </c>
      <c r="K6" s="1">
        <v>8146209</v>
      </c>
      <c r="L6" s="1">
        <v>280944</v>
      </c>
      <c r="M6" s="1">
        <v>28995881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760389</v>
      </c>
      <c r="D7" s="2"/>
      <c r="E7" s="1">
        <v>16110</v>
      </c>
      <c r="F7" s="2"/>
      <c r="G7" s="1">
        <v>502618</v>
      </c>
      <c r="H7" s="1">
        <v>241661</v>
      </c>
      <c r="I7" s="1">
        <v>35404</v>
      </c>
      <c r="J7" s="2">
        <v>750</v>
      </c>
      <c r="K7" s="1">
        <v>5775214</v>
      </c>
      <c r="L7" s="1">
        <v>268893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522513</v>
      </c>
      <c r="D8" s="2"/>
      <c r="E8" s="1">
        <v>33507</v>
      </c>
      <c r="F8" s="2"/>
      <c r="G8" s="1">
        <v>411769</v>
      </c>
      <c r="H8" s="1">
        <v>77237</v>
      </c>
      <c r="I8" s="1">
        <v>26860</v>
      </c>
      <c r="J8" s="1">
        <v>1722</v>
      </c>
      <c r="K8" s="1">
        <v>13072741</v>
      </c>
      <c r="L8" s="1">
        <v>671997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354462</v>
      </c>
      <c r="D9" s="2"/>
      <c r="E9" s="1">
        <v>9537</v>
      </c>
      <c r="F9" s="2"/>
      <c r="G9" s="1">
        <v>259330</v>
      </c>
      <c r="H9" s="1">
        <v>85595</v>
      </c>
      <c r="I9" s="1">
        <v>27972</v>
      </c>
      <c r="J9" s="2">
        <v>753</v>
      </c>
      <c r="K9" s="1">
        <v>6883314</v>
      </c>
      <c r="L9" s="1">
        <v>543198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342438</v>
      </c>
      <c r="D10" s="2"/>
      <c r="E10" s="1">
        <v>7674</v>
      </c>
      <c r="F10" s="2"/>
      <c r="G10" s="1">
        <v>166116</v>
      </c>
      <c r="H10" s="1">
        <v>168648</v>
      </c>
      <c r="I10" s="1">
        <v>32252</v>
      </c>
      <c r="J10" s="2">
        <v>723</v>
      </c>
      <c r="K10" s="1">
        <v>3648101</v>
      </c>
      <c r="L10" s="1">
        <v>343596</v>
      </c>
      <c r="M10" s="1">
        <v>10617423</v>
      </c>
      <c r="N10" s="6"/>
      <c r="O10" s="6"/>
    </row>
    <row r="11" spans="1:26" ht="15" thickBot="1" x14ac:dyDescent="0.4">
      <c r="A11" s="41">
        <v>7</v>
      </c>
      <c r="B11" s="39" t="s">
        <v>24</v>
      </c>
      <c r="C11" s="1">
        <v>248750</v>
      </c>
      <c r="D11" s="2"/>
      <c r="E11" s="1">
        <v>3992</v>
      </c>
      <c r="F11" s="2"/>
      <c r="G11" s="1">
        <v>206471</v>
      </c>
      <c r="H11" s="1">
        <v>38287</v>
      </c>
      <c r="I11" s="1">
        <v>23717</v>
      </c>
      <c r="J11" s="2">
        <v>381</v>
      </c>
      <c r="K11" s="1">
        <v>3663340</v>
      </c>
      <c r="L11" s="1">
        <v>349286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233569</v>
      </c>
      <c r="D12" s="2"/>
      <c r="E12" s="1">
        <v>2952</v>
      </c>
      <c r="F12" s="2"/>
      <c r="G12" s="1">
        <v>208182</v>
      </c>
      <c r="H12" s="1">
        <v>22435</v>
      </c>
      <c r="I12" s="1">
        <v>34202</v>
      </c>
      <c r="J12" s="2">
        <v>432</v>
      </c>
      <c r="K12" s="1">
        <v>3385051</v>
      </c>
      <c r="L12" s="1">
        <v>495675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232937</v>
      </c>
      <c r="D13" s="2"/>
      <c r="E13" s="1">
        <v>5837</v>
      </c>
      <c r="F13" s="2"/>
      <c r="G13" s="1">
        <v>38705</v>
      </c>
      <c r="H13" s="1">
        <v>188395</v>
      </c>
      <c r="I13" s="1">
        <v>32002</v>
      </c>
      <c r="J13" s="2">
        <v>802</v>
      </c>
      <c r="K13" s="1">
        <v>1956791</v>
      </c>
      <c r="L13" s="1">
        <v>268837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226542</v>
      </c>
      <c r="D14" s="2"/>
      <c r="E14" s="1">
        <v>16357</v>
      </c>
      <c r="F14" s="2"/>
      <c r="G14" s="1">
        <v>177997</v>
      </c>
      <c r="H14" s="1">
        <v>32188</v>
      </c>
      <c r="I14" s="1">
        <v>25505</v>
      </c>
      <c r="J14" s="1">
        <v>1842</v>
      </c>
      <c r="K14" s="1">
        <v>4235300</v>
      </c>
      <c r="L14" s="1">
        <v>476831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19</v>
      </c>
      <c r="C15" s="1">
        <v>189988</v>
      </c>
      <c r="D15" s="2"/>
      <c r="E15" s="1">
        <v>8599</v>
      </c>
      <c r="F15" s="2"/>
      <c r="G15" s="1">
        <v>146652</v>
      </c>
      <c r="H15" s="1">
        <v>34737</v>
      </c>
      <c r="I15" s="1">
        <v>14841</v>
      </c>
      <c r="J15" s="2">
        <v>672</v>
      </c>
      <c r="K15" s="1">
        <v>2473679</v>
      </c>
      <c r="L15" s="1">
        <v>193226</v>
      </c>
      <c r="M15" s="1">
        <v>12801989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185698</v>
      </c>
      <c r="D16" s="2"/>
      <c r="E16" s="1">
        <v>5090</v>
      </c>
      <c r="F16" s="2"/>
      <c r="G16" s="1">
        <v>152460</v>
      </c>
      <c r="H16" s="1">
        <v>28148</v>
      </c>
      <c r="I16" s="1">
        <v>15886</v>
      </c>
      <c r="J16" s="2">
        <v>435</v>
      </c>
      <c r="K16" s="1">
        <v>3968634</v>
      </c>
      <c r="L16" s="1">
        <v>339516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22</v>
      </c>
      <c r="C17" s="1">
        <v>178482</v>
      </c>
      <c r="D17" s="2"/>
      <c r="E17" s="1">
        <v>1633</v>
      </c>
      <c r="F17" s="2"/>
      <c r="G17" s="1">
        <v>139455</v>
      </c>
      <c r="H17" s="1">
        <v>37394</v>
      </c>
      <c r="I17" s="1">
        <v>30654</v>
      </c>
      <c r="J17" s="2">
        <v>280</v>
      </c>
      <c r="K17" s="1">
        <v>1891365</v>
      </c>
      <c r="L17" s="1">
        <v>324841</v>
      </c>
      <c r="M17" s="1">
        <v>5822434</v>
      </c>
      <c r="N17" s="5"/>
      <c r="O17" s="6"/>
    </row>
    <row r="18" spans="1:15" ht="15" thickBot="1" x14ac:dyDescent="0.4">
      <c r="A18" s="41">
        <v>14</v>
      </c>
      <c r="B18" s="39" t="s">
        <v>14</v>
      </c>
      <c r="C18" s="1">
        <v>176681</v>
      </c>
      <c r="D18" s="2"/>
      <c r="E18" s="1">
        <v>5772</v>
      </c>
      <c r="F18" s="2"/>
      <c r="G18" s="1">
        <v>161792</v>
      </c>
      <c r="H18" s="1">
        <v>9117</v>
      </c>
      <c r="I18" s="1">
        <v>38006</v>
      </c>
      <c r="J18" s="1">
        <v>1242</v>
      </c>
      <c r="K18" s="1">
        <v>2613369</v>
      </c>
      <c r="L18" s="1">
        <v>562161</v>
      </c>
      <c r="M18" s="1">
        <v>4648794</v>
      </c>
      <c r="N18" s="5"/>
      <c r="O18" s="6"/>
    </row>
    <row r="19" spans="1:15" ht="15" thickBot="1" x14ac:dyDescent="0.4">
      <c r="A19" s="41">
        <v>15</v>
      </c>
      <c r="B19" s="39" t="s">
        <v>36</v>
      </c>
      <c r="C19" s="1">
        <v>174528</v>
      </c>
      <c r="D19" s="2"/>
      <c r="E19" s="1">
        <v>2805</v>
      </c>
      <c r="F19" s="2"/>
      <c r="G19" s="1">
        <v>74238</v>
      </c>
      <c r="H19" s="1">
        <v>97485</v>
      </c>
      <c r="I19" s="1">
        <v>35595</v>
      </c>
      <c r="J19" s="2">
        <v>572</v>
      </c>
      <c r="K19" s="1">
        <v>1327430</v>
      </c>
      <c r="L19" s="1">
        <v>270728</v>
      </c>
      <c r="M19" s="1">
        <v>4903185</v>
      </c>
      <c r="N19" s="6"/>
      <c r="O19" s="6"/>
    </row>
    <row r="20" spans="1:15" ht="15" thickBot="1" x14ac:dyDescent="0.4">
      <c r="A20" s="41">
        <v>16</v>
      </c>
      <c r="B20" s="39" t="s">
        <v>29</v>
      </c>
      <c r="C20" s="1">
        <v>167754</v>
      </c>
      <c r="D20" s="2"/>
      <c r="E20" s="1">
        <v>3485</v>
      </c>
      <c r="F20" s="2"/>
      <c r="G20" s="1">
        <v>19170</v>
      </c>
      <c r="H20" s="1">
        <v>145099</v>
      </c>
      <c r="I20" s="1">
        <v>19654</v>
      </c>
      <c r="J20" s="2">
        <v>408</v>
      </c>
      <c r="K20" s="1">
        <v>2598125</v>
      </c>
      <c r="L20" s="1">
        <v>304390</v>
      </c>
      <c r="M20" s="1">
        <v>8535519</v>
      </c>
      <c r="N20" s="5"/>
      <c r="O20" s="6"/>
    </row>
    <row r="21" spans="1:15" ht="15" thickBot="1" x14ac:dyDescent="0.4">
      <c r="A21" s="41">
        <v>17</v>
      </c>
      <c r="B21" s="39" t="s">
        <v>35</v>
      </c>
      <c r="C21" s="1">
        <v>167283</v>
      </c>
      <c r="D21" s="2"/>
      <c r="E21" s="1">
        <v>2729</v>
      </c>
      <c r="F21" s="2"/>
      <c r="G21" s="1">
        <v>36975</v>
      </c>
      <c r="H21" s="1">
        <v>127579</v>
      </c>
      <c r="I21" s="1">
        <v>27256</v>
      </c>
      <c r="J21" s="2">
        <v>445</v>
      </c>
      <c r="K21" s="1">
        <v>2406589</v>
      </c>
      <c r="L21" s="1">
        <v>392117</v>
      </c>
      <c r="M21" s="1">
        <v>6137428</v>
      </c>
      <c r="N21" s="5"/>
      <c r="O21" s="6"/>
    </row>
    <row r="22" spans="1:15" ht="15" thickBot="1" x14ac:dyDescent="0.4">
      <c r="A22" s="41">
        <v>18</v>
      </c>
      <c r="B22" s="39" t="s">
        <v>11</v>
      </c>
      <c r="C22" s="1">
        <v>165994</v>
      </c>
      <c r="D22" s="2"/>
      <c r="E22" s="1">
        <v>7383</v>
      </c>
      <c r="F22" s="2"/>
      <c r="G22" s="1">
        <v>109539</v>
      </c>
      <c r="H22" s="1">
        <v>49072</v>
      </c>
      <c r="I22" s="1">
        <v>16621</v>
      </c>
      <c r="J22" s="2">
        <v>739</v>
      </c>
      <c r="K22" s="1">
        <v>4739602</v>
      </c>
      <c r="L22" s="1">
        <v>474584</v>
      </c>
      <c r="M22" s="1">
        <v>9986857</v>
      </c>
      <c r="N22" s="5"/>
      <c r="O22" s="6"/>
    </row>
    <row r="23" spans="1:15" ht="15" thickBot="1" x14ac:dyDescent="0.4">
      <c r="A23" s="41">
        <v>19</v>
      </c>
      <c r="B23" s="39" t="s">
        <v>25</v>
      </c>
      <c r="C23" s="1">
        <v>165493</v>
      </c>
      <c r="D23" s="2"/>
      <c r="E23" s="1">
        <v>3696</v>
      </c>
      <c r="F23" s="2"/>
      <c r="G23" s="1">
        <v>83362</v>
      </c>
      <c r="H23" s="1">
        <v>78435</v>
      </c>
      <c r="I23" s="1">
        <v>32143</v>
      </c>
      <c r="J23" s="2">
        <v>718</v>
      </c>
      <c r="K23" s="1">
        <v>1780885</v>
      </c>
      <c r="L23" s="1">
        <v>345889</v>
      </c>
      <c r="M23" s="1">
        <v>5148714</v>
      </c>
      <c r="N23" s="5"/>
      <c r="O23" s="6"/>
    </row>
    <row r="24" spans="1:15" ht="15" thickBot="1" x14ac:dyDescent="0.4">
      <c r="A24" s="41">
        <v>20</v>
      </c>
      <c r="B24" s="39" t="s">
        <v>27</v>
      </c>
      <c r="C24" s="1">
        <v>150664</v>
      </c>
      <c r="D24" s="2"/>
      <c r="E24" s="1">
        <v>4008</v>
      </c>
      <c r="F24" s="2"/>
      <c r="G24" s="1">
        <v>109675</v>
      </c>
      <c r="H24" s="1">
        <v>36981</v>
      </c>
      <c r="I24" s="1">
        <v>22380</v>
      </c>
      <c r="J24" s="2">
        <v>595</v>
      </c>
      <c r="K24" s="1">
        <v>2551406</v>
      </c>
      <c r="L24" s="1">
        <v>378984</v>
      </c>
      <c r="M24" s="1">
        <v>6732219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145464</v>
      </c>
      <c r="D25" s="2"/>
      <c r="E25" s="1">
        <v>9758</v>
      </c>
      <c r="F25" s="2"/>
      <c r="G25" s="1">
        <v>118892</v>
      </c>
      <c r="H25" s="1">
        <v>16814</v>
      </c>
      <c r="I25" s="1">
        <v>21105</v>
      </c>
      <c r="J25" s="1">
        <v>1416</v>
      </c>
      <c r="K25" s="1">
        <v>2840630</v>
      </c>
      <c r="L25" s="1">
        <v>412133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26</v>
      </c>
      <c r="C26" s="1">
        <v>136744</v>
      </c>
      <c r="D26" s="2"/>
      <c r="E26" s="1">
        <v>4050</v>
      </c>
      <c r="F26" s="2"/>
      <c r="G26" s="1">
        <v>7926</v>
      </c>
      <c r="H26" s="1">
        <v>124768</v>
      </c>
      <c r="I26" s="1">
        <v>22618</v>
      </c>
      <c r="J26" s="2">
        <v>670</v>
      </c>
      <c r="K26" s="1">
        <v>3121799</v>
      </c>
      <c r="L26" s="1">
        <v>516369</v>
      </c>
      <c r="M26" s="1">
        <v>6045680</v>
      </c>
      <c r="N26" s="6"/>
      <c r="O26" s="6"/>
    </row>
    <row r="27" spans="1:15" ht="15" thickBot="1" x14ac:dyDescent="0.4">
      <c r="A27" s="41">
        <v>23</v>
      </c>
      <c r="B27" s="39" t="s">
        <v>32</v>
      </c>
      <c r="C27" s="1">
        <v>125531</v>
      </c>
      <c r="D27" s="2"/>
      <c r="E27" s="1">
        <v>2299</v>
      </c>
      <c r="F27" s="2"/>
      <c r="G27" s="1">
        <v>111634</v>
      </c>
      <c r="H27" s="1">
        <v>11598</v>
      </c>
      <c r="I27" s="1">
        <v>22259</v>
      </c>
      <c r="J27" s="2">
        <v>408</v>
      </c>
      <c r="K27" s="1">
        <v>2543648</v>
      </c>
      <c r="L27" s="1">
        <v>451031</v>
      </c>
      <c r="M27" s="1">
        <v>5639632</v>
      </c>
      <c r="N27" s="5"/>
      <c r="O27" s="6"/>
    </row>
    <row r="28" spans="1:15" ht="15" thickBot="1" x14ac:dyDescent="0.4">
      <c r="A28" s="41">
        <v>24</v>
      </c>
      <c r="B28" s="39" t="s">
        <v>30</v>
      </c>
      <c r="C28" s="1">
        <v>111322</v>
      </c>
      <c r="D28" s="2"/>
      <c r="E28" s="1">
        <v>3202</v>
      </c>
      <c r="F28" s="2"/>
      <c r="G28" s="1">
        <v>97675</v>
      </c>
      <c r="H28" s="1">
        <v>10445</v>
      </c>
      <c r="I28" s="1">
        <v>37405</v>
      </c>
      <c r="J28" s="1">
        <v>1076</v>
      </c>
      <c r="K28" s="1">
        <v>941532</v>
      </c>
      <c r="L28" s="1">
        <v>316359</v>
      </c>
      <c r="M28" s="1">
        <v>2976149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109548</v>
      </c>
      <c r="D29" s="2"/>
      <c r="E29" s="1">
        <v>1191</v>
      </c>
      <c r="F29" s="2"/>
      <c r="G29" s="1">
        <v>93698</v>
      </c>
      <c r="H29" s="1">
        <v>14659</v>
      </c>
      <c r="I29" s="1">
        <v>27685</v>
      </c>
      <c r="J29" s="2">
        <v>301</v>
      </c>
      <c r="K29" s="1">
        <v>1491841</v>
      </c>
      <c r="L29" s="1">
        <v>377016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41</v>
      </c>
      <c r="C30" s="1">
        <v>109211</v>
      </c>
      <c r="D30" s="47">
        <v>515</v>
      </c>
      <c r="E30" s="1">
        <v>1576</v>
      </c>
      <c r="F30" s="48">
        <v>20</v>
      </c>
      <c r="G30" s="1">
        <v>84605</v>
      </c>
      <c r="H30" s="1">
        <v>23030</v>
      </c>
      <c r="I30" s="1">
        <v>34614</v>
      </c>
      <c r="J30" s="2">
        <v>500</v>
      </c>
      <c r="K30" s="1">
        <v>910309</v>
      </c>
      <c r="L30" s="1">
        <v>288523</v>
      </c>
      <c r="M30" s="1">
        <v>3155070</v>
      </c>
      <c r="N30" s="5"/>
      <c r="O30" s="6"/>
    </row>
    <row r="31" spans="1:15" ht="15" thickBot="1" x14ac:dyDescent="0.4">
      <c r="A31" s="41">
        <v>27</v>
      </c>
      <c r="B31" s="39" t="s">
        <v>9</v>
      </c>
      <c r="C31" s="1">
        <v>102510</v>
      </c>
      <c r="D31" s="2"/>
      <c r="E31" s="1">
        <v>2284</v>
      </c>
      <c r="F31" s="2"/>
      <c r="G31" s="1">
        <v>47996</v>
      </c>
      <c r="H31" s="1">
        <v>52230</v>
      </c>
      <c r="I31" s="1">
        <v>13462</v>
      </c>
      <c r="J31" s="2">
        <v>300</v>
      </c>
      <c r="K31" s="1">
        <v>2252788</v>
      </c>
      <c r="L31" s="1">
        <v>295840</v>
      </c>
      <c r="M31" s="1">
        <v>7614893</v>
      </c>
      <c r="N31" s="5"/>
      <c r="O31" s="6"/>
    </row>
    <row r="32" spans="1:15" ht="15" thickBot="1" x14ac:dyDescent="0.4">
      <c r="A32" s="41">
        <v>28</v>
      </c>
      <c r="B32" s="39" t="s">
        <v>34</v>
      </c>
      <c r="C32" s="1">
        <v>100441</v>
      </c>
      <c r="D32" s="2"/>
      <c r="E32" s="1">
        <v>1728</v>
      </c>
      <c r="F32" s="2"/>
      <c r="G32" s="1">
        <v>90283</v>
      </c>
      <c r="H32" s="1">
        <v>8430</v>
      </c>
      <c r="I32" s="1">
        <v>33283</v>
      </c>
      <c r="J32" s="2">
        <v>573</v>
      </c>
      <c r="K32" s="1">
        <v>1269190</v>
      </c>
      <c r="L32" s="1">
        <v>420567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28</v>
      </c>
      <c r="C33" s="1">
        <v>96643</v>
      </c>
      <c r="D33" s="2"/>
      <c r="E33" s="2">
        <v>551</v>
      </c>
      <c r="F33" s="2"/>
      <c r="G33" s="1">
        <v>71693</v>
      </c>
      <c r="H33" s="1">
        <v>24399</v>
      </c>
      <c r="I33" s="1">
        <v>30145</v>
      </c>
      <c r="J33" s="2">
        <v>172</v>
      </c>
      <c r="K33" s="1">
        <v>1319960</v>
      </c>
      <c r="L33" s="1">
        <v>411721</v>
      </c>
      <c r="M33" s="1">
        <v>3205958</v>
      </c>
      <c r="N33" s="6"/>
      <c r="O33" s="6"/>
    </row>
    <row r="34" spans="1:15" ht="15" thickBot="1" x14ac:dyDescent="0.4">
      <c r="A34" s="41">
        <v>30</v>
      </c>
      <c r="B34" s="39" t="s">
        <v>31</v>
      </c>
      <c r="C34" s="1">
        <v>91499</v>
      </c>
      <c r="D34" s="2"/>
      <c r="E34" s="1">
        <v>1727</v>
      </c>
      <c r="F34" s="2"/>
      <c r="G34" s="1">
        <v>67746</v>
      </c>
      <c r="H34" s="1">
        <v>22026</v>
      </c>
      <c r="I34" s="1">
        <v>29706</v>
      </c>
      <c r="J34" s="2">
        <v>561</v>
      </c>
      <c r="K34" s="1">
        <v>1156029</v>
      </c>
      <c r="L34" s="1">
        <v>375315</v>
      </c>
      <c r="M34" s="1">
        <v>3080156</v>
      </c>
      <c r="N34" s="5"/>
      <c r="O34" s="6"/>
    </row>
    <row r="35" spans="1:15" ht="15" thickBot="1" x14ac:dyDescent="0.4">
      <c r="A35" s="41">
        <v>31</v>
      </c>
      <c r="B35" s="39" t="s">
        <v>38</v>
      </c>
      <c r="C35" s="1">
        <v>89544</v>
      </c>
      <c r="D35" s="2"/>
      <c r="E35" s="1">
        <v>1342</v>
      </c>
      <c r="F35" s="2"/>
      <c r="G35" s="1">
        <v>17402</v>
      </c>
      <c r="H35" s="1">
        <v>70800</v>
      </c>
      <c r="I35" s="1">
        <v>20043</v>
      </c>
      <c r="J35" s="2">
        <v>300</v>
      </c>
      <c r="K35" s="1">
        <v>1828431</v>
      </c>
      <c r="L35" s="1">
        <v>409258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18</v>
      </c>
      <c r="C36" s="1">
        <v>87582</v>
      </c>
      <c r="D36" s="2"/>
      <c r="E36" s="1">
        <v>2182</v>
      </c>
      <c r="F36" s="2"/>
      <c r="G36" s="1">
        <v>39846</v>
      </c>
      <c r="H36" s="1">
        <v>45554</v>
      </c>
      <c r="I36" s="1">
        <v>15209</v>
      </c>
      <c r="J36" s="2">
        <v>379</v>
      </c>
      <c r="K36" s="1">
        <v>1095721</v>
      </c>
      <c r="L36" s="1">
        <v>190271</v>
      </c>
      <c r="M36" s="1">
        <v>5758736</v>
      </c>
      <c r="N36" s="6"/>
      <c r="O36" s="6"/>
    </row>
    <row r="37" spans="1:15" ht="15" thickBot="1" x14ac:dyDescent="0.4">
      <c r="A37" s="41">
        <v>33</v>
      </c>
      <c r="B37" s="39" t="s">
        <v>45</v>
      </c>
      <c r="C37" s="1">
        <v>74554</v>
      </c>
      <c r="D37" s="2"/>
      <c r="E37" s="2">
        <v>896</v>
      </c>
      <c r="F37" s="2"/>
      <c r="G37" s="1">
        <v>57847</v>
      </c>
      <c r="H37" s="1">
        <v>15811</v>
      </c>
      <c r="I37" s="1">
        <v>25591</v>
      </c>
      <c r="J37" s="2">
        <v>308</v>
      </c>
      <c r="K37" s="1">
        <v>598394</v>
      </c>
      <c r="L37" s="1">
        <v>205400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64455</v>
      </c>
      <c r="D38" s="2"/>
      <c r="E38" s="1">
        <v>4559</v>
      </c>
      <c r="F38" s="2"/>
      <c r="G38" s="1">
        <v>43845</v>
      </c>
      <c r="H38" s="1">
        <v>16051</v>
      </c>
      <c r="I38" s="1">
        <v>18078</v>
      </c>
      <c r="J38" s="1">
        <v>1279</v>
      </c>
      <c r="K38" s="1">
        <v>2051670</v>
      </c>
      <c r="L38" s="1">
        <v>575457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59409</v>
      </c>
      <c r="D39" s="2"/>
      <c r="E39" s="2">
        <v>565</v>
      </c>
      <c r="F39" s="2"/>
      <c r="G39" s="1">
        <v>39687</v>
      </c>
      <c r="H39" s="1">
        <v>19157</v>
      </c>
      <c r="I39" s="1">
        <v>30712</v>
      </c>
      <c r="J39" s="2">
        <v>292</v>
      </c>
      <c r="K39" s="1">
        <v>550239</v>
      </c>
      <c r="L39" s="1">
        <v>284448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54663</v>
      </c>
      <c r="D40" s="2"/>
      <c r="E40" s="2">
        <v>535</v>
      </c>
      <c r="F40" s="2"/>
      <c r="G40" s="1">
        <v>26549</v>
      </c>
      <c r="H40" s="1">
        <v>27579</v>
      </c>
      <c r="I40" s="1">
        <v>30588</v>
      </c>
      <c r="J40" s="2">
        <v>299</v>
      </c>
      <c r="K40" s="1">
        <v>357833</v>
      </c>
      <c r="L40" s="1">
        <v>200235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37</v>
      </c>
      <c r="C41" s="1">
        <v>40136</v>
      </c>
      <c r="D41" s="2"/>
      <c r="E41" s="2">
        <v>633</v>
      </c>
      <c r="F41" s="2"/>
      <c r="G41" s="2" t="s">
        <v>104</v>
      </c>
      <c r="H41" s="2" t="s">
        <v>104</v>
      </c>
      <c r="I41" s="1">
        <v>9516</v>
      </c>
      <c r="J41" s="2">
        <v>150</v>
      </c>
      <c r="K41" s="1">
        <v>793299</v>
      </c>
      <c r="L41" s="1">
        <v>188086</v>
      </c>
      <c r="M41" s="1">
        <v>4217737</v>
      </c>
      <c r="N41" s="5"/>
      <c r="O41" s="6"/>
    </row>
    <row r="42" spans="1:15" ht="15" thickBot="1" x14ac:dyDescent="0.4">
      <c r="A42" s="41">
        <v>38</v>
      </c>
      <c r="B42" s="39" t="s">
        <v>44</v>
      </c>
      <c r="C42" s="1">
        <v>37896</v>
      </c>
      <c r="D42" s="2"/>
      <c r="E42" s="2">
        <v>942</v>
      </c>
      <c r="F42" s="2"/>
      <c r="G42" s="1">
        <v>20165</v>
      </c>
      <c r="H42" s="1">
        <v>16789</v>
      </c>
      <c r="I42" s="1">
        <v>18073</v>
      </c>
      <c r="J42" s="2">
        <v>449</v>
      </c>
      <c r="K42" s="1">
        <v>1070481</v>
      </c>
      <c r="L42" s="1">
        <v>510524</v>
      </c>
      <c r="M42" s="1">
        <v>2096829</v>
      </c>
      <c r="N42" s="5"/>
      <c r="O42" s="6"/>
    </row>
    <row r="43" spans="1:15" ht="15" thickBot="1" x14ac:dyDescent="0.4">
      <c r="A43" s="41">
        <v>39</v>
      </c>
      <c r="B43" s="39" t="s">
        <v>54</v>
      </c>
      <c r="C43" s="1">
        <v>34457</v>
      </c>
      <c r="D43" s="2"/>
      <c r="E43" s="2">
        <v>330</v>
      </c>
      <c r="F43" s="2"/>
      <c r="G43" s="1">
        <v>25686</v>
      </c>
      <c r="H43" s="1">
        <v>8441</v>
      </c>
      <c r="I43" s="1">
        <v>38949</v>
      </c>
      <c r="J43" s="2">
        <v>373</v>
      </c>
      <c r="K43" s="1">
        <v>234726</v>
      </c>
      <c r="L43" s="1">
        <v>265329</v>
      </c>
      <c r="M43" s="1">
        <v>884659</v>
      </c>
      <c r="N43" s="6"/>
      <c r="O43" s="6"/>
    </row>
    <row r="44" spans="1:15" ht="15" thickBot="1" x14ac:dyDescent="0.4">
      <c r="A44" s="41">
        <v>40</v>
      </c>
      <c r="B44" s="39" t="s">
        <v>53</v>
      </c>
      <c r="C44" s="1">
        <v>33666</v>
      </c>
      <c r="D44" s="2"/>
      <c r="E44" s="2">
        <v>412</v>
      </c>
      <c r="F44" s="2"/>
      <c r="G44" s="1">
        <v>27222</v>
      </c>
      <c r="H44" s="1">
        <v>6032</v>
      </c>
      <c r="I44" s="1">
        <v>44178</v>
      </c>
      <c r="J44" s="2">
        <v>541</v>
      </c>
      <c r="K44" s="1">
        <v>274572</v>
      </c>
      <c r="L44" s="1">
        <v>360301</v>
      </c>
      <c r="M44" s="1">
        <v>762062</v>
      </c>
      <c r="N44" s="5"/>
      <c r="O44" s="6"/>
    </row>
    <row r="45" spans="1:15" ht="15" thickBot="1" x14ac:dyDescent="0.4">
      <c r="A45" s="41">
        <v>41</v>
      </c>
      <c r="B45" s="39" t="s">
        <v>40</v>
      </c>
      <c r="C45" s="1">
        <v>28649</v>
      </c>
      <c r="D45" s="2"/>
      <c r="E45" s="1">
        <v>1164</v>
      </c>
      <c r="F45" s="2"/>
      <c r="G45" s="1">
        <v>2558</v>
      </c>
      <c r="H45" s="1">
        <v>24927</v>
      </c>
      <c r="I45" s="1">
        <v>27044</v>
      </c>
      <c r="J45" s="1">
        <v>1099</v>
      </c>
      <c r="K45" s="1">
        <v>985320</v>
      </c>
      <c r="L45" s="1">
        <v>930108</v>
      </c>
      <c r="M45" s="1">
        <v>1059361</v>
      </c>
      <c r="N45" s="5"/>
      <c r="O45" s="6"/>
    </row>
    <row r="46" spans="1:15" ht="15" thickBot="1" x14ac:dyDescent="0.4">
      <c r="A46" s="41">
        <v>42</v>
      </c>
      <c r="B46" s="39" t="s">
        <v>51</v>
      </c>
      <c r="C46" s="1">
        <v>24093</v>
      </c>
      <c r="D46" s="2"/>
      <c r="E46" s="2">
        <v>252</v>
      </c>
      <c r="F46" s="2"/>
      <c r="G46" s="1">
        <v>14842</v>
      </c>
      <c r="H46" s="1">
        <v>8999</v>
      </c>
      <c r="I46" s="1">
        <v>22543</v>
      </c>
      <c r="J46" s="2">
        <v>236</v>
      </c>
      <c r="K46" s="1">
        <v>445021</v>
      </c>
      <c r="L46" s="1">
        <v>416383</v>
      </c>
      <c r="M46" s="1">
        <v>1068778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23325</v>
      </c>
      <c r="D47" s="2"/>
      <c r="E47" s="2">
        <v>668</v>
      </c>
      <c r="F47" s="2"/>
      <c r="G47" s="1">
        <v>12245</v>
      </c>
      <c r="H47" s="1">
        <v>10412</v>
      </c>
      <c r="I47" s="1">
        <v>23953</v>
      </c>
      <c r="J47" s="2">
        <v>686</v>
      </c>
      <c r="K47" s="1">
        <v>329621</v>
      </c>
      <c r="L47" s="1">
        <v>338502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20519</v>
      </c>
      <c r="D48" s="2"/>
      <c r="E48" s="2">
        <v>408</v>
      </c>
      <c r="F48" s="2"/>
      <c r="G48" s="1">
        <v>14988</v>
      </c>
      <c r="H48" s="1">
        <v>5123</v>
      </c>
      <c r="I48" s="1">
        <v>11449</v>
      </c>
      <c r="J48" s="2">
        <v>228</v>
      </c>
      <c r="K48" s="1">
        <v>690803</v>
      </c>
      <c r="L48" s="1">
        <v>385461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16445</v>
      </c>
      <c r="D49" s="2"/>
      <c r="E49" s="2">
        <v>642</v>
      </c>
      <c r="F49" s="2"/>
      <c r="G49" s="1">
        <v>12884</v>
      </c>
      <c r="H49" s="1">
        <v>2919</v>
      </c>
      <c r="I49" s="1">
        <v>23301</v>
      </c>
      <c r="J49" s="2">
        <v>910</v>
      </c>
      <c r="K49" s="1">
        <v>473807</v>
      </c>
      <c r="L49" s="1">
        <v>671353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47</v>
      </c>
      <c r="C50" s="1">
        <v>14156</v>
      </c>
      <c r="D50" s="2"/>
      <c r="E50" s="2">
        <v>189</v>
      </c>
      <c r="F50" s="2"/>
      <c r="G50" s="1">
        <v>11150</v>
      </c>
      <c r="H50" s="1">
        <v>2817</v>
      </c>
      <c r="I50" s="1">
        <v>9998</v>
      </c>
      <c r="J50" s="2">
        <v>133</v>
      </c>
      <c r="K50" s="1">
        <v>482982</v>
      </c>
      <c r="L50" s="1">
        <v>341120</v>
      </c>
      <c r="M50" s="1">
        <v>1415872</v>
      </c>
      <c r="N50" s="5"/>
      <c r="O50" s="6"/>
    </row>
    <row r="51" spans="1:15" ht="15" thickBot="1" x14ac:dyDescent="0.4">
      <c r="A51" s="41">
        <v>47</v>
      </c>
      <c r="B51" s="39" t="s">
        <v>52</v>
      </c>
      <c r="C51" s="1">
        <v>11393</v>
      </c>
      <c r="D51" s="2"/>
      <c r="E51" s="2">
        <v>67</v>
      </c>
      <c r="F51" s="2"/>
      <c r="G51" s="1">
        <v>6042</v>
      </c>
      <c r="H51" s="1">
        <v>5284</v>
      </c>
      <c r="I51" s="1">
        <v>15574</v>
      </c>
      <c r="J51" s="2">
        <v>92</v>
      </c>
      <c r="K51" s="1">
        <v>546525</v>
      </c>
      <c r="L51" s="1">
        <v>747083</v>
      </c>
      <c r="M51" s="1">
        <v>731545</v>
      </c>
      <c r="N51" s="6"/>
      <c r="O51" s="6"/>
    </row>
    <row r="52" spans="1:15" ht="15" thickBot="1" x14ac:dyDescent="0.4">
      <c r="A52" s="41">
        <v>48</v>
      </c>
      <c r="B52" s="39" t="s">
        <v>42</v>
      </c>
      <c r="C52" s="1">
        <v>9828</v>
      </c>
      <c r="D52" s="2"/>
      <c r="E52" s="2">
        <v>468</v>
      </c>
      <c r="F52" s="2"/>
      <c r="G52" s="1">
        <v>8536</v>
      </c>
      <c r="H52" s="2">
        <v>824</v>
      </c>
      <c r="I52" s="1">
        <v>7228</v>
      </c>
      <c r="J52" s="2">
        <v>344</v>
      </c>
      <c r="K52" s="1">
        <v>347893</v>
      </c>
      <c r="L52" s="1">
        <v>255858</v>
      </c>
      <c r="M52" s="1">
        <v>1359711</v>
      </c>
      <c r="N52" s="5"/>
      <c r="O52" s="6"/>
    </row>
    <row r="53" spans="1:15" ht="15" thickBot="1" x14ac:dyDescent="0.4">
      <c r="A53" s="41">
        <v>49</v>
      </c>
      <c r="B53" s="39" t="s">
        <v>55</v>
      </c>
      <c r="C53" s="1">
        <v>9526</v>
      </c>
      <c r="D53" s="2"/>
      <c r="E53" s="2">
        <v>61</v>
      </c>
      <c r="F53" s="2"/>
      <c r="G53" s="1">
        <v>6944</v>
      </c>
      <c r="H53" s="1">
        <v>2521</v>
      </c>
      <c r="I53" s="1">
        <v>16459</v>
      </c>
      <c r="J53" s="2">
        <v>105</v>
      </c>
      <c r="K53" s="1">
        <v>208990</v>
      </c>
      <c r="L53" s="1">
        <v>361100</v>
      </c>
      <c r="M53" s="1">
        <v>578759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5989</v>
      </c>
      <c r="D54" s="2"/>
      <c r="E54" s="2">
        <v>146</v>
      </c>
      <c r="F54" s="2"/>
      <c r="G54" s="1">
        <v>5206</v>
      </c>
      <c r="H54" s="2">
        <v>637</v>
      </c>
      <c r="I54" s="1">
        <v>4455</v>
      </c>
      <c r="J54" s="2">
        <v>109</v>
      </c>
      <c r="K54" s="1">
        <v>563828</v>
      </c>
      <c r="L54" s="1">
        <v>419449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1956</v>
      </c>
      <c r="D55" s="2"/>
      <c r="E55" s="2">
        <v>58</v>
      </c>
      <c r="F55" s="2"/>
      <c r="G55" s="1">
        <v>1701</v>
      </c>
      <c r="H55" s="2">
        <v>197</v>
      </c>
      <c r="I55" s="1">
        <v>3135</v>
      </c>
      <c r="J55" s="2">
        <v>93</v>
      </c>
      <c r="K55" s="1">
        <v>179713</v>
      </c>
      <c r="L55" s="1">
        <v>288007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58643</v>
      </c>
      <c r="D56" s="2"/>
      <c r="E56" s="2">
        <v>769</v>
      </c>
      <c r="F56" s="2"/>
      <c r="G56" s="2" t="s">
        <v>104</v>
      </c>
      <c r="H56" s="2" t="s">
        <v>104</v>
      </c>
      <c r="I56" s="1">
        <v>17314</v>
      </c>
      <c r="J56" s="2">
        <v>227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3886</v>
      </c>
      <c r="D57" s="2"/>
      <c r="E57" s="2">
        <v>66</v>
      </c>
      <c r="F57" s="2"/>
      <c r="G57" s="1">
        <v>2354</v>
      </c>
      <c r="H57" s="1">
        <v>1466</v>
      </c>
      <c r="I57" s="2"/>
      <c r="J57" s="2"/>
      <c r="K57" s="1">
        <v>60706</v>
      </c>
      <c r="L57" s="2"/>
      <c r="M57" s="2"/>
      <c r="N57" s="5"/>
      <c r="O57" s="5"/>
    </row>
    <row r="58" spans="1:15" ht="21.5" thickBot="1" x14ac:dyDescent="0.4">
      <c r="A58" s="58">
        <v>54</v>
      </c>
      <c r="B58" s="59" t="s">
        <v>66</v>
      </c>
      <c r="C58" s="60">
        <v>1335</v>
      </c>
      <c r="D58" s="61"/>
      <c r="E58" s="61">
        <v>21</v>
      </c>
      <c r="F58" s="61"/>
      <c r="G58" s="60">
        <v>1296</v>
      </c>
      <c r="H58" s="61">
        <v>18</v>
      </c>
      <c r="I58" s="61"/>
      <c r="J58" s="61"/>
      <c r="K58" s="60">
        <v>22879</v>
      </c>
      <c r="L58" s="61"/>
      <c r="M58" s="61"/>
      <c r="N58" s="62"/>
      <c r="O58" s="32"/>
    </row>
  </sheetData>
  <mergeCells count="2">
    <mergeCell ref="P1:R1"/>
    <mergeCell ref="U1:Y1"/>
  </mergeCells>
  <hyperlinks>
    <hyperlink ref="B5" r:id="rId1" display="https://www.worldometers.info/coronavirus/usa/california/" xr:uid="{0E18EA51-15C6-451D-9308-C444EF6F0C15}"/>
    <hyperlink ref="B6" r:id="rId2" display="https://www.worldometers.info/coronavirus/usa/texas/" xr:uid="{6B903EA1-74DA-4FCA-AD5F-19BCEADB1795}"/>
    <hyperlink ref="B7" r:id="rId3" display="https://www.worldometers.info/coronavirus/usa/florida/" xr:uid="{9AE09DFF-2E3E-4FD0-AD1E-9FBC90E4E9C4}"/>
    <hyperlink ref="B8" r:id="rId4" display="https://www.worldometers.info/coronavirus/usa/new-york/" xr:uid="{CF02B7AA-A91D-4FF0-A565-DFBA8D7AB88B}"/>
    <hyperlink ref="B9" r:id="rId5" display="https://www.worldometers.info/coronavirus/usa/illinois/" xr:uid="{B1A3EEA4-8E59-4272-A925-C1551C43BC22}"/>
    <hyperlink ref="B10" r:id="rId6" display="https://www.worldometers.info/coronavirus/usa/georgia/" xr:uid="{06FAF756-31B2-43D1-93E7-F062E3DC8088}"/>
    <hyperlink ref="B11" r:id="rId7" display="https://www.worldometers.info/coronavirus/usa/north-carolina/" xr:uid="{4DEAA150-930B-4268-A7ED-B239650BA6E7}"/>
    <hyperlink ref="B12" r:id="rId8" display="https://www.worldometers.info/coronavirus/usa/tennessee/" xr:uid="{809830ED-4C26-46F8-A804-D22691EFD6D6}"/>
    <hyperlink ref="B13" r:id="rId9" display="https://www.worldometers.info/coronavirus/usa/arizona/" xr:uid="{0D5F399F-F86E-4421-A840-2DBFC8C1D8BD}"/>
    <hyperlink ref="B14" r:id="rId10" display="https://www.worldometers.info/coronavirus/usa/new-jersey/" xr:uid="{D915830A-8AD8-4F32-ADE6-75E3EBCC2F10}"/>
    <hyperlink ref="B15" r:id="rId11" display="https://www.worldometers.info/coronavirus/usa/pennsylvania/" xr:uid="{5C7773F9-2FFD-486A-9BF3-953B8A11CAB8}"/>
    <hyperlink ref="B16" r:id="rId12" display="https://www.worldometers.info/coronavirus/usa/ohio/" xr:uid="{45024CE7-45B8-43AE-A851-AB788ADFD20F}"/>
    <hyperlink ref="B17" r:id="rId13" display="https://www.worldometers.info/coronavirus/usa/wisconsin/" xr:uid="{E28066D8-9D7F-4016-A4F5-DBFCE0D117C6}"/>
    <hyperlink ref="B18" r:id="rId14" display="https://www.worldometers.info/coronavirus/usa/louisiana/" xr:uid="{DB742EC5-6C75-45A6-8158-F668ECF1AE14}"/>
    <hyperlink ref="B19" r:id="rId15" display="https://www.worldometers.info/coronavirus/usa/alabama/" xr:uid="{D03A106A-A784-4730-AB12-144BB1DC82C5}"/>
    <hyperlink ref="B20" r:id="rId16" display="https://www.worldometers.info/coronavirus/usa/virginia/" xr:uid="{42C9E115-B9A8-4B91-942D-CA4D2EF8F36E}"/>
    <hyperlink ref="B21" r:id="rId17" display="https://www.worldometers.info/coronavirus/usa/missouri/" xr:uid="{24431575-3E02-4525-9CAB-14E87D0D0869}"/>
    <hyperlink ref="B22" r:id="rId18" display="https://www.worldometers.info/coronavirus/usa/michigan/" xr:uid="{4FA9FACC-3A5E-4E75-9934-DAA38CC0CEE7}"/>
    <hyperlink ref="B23" r:id="rId19" display="https://www.worldometers.info/coronavirus/usa/south-carolina/" xr:uid="{7F514D90-DA1D-40F6-B039-DAA461B19437}"/>
    <hyperlink ref="B24" r:id="rId20" display="https://www.worldometers.info/coronavirus/usa/indiana/" xr:uid="{DFE57511-7D09-4918-9861-B7A75C9959F7}"/>
    <hyperlink ref="B25" r:id="rId21" display="https://www.worldometers.info/coronavirus/usa/massachusetts/" xr:uid="{5E10C6D2-1CBD-48C6-A157-F75E6E0F14BC}"/>
    <hyperlink ref="B26" r:id="rId22" display="https://www.worldometers.info/coronavirus/usa/maryland/" xr:uid="{EA01AD20-3429-4A78-B2B8-BC54892F7DA3}"/>
    <hyperlink ref="B27" r:id="rId23" display="https://www.worldometers.info/coronavirus/usa/minnesota/" xr:uid="{F6F86239-6936-490A-8B53-92B040222283}"/>
    <hyperlink ref="B28" r:id="rId24" display="https://www.worldometers.info/coronavirus/usa/mississippi/" xr:uid="{D4C758FE-4A97-45DA-9AD3-DD6D89D19E98}"/>
    <hyperlink ref="B29" r:id="rId25" display="https://www.worldometers.info/coronavirus/usa/oklahoma/" xr:uid="{2D0D4DAB-6F90-4510-BA3D-0C79012ECACC}"/>
    <hyperlink ref="B30" r:id="rId26" display="https://www.worldometers.info/coronavirus/usa/iowa/" xr:uid="{7981D3E2-6EF0-4E6C-A7EB-646BBB03DE96}"/>
    <hyperlink ref="B31" r:id="rId27" display="https://www.worldometers.info/coronavirus/usa/washington/" xr:uid="{0EB65492-B24A-4AFE-817D-0606A4D73918}"/>
    <hyperlink ref="B32" r:id="rId28" display="https://www.worldometers.info/coronavirus/usa/arkansas/" xr:uid="{22A0A093-A1C6-4B83-9ABB-1B270BDB1CD9}"/>
    <hyperlink ref="B33" r:id="rId29" display="https://www.worldometers.info/coronavirus/usa/utah/" xr:uid="{CC870E16-ADAF-4BBF-9353-21FD6D838092}"/>
    <hyperlink ref="B34" r:id="rId30" display="https://www.worldometers.info/coronavirus/usa/nevada/" xr:uid="{6BAC7384-18A5-42C8-AD87-477CED473987}"/>
    <hyperlink ref="B35" r:id="rId31" display="https://www.worldometers.info/coronavirus/usa/kentucky/" xr:uid="{0D2A2D7E-736C-4235-AACE-763E6B8E42DA}"/>
    <hyperlink ref="B36" r:id="rId32" display="https://www.worldometers.info/coronavirus/usa/colorado/" xr:uid="{62F0A250-0D5C-43C7-B94E-048DE33A4098}"/>
    <hyperlink ref="B37" r:id="rId33" display="https://www.worldometers.info/coronavirus/usa/kansas/" xr:uid="{C98EEB48-A7DF-4587-B40B-849C4DF92908}"/>
    <hyperlink ref="B38" r:id="rId34" display="https://www.worldometers.info/coronavirus/usa/connecticut/" xr:uid="{4C014888-B604-4BA5-B48D-EA0A608F7C39}"/>
    <hyperlink ref="B39" r:id="rId35" display="https://www.worldometers.info/coronavirus/usa/nebraska/" xr:uid="{0DCE3D58-0AD0-416A-8BB7-309574C54780}"/>
    <hyperlink ref="B40" r:id="rId36" display="https://www.worldometers.info/coronavirus/usa/idaho/" xr:uid="{F65DA23F-EAA7-4F1E-90F4-6E5C3ECB70FB}"/>
    <hyperlink ref="B41" r:id="rId37" display="https://www.worldometers.info/coronavirus/usa/oregon/" xr:uid="{C10E2351-6F71-4E00-952F-5B7BFB44C128}"/>
    <hyperlink ref="B42" r:id="rId38" display="https://www.worldometers.info/coronavirus/usa/new-mexico/" xr:uid="{0EA63ACF-8460-4CC5-92C4-3FB8E55FC4A5}"/>
    <hyperlink ref="B43" r:id="rId39" display="https://www.worldometers.info/coronavirus/usa/south-dakota/" xr:uid="{55EF21FE-93BF-4557-A6CE-4D210152D53C}"/>
    <hyperlink ref="B44" r:id="rId40" display="https://www.worldometers.info/coronavirus/usa/north-dakota/" xr:uid="{881DFB76-3876-4447-824C-27142EA7DF24}"/>
    <hyperlink ref="B45" r:id="rId41" display="https://www.worldometers.info/coronavirus/usa/rhode-island/" xr:uid="{C3C60CA4-C733-4234-B3EB-BBA5A00BA971}"/>
    <hyperlink ref="B46" r:id="rId42" display="https://www.worldometers.info/coronavirus/usa/montana/" xr:uid="{BF7170E2-502A-4018-BE2F-DC7B2956A176}"/>
    <hyperlink ref="B47" r:id="rId43" display="https://www.worldometers.info/coronavirus/usa/delaware/" xr:uid="{184B499F-B2FE-4292-A271-0C0F8A7EA97E}"/>
    <hyperlink ref="B48" r:id="rId44" display="https://www.worldometers.info/coronavirus/usa/west-virginia/" xr:uid="{0E3D2CEF-D7DB-404B-98E4-3AC1A53D986E}"/>
    <hyperlink ref="B49" r:id="rId45" display="https://www.worldometers.info/coronavirus/usa/district-of-columbia/" xr:uid="{B1D03D3B-AF06-4BFA-80B1-FD38FFCF9B4A}"/>
    <hyperlink ref="B50" r:id="rId46" display="https://www.worldometers.info/coronavirus/usa/hawaii/" xr:uid="{E82C3BA9-8122-40DA-8C38-B8945EFFDD55}"/>
    <hyperlink ref="B51" r:id="rId47" display="https://www.worldometers.info/coronavirus/usa/alaska/" xr:uid="{10F8F0C6-6771-48A0-9E3B-7E17B81C21B2}"/>
    <hyperlink ref="B52" r:id="rId48" display="https://www.worldometers.info/coronavirus/usa/new-hampshire/" xr:uid="{30D1042A-ABC0-40EF-AF3E-CED223DBA164}"/>
    <hyperlink ref="B53" r:id="rId49" display="https://www.worldometers.info/coronavirus/usa/wyoming/" xr:uid="{448BE310-FD80-46A3-9EDB-2BFD3752F7B0}"/>
    <hyperlink ref="B54" r:id="rId50" display="https://www.worldometers.info/coronavirus/usa/maine/" xr:uid="{D633641D-3CA4-4B9B-BC6B-34796B3F0F66}"/>
    <hyperlink ref="B55" r:id="rId51" display="https://www.worldometers.info/coronavirus/usa/vermont/" xr:uid="{72AA0D54-FD92-4D7C-8574-6DE532B7668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174528</v>
      </c>
      <c r="C2" s="2"/>
      <c r="D2" s="1">
        <v>2805</v>
      </c>
      <c r="E2" s="2"/>
      <c r="F2" s="1">
        <v>74238</v>
      </c>
      <c r="G2" s="1">
        <v>97485</v>
      </c>
      <c r="H2" s="1">
        <v>35595</v>
      </c>
      <c r="I2" s="2">
        <v>572</v>
      </c>
      <c r="J2" s="1">
        <v>1327430</v>
      </c>
      <c r="K2" s="1">
        <v>270728</v>
      </c>
      <c r="L2" s="1">
        <v>4903185</v>
      </c>
      <c r="M2" s="42"/>
      <c r="N2" s="35">
        <f>IFERROR(B2/J2,0)</f>
        <v>0.1314781193735263</v>
      </c>
      <c r="O2" s="36">
        <f>IFERROR(I2/H2,0)</f>
        <v>1.606967270684085E-2</v>
      </c>
      <c r="P2" s="34">
        <f>D2*250</f>
        <v>701250</v>
      </c>
      <c r="Q2" s="37">
        <f>ABS(P2-B2)/B2</f>
        <v>3.0179799229922994</v>
      </c>
    </row>
    <row r="3" spans="1:17" ht="15" thickBot="1" x14ac:dyDescent="0.35">
      <c r="A3" s="39" t="s">
        <v>52</v>
      </c>
      <c r="B3" s="1">
        <v>11393</v>
      </c>
      <c r="C3" s="2"/>
      <c r="D3" s="2">
        <v>67</v>
      </c>
      <c r="E3" s="2"/>
      <c r="F3" s="1">
        <v>6042</v>
      </c>
      <c r="G3" s="1">
        <v>5284</v>
      </c>
      <c r="H3" s="1">
        <v>15574</v>
      </c>
      <c r="I3" s="2">
        <v>92</v>
      </c>
      <c r="J3" s="1">
        <v>546525</v>
      </c>
      <c r="K3" s="1">
        <v>747083</v>
      </c>
      <c r="L3" s="1">
        <v>731545</v>
      </c>
      <c r="M3" s="42"/>
      <c r="N3" s="35">
        <f>IFERROR(B3/J3,0)</f>
        <v>2.0846255889483554E-2</v>
      </c>
      <c r="O3" s="36">
        <f>IFERROR(I3/H3,0)</f>
        <v>5.9072813663798643E-3</v>
      </c>
      <c r="P3" s="34">
        <f>D3*250</f>
        <v>16750</v>
      </c>
      <c r="Q3" s="37">
        <f>ABS(P3-B3)/B3</f>
        <v>0.47020100061441233</v>
      </c>
    </row>
    <row r="4" spans="1:17" ht="15" thickBot="1" x14ac:dyDescent="0.35">
      <c r="A4" s="39" t="s">
        <v>33</v>
      </c>
      <c r="B4" s="1">
        <v>232937</v>
      </c>
      <c r="C4" s="2"/>
      <c r="D4" s="1">
        <v>5837</v>
      </c>
      <c r="E4" s="2"/>
      <c r="F4" s="1">
        <v>38705</v>
      </c>
      <c r="G4" s="1">
        <v>188395</v>
      </c>
      <c r="H4" s="1">
        <v>32002</v>
      </c>
      <c r="I4" s="2">
        <v>802</v>
      </c>
      <c r="J4" s="1">
        <v>1956791</v>
      </c>
      <c r="K4" s="1">
        <v>268837</v>
      </c>
      <c r="L4" s="1">
        <v>7278717</v>
      </c>
      <c r="M4" s="42"/>
      <c r="N4" s="35">
        <f>IFERROR(B4/J4,0)</f>
        <v>0.11904030629740223</v>
      </c>
      <c r="O4" s="36">
        <f>IFERROR(I4/H4,0)</f>
        <v>2.5060933691644274E-2</v>
      </c>
      <c r="P4" s="34">
        <f>D4*250</f>
        <v>1459250</v>
      </c>
      <c r="Q4" s="37">
        <f>ABS(P4-B4)/B4</f>
        <v>5.2645693900067396</v>
      </c>
    </row>
    <row r="5" spans="1:17" ht="12.5" customHeight="1" thickBot="1" x14ac:dyDescent="0.35">
      <c r="A5" s="39" t="s">
        <v>34</v>
      </c>
      <c r="B5" s="1">
        <v>100441</v>
      </c>
      <c r="C5" s="2"/>
      <c r="D5" s="1">
        <v>1728</v>
      </c>
      <c r="E5" s="2"/>
      <c r="F5" s="1">
        <v>90283</v>
      </c>
      <c r="G5" s="1">
        <v>8430</v>
      </c>
      <c r="H5" s="1">
        <v>33283</v>
      </c>
      <c r="I5" s="2">
        <v>573</v>
      </c>
      <c r="J5" s="1">
        <v>1269190</v>
      </c>
      <c r="K5" s="1">
        <v>420567</v>
      </c>
      <c r="L5" s="1">
        <v>3017804</v>
      </c>
      <c r="M5" s="42"/>
      <c r="N5" s="35">
        <f>IFERROR(B5/J5,0)</f>
        <v>7.9137875337813884E-2</v>
      </c>
      <c r="O5" s="36">
        <f>IFERROR(I5/H5,0)</f>
        <v>1.7215996154192833E-2</v>
      </c>
      <c r="P5" s="34">
        <f>D5*250</f>
        <v>432000</v>
      </c>
      <c r="Q5" s="37">
        <f>ABS(P5-B5)/B5</f>
        <v>3.3010324469091308</v>
      </c>
    </row>
    <row r="6" spans="1:17" ht="15" thickBot="1" x14ac:dyDescent="0.35">
      <c r="A6" s="39" t="s">
        <v>10</v>
      </c>
      <c r="B6" s="1">
        <v>885258</v>
      </c>
      <c r="C6" s="2"/>
      <c r="D6" s="1">
        <v>17063</v>
      </c>
      <c r="E6" s="2"/>
      <c r="F6" s="1">
        <v>457603</v>
      </c>
      <c r="G6" s="1">
        <v>410592</v>
      </c>
      <c r="H6" s="1">
        <v>22405</v>
      </c>
      <c r="I6" s="2">
        <v>432</v>
      </c>
      <c r="J6" s="1">
        <v>17189070</v>
      </c>
      <c r="K6" s="1">
        <v>435032</v>
      </c>
      <c r="L6" s="1">
        <v>39512223</v>
      </c>
      <c r="M6" s="42"/>
      <c r="N6" s="35">
        <f>IFERROR(B6/J6,0)</f>
        <v>5.1501215598051556E-2</v>
      </c>
      <c r="O6" s="36">
        <f>IFERROR(I6/H6,0)</f>
        <v>1.9281410399464405E-2</v>
      </c>
      <c r="P6" s="34">
        <f>D6*250</f>
        <v>4265750</v>
      </c>
      <c r="Q6" s="37">
        <f>ABS(P6-B6)/B6</f>
        <v>3.8186517376855109</v>
      </c>
    </row>
    <row r="7" spans="1:17" ht="15" thickBot="1" x14ac:dyDescent="0.35">
      <c r="A7" s="39" t="s">
        <v>18</v>
      </c>
      <c r="B7" s="1">
        <v>87582</v>
      </c>
      <c r="C7" s="2"/>
      <c r="D7" s="1">
        <v>2182</v>
      </c>
      <c r="E7" s="2"/>
      <c r="F7" s="1">
        <v>39846</v>
      </c>
      <c r="G7" s="1">
        <v>45554</v>
      </c>
      <c r="H7" s="1">
        <v>15209</v>
      </c>
      <c r="I7" s="2">
        <v>379</v>
      </c>
      <c r="J7" s="1">
        <v>1095721</v>
      </c>
      <c r="K7" s="1">
        <v>190271</v>
      </c>
      <c r="L7" s="1">
        <v>5758736</v>
      </c>
      <c r="M7" s="42"/>
      <c r="N7" s="35">
        <f>IFERROR(B7/J7,0)</f>
        <v>7.9930931322845872E-2</v>
      </c>
      <c r="O7" s="36">
        <f>IFERROR(I7/H7,0)</f>
        <v>2.4919455585508579E-2</v>
      </c>
      <c r="P7" s="34">
        <f>D7*250</f>
        <v>545500</v>
      </c>
      <c r="Q7" s="37">
        <f>ABS(P7-B7)/B7</f>
        <v>5.2284487680116918</v>
      </c>
    </row>
    <row r="8" spans="1:17" ht="15" thickBot="1" x14ac:dyDescent="0.35">
      <c r="A8" s="39" t="s">
        <v>23</v>
      </c>
      <c r="B8" s="1">
        <v>64455</v>
      </c>
      <c r="C8" s="2"/>
      <c r="D8" s="1">
        <v>4559</v>
      </c>
      <c r="E8" s="2"/>
      <c r="F8" s="1">
        <v>43845</v>
      </c>
      <c r="G8" s="1">
        <v>16051</v>
      </c>
      <c r="H8" s="1">
        <v>18078</v>
      </c>
      <c r="I8" s="1">
        <v>1279</v>
      </c>
      <c r="J8" s="1">
        <v>2051670</v>
      </c>
      <c r="K8" s="1">
        <v>575457</v>
      </c>
      <c r="L8" s="1">
        <v>3565287</v>
      </c>
      <c r="M8" s="42"/>
      <c r="N8" s="35">
        <f>IFERROR(B8/J8,0)</f>
        <v>3.1415870973402156E-2</v>
      </c>
      <c r="O8" s="36">
        <f>IFERROR(I8/H8,0)</f>
        <v>7.0748976656709817E-2</v>
      </c>
      <c r="P8" s="34">
        <f>D8*250</f>
        <v>1139750</v>
      </c>
      <c r="Q8" s="37">
        <f>ABS(P8-B8)/B8</f>
        <v>16.682879528353116</v>
      </c>
    </row>
    <row r="9" spans="1:17" ht="15" thickBot="1" x14ac:dyDescent="0.35">
      <c r="A9" s="39" t="s">
        <v>43</v>
      </c>
      <c r="B9" s="1">
        <v>23325</v>
      </c>
      <c r="C9" s="2"/>
      <c r="D9" s="2">
        <v>668</v>
      </c>
      <c r="E9" s="2"/>
      <c r="F9" s="1">
        <v>12245</v>
      </c>
      <c r="G9" s="1">
        <v>10412</v>
      </c>
      <c r="H9" s="1">
        <v>23953</v>
      </c>
      <c r="I9" s="2">
        <v>686</v>
      </c>
      <c r="J9" s="1">
        <v>329621</v>
      </c>
      <c r="K9" s="1">
        <v>338502</v>
      </c>
      <c r="L9" s="1">
        <v>973764</v>
      </c>
      <c r="M9" s="42"/>
      <c r="N9" s="35">
        <f>IFERROR(B9/J9,0)</f>
        <v>7.0763088516811734E-2</v>
      </c>
      <c r="O9" s="36">
        <f>IFERROR(I9/H9,0)</f>
        <v>2.8639418861937962E-2</v>
      </c>
      <c r="P9" s="34">
        <f>D9*250</f>
        <v>167000</v>
      </c>
      <c r="Q9" s="37">
        <f>ABS(P9-B9)/B9</f>
        <v>6.159699892818864</v>
      </c>
    </row>
    <row r="10" spans="1:17" ht="15" thickBot="1" x14ac:dyDescent="0.35">
      <c r="A10" s="39" t="s">
        <v>63</v>
      </c>
      <c r="B10" s="1">
        <v>16445</v>
      </c>
      <c r="C10" s="2"/>
      <c r="D10" s="2">
        <v>642</v>
      </c>
      <c r="E10" s="2"/>
      <c r="F10" s="1">
        <v>12884</v>
      </c>
      <c r="G10" s="1">
        <v>2919</v>
      </c>
      <c r="H10" s="1">
        <v>23301</v>
      </c>
      <c r="I10" s="2">
        <v>910</v>
      </c>
      <c r="J10" s="1">
        <v>473807</v>
      </c>
      <c r="K10" s="1">
        <v>671353</v>
      </c>
      <c r="L10" s="1">
        <v>705749</v>
      </c>
      <c r="M10" s="42"/>
      <c r="N10" s="35">
        <f>IFERROR(B10/J10,0)</f>
        <v>3.470822507898786E-2</v>
      </c>
      <c r="O10" s="36">
        <f>IFERROR(I10/H10,0)</f>
        <v>3.9054117849019354E-2</v>
      </c>
      <c r="P10" s="34">
        <f>D10*250</f>
        <v>160500</v>
      </c>
      <c r="Q10" s="37">
        <f>ABS(P10-B10)/B10</f>
        <v>8.7598054119793254</v>
      </c>
    </row>
    <row r="11" spans="1:17" ht="15" thickBot="1" x14ac:dyDescent="0.35">
      <c r="A11" s="39" t="s">
        <v>13</v>
      </c>
      <c r="B11" s="1">
        <v>760389</v>
      </c>
      <c r="C11" s="2"/>
      <c r="D11" s="1">
        <v>16110</v>
      </c>
      <c r="E11" s="2"/>
      <c r="F11" s="1">
        <v>502618</v>
      </c>
      <c r="G11" s="1">
        <v>241661</v>
      </c>
      <c r="H11" s="1">
        <v>35404</v>
      </c>
      <c r="I11" s="2">
        <v>750</v>
      </c>
      <c r="J11" s="1">
        <v>5775214</v>
      </c>
      <c r="K11" s="1">
        <v>268893</v>
      </c>
      <c r="L11" s="1">
        <v>21477737</v>
      </c>
      <c r="M11" s="42"/>
      <c r="N11" s="35">
        <f>IFERROR(B11/J11,0)</f>
        <v>0.13166421192357547</v>
      </c>
      <c r="O11" s="36">
        <f>IFERROR(I11/H11,0)</f>
        <v>2.1184047000338945E-2</v>
      </c>
      <c r="P11" s="34">
        <f>D11*250</f>
        <v>4027500</v>
      </c>
      <c r="Q11" s="37">
        <f>ABS(P11-B11)/B11</f>
        <v>4.2966310664672953</v>
      </c>
    </row>
    <row r="12" spans="1:17" ht="15" thickBot="1" x14ac:dyDescent="0.35">
      <c r="A12" s="39" t="s">
        <v>16</v>
      </c>
      <c r="B12" s="1">
        <v>342438</v>
      </c>
      <c r="C12" s="2"/>
      <c r="D12" s="1">
        <v>7674</v>
      </c>
      <c r="E12" s="2"/>
      <c r="F12" s="1">
        <v>166116</v>
      </c>
      <c r="G12" s="1">
        <v>168648</v>
      </c>
      <c r="H12" s="1">
        <v>32252</v>
      </c>
      <c r="I12" s="2">
        <v>723</v>
      </c>
      <c r="J12" s="1">
        <v>3648101</v>
      </c>
      <c r="K12" s="1">
        <v>343596</v>
      </c>
      <c r="L12" s="1">
        <v>10617423</v>
      </c>
      <c r="M12" s="42"/>
      <c r="N12" s="35">
        <f>IFERROR(B12/J12,0)</f>
        <v>9.3867466936907729E-2</v>
      </c>
      <c r="O12" s="36">
        <f>IFERROR(I12/H12,0)</f>
        <v>2.2417214436314028E-2</v>
      </c>
      <c r="P12" s="34">
        <f>D12*250</f>
        <v>1918500</v>
      </c>
      <c r="Q12" s="37">
        <f>ABS(P12-B12)/B12</f>
        <v>4.6024740244949447</v>
      </c>
    </row>
    <row r="13" spans="1:17" ht="13.5" thickBot="1" x14ac:dyDescent="0.35">
      <c r="A13" s="40" t="s">
        <v>64</v>
      </c>
      <c r="B13" s="1">
        <v>3886</v>
      </c>
      <c r="C13" s="2"/>
      <c r="D13" s="2">
        <v>66</v>
      </c>
      <c r="E13" s="2"/>
      <c r="F13" s="1">
        <v>2354</v>
      </c>
      <c r="G13" s="1">
        <v>1466</v>
      </c>
      <c r="H13" s="2"/>
      <c r="I13" s="2"/>
      <c r="J13" s="1">
        <v>60706</v>
      </c>
      <c r="K13" s="2"/>
      <c r="L13" s="2"/>
      <c r="M13" s="42"/>
      <c r="N13" s="35">
        <f>IFERROR(B13/J13,0)</f>
        <v>6.4013441834415055E-2</v>
      </c>
      <c r="O13" s="36">
        <f>IFERROR(I13/H13,0)</f>
        <v>0</v>
      </c>
      <c r="P13" s="34">
        <f>D13*250</f>
        <v>16500</v>
      </c>
      <c r="Q13" s="37">
        <f>ABS(P13-B13)/B13</f>
        <v>3.2460113226968605</v>
      </c>
    </row>
    <row r="14" spans="1:17" ht="15" thickBot="1" x14ac:dyDescent="0.35">
      <c r="A14" s="39" t="s">
        <v>47</v>
      </c>
      <c r="B14" s="1">
        <v>14156</v>
      </c>
      <c r="C14" s="2"/>
      <c r="D14" s="2">
        <v>189</v>
      </c>
      <c r="E14" s="2"/>
      <c r="F14" s="1">
        <v>11150</v>
      </c>
      <c r="G14" s="1">
        <v>2817</v>
      </c>
      <c r="H14" s="1">
        <v>9998</v>
      </c>
      <c r="I14" s="2">
        <v>133</v>
      </c>
      <c r="J14" s="1">
        <v>482982</v>
      </c>
      <c r="K14" s="1">
        <v>341120</v>
      </c>
      <c r="L14" s="1">
        <v>1415872</v>
      </c>
      <c r="M14" s="42"/>
      <c r="N14" s="35">
        <f>IFERROR(B14/J14,0)</f>
        <v>2.9309580895354279E-2</v>
      </c>
      <c r="O14" s="36">
        <f>IFERROR(I14/H14,0)</f>
        <v>1.3302660532106421E-2</v>
      </c>
      <c r="P14" s="34">
        <f>D14*250</f>
        <v>47250</v>
      </c>
      <c r="Q14" s="37">
        <f>ABS(P14-B14)/B14</f>
        <v>2.3378072901949705</v>
      </c>
    </row>
    <row r="15" spans="1:17" ht="15" thickBot="1" x14ac:dyDescent="0.35">
      <c r="A15" s="39" t="s">
        <v>49</v>
      </c>
      <c r="B15" s="1">
        <v>54663</v>
      </c>
      <c r="C15" s="2"/>
      <c r="D15" s="2">
        <v>535</v>
      </c>
      <c r="E15" s="2"/>
      <c r="F15" s="1">
        <v>26549</v>
      </c>
      <c r="G15" s="1">
        <v>27579</v>
      </c>
      <c r="H15" s="1">
        <v>30588</v>
      </c>
      <c r="I15" s="2">
        <v>299</v>
      </c>
      <c r="J15" s="1">
        <v>357833</v>
      </c>
      <c r="K15" s="1">
        <v>200235</v>
      </c>
      <c r="L15" s="1">
        <v>1787065</v>
      </c>
      <c r="M15" s="42"/>
      <c r="N15" s="35">
        <f>IFERROR(B15/J15,0)</f>
        <v>0.1527612042489094</v>
      </c>
      <c r="O15" s="36">
        <f>IFERROR(I15/H15,0)</f>
        <v>9.7750751928860988E-3</v>
      </c>
      <c r="P15" s="34">
        <f>D15*250</f>
        <v>133750</v>
      </c>
      <c r="Q15" s="37">
        <f>ABS(P15-B15)/B15</f>
        <v>1.4468104567989317</v>
      </c>
    </row>
    <row r="16" spans="1:17" ht="15" thickBot="1" x14ac:dyDescent="0.35">
      <c r="A16" s="39" t="s">
        <v>12</v>
      </c>
      <c r="B16" s="1">
        <v>354462</v>
      </c>
      <c r="C16" s="2"/>
      <c r="D16" s="1">
        <v>9537</v>
      </c>
      <c r="E16" s="2"/>
      <c r="F16" s="1">
        <v>259330</v>
      </c>
      <c r="G16" s="1">
        <v>85595</v>
      </c>
      <c r="H16" s="1">
        <v>27972</v>
      </c>
      <c r="I16" s="2">
        <v>753</v>
      </c>
      <c r="J16" s="1">
        <v>6883314</v>
      </c>
      <c r="K16" s="1">
        <v>543198</v>
      </c>
      <c r="L16" s="1">
        <v>12671821</v>
      </c>
      <c r="M16" s="42"/>
      <c r="N16" s="35">
        <f>IFERROR(B16/J16,0)</f>
        <v>5.1495834709850516E-2</v>
      </c>
      <c r="O16" s="36">
        <f>IFERROR(I16/H16,0)</f>
        <v>2.6919776919776921E-2</v>
      </c>
      <c r="P16" s="34">
        <f>D16*250</f>
        <v>2384250</v>
      </c>
      <c r="Q16" s="37">
        <f>ABS(P16-B16)/B16</f>
        <v>5.7263909812617433</v>
      </c>
    </row>
    <row r="17" spans="1:17" ht="15" thickBot="1" x14ac:dyDescent="0.35">
      <c r="A17" s="39" t="s">
        <v>27</v>
      </c>
      <c r="B17" s="1">
        <v>150664</v>
      </c>
      <c r="C17" s="2"/>
      <c r="D17" s="1">
        <v>4008</v>
      </c>
      <c r="E17" s="2"/>
      <c r="F17" s="1">
        <v>109675</v>
      </c>
      <c r="G17" s="1">
        <v>36981</v>
      </c>
      <c r="H17" s="1">
        <v>22380</v>
      </c>
      <c r="I17" s="2">
        <v>595</v>
      </c>
      <c r="J17" s="1">
        <v>2551406</v>
      </c>
      <c r="K17" s="1">
        <v>378984</v>
      </c>
      <c r="L17" s="1">
        <v>6732219</v>
      </c>
      <c r="M17" s="42"/>
      <c r="N17" s="35">
        <f>IFERROR(B17/J17,0)</f>
        <v>5.9051362268490393E-2</v>
      </c>
      <c r="O17" s="36">
        <f>IFERROR(I17/H17,0)</f>
        <v>2.6586237712243076E-2</v>
      </c>
      <c r="P17" s="34">
        <f>D17*250</f>
        <v>1002000</v>
      </c>
      <c r="Q17" s="37">
        <f>ABS(P17-B17)/B17</f>
        <v>5.6505601869059632</v>
      </c>
    </row>
    <row r="18" spans="1:17" ht="15" thickBot="1" x14ac:dyDescent="0.35">
      <c r="A18" s="39" t="s">
        <v>41</v>
      </c>
      <c r="B18" s="1">
        <v>109211</v>
      </c>
      <c r="C18" s="47">
        <v>515</v>
      </c>
      <c r="D18" s="1">
        <v>1576</v>
      </c>
      <c r="E18" s="48">
        <v>20</v>
      </c>
      <c r="F18" s="1">
        <v>84605</v>
      </c>
      <c r="G18" s="1">
        <v>23030</v>
      </c>
      <c r="H18" s="1">
        <v>34614</v>
      </c>
      <c r="I18" s="2">
        <v>500</v>
      </c>
      <c r="J18" s="1">
        <v>910309</v>
      </c>
      <c r="K18" s="1">
        <v>288523</v>
      </c>
      <c r="L18" s="1">
        <v>3155070</v>
      </c>
      <c r="M18" s="42"/>
      <c r="N18" s="35">
        <f>IFERROR(B18/J18,0)</f>
        <v>0.11997135038761564</v>
      </c>
      <c r="O18" s="36">
        <f>IFERROR(I18/H18,0)</f>
        <v>1.4445022245334258E-2</v>
      </c>
      <c r="P18" s="34">
        <f>D18*250</f>
        <v>394000</v>
      </c>
      <c r="Q18" s="37">
        <f>ABS(P18-B18)/B18</f>
        <v>2.6076951955389109</v>
      </c>
    </row>
    <row r="19" spans="1:17" ht="15" thickBot="1" x14ac:dyDescent="0.35">
      <c r="A19" s="39" t="s">
        <v>45</v>
      </c>
      <c r="B19" s="1">
        <v>74554</v>
      </c>
      <c r="C19" s="2"/>
      <c r="D19" s="2">
        <v>896</v>
      </c>
      <c r="E19" s="2"/>
      <c r="F19" s="1">
        <v>57847</v>
      </c>
      <c r="G19" s="1">
        <v>15811</v>
      </c>
      <c r="H19" s="1">
        <v>25591</v>
      </c>
      <c r="I19" s="2">
        <v>308</v>
      </c>
      <c r="J19" s="1">
        <v>598394</v>
      </c>
      <c r="K19" s="1">
        <v>205400</v>
      </c>
      <c r="L19" s="1">
        <v>2913314</v>
      </c>
      <c r="M19" s="42"/>
      <c r="N19" s="35">
        <f>IFERROR(B19/J19,0)</f>
        <v>0.12459015297613278</v>
      </c>
      <c r="O19" s="36">
        <f>IFERROR(I19/H19,0)</f>
        <v>1.2035481223867765E-2</v>
      </c>
      <c r="P19" s="34">
        <f>D19*250</f>
        <v>224000</v>
      </c>
      <c r="Q19" s="37">
        <f>ABS(P19-B19)/B19</f>
        <v>2.0045336266330445</v>
      </c>
    </row>
    <row r="20" spans="1:17" ht="15" thickBot="1" x14ac:dyDescent="0.35">
      <c r="A20" s="39" t="s">
        <v>38</v>
      </c>
      <c r="B20" s="1">
        <v>89544</v>
      </c>
      <c r="C20" s="2"/>
      <c r="D20" s="1">
        <v>1342</v>
      </c>
      <c r="E20" s="2"/>
      <c r="F20" s="1">
        <v>17402</v>
      </c>
      <c r="G20" s="1">
        <v>70800</v>
      </c>
      <c r="H20" s="1">
        <v>20043</v>
      </c>
      <c r="I20" s="2">
        <v>300</v>
      </c>
      <c r="J20" s="1">
        <v>1828431</v>
      </c>
      <c r="K20" s="1">
        <v>409258</v>
      </c>
      <c r="L20" s="1">
        <v>4467673</v>
      </c>
      <c r="M20" s="42"/>
      <c r="N20" s="35">
        <f>IFERROR(B20/J20,0)</f>
        <v>4.8973135983802506E-2</v>
      </c>
      <c r="O20" s="36">
        <f>IFERROR(I20/H20,0)</f>
        <v>1.4967819188744199E-2</v>
      </c>
      <c r="P20" s="34">
        <f>D20*250</f>
        <v>335500</v>
      </c>
      <c r="Q20" s="37">
        <f>ABS(P20-B20)/B20</f>
        <v>2.7467613687125882</v>
      </c>
    </row>
    <row r="21" spans="1:17" ht="15" thickBot="1" x14ac:dyDescent="0.35">
      <c r="A21" s="39" t="s">
        <v>14</v>
      </c>
      <c r="B21" s="1">
        <v>176681</v>
      </c>
      <c r="C21" s="2"/>
      <c r="D21" s="1">
        <v>5772</v>
      </c>
      <c r="E21" s="2"/>
      <c r="F21" s="1">
        <v>161792</v>
      </c>
      <c r="G21" s="1">
        <v>9117</v>
      </c>
      <c r="H21" s="1">
        <v>38006</v>
      </c>
      <c r="I21" s="1">
        <v>1242</v>
      </c>
      <c r="J21" s="1">
        <v>2613369</v>
      </c>
      <c r="K21" s="1">
        <v>562161</v>
      </c>
      <c r="L21" s="1">
        <v>4648794</v>
      </c>
      <c r="M21" s="42"/>
      <c r="N21" s="35">
        <f>IFERROR(B21/J21,0)</f>
        <v>6.760660281804827E-2</v>
      </c>
      <c r="O21" s="36">
        <f>IFERROR(I21/H21,0)</f>
        <v>3.267905067620902E-2</v>
      </c>
      <c r="P21" s="34">
        <f>D21*250</f>
        <v>1443000</v>
      </c>
      <c r="Q21" s="37">
        <f>ABS(P21-B21)/B21</f>
        <v>7.167261901392906</v>
      </c>
    </row>
    <row r="22" spans="1:17" ht="15" thickBot="1" x14ac:dyDescent="0.35">
      <c r="A22" s="39" t="s">
        <v>39</v>
      </c>
      <c r="B22" s="1">
        <v>5989</v>
      </c>
      <c r="C22" s="2"/>
      <c r="D22" s="2">
        <v>146</v>
      </c>
      <c r="E22" s="2"/>
      <c r="F22" s="1">
        <v>5206</v>
      </c>
      <c r="G22" s="2">
        <v>637</v>
      </c>
      <c r="H22" s="1">
        <v>4455</v>
      </c>
      <c r="I22" s="2">
        <v>109</v>
      </c>
      <c r="J22" s="1">
        <v>563828</v>
      </c>
      <c r="K22" s="1">
        <v>419449</v>
      </c>
      <c r="L22" s="1">
        <v>1344212</v>
      </c>
      <c r="M22" s="42"/>
      <c r="N22" s="35">
        <f>IFERROR(B22/J22,0)</f>
        <v>1.0622033669842577E-2</v>
      </c>
      <c r="O22" s="36">
        <f>IFERROR(I22/H22,0)</f>
        <v>2.4466891133557801E-2</v>
      </c>
      <c r="P22" s="34">
        <f>D22*250</f>
        <v>36500</v>
      </c>
      <c r="Q22" s="37">
        <f>ABS(P22-B22)/B22</f>
        <v>5.0945065954249458</v>
      </c>
    </row>
    <row r="23" spans="1:17" ht="15" thickBot="1" x14ac:dyDescent="0.35">
      <c r="A23" s="39" t="s">
        <v>26</v>
      </c>
      <c r="B23" s="1">
        <v>136744</v>
      </c>
      <c r="C23" s="2"/>
      <c r="D23" s="1">
        <v>4050</v>
      </c>
      <c r="E23" s="2"/>
      <c r="F23" s="1">
        <v>7926</v>
      </c>
      <c r="G23" s="1">
        <v>124768</v>
      </c>
      <c r="H23" s="1">
        <v>22618</v>
      </c>
      <c r="I23" s="2">
        <v>670</v>
      </c>
      <c r="J23" s="1">
        <v>3121799</v>
      </c>
      <c r="K23" s="1">
        <v>516369</v>
      </c>
      <c r="L23" s="1">
        <v>6045680</v>
      </c>
      <c r="M23" s="42"/>
      <c r="N23" s="35">
        <f>IFERROR(B23/J23,0)</f>
        <v>4.3802948235937035E-2</v>
      </c>
      <c r="O23" s="36">
        <f>IFERROR(I23/H23,0)</f>
        <v>2.9622424617561233E-2</v>
      </c>
      <c r="P23" s="34">
        <f>D23*250</f>
        <v>1012500</v>
      </c>
      <c r="Q23" s="37">
        <f>ABS(P23-B23)/B23</f>
        <v>6.4043468086351139</v>
      </c>
    </row>
    <row r="24" spans="1:17" ht="15" thickBot="1" x14ac:dyDescent="0.35">
      <c r="A24" s="39" t="s">
        <v>17</v>
      </c>
      <c r="B24" s="1">
        <v>145464</v>
      </c>
      <c r="C24" s="2"/>
      <c r="D24" s="1">
        <v>9758</v>
      </c>
      <c r="E24" s="2"/>
      <c r="F24" s="1">
        <v>118892</v>
      </c>
      <c r="G24" s="1">
        <v>16814</v>
      </c>
      <c r="H24" s="1">
        <v>21105</v>
      </c>
      <c r="I24" s="1">
        <v>1416</v>
      </c>
      <c r="J24" s="1">
        <v>2840630</v>
      </c>
      <c r="K24" s="1">
        <v>412133</v>
      </c>
      <c r="L24" s="1">
        <v>6892503</v>
      </c>
      <c r="M24" s="42"/>
      <c r="N24" s="35">
        <f>IFERROR(B24/J24,0)</f>
        <v>5.1208358709159588E-2</v>
      </c>
      <c r="O24" s="36">
        <f>IFERROR(I24/H24,0)</f>
        <v>6.709310589907605E-2</v>
      </c>
      <c r="P24" s="34">
        <f>D24*250</f>
        <v>2439500</v>
      </c>
      <c r="Q24" s="37">
        <f>ABS(P24-B24)/B24</f>
        <v>15.770472419292746</v>
      </c>
    </row>
    <row r="25" spans="1:17" ht="15" thickBot="1" x14ac:dyDescent="0.35">
      <c r="A25" s="39" t="s">
        <v>11</v>
      </c>
      <c r="B25" s="1">
        <v>165994</v>
      </c>
      <c r="C25" s="2"/>
      <c r="D25" s="1">
        <v>7383</v>
      </c>
      <c r="E25" s="2"/>
      <c r="F25" s="1">
        <v>109539</v>
      </c>
      <c r="G25" s="1">
        <v>49072</v>
      </c>
      <c r="H25" s="1">
        <v>16621</v>
      </c>
      <c r="I25" s="2">
        <v>739</v>
      </c>
      <c r="J25" s="1">
        <v>4739602</v>
      </c>
      <c r="K25" s="1">
        <v>474584</v>
      </c>
      <c r="L25" s="1">
        <v>9986857</v>
      </c>
      <c r="M25" s="42"/>
      <c r="N25" s="35">
        <f>IFERROR(B25/J25,0)</f>
        <v>3.5022771954269581E-2</v>
      </c>
      <c r="O25" s="36">
        <f>IFERROR(I25/H25,0)</f>
        <v>4.4461825401600388E-2</v>
      </c>
      <c r="P25" s="34">
        <f>D25*250</f>
        <v>1845750</v>
      </c>
      <c r="Q25" s="37">
        <f>ABS(P25-B25)/B25</f>
        <v>10.119377808836465</v>
      </c>
    </row>
    <row r="26" spans="1:17" ht="15" thickBot="1" x14ac:dyDescent="0.35">
      <c r="A26" s="39" t="s">
        <v>32</v>
      </c>
      <c r="B26" s="1">
        <v>125531</v>
      </c>
      <c r="C26" s="2"/>
      <c r="D26" s="1">
        <v>2299</v>
      </c>
      <c r="E26" s="2"/>
      <c r="F26" s="1">
        <v>111634</v>
      </c>
      <c r="G26" s="1">
        <v>11598</v>
      </c>
      <c r="H26" s="1">
        <v>22259</v>
      </c>
      <c r="I26" s="2">
        <v>408</v>
      </c>
      <c r="J26" s="1">
        <v>2543648</v>
      </c>
      <c r="K26" s="1">
        <v>451031</v>
      </c>
      <c r="L26" s="1">
        <v>5639632</v>
      </c>
      <c r="M26" s="42"/>
      <c r="N26" s="35">
        <f>IFERROR(B26/J26,0)</f>
        <v>4.9350774949993084E-2</v>
      </c>
      <c r="O26" s="36">
        <f>IFERROR(I26/H26,0)</f>
        <v>1.8329664405409049E-2</v>
      </c>
      <c r="P26" s="34">
        <f>D26*250</f>
        <v>574750</v>
      </c>
      <c r="Q26" s="37">
        <f>ABS(P26-B26)/B26</f>
        <v>3.578550318248082</v>
      </c>
    </row>
    <row r="27" spans="1:17" ht="15" thickBot="1" x14ac:dyDescent="0.35">
      <c r="A27" s="39" t="s">
        <v>30</v>
      </c>
      <c r="B27" s="1">
        <v>111322</v>
      </c>
      <c r="C27" s="2"/>
      <c r="D27" s="1">
        <v>3202</v>
      </c>
      <c r="E27" s="2"/>
      <c r="F27" s="1">
        <v>97675</v>
      </c>
      <c r="G27" s="1">
        <v>10445</v>
      </c>
      <c r="H27" s="1">
        <v>37405</v>
      </c>
      <c r="I27" s="1">
        <v>1076</v>
      </c>
      <c r="J27" s="1">
        <v>941532</v>
      </c>
      <c r="K27" s="1">
        <v>316359</v>
      </c>
      <c r="L27" s="1">
        <v>2976149</v>
      </c>
      <c r="M27" s="42"/>
      <c r="N27" s="35">
        <f>IFERROR(B27/J27,0)</f>
        <v>0.1182349617432015</v>
      </c>
      <c r="O27" s="36">
        <f>IFERROR(I27/H27,0)</f>
        <v>2.8766207726239806E-2</v>
      </c>
      <c r="P27" s="34">
        <f>D27*250</f>
        <v>800500</v>
      </c>
      <c r="Q27" s="37">
        <f>ABS(P27-B27)/B27</f>
        <v>6.1908517633531561</v>
      </c>
    </row>
    <row r="28" spans="1:17" ht="15" thickBot="1" x14ac:dyDescent="0.35">
      <c r="A28" s="39" t="s">
        <v>35</v>
      </c>
      <c r="B28" s="1">
        <v>167283</v>
      </c>
      <c r="C28" s="2"/>
      <c r="D28" s="1">
        <v>2729</v>
      </c>
      <c r="E28" s="2"/>
      <c r="F28" s="1">
        <v>36975</v>
      </c>
      <c r="G28" s="1">
        <v>127579</v>
      </c>
      <c r="H28" s="1">
        <v>27256</v>
      </c>
      <c r="I28" s="2">
        <v>445</v>
      </c>
      <c r="J28" s="1">
        <v>2406589</v>
      </c>
      <c r="K28" s="1">
        <v>392117</v>
      </c>
      <c r="L28" s="1">
        <v>6137428</v>
      </c>
      <c r="M28" s="42"/>
      <c r="N28" s="35">
        <f>IFERROR(B28/J28,0)</f>
        <v>6.9510414948294033E-2</v>
      </c>
      <c r="O28" s="36">
        <f>IFERROR(I28/H28,0)</f>
        <v>1.6326680363956559E-2</v>
      </c>
      <c r="P28" s="34">
        <f>D28*250</f>
        <v>682250</v>
      </c>
      <c r="Q28" s="37">
        <f>ABS(P28-B28)/B28</f>
        <v>3.0784180101982868</v>
      </c>
    </row>
    <row r="29" spans="1:17" ht="15" thickBot="1" x14ac:dyDescent="0.35">
      <c r="A29" s="39" t="s">
        <v>51</v>
      </c>
      <c r="B29" s="1">
        <v>24093</v>
      </c>
      <c r="C29" s="2"/>
      <c r="D29" s="2">
        <v>252</v>
      </c>
      <c r="E29" s="2"/>
      <c r="F29" s="1">
        <v>14842</v>
      </c>
      <c r="G29" s="1">
        <v>8999</v>
      </c>
      <c r="H29" s="1">
        <v>22543</v>
      </c>
      <c r="I29" s="2">
        <v>236</v>
      </c>
      <c r="J29" s="1">
        <v>445021</v>
      </c>
      <c r="K29" s="1">
        <v>416383</v>
      </c>
      <c r="L29" s="1">
        <v>1068778</v>
      </c>
      <c r="M29" s="42"/>
      <c r="N29" s="35">
        <f>IFERROR(B29/J29,0)</f>
        <v>5.4139018158693632E-2</v>
      </c>
      <c r="O29" s="36">
        <f>IFERROR(I29/H29,0)</f>
        <v>1.0468881692764938E-2</v>
      </c>
      <c r="P29" s="34">
        <f>D29*250</f>
        <v>63000</v>
      </c>
      <c r="Q29" s="37">
        <f>ABS(P29-B29)/B29</f>
        <v>1.614867388868136</v>
      </c>
    </row>
    <row r="30" spans="1:17" ht="15" thickBot="1" x14ac:dyDescent="0.35">
      <c r="A30" s="39" t="s">
        <v>50</v>
      </c>
      <c r="B30" s="1">
        <v>59409</v>
      </c>
      <c r="C30" s="2"/>
      <c r="D30" s="2">
        <v>565</v>
      </c>
      <c r="E30" s="2"/>
      <c r="F30" s="1">
        <v>39687</v>
      </c>
      <c r="G30" s="1">
        <v>19157</v>
      </c>
      <c r="H30" s="1">
        <v>30712</v>
      </c>
      <c r="I30" s="2">
        <v>292</v>
      </c>
      <c r="J30" s="1">
        <v>550239</v>
      </c>
      <c r="K30" s="1">
        <v>284448</v>
      </c>
      <c r="L30" s="1">
        <v>1934408</v>
      </c>
      <c r="M30" s="42"/>
      <c r="N30" s="35">
        <f>IFERROR(B30/J30,0)</f>
        <v>0.10796944600437265</v>
      </c>
      <c r="O30" s="36">
        <f>IFERROR(I30/H30,0)</f>
        <v>9.5076842927845785E-3</v>
      </c>
      <c r="P30" s="34">
        <f>D30*250</f>
        <v>141250</v>
      </c>
      <c r="Q30" s="37">
        <f>ABS(P30-B30)/B30</f>
        <v>1.3775858876601188</v>
      </c>
    </row>
    <row r="31" spans="1:17" ht="15" thickBot="1" x14ac:dyDescent="0.35">
      <c r="A31" s="39" t="s">
        <v>31</v>
      </c>
      <c r="B31" s="1">
        <v>91499</v>
      </c>
      <c r="C31" s="2"/>
      <c r="D31" s="1">
        <v>1727</v>
      </c>
      <c r="E31" s="2"/>
      <c r="F31" s="1">
        <v>67746</v>
      </c>
      <c r="G31" s="1">
        <v>22026</v>
      </c>
      <c r="H31" s="1">
        <v>29706</v>
      </c>
      <c r="I31" s="2">
        <v>561</v>
      </c>
      <c r="J31" s="1">
        <v>1156029</v>
      </c>
      <c r="K31" s="1">
        <v>375315</v>
      </c>
      <c r="L31" s="1">
        <v>3080156</v>
      </c>
      <c r="M31" s="42"/>
      <c r="N31" s="35">
        <f>IFERROR(B31/J31,0)</f>
        <v>7.9149398501248677E-2</v>
      </c>
      <c r="O31" s="36">
        <f>IFERROR(I31/H31,0)</f>
        <v>1.8885073722480307E-2</v>
      </c>
      <c r="P31" s="34">
        <f>D31*250</f>
        <v>431750</v>
      </c>
      <c r="Q31" s="37">
        <f>ABS(P31-B31)/B31</f>
        <v>3.7186308047082481</v>
      </c>
    </row>
    <row r="32" spans="1:17" ht="15" thickBot="1" x14ac:dyDescent="0.35">
      <c r="A32" s="39" t="s">
        <v>42</v>
      </c>
      <c r="B32" s="1">
        <v>9828</v>
      </c>
      <c r="C32" s="2"/>
      <c r="D32" s="2">
        <v>468</v>
      </c>
      <c r="E32" s="2"/>
      <c r="F32" s="1">
        <v>8536</v>
      </c>
      <c r="G32" s="2">
        <v>824</v>
      </c>
      <c r="H32" s="1">
        <v>7228</v>
      </c>
      <c r="I32" s="2">
        <v>344</v>
      </c>
      <c r="J32" s="1">
        <v>347893</v>
      </c>
      <c r="K32" s="1">
        <v>255858</v>
      </c>
      <c r="L32" s="1">
        <v>1359711</v>
      </c>
      <c r="M32" s="42"/>
      <c r="N32" s="35">
        <f>IFERROR(B32/J32,0)</f>
        <v>2.8250065393669893E-2</v>
      </c>
      <c r="O32" s="36">
        <f>IFERROR(I32/H32,0)</f>
        <v>4.7592695074709465E-2</v>
      </c>
      <c r="P32" s="34">
        <f>D32*250</f>
        <v>117000</v>
      </c>
      <c r="Q32" s="37">
        <f>ABS(P32-B32)/B32</f>
        <v>10.904761904761905</v>
      </c>
    </row>
    <row r="33" spans="1:17" ht="15" thickBot="1" x14ac:dyDescent="0.35">
      <c r="A33" s="39" t="s">
        <v>8</v>
      </c>
      <c r="B33" s="1">
        <v>226542</v>
      </c>
      <c r="C33" s="2"/>
      <c r="D33" s="1">
        <v>16357</v>
      </c>
      <c r="E33" s="2"/>
      <c r="F33" s="1">
        <v>177997</v>
      </c>
      <c r="G33" s="1">
        <v>32188</v>
      </c>
      <c r="H33" s="1">
        <v>25505</v>
      </c>
      <c r="I33" s="1">
        <v>1842</v>
      </c>
      <c r="J33" s="1">
        <v>4235300</v>
      </c>
      <c r="K33" s="1">
        <v>476831</v>
      </c>
      <c r="L33" s="1">
        <v>8882190</v>
      </c>
      <c r="M33" s="42"/>
      <c r="N33" s="35">
        <f>IFERROR(B33/J33,0)</f>
        <v>5.3489009043042997E-2</v>
      </c>
      <c r="O33" s="36">
        <f>IFERROR(I33/H33,0)</f>
        <v>7.2221133111154676E-2</v>
      </c>
      <c r="P33" s="34">
        <f>D33*250</f>
        <v>4089250</v>
      </c>
      <c r="Q33" s="37">
        <f>ABS(P33-B33)/B33</f>
        <v>17.050736728730215</v>
      </c>
    </row>
    <row r="34" spans="1:17" ht="15" thickBot="1" x14ac:dyDescent="0.35">
      <c r="A34" s="39" t="s">
        <v>44</v>
      </c>
      <c r="B34" s="1">
        <v>37896</v>
      </c>
      <c r="C34" s="2"/>
      <c r="D34" s="2">
        <v>942</v>
      </c>
      <c r="E34" s="2"/>
      <c r="F34" s="1">
        <v>20165</v>
      </c>
      <c r="G34" s="1">
        <v>16789</v>
      </c>
      <c r="H34" s="1">
        <v>18073</v>
      </c>
      <c r="I34" s="2">
        <v>449</v>
      </c>
      <c r="J34" s="1">
        <v>1070481</v>
      </c>
      <c r="K34" s="1">
        <v>510524</v>
      </c>
      <c r="L34" s="1">
        <v>2096829</v>
      </c>
      <c r="M34" s="42"/>
      <c r="N34" s="35">
        <f>IFERROR(B34/J34,0)</f>
        <v>3.540090856353359E-2</v>
      </c>
      <c r="O34" s="36">
        <f>IFERROR(I34/H34,0)</f>
        <v>2.4843689481547058E-2</v>
      </c>
      <c r="P34" s="34">
        <f>D34*250</f>
        <v>235500</v>
      </c>
      <c r="Q34" s="37">
        <f>ABS(P34-B34)/B34</f>
        <v>5.2143761874604184</v>
      </c>
    </row>
    <row r="35" spans="1:17" ht="15" thickBot="1" x14ac:dyDescent="0.35">
      <c r="A35" s="39" t="s">
        <v>7</v>
      </c>
      <c r="B35" s="1">
        <v>522513</v>
      </c>
      <c r="C35" s="2"/>
      <c r="D35" s="1">
        <v>33507</v>
      </c>
      <c r="E35" s="2"/>
      <c r="F35" s="1">
        <v>411769</v>
      </c>
      <c r="G35" s="1">
        <v>77237</v>
      </c>
      <c r="H35" s="1">
        <v>26860</v>
      </c>
      <c r="I35" s="1">
        <v>1722</v>
      </c>
      <c r="J35" s="1">
        <v>13072741</v>
      </c>
      <c r="K35" s="1">
        <v>671997</v>
      </c>
      <c r="L35" s="1">
        <v>19453561</v>
      </c>
      <c r="M35" s="42"/>
      <c r="N35" s="35">
        <f>IFERROR(B35/J35,0)</f>
        <v>3.9969659002652924E-2</v>
      </c>
      <c r="O35" s="36">
        <f>IFERROR(I35/H35,0)</f>
        <v>6.4110201042442291E-2</v>
      </c>
      <c r="P35" s="34">
        <f>D35*250</f>
        <v>8376750</v>
      </c>
      <c r="Q35" s="37">
        <f>ABS(P35-B35)/B35</f>
        <v>15.031658542466886</v>
      </c>
    </row>
    <row r="36" spans="1:17" ht="15" thickBot="1" x14ac:dyDescent="0.35">
      <c r="A36" s="39" t="s">
        <v>24</v>
      </c>
      <c r="B36" s="1">
        <v>248750</v>
      </c>
      <c r="C36" s="2"/>
      <c r="D36" s="1">
        <v>3992</v>
      </c>
      <c r="E36" s="2"/>
      <c r="F36" s="1">
        <v>206471</v>
      </c>
      <c r="G36" s="1">
        <v>38287</v>
      </c>
      <c r="H36" s="1">
        <v>23717</v>
      </c>
      <c r="I36" s="2">
        <v>381</v>
      </c>
      <c r="J36" s="1">
        <v>3663340</v>
      </c>
      <c r="K36" s="1">
        <v>349286</v>
      </c>
      <c r="L36" s="1">
        <v>10488084</v>
      </c>
      <c r="M36" s="42"/>
      <c r="N36" s="35">
        <f>IFERROR(B36/J36,0)</f>
        <v>6.7902515191055154E-2</v>
      </c>
      <c r="O36" s="36">
        <f>IFERROR(I36/H36,0)</f>
        <v>1.6064426360838217E-2</v>
      </c>
      <c r="P36" s="34">
        <f>D36*250</f>
        <v>998000</v>
      </c>
      <c r="Q36" s="37">
        <f>ABS(P36-B36)/B36</f>
        <v>3.0120603015075376</v>
      </c>
    </row>
    <row r="37" spans="1:17" ht="15" thickBot="1" x14ac:dyDescent="0.35">
      <c r="A37" s="39" t="s">
        <v>53</v>
      </c>
      <c r="B37" s="1">
        <v>33666</v>
      </c>
      <c r="C37" s="2"/>
      <c r="D37" s="2">
        <v>412</v>
      </c>
      <c r="E37" s="2"/>
      <c r="F37" s="1">
        <v>27222</v>
      </c>
      <c r="G37" s="1">
        <v>6032</v>
      </c>
      <c r="H37" s="1">
        <v>44178</v>
      </c>
      <c r="I37" s="2">
        <v>541</v>
      </c>
      <c r="J37" s="1">
        <v>274572</v>
      </c>
      <c r="K37" s="1">
        <v>360301</v>
      </c>
      <c r="L37" s="1">
        <v>762062</v>
      </c>
      <c r="M37" s="42"/>
      <c r="N37" s="35">
        <f>IFERROR(B37/J37,0)</f>
        <v>0.12261264804859927</v>
      </c>
      <c r="O37" s="36">
        <f>IFERROR(I37/H37,0)</f>
        <v>1.2245914255964507E-2</v>
      </c>
      <c r="P37" s="34">
        <f>D37*250</f>
        <v>103000</v>
      </c>
      <c r="Q37" s="37">
        <f>ABS(P37-B37)/B37</f>
        <v>2.059466524089586</v>
      </c>
    </row>
    <row r="38" spans="1:17" ht="15" thickBot="1" x14ac:dyDescent="0.35">
      <c r="A38" s="39" t="s">
        <v>21</v>
      </c>
      <c r="B38" s="1">
        <v>185698</v>
      </c>
      <c r="C38" s="2"/>
      <c r="D38" s="1">
        <v>5090</v>
      </c>
      <c r="E38" s="2"/>
      <c r="F38" s="1">
        <v>152460</v>
      </c>
      <c r="G38" s="1">
        <v>28148</v>
      </c>
      <c r="H38" s="1">
        <v>15886</v>
      </c>
      <c r="I38" s="2">
        <v>435</v>
      </c>
      <c r="J38" s="1">
        <v>3968634</v>
      </c>
      <c r="K38" s="1">
        <v>339516</v>
      </c>
      <c r="L38" s="1">
        <v>11689100</v>
      </c>
      <c r="M38" s="42"/>
      <c r="N38" s="35">
        <f>IFERROR(B38/J38,0)</f>
        <v>4.6791414879779794E-2</v>
      </c>
      <c r="O38" s="36">
        <f>IFERROR(I38/H38,0)</f>
        <v>2.7382601032355534E-2</v>
      </c>
      <c r="P38" s="34">
        <f>D38*250</f>
        <v>1272500</v>
      </c>
      <c r="Q38" s="37">
        <f>ABS(P38-B38)/B38</f>
        <v>5.8525239905653264</v>
      </c>
    </row>
    <row r="39" spans="1:17" ht="15" thickBot="1" x14ac:dyDescent="0.35">
      <c r="A39" s="39" t="s">
        <v>46</v>
      </c>
      <c r="B39" s="1">
        <v>109548</v>
      </c>
      <c r="C39" s="2"/>
      <c r="D39" s="1">
        <v>1191</v>
      </c>
      <c r="E39" s="2"/>
      <c r="F39" s="1">
        <v>93698</v>
      </c>
      <c r="G39" s="1">
        <v>14659</v>
      </c>
      <c r="H39" s="1">
        <v>27685</v>
      </c>
      <c r="I39" s="2">
        <v>301</v>
      </c>
      <c r="J39" s="1">
        <v>1491841</v>
      </c>
      <c r="K39" s="1">
        <v>377016</v>
      </c>
      <c r="L39" s="1">
        <v>3956971</v>
      </c>
      <c r="M39" s="43"/>
      <c r="N39" s="35">
        <f>IFERROR(B39/J39,0)</f>
        <v>7.3431417959420611E-2</v>
      </c>
      <c r="O39" s="36">
        <f>IFERROR(I39/H39,0)</f>
        <v>1.0872313527180783E-2</v>
      </c>
      <c r="P39" s="34">
        <f>D39*250</f>
        <v>297750</v>
      </c>
      <c r="Q39" s="37">
        <f>ABS(P39-B39)/B39</f>
        <v>1.7179866359951801</v>
      </c>
    </row>
    <row r="40" spans="1:17" ht="15" thickBot="1" x14ac:dyDescent="0.35">
      <c r="A40" s="39" t="s">
        <v>37</v>
      </c>
      <c r="B40" s="1">
        <v>40136</v>
      </c>
      <c r="C40" s="2"/>
      <c r="D40" s="2">
        <v>633</v>
      </c>
      <c r="E40" s="2"/>
      <c r="F40" s="2" t="s">
        <v>104</v>
      </c>
      <c r="G40" s="2" t="s">
        <v>104</v>
      </c>
      <c r="H40" s="1">
        <v>9516</v>
      </c>
      <c r="I40" s="2">
        <v>150</v>
      </c>
      <c r="J40" s="1">
        <v>793299</v>
      </c>
      <c r="K40" s="1">
        <v>188086</v>
      </c>
      <c r="L40" s="1">
        <v>4217737</v>
      </c>
      <c r="M40" s="42"/>
      <c r="N40" s="35">
        <f>IFERROR(B40/J40,0)</f>
        <v>5.059378620167175E-2</v>
      </c>
      <c r="O40" s="36">
        <f>IFERROR(I40/H40,0)</f>
        <v>1.5762925598991173E-2</v>
      </c>
      <c r="P40" s="34">
        <f>D40*250</f>
        <v>158250</v>
      </c>
      <c r="Q40" s="37">
        <f>ABS(P40-B40)/B40</f>
        <v>2.9428443292804465</v>
      </c>
    </row>
    <row r="41" spans="1:17" ht="15" thickBot="1" x14ac:dyDescent="0.35">
      <c r="A41" s="39" t="s">
        <v>19</v>
      </c>
      <c r="B41" s="1">
        <v>189988</v>
      </c>
      <c r="C41" s="2"/>
      <c r="D41" s="1">
        <v>8599</v>
      </c>
      <c r="E41" s="2"/>
      <c r="F41" s="1">
        <v>146652</v>
      </c>
      <c r="G41" s="1">
        <v>34737</v>
      </c>
      <c r="H41" s="1">
        <v>14841</v>
      </c>
      <c r="I41" s="2">
        <v>672</v>
      </c>
      <c r="J41" s="1">
        <v>2473679</v>
      </c>
      <c r="K41" s="1">
        <v>193226</v>
      </c>
      <c r="L41" s="1">
        <v>12801989</v>
      </c>
      <c r="M41" s="42"/>
      <c r="N41" s="35">
        <f>IFERROR(B41/J41,0)</f>
        <v>7.6803821352730089E-2</v>
      </c>
      <c r="O41" s="36">
        <f>IFERROR(I41/H41,0)</f>
        <v>4.5279967657165958E-2</v>
      </c>
      <c r="P41" s="34">
        <f>D41*250</f>
        <v>2149750</v>
      </c>
      <c r="Q41" s="37">
        <f>ABS(P41-B41)/B41</f>
        <v>10.315188327683854</v>
      </c>
    </row>
    <row r="42" spans="1:17" ht="13.5" thickBot="1" x14ac:dyDescent="0.35">
      <c r="A42" s="40" t="s">
        <v>65</v>
      </c>
      <c r="B42" s="1">
        <v>58643</v>
      </c>
      <c r="C42" s="2"/>
      <c r="D42" s="2">
        <v>769</v>
      </c>
      <c r="E42" s="2"/>
      <c r="F42" s="2" t="s">
        <v>104</v>
      </c>
      <c r="G42" s="2" t="s">
        <v>104</v>
      </c>
      <c r="H42" s="1">
        <v>17314</v>
      </c>
      <c r="I42" s="2">
        <v>227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0.12636589502082646</v>
      </c>
      <c r="O42" s="36">
        <f>IFERROR(I42/H42,0)</f>
        <v>1.3110777405567748E-2</v>
      </c>
      <c r="P42" s="34">
        <f>D42*250</f>
        <v>192250</v>
      </c>
      <c r="Q42" s="37">
        <f>ABS(P42-B42)/B42</f>
        <v>2.2783111368790818</v>
      </c>
    </row>
    <row r="43" spans="1:17" ht="15" thickBot="1" x14ac:dyDescent="0.35">
      <c r="A43" s="39" t="s">
        <v>40</v>
      </c>
      <c r="B43" s="1">
        <v>28649</v>
      </c>
      <c r="C43" s="2"/>
      <c r="D43" s="1">
        <v>1164</v>
      </c>
      <c r="E43" s="2"/>
      <c r="F43" s="1">
        <v>2558</v>
      </c>
      <c r="G43" s="1">
        <v>24927</v>
      </c>
      <c r="H43" s="1">
        <v>27044</v>
      </c>
      <c r="I43" s="1">
        <v>1099</v>
      </c>
      <c r="J43" s="1">
        <v>985320</v>
      </c>
      <c r="K43" s="1">
        <v>930108</v>
      </c>
      <c r="L43" s="1">
        <v>1059361</v>
      </c>
      <c r="M43" s="42"/>
      <c r="N43" s="35">
        <f>IFERROR(B43/J43,0)</f>
        <v>2.9075833231843463E-2</v>
      </c>
      <c r="O43" s="36">
        <f>IFERROR(I43/H43,0)</f>
        <v>4.0637479662771779E-2</v>
      </c>
      <c r="P43" s="34">
        <f>D43*250</f>
        <v>291000</v>
      </c>
      <c r="Q43" s="37">
        <f>ABS(P43-B43)/B43</f>
        <v>9.157422597647388</v>
      </c>
    </row>
    <row r="44" spans="1:17" ht="15" thickBot="1" x14ac:dyDescent="0.35">
      <c r="A44" s="39" t="s">
        <v>25</v>
      </c>
      <c r="B44" s="1">
        <v>165493</v>
      </c>
      <c r="C44" s="2"/>
      <c r="D44" s="1">
        <v>3696</v>
      </c>
      <c r="E44" s="2"/>
      <c r="F44" s="1">
        <v>83362</v>
      </c>
      <c r="G44" s="1">
        <v>78435</v>
      </c>
      <c r="H44" s="1">
        <v>32143</v>
      </c>
      <c r="I44" s="2">
        <v>718</v>
      </c>
      <c r="J44" s="1">
        <v>1780885</v>
      </c>
      <c r="K44" s="1">
        <v>345889</v>
      </c>
      <c r="L44" s="1">
        <v>5148714</v>
      </c>
      <c r="M44" s="42"/>
      <c r="N44" s="35">
        <f>IFERROR(B44/J44,0)</f>
        <v>9.2927392841199746E-2</v>
      </c>
      <c r="O44" s="36">
        <f>IFERROR(I44/H44,0)</f>
        <v>2.2337678499206669E-2</v>
      </c>
      <c r="P44" s="34">
        <f>D44*250</f>
        <v>924000</v>
      </c>
      <c r="Q44" s="37">
        <f>ABS(P44-B44)/B44</f>
        <v>4.583317723408241</v>
      </c>
    </row>
    <row r="45" spans="1:17" ht="15" thickBot="1" x14ac:dyDescent="0.35">
      <c r="A45" s="39" t="s">
        <v>54</v>
      </c>
      <c r="B45" s="1">
        <v>34457</v>
      </c>
      <c r="C45" s="2"/>
      <c r="D45" s="2">
        <v>330</v>
      </c>
      <c r="E45" s="2"/>
      <c r="F45" s="1">
        <v>25686</v>
      </c>
      <c r="G45" s="1">
        <v>8441</v>
      </c>
      <c r="H45" s="1">
        <v>38949</v>
      </c>
      <c r="I45" s="2">
        <v>373</v>
      </c>
      <c r="J45" s="1">
        <v>234726</v>
      </c>
      <c r="K45" s="1">
        <v>265329</v>
      </c>
      <c r="L45" s="1">
        <v>884659</v>
      </c>
      <c r="M45" s="42"/>
      <c r="N45" s="35">
        <f>IFERROR(B45/J45,0)</f>
        <v>0.14679669060947659</v>
      </c>
      <c r="O45" s="36">
        <f>IFERROR(I45/H45,0)</f>
        <v>9.576625844052479E-3</v>
      </c>
      <c r="P45" s="34">
        <f>D45*250</f>
        <v>82500</v>
      </c>
      <c r="Q45" s="37">
        <f>ABS(P45-B45)/B45</f>
        <v>1.3942885335345503</v>
      </c>
    </row>
    <row r="46" spans="1:17" ht="15" thickBot="1" x14ac:dyDescent="0.35">
      <c r="A46" s="39" t="s">
        <v>20</v>
      </c>
      <c r="B46" s="1">
        <v>233569</v>
      </c>
      <c r="C46" s="2"/>
      <c r="D46" s="1">
        <v>2952</v>
      </c>
      <c r="E46" s="2"/>
      <c r="F46" s="1">
        <v>208182</v>
      </c>
      <c r="G46" s="1">
        <v>22435</v>
      </c>
      <c r="H46" s="1">
        <v>34202</v>
      </c>
      <c r="I46" s="2">
        <v>432</v>
      </c>
      <c r="J46" s="1">
        <v>3385051</v>
      </c>
      <c r="K46" s="1">
        <v>495675</v>
      </c>
      <c r="L46" s="1">
        <v>6829174</v>
      </c>
      <c r="M46" s="42"/>
      <c r="N46" s="35">
        <f>IFERROR(B46/J46,0)</f>
        <v>6.9000142095348049E-2</v>
      </c>
      <c r="O46" s="36">
        <f>IFERROR(I46/H46,0)</f>
        <v>1.2630840301736741E-2</v>
      </c>
      <c r="P46" s="34">
        <f>D46*250</f>
        <v>738000</v>
      </c>
      <c r="Q46" s="37">
        <f>ABS(P46-B46)/B46</f>
        <v>2.1596658803180215</v>
      </c>
    </row>
    <row r="47" spans="1:17" ht="15" thickBot="1" x14ac:dyDescent="0.35">
      <c r="A47" s="39" t="s">
        <v>15</v>
      </c>
      <c r="B47" s="1">
        <v>882893</v>
      </c>
      <c r="C47" s="2"/>
      <c r="D47" s="1">
        <v>17680</v>
      </c>
      <c r="E47" s="2"/>
      <c r="F47" s="1">
        <v>749605</v>
      </c>
      <c r="G47" s="1">
        <v>115608</v>
      </c>
      <c r="H47" s="1">
        <v>30449</v>
      </c>
      <c r="I47" s="2">
        <v>610</v>
      </c>
      <c r="J47" s="1">
        <v>8146209</v>
      </c>
      <c r="K47" s="1">
        <v>280944</v>
      </c>
      <c r="L47" s="1">
        <v>28995881</v>
      </c>
      <c r="M47" s="42"/>
      <c r="N47" s="35">
        <f>IFERROR(B47/J47,0)</f>
        <v>0.10838084316275215</v>
      </c>
      <c r="O47" s="36">
        <f>IFERROR(I47/H47,0)</f>
        <v>2.0033498637065255E-2</v>
      </c>
      <c r="P47" s="34">
        <f>D47*250</f>
        <v>4420000</v>
      </c>
      <c r="Q47" s="37">
        <f>ABS(P47-B47)/B47</f>
        <v>4.0062691628543892</v>
      </c>
    </row>
    <row r="48" spans="1:17" ht="13.5" thickBot="1" x14ac:dyDescent="0.35">
      <c r="A48" s="49" t="s">
        <v>66</v>
      </c>
      <c r="B48" s="50">
        <v>1335</v>
      </c>
      <c r="C48" s="51"/>
      <c r="D48" s="51">
        <v>21</v>
      </c>
      <c r="E48" s="51"/>
      <c r="F48" s="50">
        <v>1296</v>
      </c>
      <c r="G48" s="51">
        <v>18</v>
      </c>
      <c r="H48" s="51"/>
      <c r="I48" s="51"/>
      <c r="J48" s="50">
        <v>22879</v>
      </c>
      <c r="K48" s="51"/>
      <c r="L48" s="51"/>
      <c r="M48" s="42"/>
      <c r="N48" s="35">
        <f>IFERROR(B48/J48,0)</f>
        <v>5.835045237991171E-2</v>
      </c>
      <c r="O48" s="36">
        <f>IFERROR(I48/H48,0)</f>
        <v>0</v>
      </c>
      <c r="P48" s="34">
        <f>D48*250</f>
        <v>5250</v>
      </c>
      <c r="Q48" s="37">
        <f>ABS(P48-B48)/B48</f>
        <v>2.9325842696629212</v>
      </c>
    </row>
    <row r="49" spans="1:17" ht="15" thickBot="1" x14ac:dyDescent="0.35">
      <c r="A49" s="39" t="s">
        <v>28</v>
      </c>
      <c r="B49" s="1">
        <v>96643</v>
      </c>
      <c r="C49" s="2"/>
      <c r="D49" s="2">
        <v>551</v>
      </c>
      <c r="E49" s="2"/>
      <c r="F49" s="1">
        <v>71693</v>
      </c>
      <c r="G49" s="1">
        <v>24399</v>
      </c>
      <c r="H49" s="1">
        <v>30145</v>
      </c>
      <c r="I49" s="2">
        <v>172</v>
      </c>
      <c r="J49" s="1">
        <v>1319960</v>
      </c>
      <c r="K49" s="1">
        <v>411721</v>
      </c>
      <c r="L49" s="1">
        <v>3205958</v>
      </c>
      <c r="M49" s="42"/>
      <c r="N49" s="35">
        <f>IFERROR(B49/J49,0)</f>
        <v>7.3216612624624991E-2</v>
      </c>
      <c r="O49" s="36">
        <f>IFERROR(I49/H49,0)</f>
        <v>5.7057555150107813E-3</v>
      </c>
      <c r="P49" s="34">
        <f>D49*250</f>
        <v>137750</v>
      </c>
      <c r="Q49" s="37">
        <f>ABS(P49-B49)/B49</f>
        <v>0.42534896474654138</v>
      </c>
    </row>
    <row r="50" spans="1:17" ht="15" thickBot="1" x14ac:dyDescent="0.35">
      <c r="A50" s="39" t="s">
        <v>48</v>
      </c>
      <c r="B50" s="1">
        <v>1956</v>
      </c>
      <c r="C50" s="2"/>
      <c r="D50" s="2">
        <v>58</v>
      </c>
      <c r="E50" s="2"/>
      <c r="F50" s="1">
        <v>1701</v>
      </c>
      <c r="G50" s="2">
        <v>197</v>
      </c>
      <c r="H50" s="1">
        <v>3135</v>
      </c>
      <c r="I50" s="2">
        <v>93</v>
      </c>
      <c r="J50" s="1">
        <v>179713</v>
      </c>
      <c r="K50" s="1">
        <v>288007</v>
      </c>
      <c r="L50" s="1">
        <v>623989</v>
      </c>
      <c r="M50" s="42"/>
      <c r="N50" s="35">
        <f>IFERROR(B50/J50,0)</f>
        <v>1.088402063289801E-2</v>
      </c>
      <c r="O50" s="36">
        <f>IFERROR(I50/H50,0)</f>
        <v>2.9665071770334929E-2</v>
      </c>
      <c r="P50" s="34">
        <f>D50*250</f>
        <v>14500</v>
      </c>
      <c r="Q50" s="37">
        <f>ABS(P50-B50)/B50</f>
        <v>6.4130879345603269</v>
      </c>
    </row>
    <row r="51" spans="1:17" ht="15" thickBot="1" x14ac:dyDescent="0.35">
      <c r="A51" s="39" t="s">
        <v>29</v>
      </c>
      <c r="B51" s="1">
        <v>167754</v>
      </c>
      <c r="C51" s="2"/>
      <c r="D51" s="1">
        <v>3485</v>
      </c>
      <c r="E51" s="2"/>
      <c r="F51" s="1">
        <v>19170</v>
      </c>
      <c r="G51" s="1">
        <v>145099</v>
      </c>
      <c r="H51" s="1">
        <v>19654</v>
      </c>
      <c r="I51" s="2">
        <v>408</v>
      </c>
      <c r="J51" s="1">
        <v>2598125</v>
      </c>
      <c r="K51" s="1">
        <v>304390</v>
      </c>
      <c r="L51" s="1">
        <v>8535519</v>
      </c>
      <c r="M51" s="42"/>
      <c r="N51" s="35">
        <f>IFERROR(B51/J51,0)</f>
        <v>6.4567332210728898E-2</v>
      </c>
      <c r="O51" s="36">
        <f>IFERROR(I51/H51,0)</f>
        <v>2.0759133000915843E-2</v>
      </c>
      <c r="P51" s="34">
        <f>D51*250</f>
        <v>871250</v>
      </c>
      <c r="Q51" s="37">
        <f>ABS(P51-B51)/B51</f>
        <v>4.1936168437116255</v>
      </c>
    </row>
    <row r="52" spans="1:17" ht="15" thickBot="1" x14ac:dyDescent="0.35">
      <c r="A52" s="39" t="s">
        <v>9</v>
      </c>
      <c r="B52" s="1">
        <v>102510</v>
      </c>
      <c r="C52" s="2"/>
      <c r="D52" s="1">
        <v>2284</v>
      </c>
      <c r="E52" s="2"/>
      <c r="F52" s="1">
        <v>47996</v>
      </c>
      <c r="G52" s="1">
        <v>52230</v>
      </c>
      <c r="H52" s="1">
        <v>13462</v>
      </c>
      <c r="I52" s="2">
        <v>300</v>
      </c>
      <c r="J52" s="1">
        <v>2252788</v>
      </c>
      <c r="K52" s="1">
        <v>295840</v>
      </c>
      <c r="L52" s="1">
        <v>7614893</v>
      </c>
      <c r="M52" s="42"/>
      <c r="N52" s="35">
        <f>IFERROR(B52/J52,0)</f>
        <v>4.5503615963863445E-2</v>
      </c>
      <c r="O52" s="36">
        <f>IFERROR(I52/H52,0)</f>
        <v>2.2284950230277819E-2</v>
      </c>
      <c r="P52" s="34">
        <f>D52*250</f>
        <v>571000</v>
      </c>
      <c r="Q52" s="37">
        <f>ABS(P52-B52)/B52</f>
        <v>4.5701882743147006</v>
      </c>
    </row>
    <row r="53" spans="1:17" ht="15" thickBot="1" x14ac:dyDescent="0.35">
      <c r="A53" s="39" t="s">
        <v>56</v>
      </c>
      <c r="B53" s="1">
        <v>20519</v>
      </c>
      <c r="C53" s="2"/>
      <c r="D53" s="2">
        <v>408</v>
      </c>
      <c r="E53" s="2"/>
      <c r="F53" s="1">
        <v>14988</v>
      </c>
      <c r="G53" s="1">
        <v>5123</v>
      </c>
      <c r="H53" s="1">
        <v>11449</v>
      </c>
      <c r="I53" s="2">
        <v>228</v>
      </c>
      <c r="J53" s="1">
        <v>690803</v>
      </c>
      <c r="K53" s="1">
        <v>385461</v>
      </c>
      <c r="L53" s="1">
        <v>1792147</v>
      </c>
      <c r="M53" s="43"/>
      <c r="N53" s="35">
        <f>IFERROR(B53/J53,0)</f>
        <v>2.9703113622841823E-2</v>
      </c>
      <c r="O53" s="36">
        <f>IFERROR(I53/H53,0)</f>
        <v>1.9914403004629225E-2</v>
      </c>
      <c r="P53" s="34">
        <f>D53*250</f>
        <v>102000</v>
      </c>
      <c r="Q53" s="37">
        <f>ABS(P53-B53)/B53</f>
        <v>3.9710024855012427</v>
      </c>
    </row>
    <row r="54" spans="1:17" ht="15" thickBot="1" x14ac:dyDescent="0.35">
      <c r="A54" s="39" t="s">
        <v>22</v>
      </c>
      <c r="B54" s="1">
        <v>178482</v>
      </c>
      <c r="C54" s="2"/>
      <c r="D54" s="1">
        <v>1633</v>
      </c>
      <c r="E54" s="2"/>
      <c r="F54" s="1">
        <v>139455</v>
      </c>
      <c r="G54" s="1">
        <v>37394</v>
      </c>
      <c r="H54" s="1">
        <v>30654</v>
      </c>
      <c r="I54" s="2">
        <v>280</v>
      </c>
      <c r="J54" s="1">
        <v>1891365</v>
      </c>
      <c r="K54" s="1">
        <v>324841</v>
      </c>
      <c r="L54" s="1">
        <v>5822434</v>
      </c>
      <c r="M54" s="42"/>
      <c r="N54" s="35">
        <f>IFERROR(B54/J54,0)</f>
        <v>9.4366766858855908E-2</v>
      </c>
      <c r="O54" s="36">
        <f>IFERROR(I54/H54,0)</f>
        <v>9.1342076074900497E-3</v>
      </c>
      <c r="P54" s="34">
        <f>D54*250</f>
        <v>408250</v>
      </c>
      <c r="Q54" s="37">
        <f>ABS(P54-B54)/B54</f>
        <v>1.2873455026277159</v>
      </c>
    </row>
    <row r="55" spans="1:17" ht="15" thickBot="1" x14ac:dyDescent="0.35">
      <c r="A55" s="46" t="s">
        <v>55</v>
      </c>
      <c r="B55" s="29">
        <v>9526</v>
      </c>
      <c r="C55" s="13"/>
      <c r="D55" s="13">
        <v>61</v>
      </c>
      <c r="E55" s="13"/>
      <c r="F55" s="29">
        <v>6944</v>
      </c>
      <c r="G55" s="29">
        <v>2521</v>
      </c>
      <c r="H55" s="29">
        <v>16459</v>
      </c>
      <c r="I55" s="13">
        <v>105</v>
      </c>
      <c r="J55" s="29">
        <v>208990</v>
      </c>
      <c r="K55" s="29">
        <v>361100</v>
      </c>
      <c r="L55" s="29">
        <v>578759</v>
      </c>
      <c r="M55" s="42"/>
      <c r="N55" s="35">
        <f>IFERROR(B55/J55,0)</f>
        <v>4.5581128283649935E-2</v>
      </c>
      <c r="O55" s="36">
        <f>IFERROR(I55/H55,0)</f>
        <v>6.3794884257852846E-3</v>
      </c>
      <c r="P55" s="34">
        <f>D55*250</f>
        <v>15250</v>
      </c>
      <c r="Q55" s="37">
        <f>ABS(P55-B55)/B55</f>
        <v>0.60088179718664703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466F6577-00CF-4917-AFA5-13A8B8670313}"/>
    <hyperlink ref="A47" r:id="rId2" display="https://www.worldometers.info/coronavirus/usa/texas/" xr:uid="{0C85C438-BF59-487F-AC98-E82526A8D305}"/>
    <hyperlink ref="A11" r:id="rId3" display="https://www.worldometers.info/coronavirus/usa/florida/" xr:uid="{66124253-FDE1-4F9C-92A9-4EB0F58454EA}"/>
    <hyperlink ref="A35" r:id="rId4" display="https://www.worldometers.info/coronavirus/usa/new-york/" xr:uid="{88B55493-1471-4422-8DDC-BEA55AB7CC97}"/>
    <hyperlink ref="A16" r:id="rId5" display="https://www.worldometers.info/coronavirus/usa/illinois/" xr:uid="{782E3DB3-4583-4366-8043-A5A872F24596}"/>
    <hyperlink ref="A12" r:id="rId6" display="https://www.worldometers.info/coronavirus/usa/georgia/" xr:uid="{D313DD2A-D6A9-40B5-B299-D20FE323E97D}"/>
    <hyperlink ref="A36" r:id="rId7" display="https://www.worldometers.info/coronavirus/usa/north-carolina/" xr:uid="{A291A020-7B96-446A-ACFF-2957C8918457}"/>
    <hyperlink ref="A46" r:id="rId8" display="https://www.worldometers.info/coronavirus/usa/tennessee/" xr:uid="{562B038C-933A-4B60-B855-1505A9C07583}"/>
    <hyperlink ref="A4" r:id="rId9" display="https://www.worldometers.info/coronavirus/usa/arizona/" xr:uid="{6467B676-DBAA-4342-9B4F-8C047E7C5458}"/>
    <hyperlink ref="A33" r:id="rId10" display="https://www.worldometers.info/coronavirus/usa/new-jersey/" xr:uid="{7D88C2E8-9EE0-44F5-B894-78669ADC7635}"/>
    <hyperlink ref="A41" r:id="rId11" display="https://www.worldometers.info/coronavirus/usa/pennsylvania/" xr:uid="{6C30A1B2-E79D-48FD-B647-C9E3D5E83AC4}"/>
    <hyperlink ref="A38" r:id="rId12" display="https://www.worldometers.info/coronavirus/usa/ohio/" xr:uid="{2E68121C-6DA6-471C-886B-9831AAFD4605}"/>
    <hyperlink ref="A54" r:id="rId13" display="https://www.worldometers.info/coronavirus/usa/wisconsin/" xr:uid="{B1228D3E-FBE2-4B27-B8D6-40E3168A707C}"/>
    <hyperlink ref="A21" r:id="rId14" display="https://www.worldometers.info/coronavirus/usa/louisiana/" xr:uid="{097B948D-785C-4799-954A-243F0DC2CB54}"/>
    <hyperlink ref="A2" r:id="rId15" display="https://www.worldometers.info/coronavirus/usa/alabama/" xr:uid="{CAD600BE-D5FA-45FF-83E1-E904D877C3B4}"/>
    <hyperlink ref="A51" r:id="rId16" display="https://www.worldometers.info/coronavirus/usa/virginia/" xr:uid="{33387500-46DA-4543-B902-22743E47BBA6}"/>
    <hyperlink ref="A28" r:id="rId17" display="https://www.worldometers.info/coronavirus/usa/missouri/" xr:uid="{603347F5-B005-4099-97C2-8449E0D75276}"/>
    <hyperlink ref="A25" r:id="rId18" display="https://www.worldometers.info/coronavirus/usa/michigan/" xr:uid="{BAD88B39-EA12-4B2D-8082-7771DF0ECD53}"/>
    <hyperlink ref="A44" r:id="rId19" display="https://www.worldometers.info/coronavirus/usa/south-carolina/" xr:uid="{796D929D-AF8F-477E-8844-54E156B0381C}"/>
    <hyperlink ref="A17" r:id="rId20" display="https://www.worldometers.info/coronavirus/usa/indiana/" xr:uid="{AE430A42-4696-42C2-827C-BC17BA4DF49D}"/>
    <hyperlink ref="A24" r:id="rId21" display="https://www.worldometers.info/coronavirus/usa/massachusetts/" xr:uid="{BAFD3937-3113-474D-ADAE-E648CA8288D9}"/>
    <hyperlink ref="A23" r:id="rId22" display="https://www.worldometers.info/coronavirus/usa/maryland/" xr:uid="{F69EC284-A223-4218-A891-B1FC01940A98}"/>
    <hyperlink ref="A26" r:id="rId23" display="https://www.worldometers.info/coronavirus/usa/minnesota/" xr:uid="{1915EF37-127F-41BE-A0CD-73BC5C330AFE}"/>
    <hyperlink ref="A27" r:id="rId24" display="https://www.worldometers.info/coronavirus/usa/mississippi/" xr:uid="{E12BF3BB-70F3-476C-A2D6-8CCB685FA312}"/>
    <hyperlink ref="A39" r:id="rId25" display="https://www.worldometers.info/coronavirus/usa/oklahoma/" xr:uid="{54578FB6-8D69-4F9B-B3DF-21EFCDF2383E}"/>
    <hyperlink ref="A18" r:id="rId26" display="https://www.worldometers.info/coronavirus/usa/iowa/" xr:uid="{1C9FC7CB-D05F-4C46-BAF1-9E4CC26289E8}"/>
    <hyperlink ref="A52" r:id="rId27" display="https://www.worldometers.info/coronavirus/usa/washington/" xr:uid="{449A3D5E-AD57-482E-B7E2-06B9371A8F1B}"/>
    <hyperlink ref="A5" r:id="rId28" display="https://www.worldometers.info/coronavirus/usa/arkansas/" xr:uid="{4348107A-7C60-4CCC-9F59-F354A860BAD8}"/>
    <hyperlink ref="A49" r:id="rId29" display="https://www.worldometers.info/coronavirus/usa/utah/" xr:uid="{B9B61A58-A8C7-478F-8E20-90DE6A2724EA}"/>
    <hyperlink ref="A31" r:id="rId30" display="https://www.worldometers.info/coronavirus/usa/nevada/" xr:uid="{04E3DC50-9D5F-4B5F-A48C-2A2EEAA9F166}"/>
    <hyperlink ref="A20" r:id="rId31" display="https://www.worldometers.info/coronavirus/usa/kentucky/" xr:uid="{5F88FAC7-FE91-485E-8156-2F4394B27578}"/>
    <hyperlink ref="A7" r:id="rId32" display="https://www.worldometers.info/coronavirus/usa/colorado/" xr:uid="{2F6716D0-1B24-4395-B44A-704B97F20D54}"/>
    <hyperlink ref="A19" r:id="rId33" display="https://www.worldometers.info/coronavirus/usa/kansas/" xr:uid="{5E828FBA-48EB-45E6-8FB2-99F052BB6C4E}"/>
    <hyperlink ref="A8" r:id="rId34" display="https://www.worldometers.info/coronavirus/usa/connecticut/" xr:uid="{DD1006BA-9077-4FD5-8700-2F5D1F96A204}"/>
    <hyperlink ref="A30" r:id="rId35" display="https://www.worldometers.info/coronavirus/usa/nebraska/" xr:uid="{32B257AC-A217-4A7C-AB13-5FBA38F68C5A}"/>
    <hyperlink ref="A15" r:id="rId36" display="https://www.worldometers.info/coronavirus/usa/idaho/" xr:uid="{6C1089BB-DB8D-46AB-BED3-B4D631CFFE9F}"/>
    <hyperlink ref="A40" r:id="rId37" display="https://www.worldometers.info/coronavirus/usa/oregon/" xr:uid="{618F3AEC-A64F-4403-894B-EF100ED6549E}"/>
    <hyperlink ref="A34" r:id="rId38" display="https://www.worldometers.info/coronavirus/usa/new-mexico/" xr:uid="{26323081-79D9-41C1-8D9A-F36E142F0567}"/>
    <hyperlink ref="A45" r:id="rId39" display="https://www.worldometers.info/coronavirus/usa/south-dakota/" xr:uid="{E2346F30-54F3-4CB2-82A7-192488773005}"/>
    <hyperlink ref="A37" r:id="rId40" display="https://www.worldometers.info/coronavirus/usa/north-dakota/" xr:uid="{53F2F004-6400-4E9F-A88B-BDC8BB5B16EA}"/>
    <hyperlink ref="A43" r:id="rId41" display="https://www.worldometers.info/coronavirus/usa/rhode-island/" xr:uid="{23D27E06-132B-456C-9929-FD0F002CD06B}"/>
    <hyperlink ref="A29" r:id="rId42" display="https://www.worldometers.info/coronavirus/usa/montana/" xr:uid="{228CCD57-C1C3-454B-8D9D-AEACF3DBDE09}"/>
    <hyperlink ref="A9" r:id="rId43" display="https://www.worldometers.info/coronavirus/usa/delaware/" xr:uid="{350ABFFA-EA11-454D-9CA0-5B888EF0AE5C}"/>
    <hyperlink ref="A53" r:id="rId44" display="https://www.worldometers.info/coronavirus/usa/west-virginia/" xr:uid="{931CF890-02C7-4317-BDCE-3B09E7747D5E}"/>
    <hyperlink ref="A10" r:id="rId45" display="https://www.worldometers.info/coronavirus/usa/district-of-columbia/" xr:uid="{900C541C-CEEF-43A9-A100-078634C0F17C}"/>
    <hyperlink ref="A14" r:id="rId46" display="https://www.worldometers.info/coronavirus/usa/hawaii/" xr:uid="{0A62E344-281F-41C8-B61F-2315700D520B}"/>
    <hyperlink ref="A3" r:id="rId47" display="https://www.worldometers.info/coronavirus/usa/alaska/" xr:uid="{77CE4349-DF87-4129-A2C5-DB632DCD27F8}"/>
    <hyperlink ref="A32" r:id="rId48" display="https://www.worldometers.info/coronavirus/usa/new-hampshire/" xr:uid="{EE1B52AF-19D9-4EE0-A65A-72CE12148811}"/>
    <hyperlink ref="A55" r:id="rId49" display="https://www.worldometers.info/coronavirus/usa/wyoming/" xr:uid="{A20BB730-5E24-43A8-9589-148D1E4AEEFD}"/>
    <hyperlink ref="A22" r:id="rId50" display="https://www.worldometers.info/coronavirus/usa/maine/" xr:uid="{CC92811A-E9B2-4EC7-BF8E-AFFB31F2EB7B}"/>
    <hyperlink ref="A50" r:id="rId51" display="https://www.worldometers.info/coronavirus/usa/vermont/" xr:uid="{DF9F92A8-C748-4E9C-AFFA-66FD35B999DD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4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52"/>
  </cols>
  <sheetData>
    <row r="1" spans="1:2" ht="15" thickBot="1" x14ac:dyDescent="0.4"/>
    <row r="2" spans="1:2" ht="15" thickBot="1" x14ac:dyDescent="0.4">
      <c r="A2" s="39" t="s">
        <v>36</v>
      </c>
      <c r="B2" s="53">
        <v>2805</v>
      </c>
    </row>
    <row r="3" spans="1:2" ht="15" thickBot="1" x14ac:dyDescent="0.4">
      <c r="A3" s="39" t="s">
        <v>52</v>
      </c>
      <c r="B3" s="53">
        <v>67</v>
      </c>
    </row>
    <row r="4" spans="1:2" ht="15" thickBot="1" x14ac:dyDescent="0.4">
      <c r="A4" s="39" t="s">
        <v>33</v>
      </c>
      <c r="B4" s="53">
        <v>5837</v>
      </c>
    </row>
    <row r="5" spans="1:2" ht="15" thickBot="1" x14ac:dyDescent="0.4">
      <c r="A5" s="39" t="s">
        <v>34</v>
      </c>
      <c r="B5" s="53">
        <v>1728</v>
      </c>
    </row>
    <row r="6" spans="1:2" ht="15" thickBot="1" x14ac:dyDescent="0.4">
      <c r="A6" s="39" t="s">
        <v>10</v>
      </c>
      <c r="B6" s="53">
        <v>17063</v>
      </c>
    </row>
    <row r="7" spans="1:2" ht="15" thickBot="1" x14ac:dyDescent="0.4">
      <c r="A7" s="39" t="s">
        <v>18</v>
      </c>
      <c r="B7" s="53">
        <v>2182</v>
      </c>
    </row>
    <row r="8" spans="1:2" ht="15" thickBot="1" x14ac:dyDescent="0.4">
      <c r="A8" s="39" t="s">
        <v>23</v>
      </c>
      <c r="B8" s="53">
        <v>4559</v>
      </c>
    </row>
    <row r="9" spans="1:2" ht="15" thickBot="1" x14ac:dyDescent="0.4">
      <c r="A9" s="39" t="s">
        <v>43</v>
      </c>
      <c r="B9" s="53">
        <v>668</v>
      </c>
    </row>
    <row r="10" spans="1:2" ht="29.5" thickBot="1" x14ac:dyDescent="0.4">
      <c r="A10" s="39" t="s">
        <v>63</v>
      </c>
      <c r="B10" s="53">
        <v>642</v>
      </c>
    </row>
    <row r="11" spans="1:2" ht="15" thickBot="1" x14ac:dyDescent="0.4">
      <c r="A11" s="39" t="s">
        <v>13</v>
      </c>
      <c r="B11" s="53">
        <v>16110</v>
      </c>
    </row>
    <row r="12" spans="1:2" ht="15" thickBot="1" x14ac:dyDescent="0.4">
      <c r="A12" s="39" t="s">
        <v>16</v>
      </c>
      <c r="B12" s="53">
        <v>7674</v>
      </c>
    </row>
    <row r="13" spans="1:2" ht="15" thickBot="1" x14ac:dyDescent="0.4">
      <c r="A13" s="40" t="s">
        <v>64</v>
      </c>
      <c r="B13" s="53">
        <v>66</v>
      </c>
    </row>
    <row r="14" spans="1:2" ht="15" thickBot="1" x14ac:dyDescent="0.4">
      <c r="A14" s="39" t="s">
        <v>47</v>
      </c>
      <c r="B14" s="53">
        <v>189</v>
      </c>
    </row>
    <row r="15" spans="1:2" ht="15" thickBot="1" x14ac:dyDescent="0.4">
      <c r="A15" s="39" t="s">
        <v>49</v>
      </c>
      <c r="B15" s="53">
        <v>535</v>
      </c>
    </row>
    <row r="16" spans="1:2" ht="15" thickBot="1" x14ac:dyDescent="0.4">
      <c r="A16" s="39" t="s">
        <v>12</v>
      </c>
      <c r="B16" s="53">
        <v>9537</v>
      </c>
    </row>
    <row r="17" spans="1:2" ht="15" thickBot="1" x14ac:dyDescent="0.4">
      <c r="A17" s="39" t="s">
        <v>27</v>
      </c>
      <c r="B17" s="53">
        <v>4008</v>
      </c>
    </row>
    <row r="18" spans="1:2" ht="15" thickBot="1" x14ac:dyDescent="0.4">
      <c r="A18" s="39" t="s">
        <v>41</v>
      </c>
      <c r="B18" s="53">
        <v>1576</v>
      </c>
    </row>
    <row r="19" spans="1:2" ht="15" thickBot="1" x14ac:dyDescent="0.4">
      <c r="A19" s="39" t="s">
        <v>45</v>
      </c>
      <c r="B19" s="53">
        <v>896</v>
      </c>
    </row>
    <row r="20" spans="1:2" ht="15" thickBot="1" x14ac:dyDescent="0.4">
      <c r="A20" s="39" t="s">
        <v>38</v>
      </c>
      <c r="B20" s="53">
        <v>1342</v>
      </c>
    </row>
    <row r="21" spans="1:2" ht="15" thickBot="1" x14ac:dyDescent="0.4">
      <c r="A21" s="39" t="s">
        <v>14</v>
      </c>
      <c r="B21" s="53">
        <v>5772</v>
      </c>
    </row>
    <row r="22" spans="1:2" ht="15" thickBot="1" x14ac:dyDescent="0.4">
      <c r="A22" s="39" t="s">
        <v>39</v>
      </c>
      <c r="B22" s="53">
        <v>146</v>
      </c>
    </row>
    <row r="23" spans="1:2" ht="15" thickBot="1" x14ac:dyDescent="0.4">
      <c r="A23" s="39" t="s">
        <v>26</v>
      </c>
      <c r="B23" s="53">
        <v>4050</v>
      </c>
    </row>
    <row r="24" spans="1:2" ht="15" thickBot="1" x14ac:dyDescent="0.4">
      <c r="A24" s="39" t="s">
        <v>17</v>
      </c>
      <c r="B24" s="53">
        <v>9758</v>
      </c>
    </row>
    <row r="25" spans="1:2" ht="15" thickBot="1" x14ac:dyDescent="0.4">
      <c r="A25" s="39" t="s">
        <v>11</v>
      </c>
      <c r="B25" s="53">
        <v>7383</v>
      </c>
    </row>
    <row r="26" spans="1:2" ht="15" thickBot="1" x14ac:dyDescent="0.4">
      <c r="A26" s="39" t="s">
        <v>32</v>
      </c>
      <c r="B26" s="53">
        <v>2299</v>
      </c>
    </row>
    <row r="27" spans="1:2" ht="15" thickBot="1" x14ac:dyDescent="0.4">
      <c r="A27" s="39" t="s">
        <v>30</v>
      </c>
      <c r="B27" s="53">
        <v>3202</v>
      </c>
    </row>
    <row r="28" spans="1:2" ht="15" thickBot="1" x14ac:dyDescent="0.4">
      <c r="A28" s="39" t="s">
        <v>35</v>
      </c>
      <c r="B28" s="53">
        <v>2729</v>
      </c>
    </row>
    <row r="29" spans="1:2" ht="15" thickBot="1" x14ac:dyDescent="0.4">
      <c r="A29" s="39" t="s">
        <v>51</v>
      </c>
      <c r="B29" s="53">
        <v>252</v>
      </c>
    </row>
    <row r="30" spans="1:2" ht="15" thickBot="1" x14ac:dyDescent="0.4">
      <c r="A30" s="39" t="s">
        <v>50</v>
      </c>
      <c r="B30" s="53">
        <v>565</v>
      </c>
    </row>
    <row r="31" spans="1:2" ht="15" thickBot="1" x14ac:dyDescent="0.4">
      <c r="A31" s="39" t="s">
        <v>31</v>
      </c>
      <c r="B31" s="53">
        <v>1727</v>
      </c>
    </row>
    <row r="32" spans="1:2" ht="29.5" thickBot="1" x14ac:dyDescent="0.4">
      <c r="A32" s="39" t="s">
        <v>42</v>
      </c>
      <c r="B32" s="53">
        <v>468</v>
      </c>
    </row>
    <row r="33" spans="1:2" ht="15" thickBot="1" x14ac:dyDescent="0.4">
      <c r="A33" s="39" t="s">
        <v>8</v>
      </c>
      <c r="B33" s="53">
        <v>16357</v>
      </c>
    </row>
    <row r="34" spans="1:2" ht="15" thickBot="1" x14ac:dyDescent="0.4">
      <c r="A34" s="39" t="s">
        <v>44</v>
      </c>
      <c r="B34" s="53">
        <v>942</v>
      </c>
    </row>
    <row r="35" spans="1:2" ht="15" thickBot="1" x14ac:dyDescent="0.4">
      <c r="A35" s="39" t="s">
        <v>7</v>
      </c>
      <c r="B35" s="53">
        <v>33507</v>
      </c>
    </row>
    <row r="36" spans="1:2" ht="15" thickBot="1" x14ac:dyDescent="0.4">
      <c r="A36" s="39" t="s">
        <v>24</v>
      </c>
      <c r="B36" s="53">
        <v>3992</v>
      </c>
    </row>
    <row r="37" spans="1:2" ht="15" thickBot="1" x14ac:dyDescent="0.4">
      <c r="A37" s="39" t="s">
        <v>53</v>
      </c>
      <c r="B37" s="53">
        <v>412</v>
      </c>
    </row>
    <row r="38" spans="1:2" ht="15" thickBot="1" x14ac:dyDescent="0.4">
      <c r="A38" s="39" t="s">
        <v>21</v>
      </c>
      <c r="B38" s="53">
        <v>5090</v>
      </c>
    </row>
    <row r="39" spans="1:2" ht="15" thickBot="1" x14ac:dyDescent="0.4">
      <c r="A39" s="39" t="s">
        <v>46</v>
      </c>
      <c r="B39" s="53">
        <v>1191</v>
      </c>
    </row>
    <row r="40" spans="1:2" ht="15" thickBot="1" x14ac:dyDescent="0.4">
      <c r="A40" s="39" t="s">
        <v>37</v>
      </c>
      <c r="B40" s="53">
        <v>633</v>
      </c>
    </row>
    <row r="41" spans="1:2" ht="15" thickBot="1" x14ac:dyDescent="0.4">
      <c r="A41" s="39" t="s">
        <v>19</v>
      </c>
      <c r="B41" s="53">
        <v>8599</v>
      </c>
    </row>
    <row r="42" spans="1:2" ht="15" thickBot="1" x14ac:dyDescent="0.4">
      <c r="A42" s="40" t="s">
        <v>65</v>
      </c>
      <c r="B42" s="53">
        <v>769</v>
      </c>
    </row>
    <row r="43" spans="1:2" ht="15" thickBot="1" x14ac:dyDescent="0.4">
      <c r="A43" s="39" t="s">
        <v>40</v>
      </c>
      <c r="B43" s="53">
        <v>1164</v>
      </c>
    </row>
    <row r="44" spans="1:2" ht="15" thickBot="1" x14ac:dyDescent="0.4">
      <c r="A44" s="39" t="s">
        <v>25</v>
      </c>
      <c r="B44" s="53">
        <v>3696</v>
      </c>
    </row>
    <row r="45" spans="1:2" ht="15" thickBot="1" x14ac:dyDescent="0.4">
      <c r="A45" s="39" t="s">
        <v>54</v>
      </c>
      <c r="B45" s="53">
        <v>330</v>
      </c>
    </row>
    <row r="46" spans="1:2" ht="15" thickBot="1" x14ac:dyDescent="0.4">
      <c r="A46" s="39" t="s">
        <v>20</v>
      </c>
      <c r="B46" s="53">
        <v>2952</v>
      </c>
    </row>
    <row r="47" spans="1:2" ht="15" thickBot="1" x14ac:dyDescent="0.4">
      <c r="A47" s="39" t="s">
        <v>15</v>
      </c>
      <c r="B47" s="53">
        <v>17680</v>
      </c>
    </row>
    <row r="48" spans="1:2" ht="21.5" thickBot="1" x14ac:dyDescent="0.4">
      <c r="A48" s="49" t="s">
        <v>66</v>
      </c>
      <c r="B48" s="54">
        <v>21</v>
      </c>
    </row>
    <row r="49" spans="1:2" ht="15" thickBot="1" x14ac:dyDescent="0.4">
      <c r="A49" s="39" t="s">
        <v>28</v>
      </c>
      <c r="B49" s="53">
        <v>551</v>
      </c>
    </row>
    <row r="50" spans="1:2" ht="15" thickBot="1" x14ac:dyDescent="0.4">
      <c r="A50" s="39" t="s">
        <v>48</v>
      </c>
      <c r="B50" s="53">
        <v>58</v>
      </c>
    </row>
    <row r="51" spans="1:2" ht="15" thickBot="1" x14ac:dyDescent="0.4">
      <c r="A51" s="39" t="s">
        <v>29</v>
      </c>
      <c r="B51" s="53">
        <v>3485</v>
      </c>
    </row>
    <row r="52" spans="1:2" ht="15" thickBot="1" x14ac:dyDescent="0.4">
      <c r="A52" s="39" t="s">
        <v>9</v>
      </c>
      <c r="B52" s="53">
        <v>2284</v>
      </c>
    </row>
    <row r="53" spans="1:2" ht="15" thickBot="1" x14ac:dyDescent="0.4">
      <c r="A53" s="39" t="s">
        <v>56</v>
      </c>
      <c r="B53" s="53">
        <v>408</v>
      </c>
    </row>
    <row r="54" spans="1:2" ht="15" thickBot="1" x14ac:dyDescent="0.4">
      <c r="A54" s="39" t="s">
        <v>22</v>
      </c>
      <c r="B54" s="53">
        <v>1633</v>
      </c>
    </row>
    <row r="55" spans="1:2" ht="15" thickBot="1" x14ac:dyDescent="0.4">
      <c r="A55" s="46" t="s">
        <v>55</v>
      </c>
      <c r="B55" s="55">
        <v>61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DB55BE9E-82EB-4BBA-830C-0E0E0C643759}"/>
    <hyperlink ref="A47" r:id="rId2" display="https://www.worldometers.info/coronavirus/usa/texas/" xr:uid="{4FAD0F92-5BFF-4F70-8D02-463083C076B7}"/>
    <hyperlink ref="A11" r:id="rId3" display="https://www.worldometers.info/coronavirus/usa/florida/" xr:uid="{2DFDFBC2-AF9A-4BD4-80E0-ED5EDE36E930}"/>
    <hyperlink ref="A35" r:id="rId4" display="https://www.worldometers.info/coronavirus/usa/new-york/" xr:uid="{CDFBF922-FEDC-45D2-B46F-CD3066BD8E7A}"/>
    <hyperlink ref="A16" r:id="rId5" display="https://www.worldometers.info/coronavirus/usa/illinois/" xr:uid="{96FA3B0C-B002-481B-A582-76179C35E9BB}"/>
    <hyperlink ref="A12" r:id="rId6" display="https://www.worldometers.info/coronavirus/usa/georgia/" xr:uid="{C8376DFB-6AE7-4A85-98E9-FA7BA2BBBA25}"/>
    <hyperlink ref="A36" r:id="rId7" display="https://www.worldometers.info/coronavirus/usa/north-carolina/" xr:uid="{890EC53E-0AE7-4140-9841-03C5A0A889F9}"/>
    <hyperlink ref="A46" r:id="rId8" display="https://www.worldometers.info/coronavirus/usa/tennessee/" xr:uid="{A4435B58-9EE0-426D-AAD9-60B72836FDDE}"/>
    <hyperlink ref="A4" r:id="rId9" display="https://www.worldometers.info/coronavirus/usa/arizona/" xr:uid="{D67ECCB4-4C64-4378-B8EE-052E7B04248A}"/>
    <hyperlink ref="A33" r:id="rId10" display="https://www.worldometers.info/coronavirus/usa/new-jersey/" xr:uid="{5A66A931-9977-4142-8E15-F82B4A44B1CE}"/>
    <hyperlink ref="A41" r:id="rId11" display="https://www.worldometers.info/coronavirus/usa/pennsylvania/" xr:uid="{F1ABA930-0ADC-4D41-85DA-B8E0FE2BF67E}"/>
    <hyperlink ref="A38" r:id="rId12" display="https://www.worldometers.info/coronavirus/usa/ohio/" xr:uid="{DAB1478B-83CA-4C31-AF44-4AAD6223B8AD}"/>
    <hyperlink ref="A54" r:id="rId13" display="https://www.worldometers.info/coronavirus/usa/wisconsin/" xr:uid="{3177996B-0F19-462A-908D-8359F254D7E2}"/>
    <hyperlink ref="A21" r:id="rId14" display="https://www.worldometers.info/coronavirus/usa/louisiana/" xr:uid="{D4BA1217-CAB7-453C-ADF0-7CCA6D8ECF14}"/>
    <hyperlink ref="A2" r:id="rId15" display="https://www.worldometers.info/coronavirus/usa/alabama/" xr:uid="{3C56F79A-3959-45A3-BD0E-158C8946F7DD}"/>
    <hyperlink ref="A51" r:id="rId16" display="https://www.worldometers.info/coronavirus/usa/virginia/" xr:uid="{6FFD59F8-800A-47B6-B1F6-13D4FF67BD94}"/>
    <hyperlink ref="A28" r:id="rId17" display="https://www.worldometers.info/coronavirus/usa/missouri/" xr:uid="{9430FCA4-A6DB-4001-B25F-E8F7605E89B5}"/>
    <hyperlink ref="A25" r:id="rId18" display="https://www.worldometers.info/coronavirus/usa/michigan/" xr:uid="{5CDDC10B-CC87-4601-84EB-06B3C45AC091}"/>
    <hyperlink ref="A44" r:id="rId19" display="https://www.worldometers.info/coronavirus/usa/south-carolina/" xr:uid="{94A0CD46-4F34-4626-B484-586721AE88D5}"/>
    <hyperlink ref="A17" r:id="rId20" display="https://www.worldometers.info/coronavirus/usa/indiana/" xr:uid="{B184EBF1-9CAB-484F-83DF-93F40B959E72}"/>
    <hyperlink ref="A24" r:id="rId21" display="https://www.worldometers.info/coronavirus/usa/massachusetts/" xr:uid="{29C783B6-5A96-41E2-B63D-7D77CA90C755}"/>
    <hyperlink ref="A23" r:id="rId22" display="https://www.worldometers.info/coronavirus/usa/maryland/" xr:uid="{ACCA8912-318F-4579-BDD4-5180D9E819F2}"/>
    <hyperlink ref="A26" r:id="rId23" display="https://www.worldometers.info/coronavirus/usa/minnesota/" xr:uid="{92A16BF0-0B2F-472C-847D-C3C2EC7476B3}"/>
    <hyperlink ref="A27" r:id="rId24" display="https://www.worldometers.info/coronavirus/usa/mississippi/" xr:uid="{E8D9C598-B248-4212-AE30-3DBF84604588}"/>
    <hyperlink ref="A39" r:id="rId25" display="https://www.worldometers.info/coronavirus/usa/oklahoma/" xr:uid="{F2AA6A1D-D85D-4C7B-AEF1-F831A5DD035D}"/>
    <hyperlink ref="A18" r:id="rId26" display="https://www.worldometers.info/coronavirus/usa/iowa/" xr:uid="{87610921-0098-4ED7-86E5-07CE4143E1A6}"/>
    <hyperlink ref="A52" r:id="rId27" display="https://www.worldometers.info/coronavirus/usa/washington/" xr:uid="{78B08BEE-49D2-4B1C-B9F8-9C1E2DBF50CA}"/>
    <hyperlink ref="A5" r:id="rId28" display="https://www.worldometers.info/coronavirus/usa/arkansas/" xr:uid="{6C6E7DE2-CF58-407D-8FAD-FC6470EFB046}"/>
    <hyperlink ref="A49" r:id="rId29" display="https://www.worldometers.info/coronavirus/usa/utah/" xr:uid="{E2D0D682-F574-4C0E-BA7B-6D2A8606EA56}"/>
    <hyperlink ref="A31" r:id="rId30" display="https://www.worldometers.info/coronavirus/usa/nevada/" xr:uid="{32A64DD8-E437-4765-9B6D-A164F9AB8CF5}"/>
    <hyperlink ref="A20" r:id="rId31" display="https://www.worldometers.info/coronavirus/usa/kentucky/" xr:uid="{71740021-1ECC-47F5-94D9-87E8365863A1}"/>
    <hyperlink ref="A7" r:id="rId32" display="https://www.worldometers.info/coronavirus/usa/colorado/" xr:uid="{88D83C6B-C2E5-473E-B42A-5514A7427C4D}"/>
    <hyperlink ref="A19" r:id="rId33" display="https://www.worldometers.info/coronavirus/usa/kansas/" xr:uid="{9453DF87-FF76-4C26-8DB1-39B014274533}"/>
    <hyperlink ref="A8" r:id="rId34" display="https://www.worldometers.info/coronavirus/usa/connecticut/" xr:uid="{CA1559B7-4137-4621-8E97-E4BC7B99C323}"/>
    <hyperlink ref="A30" r:id="rId35" display="https://www.worldometers.info/coronavirus/usa/nebraska/" xr:uid="{92831251-754D-49AA-AD43-DA706FD9B05D}"/>
    <hyperlink ref="A15" r:id="rId36" display="https://www.worldometers.info/coronavirus/usa/idaho/" xr:uid="{50798C27-F037-4F8B-BB2C-838D0F7812CF}"/>
    <hyperlink ref="A40" r:id="rId37" display="https://www.worldometers.info/coronavirus/usa/oregon/" xr:uid="{FDB9DD28-EA6E-41DD-A33E-82B624FA0ED7}"/>
    <hyperlink ref="A34" r:id="rId38" display="https://www.worldometers.info/coronavirus/usa/new-mexico/" xr:uid="{7E7EE03D-5FB4-43AC-B485-3316FB5EFE04}"/>
    <hyperlink ref="A45" r:id="rId39" display="https://www.worldometers.info/coronavirus/usa/south-dakota/" xr:uid="{27BC9A4E-D23F-4B59-B55E-4E3F05195A42}"/>
    <hyperlink ref="A37" r:id="rId40" display="https://www.worldometers.info/coronavirus/usa/north-dakota/" xr:uid="{0C9465F4-3148-49F7-8929-DF9637170CBB}"/>
    <hyperlink ref="A43" r:id="rId41" display="https://www.worldometers.info/coronavirus/usa/rhode-island/" xr:uid="{D96B68EC-32C5-4FA3-892F-D5C07688039C}"/>
    <hyperlink ref="A29" r:id="rId42" display="https://www.worldometers.info/coronavirus/usa/montana/" xr:uid="{AFC91825-0963-4F38-B9F6-8F6BDB99E6FD}"/>
    <hyperlink ref="A9" r:id="rId43" display="https://www.worldometers.info/coronavirus/usa/delaware/" xr:uid="{6814E55D-9008-4677-A56C-FD3484088E29}"/>
    <hyperlink ref="A53" r:id="rId44" display="https://www.worldometers.info/coronavirus/usa/west-virginia/" xr:uid="{DEC77E7C-EDA9-4022-8C95-A220F1332001}"/>
    <hyperlink ref="A10" r:id="rId45" display="https://www.worldometers.info/coronavirus/usa/district-of-columbia/" xr:uid="{26E408ED-1802-4FC3-8EE9-AB329D076E8E}"/>
    <hyperlink ref="A14" r:id="rId46" display="https://www.worldometers.info/coronavirus/usa/hawaii/" xr:uid="{2A82B834-E31D-4DE0-BF78-1C760727D12A}"/>
    <hyperlink ref="A3" r:id="rId47" display="https://www.worldometers.info/coronavirus/usa/alaska/" xr:uid="{981A436C-EA3E-4129-8B32-68B0CAF6F206}"/>
    <hyperlink ref="A32" r:id="rId48" display="https://www.worldometers.info/coronavirus/usa/new-hampshire/" xr:uid="{E13888A9-1E2F-4AE7-972B-2663418C4E92}"/>
    <hyperlink ref="A55" r:id="rId49" display="https://www.worldometers.info/coronavirus/usa/wyoming/" xr:uid="{18E7CA61-A834-44BA-974D-057CDE9E7990}"/>
    <hyperlink ref="A22" r:id="rId50" display="https://www.worldometers.info/coronavirus/usa/maine/" xr:uid="{7FCCB180-D756-4079-9EF8-2AD03CCFFFD9}"/>
    <hyperlink ref="A50" r:id="rId51" display="https://www.worldometers.info/coronavirus/usa/vermont/" xr:uid="{1BF5F384-DE5E-4169-A240-A79C8A6410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53">
        <v>2805</v>
      </c>
    </row>
    <row r="3" spans="1:3" ht="15" thickBot="1" x14ac:dyDescent="0.4">
      <c r="B3" s="39" t="s">
        <v>52</v>
      </c>
      <c r="C3" s="53">
        <v>67</v>
      </c>
    </row>
    <row r="4" spans="1:3" ht="15" thickBot="1" x14ac:dyDescent="0.4">
      <c r="A4" s="27" t="s">
        <v>33</v>
      </c>
      <c r="B4" s="39" t="s">
        <v>33</v>
      </c>
      <c r="C4" s="53">
        <v>5837</v>
      </c>
    </row>
    <row r="5" spans="1:3" ht="15" thickBot="1" x14ac:dyDescent="0.4">
      <c r="A5" s="27" t="s">
        <v>34</v>
      </c>
      <c r="B5" s="39" t="s">
        <v>34</v>
      </c>
      <c r="C5" s="53">
        <v>1728</v>
      </c>
    </row>
    <row r="6" spans="1:3" ht="15" thickBot="1" x14ac:dyDescent="0.4">
      <c r="A6" s="27" t="s">
        <v>10</v>
      </c>
      <c r="B6" s="39" t="s">
        <v>10</v>
      </c>
      <c r="C6" s="53">
        <v>17063</v>
      </c>
    </row>
    <row r="7" spans="1:3" ht="15" thickBot="1" x14ac:dyDescent="0.4">
      <c r="A7" s="27" t="s">
        <v>18</v>
      </c>
      <c r="B7" s="39" t="s">
        <v>18</v>
      </c>
      <c r="C7" s="53">
        <v>2182</v>
      </c>
    </row>
    <row r="8" spans="1:3" ht="15" thickBot="1" x14ac:dyDescent="0.4">
      <c r="A8" s="27" t="s">
        <v>23</v>
      </c>
      <c r="B8" s="39" t="s">
        <v>23</v>
      </c>
      <c r="C8" s="53">
        <v>4559</v>
      </c>
    </row>
    <row r="9" spans="1:3" ht="15" thickBot="1" x14ac:dyDescent="0.4">
      <c r="A9" s="27" t="s">
        <v>43</v>
      </c>
      <c r="B9" s="39" t="s">
        <v>43</v>
      </c>
      <c r="C9" s="53">
        <v>668</v>
      </c>
    </row>
    <row r="10" spans="1:3" ht="29.5" thickBot="1" x14ac:dyDescent="0.4">
      <c r="A10" s="27" t="s">
        <v>94</v>
      </c>
      <c r="B10" s="39" t="s">
        <v>63</v>
      </c>
      <c r="C10" s="53">
        <v>642</v>
      </c>
    </row>
    <row r="11" spans="1:3" ht="15" thickBot="1" x14ac:dyDescent="0.4">
      <c r="A11" s="27" t="s">
        <v>13</v>
      </c>
      <c r="B11" s="39" t="s">
        <v>13</v>
      </c>
      <c r="C11" s="53">
        <v>16110</v>
      </c>
    </row>
    <row r="12" spans="1:3" ht="15" thickBot="1" x14ac:dyDescent="0.4">
      <c r="A12" s="27" t="s">
        <v>16</v>
      </c>
      <c r="B12" s="39" t="s">
        <v>16</v>
      </c>
      <c r="C12" s="53">
        <v>7674</v>
      </c>
    </row>
    <row r="13" spans="1:3" ht="13" thickBot="1" x14ac:dyDescent="0.4">
      <c r="A13" s="27" t="s">
        <v>64</v>
      </c>
      <c r="B13" s="40" t="s">
        <v>64</v>
      </c>
      <c r="C13" s="53">
        <v>66</v>
      </c>
    </row>
    <row r="14" spans="1:3" ht="15" thickBot="1" x14ac:dyDescent="0.4">
      <c r="B14" s="39" t="s">
        <v>47</v>
      </c>
      <c r="C14" s="53">
        <v>189</v>
      </c>
    </row>
    <row r="15" spans="1:3" ht="15" thickBot="1" x14ac:dyDescent="0.4">
      <c r="A15" s="27" t="s">
        <v>49</v>
      </c>
      <c r="B15" s="39" t="s">
        <v>49</v>
      </c>
      <c r="C15" s="53">
        <v>535</v>
      </c>
    </row>
    <row r="16" spans="1:3" ht="15" thickBot="1" x14ac:dyDescent="0.4">
      <c r="A16" s="27" t="s">
        <v>12</v>
      </c>
      <c r="B16" s="39" t="s">
        <v>12</v>
      </c>
      <c r="C16" s="53">
        <v>9537</v>
      </c>
    </row>
    <row r="17" spans="1:3" ht="15" thickBot="1" x14ac:dyDescent="0.4">
      <c r="A17" s="27" t="s">
        <v>27</v>
      </c>
      <c r="B17" s="39" t="s">
        <v>27</v>
      </c>
      <c r="C17" s="53">
        <v>4008</v>
      </c>
    </row>
    <row r="18" spans="1:3" ht="15" thickBot="1" x14ac:dyDescent="0.4">
      <c r="A18" s="27" t="s">
        <v>41</v>
      </c>
      <c r="B18" s="39" t="s">
        <v>41</v>
      </c>
      <c r="C18" s="53">
        <v>1576</v>
      </c>
    </row>
    <row r="19" spans="1:3" ht="15" thickBot="1" x14ac:dyDescent="0.4">
      <c r="A19" s="27" t="s">
        <v>45</v>
      </c>
      <c r="B19" s="39" t="s">
        <v>45</v>
      </c>
      <c r="C19" s="53">
        <v>896</v>
      </c>
    </row>
    <row r="20" spans="1:3" ht="15" thickBot="1" x14ac:dyDescent="0.4">
      <c r="A20" s="27" t="s">
        <v>38</v>
      </c>
      <c r="B20" s="39" t="s">
        <v>38</v>
      </c>
      <c r="C20" s="53">
        <v>1342</v>
      </c>
    </row>
    <row r="21" spans="1:3" ht="15" thickBot="1" x14ac:dyDescent="0.4">
      <c r="A21" s="27" t="s">
        <v>14</v>
      </c>
      <c r="B21" s="39" t="s">
        <v>14</v>
      </c>
      <c r="C21" s="53">
        <v>5772</v>
      </c>
    </row>
    <row r="22" spans="1:3" ht="15" thickBot="1" x14ac:dyDescent="0.4">
      <c r="B22" s="39" t="s">
        <v>39</v>
      </c>
      <c r="C22" s="53">
        <v>146</v>
      </c>
    </row>
    <row r="23" spans="1:3" ht="15" thickBot="1" x14ac:dyDescent="0.4">
      <c r="A23" s="27" t="s">
        <v>26</v>
      </c>
      <c r="B23" s="39" t="s">
        <v>26</v>
      </c>
      <c r="C23" s="53">
        <v>4050</v>
      </c>
    </row>
    <row r="24" spans="1:3" ht="15" thickBot="1" x14ac:dyDescent="0.4">
      <c r="A24" s="27" t="s">
        <v>17</v>
      </c>
      <c r="B24" s="39" t="s">
        <v>17</v>
      </c>
      <c r="C24" s="53">
        <v>9758</v>
      </c>
    </row>
    <row r="25" spans="1:3" ht="15" thickBot="1" x14ac:dyDescent="0.4">
      <c r="A25" s="27" t="s">
        <v>11</v>
      </c>
      <c r="B25" s="39" t="s">
        <v>11</v>
      </c>
      <c r="C25" s="53">
        <v>7383</v>
      </c>
    </row>
    <row r="26" spans="1:3" ht="15" thickBot="1" x14ac:dyDescent="0.4">
      <c r="A26" s="27" t="s">
        <v>32</v>
      </c>
      <c r="B26" s="39" t="s">
        <v>32</v>
      </c>
      <c r="C26" s="53">
        <v>2299</v>
      </c>
    </row>
    <row r="27" spans="1:3" ht="15" thickBot="1" x14ac:dyDescent="0.4">
      <c r="A27" s="27" t="s">
        <v>30</v>
      </c>
      <c r="B27" s="39" t="s">
        <v>30</v>
      </c>
      <c r="C27" s="53">
        <v>3202</v>
      </c>
    </row>
    <row r="28" spans="1:3" ht="15" thickBot="1" x14ac:dyDescent="0.4">
      <c r="A28" s="27" t="s">
        <v>35</v>
      </c>
      <c r="B28" s="39" t="s">
        <v>35</v>
      </c>
      <c r="C28" s="53">
        <v>2729</v>
      </c>
    </row>
    <row r="29" spans="1:3" ht="15" thickBot="1" x14ac:dyDescent="0.4">
      <c r="B29" s="39" t="s">
        <v>51</v>
      </c>
      <c r="C29" s="53">
        <v>252</v>
      </c>
    </row>
    <row r="30" spans="1:3" ht="15" thickBot="1" x14ac:dyDescent="0.4">
      <c r="B30" s="39" t="s">
        <v>50</v>
      </c>
      <c r="C30" s="53">
        <v>565</v>
      </c>
    </row>
    <row r="31" spans="1:3" ht="15" thickBot="1" x14ac:dyDescent="0.4">
      <c r="A31" s="27" t="s">
        <v>31</v>
      </c>
      <c r="B31" s="39" t="s">
        <v>31</v>
      </c>
      <c r="C31" s="53">
        <v>1727</v>
      </c>
    </row>
    <row r="32" spans="1:3" ht="15" thickBot="1" x14ac:dyDescent="0.4">
      <c r="A32" s="27" t="s">
        <v>42</v>
      </c>
      <c r="B32" s="39" t="s">
        <v>42</v>
      </c>
      <c r="C32" s="53">
        <v>468</v>
      </c>
    </row>
    <row r="33" spans="1:3" ht="15" thickBot="1" x14ac:dyDescent="0.4">
      <c r="A33" s="27" t="s">
        <v>8</v>
      </c>
      <c r="B33" s="39" t="s">
        <v>8</v>
      </c>
      <c r="C33" s="53">
        <v>16357</v>
      </c>
    </row>
    <row r="34" spans="1:3" ht="15" thickBot="1" x14ac:dyDescent="0.4">
      <c r="A34" s="27" t="s">
        <v>44</v>
      </c>
      <c r="B34" s="39" t="s">
        <v>44</v>
      </c>
      <c r="C34" s="53">
        <v>942</v>
      </c>
    </row>
    <row r="35" spans="1:3" ht="15" thickBot="1" x14ac:dyDescent="0.4">
      <c r="A35" s="27" t="s">
        <v>7</v>
      </c>
      <c r="B35" s="39" t="s">
        <v>7</v>
      </c>
      <c r="C35" s="53">
        <v>33507</v>
      </c>
    </row>
    <row r="36" spans="1:3" ht="15" thickBot="1" x14ac:dyDescent="0.4">
      <c r="A36" s="27" t="s">
        <v>24</v>
      </c>
      <c r="B36" s="39" t="s">
        <v>24</v>
      </c>
      <c r="C36" s="53">
        <v>3992</v>
      </c>
    </row>
    <row r="37" spans="1:3" ht="15" thickBot="1" x14ac:dyDescent="0.4">
      <c r="B37" s="39" t="s">
        <v>53</v>
      </c>
      <c r="C37" s="53">
        <v>412</v>
      </c>
    </row>
    <row r="38" spans="1:3" ht="15" thickBot="1" x14ac:dyDescent="0.4">
      <c r="A38" s="27" t="s">
        <v>21</v>
      </c>
      <c r="B38" s="39" t="s">
        <v>21</v>
      </c>
      <c r="C38" s="53">
        <v>5090</v>
      </c>
    </row>
    <row r="39" spans="1:3" ht="15" thickBot="1" x14ac:dyDescent="0.4">
      <c r="A39" s="27" t="s">
        <v>46</v>
      </c>
      <c r="B39" s="39" t="s">
        <v>46</v>
      </c>
      <c r="C39" s="53">
        <v>1191</v>
      </c>
    </row>
    <row r="40" spans="1:3" ht="15" thickBot="1" x14ac:dyDescent="0.4">
      <c r="A40" s="27" t="s">
        <v>37</v>
      </c>
      <c r="B40" s="39" t="s">
        <v>37</v>
      </c>
      <c r="C40" s="53">
        <v>633</v>
      </c>
    </row>
    <row r="41" spans="1:3" ht="15" thickBot="1" x14ac:dyDescent="0.4">
      <c r="A41" s="27" t="s">
        <v>19</v>
      </c>
      <c r="B41" s="39" t="s">
        <v>19</v>
      </c>
      <c r="C41" s="53">
        <v>8599</v>
      </c>
    </row>
    <row r="42" spans="1:3" ht="13" thickBot="1" x14ac:dyDescent="0.4">
      <c r="A42" s="27" t="s">
        <v>65</v>
      </c>
      <c r="B42" s="40" t="s">
        <v>65</v>
      </c>
      <c r="C42" s="53">
        <v>769</v>
      </c>
    </row>
    <row r="43" spans="1:3" ht="15" thickBot="1" x14ac:dyDescent="0.4">
      <c r="B43" s="39" t="s">
        <v>40</v>
      </c>
      <c r="C43" s="53">
        <v>1164</v>
      </c>
    </row>
    <row r="44" spans="1:3" ht="15" thickBot="1" x14ac:dyDescent="0.4">
      <c r="A44" s="27" t="s">
        <v>25</v>
      </c>
      <c r="B44" s="39" t="s">
        <v>25</v>
      </c>
      <c r="C44" s="53">
        <v>3696</v>
      </c>
    </row>
    <row r="45" spans="1:3" ht="15" thickBot="1" x14ac:dyDescent="0.4">
      <c r="A45" s="27" t="s">
        <v>54</v>
      </c>
      <c r="B45" s="39" t="s">
        <v>54</v>
      </c>
      <c r="C45" s="53">
        <v>330</v>
      </c>
    </row>
    <row r="46" spans="1:3" ht="15" thickBot="1" x14ac:dyDescent="0.4">
      <c r="A46" s="27" t="s">
        <v>20</v>
      </c>
      <c r="B46" s="39" t="s">
        <v>20</v>
      </c>
      <c r="C46" s="53">
        <v>2952</v>
      </c>
    </row>
    <row r="47" spans="1:3" ht="15" thickBot="1" x14ac:dyDescent="0.4">
      <c r="A47" s="27" t="s">
        <v>15</v>
      </c>
      <c r="B47" s="39" t="s">
        <v>15</v>
      </c>
      <c r="C47" s="53">
        <v>17680</v>
      </c>
    </row>
    <row r="48" spans="1:3" ht="15" thickBot="1" x14ac:dyDescent="0.4">
      <c r="A48" s="27" t="s">
        <v>28</v>
      </c>
      <c r="B48" s="39" t="s">
        <v>28</v>
      </c>
      <c r="C48" s="53">
        <v>551</v>
      </c>
    </row>
    <row r="49" spans="1:3" ht="15" thickBot="1" x14ac:dyDescent="0.4">
      <c r="A49" s="27" t="s">
        <v>48</v>
      </c>
      <c r="B49" s="39" t="s">
        <v>48</v>
      </c>
      <c r="C49" s="53">
        <v>58</v>
      </c>
    </row>
    <row r="50" spans="1:3" ht="15" thickBot="1" x14ac:dyDescent="0.4">
      <c r="A50" s="27" t="s">
        <v>29</v>
      </c>
      <c r="B50" s="39" t="s">
        <v>29</v>
      </c>
      <c r="C50" s="53">
        <v>3485</v>
      </c>
    </row>
    <row r="51" spans="1:3" ht="15" thickBot="1" x14ac:dyDescent="0.4">
      <c r="A51" s="27" t="s">
        <v>9</v>
      </c>
      <c r="B51" s="39" t="s">
        <v>9</v>
      </c>
      <c r="C51" s="53">
        <v>2284</v>
      </c>
    </row>
    <row r="52" spans="1:3" ht="15" thickBot="1" x14ac:dyDescent="0.4">
      <c r="B52" s="39" t="s">
        <v>56</v>
      </c>
      <c r="C52" s="53">
        <v>408</v>
      </c>
    </row>
    <row r="53" spans="1:3" ht="15" thickBot="1" x14ac:dyDescent="0.4">
      <c r="A53" s="27" t="s">
        <v>22</v>
      </c>
      <c r="B53" s="39" t="s">
        <v>22</v>
      </c>
      <c r="C53" s="53">
        <v>1633</v>
      </c>
    </row>
    <row r="54" spans="1:3" ht="15" thickBot="1" x14ac:dyDescent="0.4">
      <c r="A54" s="27" t="s">
        <v>55</v>
      </c>
      <c r="B54" s="46" t="s">
        <v>55</v>
      </c>
      <c r="C54" s="55">
        <v>61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6874385C-91B8-45AE-8789-66E71E557FB1}"/>
    <hyperlink ref="B47" r:id="rId2" display="https://www.worldometers.info/coronavirus/usa/texas/" xr:uid="{C7EB0FBF-B8AD-46C8-AB21-B5AD1AC7BCA2}"/>
    <hyperlink ref="B11" r:id="rId3" display="https://www.worldometers.info/coronavirus/usa/florida/" xr:uid="{30E446D7-9D61-4441-8185-212124565E86}"/>
    <hyperlink ref="B35" r:id="rId4" display="https://www.worldometers.info/coronavirus/usa/new-york/" xr:uid="{767C880C-74F2-46B5-BC15-DAACF0321ECE}"/>
    <hyperlink ref="B16" r:id="rId5" display="https://www.worldometers.info/coronavirus/usa/illinois/" xr:uid="{ED91A595-4F94-47DC-9D98-5F937FB1A7D1}"/>
    <hyperlink ref="B12" r:id="rId6" display="https://www.worldometers.info/coronavirus/usa/georgia/" xr:uid="{1A9DDD65-19F6-4FC3-92E5-6B0B9792906C}"/>
    <hyperlink ref="B36" r:id="rId7" display="https://www.worldometers.info/coronavirus/usa/north-carolina/" xr:uid="{F3A7A5E0-1365-4B85-A2E2-53796F45F975}"/>
    <hyperlink ref="B46" r:id="rId8" display="https://www.worldometers.info/coronavirus/usa/tennessee/" xr:uid="{8568B31B-AD56-45B4-A72D-4EA001483126}"/>
    <hyperlink ref="B4" r:id="rId9" display="https://www.worldometers.info/coronavirus/usa/arizona/" xr:uid="{E9286F23-CE61-4EE2-9902-F12904AA19DA}"/>
    <hyperlink ref="B33" r:id="rId10" display="https://www.worldometers.info/coronavirus/usa/new-jersey/" xr:uid="{C1B66CD2-AFF7-4C2A-B4DC-540D4AF3B75C}"/>
    <hyperlink ref="B41" r:id="rId11" display="https://www.worldometers.info/coronavirus/usa/pennsylvania/" xr:uid="{2FF77DAA-70C5-47BB-965D-E90C12D7EB27}"/>
    <hyperlink ref="B38" r:id="rId12" display="https://www.worldometers.info/coronavirus/usa/ohio/" xr:uid="{0671D17C-5D1F-4F2D-8045-E3AA98DB1B60}"/>
    <hyperlink ref="B53" r:id="rId13" display="https://www.worldometers.info/coronavirus/usa/wisconsin/" xr:uid="{87725C4C-EBDA-4D06-84C3-6FB2ADBD1366}"/>
    <hyperlink ref="B21" r:id="rId14" display="https://www.worldometers.info/coronavirus/usa/louisiana/" xr:uid="{DABCF15D-3CB4-4E7A-996B-78691CD1D9BA}"/>
    <hyperlink ref="B2" r:id="rId15" display="https://www.worldometers.info/coronavirus/usa/alabama/" xr:uid="{D226AC98-BEF5-4E4E-AC46-ED9002E88C43}"/>
    <hyperlink ref="B50" r:id="rId16" display="https://www.worldometers.info/coronavirus/usa/virginia/" xr:uid="{0C97C4ED-2A97-4884-9AE9-A0FEE85E35CB}"/>
    <hyperlink ref="B28" r:id="rId17" display="https://www.worldometers.info/coronavirus/usa/missouri/" xr:uid="{604F2F07-EAED-4B82-A428-50BD052EF15B}"/>
    <hyperlink ref="B25" r:id="rId18" display="https://www.worldometers.info/coronavirus/usa/michigan/" xr:uid="{7EAFD906-0D8B-48DE-942A-0740DEA5F17B}"/>
    <hyperlink ref="B44" r:id="rId19" display="https://www.worldometers.info/coronavirus/usa/south-carolina/" xr:uid="{AC79EFCC-E0E5-464B-946C-63346CD03ADB}"/>
    <hyperlink ref="B17" r:id="rId20" display="https://www.worldometers.info/coronavirus/usa/indiana/" xr:uid="{5776D223-CBD4-4957-ACD0-131B70505144}"/>
    <hyperlink ref="B24" r:id="rId21" display="https://www.worldometers.info/coronavirus/usa/massachusetts/" xr:uid="{41D81205-0868-40C0-9013-51407AC475C6}"/>
    <hyperlink ref="B23" r:id="rId22" display="https://www.worldometers.info/coronavirus/usa/maryland/" xr:uid="{8341CCB8-5C6D-4557-A85C-1A9792C44D5F}"/>
    <hyperlink ref="B26" r:id="rId23" display="https://www.worldometers.info/coronavirus/usa/minnesota/" xr:uid="{6BB67A19-5E62-4EE8-A0CE-6A275B664875}"/>
    <hyperlink ref="B27" r:id="rId24" display="https://www.worldometers.info/coronavirus/usa/mississippi/" xr:uid="{56F1C46B-9DDB-4A58-A451-F1D039EF9B8A}"/>
    <hyperlink ref="B39" r:id="rId25" display="https://www.worldometers.info/coronavirus/usa/oklahoma/" xr:uid="{B2B59628-AD6D-4237-93E8-3E527680B8FF}"/>
    <hyperlink ref="B18" r:id="rId26" display="https://www.worldometers.info/coronavirus/usa/iowa/" xr:uid="{4CA5768C-5F81-4578-884A-91F657369817}"/>
    <hyperlink ref="B51" r:id="rId27" display="https://www.worldometers.info/coronavirus/usa/washington/" xr:uid="{15D93ED2-EDC6-47D9-A361-2EC40397BE7C}"/>
    <hyperlink ref="B5" r:id="rId28" display="https://www.worldometers.info/coronavirus/usa/arkansas/" xr:uid="{E1242FCE-9F15-4CF4-B99D-A6633AD91BEE}"/>
    <hyperlink ref="B48" r:id="rId29" display="https://www.worldometers.info/coronavirus/usa/utah/" xr:uid="{81C27304-637D-440B-AE14-10B43023BA35}"/>
    <hyperlink ref="B31" r:id="rId30" display="https://www.worldometers.info/coronavirus/usa/nevada/" xr:uid="{6D2EAA59-6675-4234-AACE-7C5099FF0F12}"/>
    <hyperlink ref="B20" r:id="rId31" display="https://www.worldometers.info/coronavirus/usa/kentucky/" xr:uid="{DC3CB311-4340-4CBE-9E89-1E395494ED63}"/>
    <hyperlink ref="B7" r:id="rId32" display="https://www.worldometers.info/coronavirus/usa/colorado/" xr:uid="{EFBDEE1C-2D8A-4374-8CAC-07487128808D}"/>
    <hyperlink ref="B19" r:id="rId33" display="https://www.worldometers.info/coronavirus/usa/kansas/" xr:uid="{E8C9F057-10D9-46FF-893C-65E49C3DAFBC}"/>
    <hyperlink ref="B8" r:id="rId34" display="https://www.worldometers.info/coronavirus/usa/connecticut/" xr:uid="{0FD291A0-AB89-4C55-A0B7-63EE3372FAB2}"/>
    <hyperlink ref="B30" r:id="rId35" display="https://www.worldometers.info/coronavirus/usa/nebraska/" xr:uid="{7D3B9CE6-BAA2-4DE5-AF66-E7C4C56F1707}"/>
    <hyperlink ref="B15" r:id="rId36" display="https://www.worldometers.info/coronavirus/usa/idaho/" xr:uid="{8982DAAC-1F5A-43A0-8708-B21D8E182E2A}"/>
    <hyperlink ref="B40" r:id="rId37" display="https://www.worldometers.info/coronavirus/usa/oregon/" xr:uid="{12B3978E-6B7E-4A2D-A12B-7C25D42BB082}"/>
    <hyperlink ref="B34" r:id="rId38" display="https://www.worldometers.info/coronavirus/usa/new-mexico/" xr:uid="{687F134E-852D-4BC4-85FD-22C95D8BC98B}"/>
    <hyperlink ref="B45" r:id="rId39" display="https://www.worldometers.info/coronavirus/usa/south-dakota/" xr:uid="{152C62BD-1396-469D-A26D-66BD1E4CBDB5}"/>
    <hyperlink ref="B37" r:id="rId40" display="https://www.worldometers.info/coronavirus/usa/north-dakota/" xr:uid="{D961C170-0880-475F-BC17-E3279AA92B73}"/>
    <hyperlink ref="B43" r:id="rId41" display="https://www.worldometers.info/coronavirus/usa/rhode-island/" xr:uid="{8160B4A3-6DFA-4990-8A17-BC7F6A1FB244}"/>
    <hyperlink ref="B29" r:id="rId42" display="https://www.worldometers.info/coronavirus/usa/montana/" xr:uid="{B5C0710E-416A-491C-AAA4-93324E5FAC82}"/>
    <hyperlink ref="B9" r:id="rId43" display="https://www.worldometers.info/coronavirus/usa/delaware/" xr:uid="{F699C051-77D4-43C1-ABFF-94B05FADA9D8}"/>
    <hyperlink ref="B52" r:id="rId44" display="https://www.worldometers.info/coronavirus/usa/west-virginia/" xr:uid="{919454E2-4E4D-4038-B1E2-3F4718EAC2C3}"/>
    <hyperlink ref="B10" r:id="rId45" display="https://www.worldometers.info/coronavirus/usa/district-of-columbia/" xr:uid="{4F545127-699C-4757-A870-5B5BD2C6C71F}"/>
    <hyperlink ref="B14" r:id="rId46" display="https://www.worldometers.info/coronavirus/usa/hawaii/" xr:uid="{8C07426A-C185-4BD7-8E3C-1B99E9A457FB}"/>
    <hyperlink ref="B3" r:id="rId47" display="https://www.worldometers.info/coronavirus/usa/alaska/" xr:uid="{D3CC2AE3-B87E-4C24-80F4-1A1B911EF070}"/>
    <hyperlink ref="B32" r:id="rId48" display="https://www.worldometers.info/coronavirus/usa/new-hampshire/" xr:uid="{85338E4A-BFFF-4859-9DB3-8951C8567935}"/>
    <hyperlink ref="B54" r:id="rId49" display="https://www.worldometers.info/coronavirus/usa/wyoming/" xr:uid="{D6DC90B5-8A45-420B-BF12-B398A9C60DF6}"/>
    <hyperlink ref="B22" r:id="rId50" display="https://www.worldometers.info/coronavirus/usa/maine/" xr:uid="{99D7BAA4-65E3-4B06-8340-804DA38E5BB3}"/>
    <hyperlink ref="B49" r:id="rId51" display="https://www.worldometers.info/coronavirus/usa/vermont/" xr:uid="{7680948D-7169-4D51-800B-F89518412C16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2020-10-21T11:03:07Z</dcterms:modified>
</cp:coreProperties>
</file>