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6" documentId="8_{3C5CD94F-C696-40A2-A2C4-0762106FDE56}" xr6:coauthVersionLast="45" xr6:coauthVersionMax="45" xr10:uidLastSave="{814A9D3C-AF1E-4FE9-9DAE-52B7C0262FC7}"/>
  <bookViews>
    <workbookView xWindow="5160" yWindow="-20970" windowWidth="25260" windowHeight="1987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5" i="3" l="1"/>
  <c r="N21" i="3"/>
  <c r="N19" i="3"/>
  <c r="N27" i="3"/>
  <c r="N13" i="3"/>
  <c r="N47" i="3"/>
  <c r="N25" i="3"/>
  <c r="N29" i="3"/>
  <c r="N31" i="3"/>
  <c r="N4" i="3"/>
  <c r="N15" i="3"/>
  <c r="N46" i="3"/>
  <c r="N5" i="3"/>
  <c r="N35" i="3"/>
  <c r="N8" i="3"/>
  <c r="N55" i="3"/>
  <c r="N26" i="3"/>
  <c r="N33" i="3"/>
  <c r="N54" i="3"/>
  <c r="N53" i="3"/>
  <c r="N3" i="3"/>
  <c r="N36" i="3"/>
  <c r="N20" i="3"/>
  <c r="N49" i="3"/>
  <c r="N44" i="3"/>
  <c r="N11" i="3"/>
  <c r="N39" i="3"/>
  <c r="N18" i="3"/>
  <c r="N16" i="3"/>
  <c r="N32" i="3"/>
  <c r="N50" i="3"/>
  <c r="N10" i="3"/>
  <c r="N41" i="3"/>
  <c r="N52" i="3"/>
  <c r="N28" i="3"/>
  <c r="N17" i="3"/>
  <c r="N6" i="3"/>
  <c r="N37" i="3"/>
  <c r="N24" i="3"/>
  <c r="N2" i="3"/>
  <c r="N22" i="3"/>
  <c r="N9" i="3"/>
  <c r="N14" i="3"/>
  <c r="N12" i="3"/>
  <c r="N43" i="3"/>
  <c r="N51" i="3"/>
  <c r="N7" i="3"/>
  <c r="N40" i="3"/>
  <c r="N42" i="3"/>
  <c r="N38" i="3"/>
  <c r="N23" i="3"/>
  <c r="N30" i="3"/>
  <c r="N34" i="3"/>
  <c r="O37" i="3" l="1"/>
  <c r="P37" i="3"/>
  <c r="P5" i="3" l="1"/>
  <c r="P52" i="3"/>
  <c r="P29" i="3"/>
  <c r="P36" i="3"/>
  <c r="P46" i="3"/>
  <c r="P25" i="3"/>
  <c r="P41" i="3"/>
  <c r="P2" i="3"/>
  <c r="P26" i="3"/>
  <c r="P10" i="3"/>
  <c r="P7" i="3"/>
  <c r="P12" i="3"/>
  <c r="P32" i="3"/>
  <c r="P27" i="3"/>
  <c r="P8" i="3"/>
  <c r="P16" i="3"/>
  <c r="P54" i="3"/>
  <c r="P22" i="3"/>
  <c r="P24" i="3"/>
  <c r="P3" i="3"/>
  <c r="P4" i="3"/>
  <c r="P44" i="3"/>
  <c r="P6" i="3"/>
  <c r="P30" i="3"/>
  <c r="P35" i="3"/>
  <c r="P40" i="3"/>
  <c r="P49" i="3"/>
  <c r="P11" i="3"/>
  <c r="P47" i="3"/>
  <c r="P50" i="3"/>
  <c r="P23" i="3"/>
  <c r="P39" i="3"/>
  <c r="P14" i="3"/>
  <c r="P28" i="3"/>
  <c r="P38" i="3"/>
  <c r="P42" i="3"/>
  <c r="P19" i="3"/>
  <c r="P34" i="3"/>
  <c r="P45" i="3"/>
  <c r="P17" i="3"/>
  <c r="P15" i="3"/>
  <c r="P20" i="3"/>
  <c r="P18" i="3"/>
  <c r="P55" i="3"/>
  <c r="P31" i="3"/>
  <c r="P53" i="3"/>
  <c r="P43" i="3"/>
  <c r="P21" i="3"/>
  <c r="P9" i="3"/>
  <c r="P13" i="3"/>
  <c r="P51" i="3"/>
  <c r="P33" i="3"/>
  <c r="O14" i="3"/>
  <c r="Q29" i="3" l="1"/>
  <c r="Q4" i="3"/>
  <c r="Q27" i="3"/>
  <c r="Q41" i="3"/>
  <c r="Q32" i="3"/>
  <c r="Q14" i="3"/>
  <c r="Q36" i="3"/>
  <c r="Q37" i="3"/>
  <c r="Q18" i="3"/>
  <c r="Q45" i="3"/>
  <c r="Q30" i="3"/>
  <c r="Q9" i="3"/>
  <c r="Q43" i="3"/>
  <c r="Q23" i="3"/>
  <c r="Q21" i="3"/>
  <c r="Q49" i="3"/>
  <c r="Q17" i="3"/>
  <c r="Q7" i="3"/>
  <c r="Q11" i="3"/>
  <c r="Q39" i="3"/>
  <c r="Q40" i="3"/>
  <c r="Q2" i="3"/>
  <c r="Q8" i="3"/>
  <c r="Q50" i="3"/>
  <c r="Q16" i="3"/>
  <c r="Q24" i="3"/>
  <c r="Q47" i="3"/>
  <c r="Q22" i="3"/>
  <c r="Q44" i="3"/>
  <c r="Q46" i="3"/>
  <c r="Q12" i="3"/>
  <c r="Q5" i="3"/>
  <c r="Q38" i="3"/>
  <c r="Q53" i="3"/>
  <c r="Q25" i="3"/>
  <c r="Q54" i="3"/>
  <c r="Q35" i="3"/>
  <c r="Q20" i="3"/>
  <c r="Q26" i="3"/>
  <c r="Q52" i="3"/>
  <c r="Q15" i="3"/>
  <c r="Q42" i="3"/>
  <c r="Q13" i="3"/>
  <c r="Q34" i="3"/>
  <c r="Q55" i="3"/>
  <c r="Q10" i="3"/>
  <c r="Q51" i="3"/>
  <c r="Q19" i="3"/>
  <c r="Q33" i="3"/>
  <c r="Q31" i="3"/>
  <c r="Q6" i="3"/>
  <c r="Q28" i="3"/>
  <c r="Q3" i="3" l="1"/>
  <c r="O32" i="3" l="1"/>
  <c r="O43" i="3"/>
  <c r="O11" i="3"/>
  <c r="O15" i="3"/>
  <c r="O5" i="3"/>
  <c r="O40" i="3"/>
  <c r="O53" i="3"/>
  <c r="O34" i="3"/>
  <c r="O47" i="3"/>
  <c r="O3" i="3"/>
  <c r="O12" i="3"/>
  <c r="O33" i="3"/>
  <c r="O2" i="3"/>
  <c r="O36" i="3"/>
  <c r="O41" i="3"/>
  <c r="O27" i="3"/>
  <c r="O26" i="3"/>
  <c r="O39" i="3"/>
  <c r="O25" i="3"/>
  <c r="O50" i="3"/>
  <c r="O28" i="3"/>
  <c r="O35" i="3"/>
  <c r="O24" i="3"/>
  <c r="O29" i="3"/>
  <c r="O51" i="3"/>
  <c r="O17" i="3"/>
  <c r="O49" i="3"/>
  <c r="O18" i="3"/>
  <c r="O9" i="3"/>
  <c r="O30" i="3"/>
  <c r="O8" i="3"/>
  <c r="O4" i="3"/>
  <c r="O31" i="3"/>
  <c r="O54" i="3"/>
  <c r="O7" i="3"/>
  <c r="O6" i="3"/>
  <c r="O19" i="3"/>
  <c r="O13" i="3"/>
  <c r="O46" i="3"/>
  <c r="O10" i="3"/>
  <c r="O22" i="3"/>
  <c r="O52" i="3"/>
  <c r="O42" i="3"/>
  <c r="O20" i="3"/>
  <c r="O45" i="3"/>
  <c r="O55" i="3"/>
  <c r="O21" i="3"/>
  <c r="O44" i="3"/>
  <c r="O23" i="3"/>
  <c r="O16" i="3"/>
  <c r="O38" i="3"/>
  <c r="Y2" i="1" l="1"/>
</calcChain>
</file>

<file path=xl/sharedStrings.xml><?xml version="1.0" encoding="utf-8"?>
<sst xmlns="http://schemas.openxmlformats.org/spreadsheetml/2006/main" count="332" uniqueCount="106">
  <si>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</si>
  <si>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</si>
  <si>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</si>
  <si>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</si>
  <si>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</si>
  <si>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</si>
  <si>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</si>
  <si>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</si>
  <si>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</si>
  <si>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</si>
  <si>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</si>
  <si>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</si>
  <si>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</si>
  <si>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</si>
  <si>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</si>
  <si>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</si>
  <si>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</si>
  <si>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</si>
  <si>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</si>
  <si>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</si>
  <si>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</si>
  <si>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</si>
  <si>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</si>
  <si>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</si>
  <si>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</si>
  <si>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</si>
  <si>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</si>
  <si>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</si>
  <si>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</si>
  <si>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</si>
  <si>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</si>
  <si>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</si>
  <si>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</si>
  <si>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</si>
  <si>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</si>
  <si>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</si>
  <si>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</si>
  <si>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</si>
  <si>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</si>
  <si>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</si>
  <si>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</si>
  <si>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</si>
  <si>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</si>
  <si>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</si>
  <si>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</si>
  <si>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</si>
  <si>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</si>
  <si>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</si>
  <si>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</si>
  <si>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</si>
  <si>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</si>
  <si>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</si>
  <si>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</si>
  <si>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</si>
  <si>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</si>
  <si>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</si>
  <si>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</si>
  <si>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</si>
  <si>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</si>
  <si>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</si>
  <si>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</si>
  <si>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</si>
  <si>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</si>
  <si>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</si>
  <si>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</si>
  <si>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</si>
  <si>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</si>
  <si>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</si>
  <si>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</si>
  <si>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</si>
  <si>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</si>
  <si>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</si>
  <si>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</si>
  <si>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</si>
  <si>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</si>
  <si>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</si>
  <si>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</si>
  <si>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</si>
  <si>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</si>
  <si>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</si>
  <si>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</si>
  <si>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</si>
  <si>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</si>
  <si>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</si>
  <si>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</si>
  <si>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</si>
  <si>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</si>
  <si>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</si>
  <si>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</si>
  <si>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</si>
  <si>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</si>
  <si>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</si>
  <si>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</si>
  <si>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</si>
  <si>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</si>
  <si>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</si>
  <si>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</si>
  <si>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</si>
  <si>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</si>
  <si>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</si>
  <si>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</si>
  <si>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</si>
  <si>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</si>
  <si>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</si>
  <si>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</si>
  <si>
    <t>USA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</si>
</sst>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3639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FDFDF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6" borderId="3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1" fontId="15" fillId="6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orth-dakota/" TargetMode="External"/><Relationship Id="rId46" Type="http://schemas.openxmlformats.org/officeDocument/2006/relationships/hyperlink" Target="https://www.worldometers.info/coronavirus/usa/district-of-columb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orth-dakota/" TargetMode="External"/><Relationship Id="rId46" Type="http://schemas.openxmlformats.org/officeDocument/2006/relationships/hyperlink" Target="https://www.worldometers.info/coronavirus/usa/district-of-columb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orth-dakota/" TargetMode="External"/><Relationship Id="rId46" Type="http://schemas.openxmlformats.org/officeDocument/2006/relationships/hyperlink" Target="https://www.worldometers.info/coronavirus/usa/district-of-columb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arkansas/" TargetMode="External"/><Relationship Id="rId39" Type="http://schemas.openxmlformats.org/officeDocument/2006/relationships/hyperlink" Target="https://www.worldometers.info/coronavirus/usa/delaware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north-dakota/" TargetMode="External"/><Relationship Id="rId42" Type="http://schemas.openxmlformats.org/officeDocument/2006/relationships/hyperlink" Target="https://www.worldometers.info/coronavirus/usa/hawaii/" TargetMode="External"/><Relationship Id="rId47" Type="http://schemas.openxmlformats.org/officeDocument/2006/relationships/hyperlink" Target="https://www.worldometers.info/coronavirus/usa/mississippi/" TargetMode="External"/><Relationship Id="rId50" Type="http://schemas.openxmlformats.org/officeDocument/2006/relationships/printerSettings" Target="../printerSettings/printerSettings3.bin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mississippi/" TargetMode="External"/><Relationship Id="rId33" Type="http://schemas.openxmlformats.org/officeDocument/2006/relationships/hyperlink" Target="https://www.worldometers.info/coronavirus/usa/south-dakota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louisian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ohio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idaho/" TargetMode="External"/><Relationship Id="rId37" Type="http://schemas.openxmlformats.org/officeDocument/2006/relationships/hyperlink" Target="https://www.worldometers.info/coronavirus/usa/montana/" TargetMode="External"/><Relationship Id="rId40" Type="http://schemas.openxmlformats.org/officeDocument/2006/relationships/hyperlink" Target="https://www.worldometers.info/coronavirus/usa/alaska/" TargetMode="External"/><Relationship Id="rId45" Type="http://schemas.openxmlformats.org/officeDocument/2006/relationships/hyperlink" Target="https://www.worldometers.info/coronavirus/usa/wisconsin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oklahom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oregon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minnesota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main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missouri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kentucky/" TargetMode="External"/><Relationship Id="rId30" Type="http://schemas.openxmlformats.org/officeDocument/2006/relationships/hyperlink" Target="https://www.worldometers.info/coronavirus/usa/nebraska/" TargetMode="External"/><Relationship Id="rId35" Type="http://schemas.openxmlformats.org/officeDocument/2006/relationships/hyperlink" Target="https://www.worldometers.info/coronavirus/usa/new-mexico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nebraska/" TargetMode="External"/><Relationship Id="rId8" Type="http://schemas.openxmlformats.org/officeDocument/2006/relationships/hyperlink" Target="https://www.worldometers.info/coronavirus/usa/tenness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A56" sqref="A56:XFD56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0" t="s">
        <v>67</v>
      </c>
      <c r="Q1" s="60"/>
      <c r="R1" s="60"/>
      <c r="S1" s="4">
        <v>1.4999999999999999E-2</v>
      </c>
      <c r="T1" s="4"/>
      <c r="U1" s="61" t="s">
        <v>76</v>
      </c>
      <c r="V1" s="61"/>
      <c r="W1" s="61"/>
      <c r="X1" s="61"/>
      <c r="Y1" s="6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1013304</v>
      </c>
      <c r="D5" s="2"/>
      <c r="E5" s="1">
        <v>19247</v>
      </c>
      <c r="F5" s="2"/>
      <c r="G5" s="1">
        <v>829458</v>
      </c>
      <c r="H5" s="1">
        <v>164599</v>
      </c>
      <c r="I5" s="1">
        <v>34946</v>
      </c>
      <c r="J5" s="2">
        <v>664</v>
      </c>
      <c r="K5" s="1">
        <v>9547430</v>
      </c>
      <c r="L5" s="1">
        <v>329268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970491</v>
      </c>
      <c r="D6" s="2"/>
      <c r="E6" s="1">
        <v>17963</v>
      </c>
      <c r="F6" s="2"/>
      <c r="G6" s="1">
        <v>494270</v>
      </c>
      <c r="H6" s="1">
        <v>458258</v>
      </c>
      <c r="I6" s="1">
        <v>24562</v>
      </c>
      <c r="J6" s="2">
        <v>455</v>
      </c>
      <c r="K6" s="1">
        <v>19565151</v>
      </c>
      <c r="L6" s="1">
        <v>495167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843897</v>
      </c>
      <c r="D7" s="51">
        <v>6820</v>
      </c>
      <c r="E7" s="1">
        <v>17121</v>
      </c>
      <c r="F7" s="50">
        <v>21</v>
      </c>
      <c r="G7" s="1">
        <v>596400</v>
      </c>
      <c r="H7" s="1">
        <v>230376</v>
      </c>
      <c r="I7" s="1">
        <v>39292</v>
      </c>
      <c r="J7" s="2">
        <v>797</v>
      </c>
      <c r="K7" s="1">
        <v>10453650</v>
      </c>
      <c r="L7" s="1">
        <v>486720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562365</v>
      </c>
      <c r="D8" s="2"/>
      <c r="E8" s="1">
        <v>33801</v>
      </c>
      <c r="F8" s="2"/>
      <c r="G8" s="1">
        <v>424541</v>
      </c>
      <c r="H8" s="1">
        <v>104023</v>
      </c>
      <c r="I8" s="1">
        <v>28908</v>
      </c>
      <c r="J8" s="1">
        <v>1738</v>
      </c>
      <c r="K8" s="1">
        <v>15519172</v>
      </c>
      <c r="L8" s="1">
        <v>797755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487987</v>
      </c>
      <c r="D9" s="51">
        <v>10009</v>
      </c>
      <c r="E9" s="1">
        <v>10538</v>
      </c>
      <c r="F9" s="50">
        <v>50</v>
      </c>
      <c r="G9" s="1">
        <v>296637</v>
      </c>
      <c r="H9" s="1">
        <v>180812</v>
      </c>
      <c r="I9" s="1">
        <v>38510</v>
      </c>
      <c r="J9" s="2">
        <v>832</v>
      </c>
      <c r="K9" s="1">
        <v>8404304</v>
      </c>
      <c r="L9" s="1">
        <v>663228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404622</v>
      </c>
      <c r="D10" s="2"/>
      <c r="E10" s="1">
        <v>8647</v>
      </c>
      <c r="F10" s="2"/>
      <c r="G10" s="1">
        <v>244527</v>
      </c>
      <c r="H10" s="1">
        <v>151448</v>
      </c>
      <c r="I10" s="1">
        <v>38109</v>
      </c>
      <c r="J10" s="2">
        <v>814</v>
      </c>
      <c r="K10" s="1">
        <v>4052500</v>
      </c>
      <c r="L10" s="1">
        <v>381684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293339</v>
      </c>
      <c r="D11" s="51">
        <v>2094</v>
      </c>
      <c r="E11" s="1">
        <v>4607</v>
      </c>
      <c r="F11" s="50">
        <v>2</v>
      </c>
      <c r="G11" s="1">
        <v>246318</v>
      </c>
      <c r="H11" s="1">
        <v>42414</v>
      </c>
      <c r="I11" s="1">
        <v>27969</v>
      </c>
      <c r="J11" s="2">
        <v>439</v>
      </c>
      <c r="K11" s="1">
        <v>4351935</v>
      </c>
      <c r="L11" s="1">
        <v>414941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278215</v>
      </c>
      <c r="D12" s="2"/>
      <c r="E12" s="1">
        <v>3590</v>
      </c>
      <c r="F12" s="2"/>
      <c r="G12" s="1">
        <v>249162</v>
      </c>
      <c r="H12" s="1">
        <v>25463</v>
      </c>
      <c r="I12" s="1">
        <v>40739</v>
      </c>
      <c r="J12" s="2">
        <v>526</v>
      </c>
      <c r="K12" s="1">
        <v>3819604</v>
      </c>
      <c r="L12" s="1">
        <v>559307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22</v>
      </c>
      <c r="C13" s="1">
        <v>267410</v>
      </c>
      <c r="D13" s="51">
        <v>4280</v>
      </c>
      <c r="E13" s="1">
        <v>2312</v>
      </c>
      <c r="F13" s="50">
        <v>11</v>
      </c>
      <c r="G13" s="1">
        <v>206944</v>
      </c>
      <c r="H13" s="1">
        <v>58154</v>
      </c>
      <c r="I13" s="1">
        <v>45928</v>
      </c>
      <c r="J13" s="2">
        <v>397</v>
      </c>
      <c r="K13" s="1">
        <v>2184211</v>
      </c>
      <c r="L13" s="1">
        <v>375137</v>
      </c>
      <c r="M13" s="1">
        <v>5822434</v>
      </c>
      <c r="N13" s="5"/>
      <c r="O13" s="6"/>
    </row>
    <row r="14" spans="1:26" ht="15" thickBot="1" x14ac:dyDescent="0.4">
      <c r="A14" s="41">
        <v>10</v>
      </c>
      <c r="B14" s="39" t="s">
        <v>8</v>
      </c>
      <c r="C14" s="1">
        <v>259264</v>
      </c>
      <c r="D14" s="51">
        <v>1420</v>
      </c>
      <c r="E14" s="1">
        <v>16563</v>
      </c>
      <c r="F14" s="50">
        <v>4</v>
      </c>
      <c r="G14" s="1">
        <v>184284</v>
      </c>
      <c r="H14" s="1">
        <v>58417</v>
      </c>
      <c r="I14" s="1">
        <v>29189</v>
      </c>
      <c r="J14" s="1">
        <v>1865</v>
      </c>
      <c r="K14" s="1">
        <v>4963630</v>
      </c>
      <c r="L14" s="1">
        <v>558830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33</v>
      </c>
      <c r="C15" s="1">
        <v>259264</v>
      </c>
      <c r="D15" s="51">
        <v>1880</v>
      </c>
      <c r="E15" s="1">
        <v>6164</v>
      </c>
      <c r="F15" s="50">
        <v>17</v>
      </c>
      <c r="G15" s="1">
        <v>42950</v>
      </c>
      <c r="H15" s="1">
        <v>210150</v>
      </c>
      <c r="I15" s="1">
        <v>35619</v>
      </c>
      <c r="J15" s="2">
        <v>847</v>
      </c>
      <c r="K15" s="1">
        <v>2197666</v>
      </c>
      <c r="L15" s="1">
        <v>301930</v>
      </c>
      <c r="M15" s="1">
        <v>7278717</v>
      </c>
      <c r="N15" s="6"/>
      <c r="O15" s="6"/>
    </row>
    <row r="16" spans="1:26" ht="15" thickBot="1" x14ac:dyDescent="0.4">
      <c r="A16" s="41">
        <v>12</v>
      </c>
      <c r="B16" s="39" t="s">
        <v>21</v>
      </c>
      <c r="C16" s="1">
        <v>250268</v>
      </c>
      <c r="D16" s="51">
        <v>4541</v>
      </c>
      <c r="E16" s="1">
        <v>5559</v>
      </c>
      <c r="F16" s="50">
        <v>11</v>
      </c>
      <c r="G16" s="1">
        <v>184556</v>
      </c>
      <c r="H16" s="1">
        <v>60153</v>
      </c>
      <c r="I16" s="1">
        <v>21410</v>
      </c>
      <c r="J16" s="2">
        <v>476</v>
      </c>
      <c r="K16" s="1">
        <v>4854721</v>
      </c>
      <c r="L16" s="1">
        <v>415320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235162</v>
      </c>
      <c r="D17" s="51">
        <v>2580</v>
      </c>
      <c r="E17" s="1">
        <v>9100</v>
      </c>
      <c r="F17" s="50">
        <v>4</v>
      </c>
      <c r="G17" s="1">
        <v>168708</v>
      </c>
      <c r="H17" s="1">
        <v>57354</v>
      </c>
      <c r="I17" s="1">
        <v>18369</v>
      </c>
      <c r="J17" s="2">
        <v>711</v>
      </c>
      <c r="K17" s="1">
        <v>2897339</v>
      </c>
      <c r="L17" s="1">
        <v>226319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11</v>
      </c>
      <c r="C18" s="1">
        <v>229003</v>
      </c>
      <c r="D18" s="2"/>
      <c r="E18" s="1">
        <v>7945</v>
      </c>
      <c r="F18" s="2"/>
      <c r="G18" s="1">
        <v>128981</v>
      </c>
      <c r="H18" s="1">
        <v>92077</v>
      </c>
      <c r="I18" s="1">
        <v>22930</v>
      </c>
      <c r="J18" s="2">
        <v>796</v>
      </c>
      <c r="K18" s="1">
        <v>5664962</v>
      </c>
      <c r="L18" s="1">
        <v>567242</v>
      </c>
      <c r="M18" s="1">
        <v>9986857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212686</v>
      </c>
      <c r="D19" s="2"/>
      <c r="E19" s="1">
        <v>3302</v>
      </c>
      <c r="F19" s="2"/>
      <c r="G19" s="1">
        <v>57347</v>
      </c>
      <c r="H19" s="1">
        <v>152037</v>
      </c>
      <c r="I19" s="1">
        <v>34654</v>
      </c>
      <c r="J19" s="2">
        <v>538</v>
      </c>
      <c r="K19" s="1">
        <v>2817759</v>
      </c>
      <c r="L19" s="1">
        <v>459111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27</v>
      </c>
      <c r="C20" s="1">
        <v>210374</v>
      </c>
      <c r="D20" s="51">
        <v>4652</v>
      </c>
      <c r="E20" s="1">
        <v>4629</v>
      </c>
      <c r="F20" s="50">
        <v>39</v>
      </c>
      <c r="G20" s="1">
        <v>131277</v>
      </c>
      <c r="H20" s="1">
        <v>74468</v>
      </c>
      <c r="I20" s="1">
        <v>31249</v>
      </c>
      <c r="J20" s="2">
        <v>688</v>
      </c>
      <c r="K20" s="1">
        <v>3210666</v>
      </c>
      <c r="L20" s="1">
        <v>476911</v>
      </c>
      <c r="M20" s="1">
        <v>6732219</v>
      </c>
      <c r="N20" s="5"/>
      <c r="O20" s="6"/>
    </row>
    <row r="21" spans="1:15" ht="15" thickBot="1" x14ac:dyDescent="0.4">
      <c r="A21" s="41">
        <v>17</v>
      </c>
      <c r="B21" s="39" t="s">
        <v>36</v>
      </c>
      <c r="C21" s="1">
        <v>203687</v>
      </c>
      <c r="D21" s="51">
        <v>1205</v>
      </c>
      <c r="E21" s="1">
        <v>3084</v>
      </c>
      <c r="F21" s="50">
        <v>2</v>
      </c>
      <c r="G21" s="1">
        <v>84471</v>
      </c>
      <c r="H21" s="1">
        <v>116132</v>
      </c>
      <c r="I21" s="1">
        <v>41542</v>
      </c>
      <c r="J21" s="2">
        <v>629</v>
      </c>
      <c r="K21" s="1">
        <v>1468983</v>
      </c>
      <c r="L21" s="1">
        <v>299598</v>
      </c>
      <c r="M21" s="1">
        <v>4903185</v>
      </c>
      <c r="N21" s="6"/>
      <c r="O21" s="6"/>
    </row>
    <row r="22" spans="1:15" ht="15" thickBot="1" x14ac:dyDescent="0.4">
      <c r="A22" s="41">
        <v>18</v>
      </c>
      <c r="B22" s="39" t="s">
        <v>29</v>
      </c>
      <c r="C22" s="1">
        <v>192175</v>
      </c>
      <c r="D22" s="51">
        <v>1302</v>
      </c>
      <c r="E22" s="1">
        <v>3707</v>
      </c>
      <c r="F22" s="50">
        <v>3</v>
      </c>
      <c r="G22" s="1">
        <v>21441</v>
      </c>
      <c r="H22" s="1">
        <v>167027</v>
      </c>
      <c r="I22" s="1">
        <v>22515</v>
      </c>
      <c r="J22" s="2">
        <v>434</v>
      </c>
      <c r="K22" s="1">
        <v>3008933</v>
      </c>
      <c r="L22" s="1">
        <v>352519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14</v>
      </c>
      <c r="C23" s="1">
        <v>187961</v>
      </c>
      <c r="D23" s="51">
        <v>1266</v>
      </c>
      <c r="E23" s="1">
        <v>6036</v>
      </c>
      <c r="F23" s="50">
        <v>20</v>
      </c>
      <c r="G23" s="1">
        <v>172210</v>
      </c>
      <c r="H23" s="1">
        <v>9715</v>
      </c>
      <c r="I23" s="1">
        <v>40432</v>
      </c>
      <c r="J23" s="1">
        <v>1298</v>
      </c>
      <c r="K23" s="1">
        <v>2887937</v>
      </c>
      <c r="L23" s="1">
        <v>621223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25</v>
      </c>
      <c r="C24" s="1">
        <v>185688</v>
      </c>
      <c r="D24" s="55">
        <v>946</v>
      </c>
      <c r="E24" s="1">
        <v>4036</v>
      </c>
      <c r="F24" s="50">
        <v>21</v>
      </c>
      <c r="G24" s="1">
        <v>95755</v>
      </c>
      <c r="H24" s="1">
        <v>85897</v>
      </c>
      <c r="I24" s="1">
        <v>36065</v>
      </c>
      <c r="J24" s="2">
        <v>784</v>
      </c>
      <c r="K24" s="1">
        <v>2173744</v>
      </c>
      <c r="L24" s="1">
        <v>422192</v>
      </c>
      <c r="M24" s="1">
        <v>5148714</v>
      </c>
      <c r="N24" s="5"/>
      <c r="O24" s="6"/>
    </row>
    <row r="25" spans="1:15" ht="15" thickBot="1" x14ac:dyDescent="0.4">
      <c r="A25" s="41">
        <v>21</v>
      </c>
      <c r="B25" s="39" t="s">
        <v>32</v>
      </c>
      <c r="C25" s="1">
        <v>180862</v>
      </c>
      <c r="D25" s="51">
        <v>5908</v>
      </c>
      <c r="E25" s="1">
        <v>2710</v>
      </c>
      <c r="F25" s="50">
        <v>31</v>
      </c>
      <c r="G25" s="1">
        <v>146311</v>
      </c>
      <c r="H25" s="1">
        <v>31841</v>
      </c>
      <c r="I25" s="1">
        <v>32070</v>
      </c>
      <c r="J25" s="2">
        <v>481</v>
      </c>
      <c r="K25" s="1">
        <v>3120995</v>
      </c>
      <c r="L25" s="1">
        <v>553404</v>
      </c>
      <c r="M25" s="1">
        <v>5639632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169576</v>
      </c>
      <c r="D26" s="2"/>
      <c r="E26" s="1">
        <v>10129</v>
      </c>
      <c r="F26" s="2"/>
      <c r="G26" s="1">
        <v>138727</v>
      </c>
      <c r="H26" s="1">
        <v>20720</v>
      </c>
      <c r="I26" s="1">
        <v>24603</v>
      </c>
      <c r="J26" s="1">
        <v>1470</v>
      </c>
      <c r="K26" s="1">
        <v>6639954</v>
      </c>
      <c r="L26" s="1">
        <v>963359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26</v>
      </c>
      <c r="C27" s="1">
        <v>153996</v>
      </c>
      <c r="D27" s="51">
        <v>1081</v>
      </c>
      <c r="E27" s="1">
        <v>4212</v>
      </c>
      <c r="F27" s="50">
        <v>11</v>
      </c>
      <c r="G27" s="1">
        <v>8291</v>
      </c>
      <c r="H27" s="1">
        <v>141493</v>
      </c>
      <c r="I27" s="1">
        <v>25472</v>
      </c>
      <c r="J27" s="2">
        <v>697</v>
      </c>
      <c r="K27" s="1">
        <v>3654459</v>
      </c>
      <c r="L27" s="1">
        <v>604474</v>
      </c>
      <c r="M27" s="1">
        <v>6045680</v>
      </c>
      <c r="N27" s="6"/>
      <c r="O27" s="6"/>
    </row>
    <row r="28" spans="1:15" ht="15" thickBot="1" x14ac:dyDescent="0.4">
      <c r="A28" s="41">
        <v>24</v>
      </c>
      <c r="B28" s="39" t="s">
        <v>41</v>
      </c>
      <c r="C28" s="1">
        <v>152801</v>
      </c>
      <c r="D28" s="51">
        <v>3367</v>
      </c>
      <c r="E28" s="1">
        <v>1842</v>
      </c>
      <c r="F28" s="50">
        <v>12</v>
      </c>
      <c r="G28" s="1">
        <v>100718</v>
      </c>
      <c r="H28" s="1">
        <v>50241</v>
      </c>
      <c r="I28" s="1">
        <v>48430</v>
      </c>
      <c r="J28" s="2">
        <v>584</v>
      </c>
      <c r="K28" s="1">
        <v>1031472</v>
      </c>
      <c r="L28" s="1">
        <v>326925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136492</v>
      </c>
      <c r="D29" s="2"/>
      <c r="E29" s="1">
        <v>1438</v>
      </c>
      <c r="F29" s="2"/>
      <c r="G29" s="1">
        <v>113227</v>
      </c>
      <c r="H29" s="1">
        <v>21827</v>
      </c>
      <c r="I29" s="1">
        <v>34494</v>
      </c>
      <c r="J29" s="2">
        <v>363</v>
      </c>
      <c r="K29" s="1">
        <v>1720070</v>
      </c>
      <c r="L29" s="1">
        <v>434694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28</v>
      </c>
      <c r="C30" s="1">
        <v>132621</v>
      </c>
      <c r="D30" s="51">
        <v>2386</v>
      </c>
      <c r="E30" s="2">
        <v>659</v>
      </c>
      <c r="F30" s="50">
        <v>1</v>
      </c>
      <c r="G30" s="1">
        <v>93763</v>
      </c>
      <c r="H30" s="1">
        <v>38199</v>
      </c>
      <c r="I30" s="1">
        <v>41367</v>
      </c>
      <c r="J30" s="2">
        <v>206</v>
      </c>
      <c r="K30" s="1">
        <v>1602055</v>
      </c>
      <c r="L30" s="1">
        <v>499712</v>
      </c>
      <c r="M30" s="1">
        <v>3205958</v>
      </c>
      <c r="N30" s="6"/>
      <c r="O30" s="6"/>
    </row>
    <row r="31" spans="1:15" ht="15" thickBot="1" x14ac:dyDescent="0.4">
      <c r="A31" s="41">
        <v>27</v>
      </c>
      <c r="B31" s="39" t="s">
        <v>18</v>
      </c>
      <c r="C31" s="1">
        <v>127967</v>
      </c>
      <c r="D31" s="2"/>
      <c r="E31" s="1">
        <v>2389</v>
      </c>
      <c r="F31" s="2"/>
      <c r="G31" s="1">
        <v>48741</v>
      </c>
      <c r="H31" s="1">
        <v>76837</v>
      </c>
      <c r="I31" s="1">
        <v>22221</v>
      </c>
      <c r="J31" s="2">
        <v>415</v>
      </c>
      <c r="K31" s="1">
        <v>1320389</v>
      </c>
      <c r="L31" s="1">
        <v>229285</v>
      </c>
      <c r="M31" s="1">
        <v>5758736</v>
      </c>
      <c r="N31" s="6"/>
      <c r="O31" s="6"/>
    </row>
    <row r="32" spans="1:15" ht="15" thickBot="1" x14ac:dyDescent="0.4">
      <c r="A32" s="41">
        <v>28</v>
      </c>
      <c r="B32" s="39" t="s">
        <v>30</v>
      </c>
      <c r="C32" s="1">
        <v>126689</v>
      </c>
      <c r="D32" s="55">
        <v>804</v>
      </c>
      <c r="E32" s="1">
        <v>3443</v>
      </c>
      <c r="F32" s="50">
        <v>10</v>
      </c>
      <c r="G32" s="1">
        <v>105839</v>
      </c>
      <c r="H32" s="1">
        <v>17407</v>
      </c>
      <c r="I32" s="1">
        <v>42568</v>
      </c>
      <c r="J32" s="1">
        <v>1157</v>
      </c>
      <c r="K32" s="1">
        <v>1095352</v>
      </c>
      <c r="L32" s="1">
        <v>368043</v>
      </c>
      <c r="M32" s="1">
        <v>2976149</v>
      </c>
      <c r="N32" s="5"/>
      <c r="O32" s="6"/>
    </row>
    <row r="33" spans="1:15" ht="15" thickBot="1" x14ac:dyDescent="0.4">
      <c r="A33" s="41">
        <v>29</v>
      </c>
      <c r="B33" s="39" t="s">
        <v>34</v>
      </c>
      <c r="C33" s="1">
        <v>120828</v>
      </c>
      <c r="D33" s="2"/>
      <c r="E33" s="1">
        <v>2068</v>
      </c>
      <c r="F33" s="2"/>
      <c r="G33" s="1">
        <v>106594</v>
      </c>
      <c r="H33" s="1">
        <v>12166</v>
      </c>
      <c r="I33" s="1">
        <v>40038</v>
      </c>
      <c r="J33" s="2">
        <v>685</v>
      </c>
      <c r="K33" s="1">
        <v>1494770</v>
      </c>
      <c r="L33" s="1">
        <v>495317</v>
      </c>
      <c r="M33" s="1">
        <v>3017804</v>
      </c>
      <c r="N33" s="5"/>
      <c r="O33" s="6"/>
    </row>
    <row r="34" spans="1:15" ht="15" thickBot="1" x14ac:dyDescent="0.4">
      <c r="A34" s="41">
        <v>30</v>
      </c>
      <c r="B34" s="39" t="s">
        <v>38</v>
      </c>
      <c r="C34" s="1">
        <v>119661</v>
      </c>
      <c r="D34" s="2"/>
      <c r="E34" s="1">
        <v>1561</v>
      </c>
      <c r="F34" s="2"/>
      <c r="G34" s="1">
        <v>21513</v>
      </c>
      <c r="H34" s="1">
        <v>96587</v>
      </c>
      <c r="I34" s="1">
        <v>26784</v>
      </c>
      <c r="J34" s="2">
        <v>349</v>
      </c>
      <c r="K34" s="1">
        <v>2207351</v>
      </c>
      <c r="L34" s="1">
        <v>494072</v>
      </c>
      <c r="M34" s="1">
        <v>4467673</v>
      </c>
      <c r="N34" s="5"/>
      <c r="O34" s="6"/>
    </row>
    <row r="35" spans="1:15" ht="15" thickBot="1" x14ac:dyDescent="0.4">
      <c r="A35" s="41">
        <v>31</v>
      </c>
      <c r="B35" s="39" t="s">
        <v>9</v>
      </c>
      <c r="C35" s="1">
        <v>119547</v>
      </c>
      <c r="D35" s="2"/>
      <c r="E35" s="1">
        <v>2452</v>
      </c>
      <c r="F35" s="2"/>
      <c r="G35" s="1">
        <v>54188</v>
      </c>
      <c r="H35" s="1">
        <v>62907</v>
      </c>
      <c r="I35" s="1">
        <v>15699</v>
      </c>
      <c r="J35" s="2">
        <v>322</v>
      </c>
      <c r="K35" s="1">
        <v>2592766</v>
      </c>
      <c r="L35" s="1">
        <v>340486</v>
      </c>
      <c r="M35" s="1">
        <v>7614893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110022</v>
      </c>
      <c r="D36" s="51">
        <v>1276</v>
      </c>
      <c r="E36" s="1">
        <v>1851</v>
      </c>
      <c r="F36" s="50">
        <v>1</v>
      </c>
      <c r="G36" s="1">
        <v>73796</v>
      </c>
      <c r="H36" s="1">
        <v>34375</v>
      </c>
      <c r="I36" s="1">
        <v>35720</v>
      </c>
      <c r="J36" s="2">
        <v>601</v>
      </c>
      <c r="K36" s="1">
        <v>1335632</v>
      </c>
      <c r="L36" s="1">
        <v>433625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99204</v>
      </c>
      <c r="D37" s="2"/>
      <c r="E37" s="1">
        <v>1166</v>
      </c>
      <c r="F37" s="2"/>
      <c r="G37" s="1">
        <v>68873</v>
      </c>
      <c r="H37" s="1">
        <v>29165</v>
      </c>
      <c r="I37" s="1">
        <v>34052</v>
      </c>
      <c r="J37" s="2">
        <v>400</v>
      </c>
      <c r="K37" s="1">
        <v>676320</v>
      </c>
      <c r="L37" s="1">
        <v>232148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82395</v>
      </c>
      <c r="D38" s="2"/>
      <c r="E38" s="2">
        <v>703</v>
      </c>
      <c r="F38" s="2"/>
      <c r="G38" s="1">
        <v>47793</v>
      </c>
      <c r="H38" s="1">
        <v>33899</v>
      </c>
      <c r="I38" s="1">
        <v>42594</v>
      </c>
      <c r="J38" s="2">
        <v>363</v>
      </c>
      <c r="K38" s="1">
        <v>626606</v>
      </c>
      <c r="L38" s="1">
        <v>323926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78125</v>
      </c>
      <c r="D39" s="2"/>
      <c r="E39" s="1">
        <v>4671</v>
      </c>
      <c r="F39" s="2"/>
      <c r="G39" s="1">
        <v>45606</v>
      </c>
      <c r="H39" s="1">
        <v>27848</v>
      </c>
      <c r="I39" s="1">
        <v>21913</v>
      </c>
      <c r="J39" s="1">
        <v>1310</v>
      </c>
      <c r="K39" s="1">
        <v>2484685</v>
      </c>
      <c r="L39" s="1">
        <v>696910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72312</v>
      </c>
      <c r="D40" s="2"/>
      <c r="E40" s="2">
        <v>683</v>
      </c>
      <c r="F40" s="2"/>
      <c r="G40" s="1">
        <v>32330</v>
      </c>
      <c r="H40" s="1">
        <v>39299</v>
      </c>
      <c r="I40" s="1">
        <v>40464</v>
      </c>
      <c r="J40" s="2">
        <v>382</v>
      </c>
      <c r="K40" s="1">
        <v>551859</v>
      </c>
      <c r="L40" s="1">
        <v>308807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54</v>
      </c>
      <c r="C41" s="1">
        <v>55402</v>
      </c>
      <c r="D41" s="51">
        <v>1426</v>
      </c>
      <c r="E41" s="2">
        <v>536</v>
      </c>
      <c r="F41" s="50">
        <v>13</v>
      </c>
      <c r="G41" s="1">
        <v>39118</v>
      </c>
      <c r="H41" s="1">
        <v>15748</v>
      </c>
      <c r="I41" s="1">
        <v>62625</v>
      </c>
      <c r="J41" s="2">
        <v>606</v>
      </c>
      <c r="K41" s="1">
        <v>277035</v>
      </c>
      <c r="L41" s="1">
        <v>313155</v>
      </c>
      <c r="M41" s="1">
        <v>884659</v>
      </c>
      <c r="N41" s="6"/>
      <c r="O41" s="6"/>
    </row>
    <row r="42" spans="1:15" ht="15" thickBot="1" x14ac:dyDescent="0.4">
      <c r="A42" s="41">
        <v>38</v>
      </c>
      <c r="B42" s="39" t="s">
        <v>53</v>
      </c>
      <c r="C42" s="1">
        <v>54305</v>
      </c>
      <c r="D42" s="51">
        <v>1101</v>
      </c>
      <c r="E42" s="2">
        <v>639</v>
      </c>
      <c r="F42" s="50">
        <v>11</v>
      </c>
      <c r="G42" s="1">
        <v>43103</v>
      </c>
      <c r="H42" s="1">
        <v>10563</v>
      </c>
      <c r="I42" s="1">
        <v>71261</v>
      </c>
      <c r="J42" s="2">
        <v>839</v>
      </c>
      <c r="K42" s="1">
        <v>309498</v>
      </c>
      <c r="L42" s="1">
        <v>406132</v>
      </c>
      <c r="M42" s="1">
        <v>762062</v>
      </c>
      <c r="N42" s="5"/>
      <c r="O42" s="6"/>
    </row>
    <row r="43" spans="1:15" ht="15" thickBot="1" x14ac:dyDescent="0.4">
      <c r="A43" s="41">
        <v>39</v>
      </c>
      <c r="B43" s="39" t="s">
        <v>44</v>
      </c>
      <c r="C43" s="1">
        <v>53671</v>
      </c>
      <c r="D43" s="2"/>
      <c r="E43" s="1">
        <v>1104</v>
      </c>
      <c r="F43" s="2"/>
      <c r="G43" s="1">
        <v>23088</v>
      </c>
      <c r="H43" s="1">
        <v>29479</v>
      </c>
      <c r="I43" s="1">
        <v>25596</v>
      </c>
      <c r="J43" s="2">
        <v>527</v>
      </c>
      <c r="K43" s="1">
        <v>1250724</v>
      </c>
      <c r="L43" s="1">
        <v>596484</v>
      </c>
      <c r="M43" s="1">
        <v>2096829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50448</v>
      </c>
      <c r="D44" s="55">
        <v>861</v>
      </c>
      <c r="E44" s="2">
        <v>730</v>
      </c>
      <c r="F44" s="50">
        <v>1</v>
      </c>
      <c r="G44" s="2" t="s">
        <v>104</v>
      </c>
      <c r="H44" s="2" t="s">
        <v>104</v>
      </c>
      <c r="I44" s="1">
        <v>11961</v>
      </c>
      <c r="J44" s="2">
        <v>173</v>
      </c>
      <c r="K44" s="1">
        <v>909301</v>
      </c>
      <c r="L44" s="1">
        <v>215590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39679</v>
      </c>
      <c r="D45" s="55">
        <v>731</v>
      </c>
      <c r="E45" s="2">
        <v>456</v>
      </c>
      <c r="F45" s="50">
        <v>11</v>
      </c>
      <c r="G45" s="1">
        <v>23825</v>
      </c>
      <c r="H45" s="1">
        <v>15398</v>
      </c>
      <c r="I45" s="1">
        <v>37126</v>
      </c>
      <c r="J45" s="2">
        <v>427</v>
      </c>
      <c r="K45" s="1">
        <v>526591</v>
      </c>
      <c r="L45" s="1">
        <v>492704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36380</v>
      </c>
      <c r="D46" s="2"/>
      <c r="E46" s="1">
        <v>1224</v>
      </c>
      <c r="F46" s="2"/>
      <c r="G46" s="1">
        <v>2891</v>
      </c>
      <c r="H46" s="1">
        <v>32265</v>
      </c>
      <c r="I46" s="1">
        <v>34341</v>
      </c>
      <c r="J46" s="1">
        <v>1155</v>
      </c>
      <c r="K46" s="1">
        <v>1217916</v>
      </c>
      <c r="L46" s="1">
        <v>1149670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28404</v>
      </c>
      <c r="D47" s="55">
        <v>662</v>
      </c>
      <c r="E47" s="2">
        <v>502</v>
      </c>
      <c r="F47" s="2"/>
      <c r="G47" s="1">
        <v>21032</v>
      </c>
      <c r="H47" s="1">
        <v>6870</v>
      </c>
      <c r="I47" s="1">
        <v>15849</v>
      </c>
      <c r="J47" s="2">
        <v>280</v>
      </c>
      <c r="K47" s="1">
        <v>846772</v>
      </c>
      <c r="L47" s="1">
        <v>472490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26603</v>
      </c>
      <c r="D48" s="55">
        <v>345</v>
      </c>
      <c r="E48" s="2">
        <v>718</v>
      </c>
      <c r="F48" s="50">
        <v>2</v>
      </c>
      <c r="G48" s="1">
        <v>14019</v>
      </c>
      <c r="H48" s="1">
        <v>11866</v>
      </c>
      <c r="I48" s="1">
        <v>27320</v>
      </c>
      <c r="J48" s="2">
        <v>737</v>
      </c>
      <c r="K48" s="1">
        <v>364071</v>
      </c>
      <c r="L48" s="1">
        <v>373880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52</v>
      </c>
      <c r="C49" s="1">
        <v>18716</v>
      </c>
      <c r="D49" s="55">
        <v>518</v>
      </c>
      <c r="E49" s="2">
        <v>84</v>
      </c>
      <c r="F49" s="2"/>
      <c r="G49" s="1">
        <v>6512</v>
      </c>
      <c r="H49" s="1">
        <v>12120</v>
      </c>
      <c r="I49" s="1">
        <v>25584</v>
      </c>
      <c r="J49" s="2">
        <v>115</v>
      </c>
      <c r="K49" s="1">
        <v>781826</v>
      </c>
      <c r="L49" s="1">
        <v>1068733</v>
      </c>
      <c r="M49" s="1">
        <v>731545</v>
      </c>
      <c r="N49" s="6"/>
      <c r="O49" s="6"/>
    </row>
    <row r="50" spans="1:15" ht="15" thickBot="1" x14ac:dyDescent="0.4">
      <c r="A50" s="41">
        <v>46</v>
      </c>
      <c r="B50" s="39" t="s">
        <v>63</v>
      </c>
      <c r="C50" s="1">
        <v>18001</v>
      </c>
      <c r="D50" s="55">
        <v>110</v>
      </c>
      <c r="E50" s="2">
        <v>654</v>
      </c>
      <c r="F50" s="2"/>
      <c r="G50" s="1">
        <v>13843</v>
      </c>
      <c r="H50" s="1">
        <v>3504</v>
      </c>
      <c r="I50" s="1">
        <v>25506</v>
      </c>
      <c r="J50" s="2">
        <v>927</v>
      </c>
      <c r="K50" s="1">
        <v>555449</v>
      </c>
      <c r="L50" s="1">
        <v>787035</v>
      </c>
      <c r="M50" s="1">
        <v>705749</v>
      </c>
      <c r="N50" s="6"/>
      <c r="O50" s="6"/>
    </row>
    <row r="51" spans="1:15" ht="15" thickBot="1" x14ac:dyDescent="0.4">
      <c r="A51" s="41">
        <v>47</v>
      </c>
      <c r="B51" s="39" t="s">
        <v>55</v>
      </c>
      <c r="C51" s="1">
        <v>16597</v>
      </c>
      <c r="D51" s="2"/>
      <c r="E51" s="2">
        <v>105</v>
      </c>
      <c r="F51" s="2"/>
      <c r="G51" s="1">
        <v>10142</v>
      </c>
      <c r="H51" s="1">
        <v>6350</v>
      </c>
      <c r="I51" s="1">
        <v>28677</v>
      </c>
      <c r="J51" s="2">
        <v>181</v>
      </c>
      <c r="K51" s="1">
        <v>291186</v>
      </c>
      <c r="L51" s="1">
        <v>503121</v>
      </c>
      <c r="M51" s="1">
        <v>578759</v>
      </c>
      <c r="N51" s="5"/>
      <c r="O51" s="6"/>
    </row>
    <row r="52" spans="1:15" ht="15" thickBot="1" x14ac:dyDescent="0.4">
      <c r="A52" s="41">
        <v>48</v>
      </c>
      <c r="B52" s="39" t="s">
        <v>47</v>
      </c>
      <c r="C52" s="1">
        <v>15819</v>
      </c>
      <c r="D52" s="2"/>
      <c r="E52" s="2">
        <v>220</v>
      </c>
      <c r="F52" s="2"/>
      <c r="G52" s="1">
        <v>12006</v>
      </c>
      <c r="H52" s="1">
        <v>3593</v>
      </c>
      <c r="I52" s="1">
        <v>11173</v>
      </c>
      <c r="J52" s="2">
        <v>155</v>
      </c>
      <c r="K52" s="1">
        <v>556096</v>
      </c>
      <c r="L52" s="1">
        <v>392759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12241</v>
      </c>
      <c r="D53" s="2"/>
      <c r="E53" s="2">
        <v>489</v>
      </c>
      <c r="F53" s="2"/>
      <c r="G53" s="1">
        <v>9980</v>
      </c>
      <c r="H53" s="1">
        <v>1772</v>
      </c>
      <c r="I53" s="1">
        <v>9003</v>
      </c>
      <c r="J53" s="2">
        <v>360</v>
      </c>
      <c r="K53" s="1">
        <v>394095</v>
      </c>
      <c r="L53" s="1">
        <v>289837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7693</v>
      </c>
      <c r="D54" s="55">
        <v>90</v>
      </c>
      <c r="E54" s="2">
        <v>152</v>
      </c>
      <c r="F54" s="2"/>
      <c r="G54" s="1">
        <v>5935</v>
      </c>
      <c r="H54" s="1">
        <v>1606</v>
      </c>
      <c r="I54" s="1">
        <v>5723</v>
      </c>
      <c r="J54" s="2">
        <v>113</v>
      </c>
      <c r="K54" s="1">
        <v>687475</v>
      </c>
      <c r="L54" s="1">
        <v>511433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2390</v>
      </c>
      <c r="D55" s="55">
        <v>43</v>
      </c>
      <c r="E55" s="2">
        <v>59</v>
      </c>
      <c r="F55" s="2"/>
      <c r="G55" s="1">
        <v>1923</v>
      </c>
      <c r="H55" s="2">
        <v>408</v>
      </c>
      <c r="I55" s="1">
        <v>3830</v>
      </c>
      <c r="J55" s="2">
        <v>95</v>
      </c>
      <c r="K55" s="1">
        <v>194382</v>
      </c>
      <c r="L55" s="1">
        <v>311515</v>
      </c>
      <c r="M55" s="1">
        <v>623989</v>
      </c>
      <c r="N55" s="6"/>
      <c r="O55" s="6"/>
    </row>
    <row r="56" spans="1:15" ht="15" thickBot="1" x14ac:dyDescent="0.4">
      <c r="A56" s="58">
        <v>52</v>
      </c>
      <c r="B56" s="63" t="s">
        <v>65</v>
      </c>
      <c r="C56" s="56">
        <v>72166</v>
      </c>
      <c r="D56" s="55">
        <v>634</v>
      </c>
      <c r="E56" s="57">
        <v>872</v>
      </c>
      <c r="F56" s="50">
        <v>10</v>
      </c>
      <c r="G56" s="57" t="s">
        <v>104</v>
      </c>
      <c r="H56" s="57" t="s">
        <v>104</v>
      </c>
      <c r="I56" s="56">
        <v>21307</v>
      </c>
      <c r="J56" s="57">
        <v>257</v>
      </c>
      <c r="K56" s="56">
        <v>464073</v>
      </c>
      <c r="L56" s="56">
        <v>137018</v>
      </c>
      <c r="M56" s="56">
        <v>3386941</v>
      </c>
      <c r="N56" s="64"/>
      <c r="O56" s="64"/>
    </row>
    <row r="57" spans="1:15" ht="15" thickBot="1" x14ac:dyDescent="0.4">
      <c r="A57" s="41">
        <v>53</v>
      </c>
      <c r="B57" s="40" t="s">
        <v>64</v>
      </c>
      <c r="C57" s="1">
        <v>5233</v>
      </c>
      <c r="D57" s="55">
        <v>120</v>
      </c>
      <c r="E57" s="2">
        <v>89</v>
      </c>
      <c r="F57" s="2"/>
      <c r="G57" s="1">
        <v>3402</v>
      </c>
      <c r="H57" s="1">
        <v>1742</v>
      </c>
      <c r="I57" s="2"/>
      <c r="J57" s="2"/>
      <c r="K57" s="1">
        <v>71996</v>
      </c>
      <c r="L57" s="2"/>
      <c r="M57" s="2"/>
      <c r="N57" s="5"/>
      <c r="O57" s="5"/>
    </row>
    <row r="58" spans="1:15" ht="21.5" thickBot="1" x14ac:dyDescent="0.4">
      <c r="A58" s="52">
        <v>54</v>
      </c>
      <c r="B58" s="53" t="s">
        <v>66</v>
      </c>
      <c r="C58" s="29">
        <v>1405</v>
      </c>
      <c r="D58" s="65">
        <v>15</v>
      </c>
      <c r="E58" s="13">
        <v>23</v>
      </c>
      <c r="F58" s="13"/>
      <c r="G58" s="29">
        <v>1345</v>
      </c>
      <c r="H58" s="13">
        <v>37</v>
      </c>
      <c r="I58" s="13"/>
      <c r="J58" s="13"/>
      <c r="K58" s="29">
        <v>25451</v>
      </c>
      <c r="L58" s="13"/>
      <c r="M58" s="13"/>
      <c r="N58" s="54"/>
      <c r="O58" s="32"/>
    </row>
  </sheetData>
  <mergeCells count="2">
    <mergeCell ref="P1:R1"/>
    <mergeCell ref="U1:Y1"/>
  </mergeCells>
  <hyperlinks>
    <hyperlink ref="B5" r:id="rId1" display="https://www.worldometers.info/coronavirus/usa/texas/" xr:uid="{C11DDC53-05F5-46DB-AC43-42CC362DF753}"/>
    <hyperlink ref="B6" r:id="rId2" display="https://www.worldometers.info/coronavirus/usa/california/" xr:uid="{4A9EC84F-11C7-4481-80D7-D91E08AC6132}"/>
    <hyperlink ref="B7" r:id="rId3" display="https://www.worldometers.info/coronavirus/usa/florida/" xr:uid="{1686CDA8-855D-454A-9E47-9B6DB11994D8}"/>
    <hyperlink ref="B8" r:id="rId4" display="https://www.worldometers.info/coronavirus/usa/new-york/" xr:uid="{7B7E69E5-A409-40E6-8659-B61ACE54632F}"/>
    <hyperlink ref="B9" r:id="rId5" display="https://www.worldometers.info/coronavirus/usa/illinois/" xr:uid="{BBEA8048-C932-4904-96AF-EB9E78BAE4EE}"/>
    <hyperlink ref="B10" r:id="rId6" display="https://www.worldometers.info/coronavirus/usa/georgia/" xr:uid="{A6BE2146-D89B-479E-AE2A-619A819D196D}"/>
    <hyperlink ref="B11" r:id="rId7" display="https://www.worldometers.info/coronavirus/usa/north-carolina/" xr:uid="{96D3A905-8EC9-4102-BF16-140472037145}"/>
    <hyperlink ref="B12" r:id="rId8" display="https://www.worldometers.info/coronavirus/usa/tennessee/" xr:uid="{2F114933-6540-4D8A-A002-D36ACCECFF2D}"/>
    <hyperlink ref="B13" r:id="rId9" display="https://www.worldometers.info/coronavirus/usa/wisconsin/" xr:uid="{FC3E390A-8A86-4DCB-8115-E1ED511931E8}"/>
    <hyperlink ref="B14" r:id="rId10" display="https://www.worldometers.info/coronavirus/usa/new-jersey/" xr:uid="{C31358DE-331A-4455-B235-D16DDFB6B0BE}"/>
    <hyperlink ref="B15" r:id="rId11" display="https://www.worldometers.info/coronavirus/usa/arizona/" xr:uid="{7D221158-8D17-4567-949D-9702A94F6763}"/>
    <hyperlink ref="B16" r:id="rId12" display="https://www.worldometers.info/coronavirus/usa/ohio/" xr:uid="{F1FE04AD-27C6-4350-A91A-AA18A3BCAD8A}"/>
    <hyperlink ref="B17" r:id="rId13" display="https://www.worldometers.info/coronavirus/usa/pennsylvania/" xr:uid="{76306BCD-B3DA-42DF-A272-9FAD2CC5B531}"/>
    <hyperlink ref="B18" r:id="rId14" display="https://www.worldometers.info/coronavirus/usa/michigan/" xr:uid="{3D4C6223-4E85-47EE-9CB1-98894D53E697}"/>
    <hyperlink ref="B19" r:id="rId15" display="https://www.worldometers.info/coronavirus/usa/missouri/" xr:uid="{586A9591-5E42-4D77-91B7-9D8652BD3179}"/>
    <hyperlink ref="B20" r:id="rId16" display="https://www.worldometers.info/coronavirus/usa/indiana/" xr:uid="{FF68ADB4-28A9-4D68-AB92-8BFA21ED2AE0}"/>
    <hyperlink ref="B21" r:id="rId17" display="https://www.worldometers.info/coronavirus/usa/alabama/" xr:uid="{059CBC6C-0014-4AB3-B16A-290D5F570E65}"/>
    <hyperlink ref="B22" r:id="rId18" display="https://www.worldometers.info/coronavirus/usa/virginia/" xr:uid="{7053C66D-4112-478C-84A1-2B82056B4FBF}"/>
    <hyperlink ref="B23" r:id="rId19" display="https://www.worldometers.info/coronavirus/usa/louisiana/" xr:uid="{04ECDCDC-AC52-4200-AE68-57B08D6A739F}"/>
    <hyperlink ref="B24" r:id="rId20" display="https://www.worldometers.info/coronavirus/usa/south-carolina/" xr:uid="{1BDD6A0D-772B-48C1-98B8-D42180A106D9}"/>
    <hyperlink ref="B25" r:id="rId21" display="https://www.worldometers.info/coronavirus/usa/minnesota/" xr:uid="{F77B70F4-B2BA-448A-81A6-9E9B05E79AE0}"/>
    <hyperlink ref="B26" r:id="rId22" display="https://www.worldometers.info/coronavirus/usa/massachusetts/" xr:uid="{57B95E13-3E8B-43C6-A38D-152F5CCD1D0B}"/>
    <hyperlink ref="B27" r:id="rId23" display="https://www.worldometers.info/coronavirus/usa/maryland/" xr:uid="{F8C401B7-1C40-41D1-97AB-3F2F251F2059}"/>
    <hyperlink ref="B28" r:id="rId24" display="https://www.worldometers.info/coronavirus/usa/iowa/" xr:uid="{E685789B-CC12-4E40-9304-D25B592A063A}"/>
    <hyperlink ref="B29" r:id="rId25" display="https://www.worldometers.info/coronavirus/usa/oklahoma/" xr:uid="{E8751694-A78D-4F35-955D-F302862C2958}"/>
    <hyperlink ref="B30" r:id="rId26" display="https://www.worldometers.info/coronavirus/usa/utah/" xr:uid="{FCA60C37-3EEF-4B3E-BB28-40FD48244CAF}"/>
    <hyperlink ref="B31" r:id="rId27" display="https://www.worldometers.info/coronavirus/usa/colorado/" xr:uid="{CDBBADA6-E817-40FB-80E5-8411A9A9B573}"/>
    <hyperlink ref="B32" r:id="rId28" display="https://www.worldometers.info/coronavirus/usa/mississippi/" xr:uid="{C7645D61-7BF2-4F38-970F-9BAF52D4E518}"/>
    <hyperlink ref="B33" r:id="rId29" display="https://www.worldometers.info/coronavirus/usa/arkansas/" xr:uid="{E0CCAF04-C68D-456B-90B7-78F931B38048}"/>
    <hyperlink ref="B34" r:id="rId30" display="https://www.worldometers.info/coronavirus/usa/kentucky/" xr:uid="{76483919-4027-454C-AA1C-451528F657B0}"/>
    <hyperlink ref="B35" r:id="rId31" display="https://www.worldometers.info/coronavirus/usa/washington/" xr:uid="{50450809-074D-4223-8CC8-52FC0F5AF943}"/>
    <hyperlink ref="B36" r:id="rId32" display="https://www.worldometers.info/coronavirus/usa/nevada/" xr:uid="{2CD6D733-2733-444A-B632-8712DAB1C735}"/>
    <hyperlink ref="B37" r:id="rId33" display="https://www.worldometers.info/coronavirus/usa/kansas/" xr:uid="{200AE1B7-DC65-4F4D-BB97-F44F3E6BF900}"/>
    <hyperlink ref="B38" r:id="rId34" display="https://www.worldometers.info/coronavirus/usa/nebraska/" xr:uid="{1F5E1642-D0AA-4F38-8D09-374A39E104E8}"/>
    <hyperlink ref="B39" r:id="rId35" display="https://www.worldometers.info/coronavirus/usa/connecticut/" xr:uid="{FF4A23AF-CF05-4973-99D5-8CF422B38300}"/>
    <hyperlink ref="B40" r:id="rId36" display="https://www.worldometers.info/coronavirus/usa/idaho/" xr:uid="{D7679B09-41A2-4F61-8936-73ACC7A80D35}"/>
    <hyperlink ref="B41" r:id="rId37" display="https://www.worldometers.info/coronavirus/usa/south-dakota/" xr:uid="{06E61620-78D2-4F05-B3D9-1AAC13A0AAE2}"/>
    <hyperlink ref="B42" r:id="rId38" display="https://www.worldometers.info/coronavirus/usa/north-dakota/" xr:uid="{03BEE29C-59C1-42F5-9936-39483B6DA28F}"/>
    <hyperlink ref="B43" r:id="rId39" display="https://www.worldometers.info/coronavirus/usa/new-mexico/" xr:uid="{3760AAFA-B87D-4661-952D-28A76FC2E1A6}"/>
    <hyperlink ref="B44" r:id="rId40" display="https://www.worldometers.info/coronavirus/usa/oregon/" xr:uid="{5183FF98-4DBB-45E5-93D3-BD1A566BE3FA}"/>
    <hyperlink ref="B45" r:id="rId41" display="https://www.worldometers.info/coronavirus/usa/montana/" xr:uid="{D7E3176A-E776-4819-B752-1FAD0C727424}"/>
    <hyperlink ref="B46" r:id="rId42" display="https://www.worldometers.info/coronavirus/usa/rhode-island/" xr:uid="{1F42A72C-2403-430A-97EE-676C504C30E5}"/>
    <hyperlink ref="B47" r:id="rId43" display="https://www.worldometers.info/coronavirus/usa/west-virginia/" xr:uid="{28605610-97EA-40B4-AD07-0FDE229F53E0}"/>
    <hyperlink ref="B48" r:id="rId44" display="https://www.worldometers.info/coronavirus/usa/delaware/" xr:uid="{561A2FB8-E693-4A8C-9B15-50F40D312BFB}"/>
    <hyperlink ref="B49" r:id="rId45" display="https://www.worldometers.info/coronavirus/usa/alaska/" xr:uid="{9989DC75-FE92-4F00-8A9E-24E8EC5F609F}"/>
    <hyperlink ref="B50" r:id="rId46" display="https://www.worldometers.info/coronavirus/usa/district-of-columbia/" xr:uid="{3713C815-9FA1-46AA-8861-B83882D499B9}"/>
    <hyperlink ref="B51" r:id="rId47" display="https://www.worldometers.info/coronavirus/usa/wyoming/" xr:uid="{219951C2-3BC3-43C9-A054-D2F0BD2E76BE}"/>
    <hyperlink ref="B52" r:id="rId48" display="https://www.worldometers.info/coronavirus/usa/hawaii/" xr:uid="{98A694C5-D199-44E3-8DAA-800C307A97EB}"/>
    <hyperlink ref="B53" r:id="rId49" display="https://www.worldometers.info/coronavirus/usa/new-hampshire/" xr:uid="{999E111F-55CF-49BF-B10D-B5D958DC8CF7}"/>
    <hyperlink ref="B54" r:id="rId50" display="https://www.worldometers.info/coronavirus/usa/maine/" xr:uid="{DBB3E654-E9D9-4900-8E58-A87AB2FA9B2C}"/>
    <hyperlink ref="B55" r:id="rId51" display="https://www.worldometers.info/coronavirus/usa/vermont/" xr:uid="{E1B8084F-65D9-46A7-91BC-A63B16B3C03F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8" sqref="H58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203687</v>
      </c>
      <c r="C2" s="51">
        <v>1205</v>
      </c>
      <c r="D2" s="1">
        <v>3084</v>
      </c>
      <c r="E2" s="50">
        <v>2</v>
      </c>
      <c r="F2" s="1">
        <v>84471</v>
      </c>
      <c r="G2" s="1">
        <v>116132</v>
      </c>
      <c r="H2" s="1">
        <v>41542</v>
      </c>
      <c r="I2" s="2">
        <v>629</v>
      </c>
      <c r="J2" s="1">
        <v>1468983</v>
      </c>
      <c r="K2" s="1">
        <v>299598</v>
      </c>
      <c r="L2" s="1">
        <v>4903185</v>
      </c>
      <c r="M2" s="42"/>
      <c r="N2" s="35">
        <f>IFERROR(B2/J2,0)</f>
        <v>0.13865851408763749</v>
      </c>
      <c r="O2" s="36">
        <f>IFERROR(I2/H2,0)</f>
        <v>1.5141302777911512E-2</v>
      </c>
      <c r="P2" s="34">
        <f>D2*250</f>
        <v>771000</v>
      </c>
      <c r="Q2" s="37">
        <f>ABS(P2-B2)/B2</f>
        <v>2.7852194789063613</v>
      </c>
    </row>
    <row r="3" spans="1:17" ht="15" thickBot="1" x14ac:dyDescent="0.35">
      <c r="A3" s="39" t="s">
        <v>52</v>
      </c>
      <c r="B3" s="1">
        <v>18716</v>
      </c>
      <c r="C3" s="55">
        <v>518</v>
      </c>
      <c r="D3" s="2">
        <v>84</v>
      </c>
      <c r="E3" s="2"/>
      <c r="F3" s="1">
        <v>6512</v>
      </c>
      <c r="G3" s="1">
        <v>12120</v>
      </c>
      <c r="H3" s="1">
        <v>25584</v>
      </c>
      <c r="I3" s="2">
        <v>115</v>
      </c>
      <c r="J3" s="1">
        <v>781826</v>
      </c>
      <c r="K3" s="1">
        <v>1068733</v>
      </c>
      <c r="L3" s="1">
        <v>731545</v>
      </c>
      <c r="M3" s="42"/>
      <c r="N3" s="35">
        <f>IFERROR(B3/J3,0)</f>
        <v>2.3938830379138069E-2</v>
      </c>
      <c r="O3" s="36">
        <f>IFERROR(I3/H3,0)</f>
        <v>4.4949968730456534E-3</v>
      </c>
      <c r="P3" s="34">
        <f>D3*250</f>
        <v>21000</v>
      </c>
      <c r="Q3" s="37">
        <f>ABS(P3-B3)/B3</f>
        <v>0.12203462278264586</v>
      </c>
    </row>
    <row r="4" spans="1:17" ht="15" thickBot="1" x14ac:dyDescent="0.35">
      <c r="A4" s="39" t="s">
        <v>33</v>
      </c>
      <c r="B4" s="1">
        <v>259264</v>
      </c>
      <c r="C4" s="51">
        <v>1880</v>
      </c>
      <c r="D4" s="1">
        <v>6164</v>
      </c>
      <c r="E4" s="50">
        <v>17</v>
      </c>
      <c r="F4" s="1">
        <v>42950</v>
      </c>
      <c r="G4" s="1">
        <v>210150</v>
      </c>
      <c r="H4" s="1">
        <v>35619</v>
      </c>
      <c r="I4" s="2">
        <v>847</v>
      </c>
      <c r="J4" s="1">
        <v>2197666</v>
      </c>
      <c r="K4" s="1">
        <v>301930</v>
      </c>
      <c r="L4" s="1">
        <v>7278717</v>
      </c>
      <c r="M4" s="42"/>
      <c r="N4" s="35">
        <f>IFERROR(B4/J4,0)</f>
        <v>0.11797243075153367</v>
      </c>
      <c r="O4" s="36">
        <f>IFERROR(I4/H4,0)</f>
        <v>2.3779443555405823E-2</v>
      </c>
      <c r="P4" s="34">
        <f>D4*250</f>
        <v>1541000</v>
      </c>
      <c r="Q4" s="37">
        <f>ABS(P4-B4)/B4</f>
        <v>4.9437484571710693</v>
      </c>
    </row>
    <row r="5" spans="1:17" ht="12.5" customHeight="1" thickBot="1" x14ac:dyDescent="0.35">
      <c r="A5" s="39" t="s">
        <v>34</v>
      </c>
      <c r="B5" s="1">
        <v>120828</v>
      </c>
      <c r="C5" s="2"/>
      <c r="D5" s="1">
        <v>2068</v>
      </c>
      <c r="E5" s="2"/>
      <c r="F5" s="1">
        <v>106594</v>
      </c>
      <c r="G5" s="1">
        <v>12166</v>
      </c>
      <c r="H5" s="1">
        <v>40038</v>
      </c>
      <c r="I5" s="2">
        <v>685</v>
      </c>
      <c r="J5" s="1">
        <v>1494770</v>
      </c>
      <c r="K5" s="1">
        <v>495317</v>
      </c>
      <c r="L5" s="1">
        <v>3017804</v>
      </c>
      <c r="M5" s="42"/>
      <c r="N5" s="35">
        <f>IFERROR(B5/J5,0)</f>
        <v>8.0833840657760059E-2</v>
      </c>
      <c r="O5" s="36">
        <f>IFERROR(I5/H5,0)</f>
        <v>1.7108746690643887E-2</v>
      </c>
      <c r="P5" s="34">
        <f>D5*250</f>
        <v>517000</v>
      </c>
      <c r="Q5" s="37">
        <f>ABS(P5-B5)/B5</f>
        <v>3.2788095474558876</v>
      </c>
    </row>
    <row r="6" spans="1:17" ht="15" thickBot="1" x14ac:dyDescent="0.35">
      <c r="A6" s="39" t="s">
        <v>10</v>
      </c>
      <c r="B6" s="1">
        <v>970491</v>
      </c>
      <c r="C6" s="2"/>
      <c r="D6" s="1">
        <v>17963</v>
      </c>
      <c r="E6" s="2"/>
      <c r="F6" s="1">
        <v>494270</v>
      </c>
      <c r="G6" s="1">
        <v>458258</v>
      </c>
      <c r="H6" s="1">
        <v>24562</v>
      </c>
      <c r="I6" s="2">
        <v>455</v>
      </c>
      <c r="J6" s="1">
        <v>19565151</v>
      </c>
      <c r="K6" s="1">
        <v>495167</v>
      </c>
      <c r="L6" s="1">
        <v>39512223</v>
      </c>
      <c r="M6" s="42"/>
      <c r="N6" s="35">
        <f>IFERROR(B6/J6,0)</f>
        <v>4.9603041652988011E-2</v>
      </c>
      <c r="O6" s="36">
        <f>IFERROR(I6/H6,0)</f>
        <v>1.8524550118068563E-2</v>
      </c>
      <c r="P6" s="34">
        <f>D6*250</f>
        <v>4490750</v>
      </c>
      <c r="Q6" s="37">
        <f>ABS(P6-B6)/B6</f>
        <v>3.6272969043504784</v>
      </c>
    </row>
    <row r="7" spans="1:17" ht="15" thickBot="1" x14ac:dyDescent="0.35">
      <c r="A7" s="39" t="s">
        <v>18</v>
      </c>
      <c r="B7" s="1">
        <v>127967</v>
      </c>
      <c r="C7" s="2"/>
      <c r="D7" s="1">
        <v>2389</v>
      </c>
      <c r="E7" s="2"/>
      <c r="F7" s="1">
        <v>48741</v>
      </c>
      <c r="G7" s="1">
        <v>76837</v>
      </c>
      <c r="H7" s="1">
        <v>22221</v>
      </c>
      <c r="I7" s="2">
        <v>415</v>
      </c>
      <c r="J7" s="1">
        <v>1320389</v>
      </c>
      <c r="K7" s="1">
        <v>229285</v>
      </c>
      <c r="L7" s="1">
        <v>5758736</v>
      </c>
      <c r="M7" s="42"/>
      <c r="N7" s="35">
        <f>IFERROR(B7/J7,0)</f>
        <v>9.6916136078080015E-2</v>
      </c>
      <c r="O7" s="36">
        <f>IFERROR(I7/H7,0)</f>
        <v>1.8676027181494984E-2</v>
      </c>
      <c r="P7" s="34">
        <f>D7*250</f>
        <v>597250</v>
      </c>
      <c r="Q7" s="37">
        <f>ABS(P7-B7)/B7</f>
        <v>3.6672188923706894</v>
      </c>
    </row>
    <row r="8" spans="1:17" ht="15" thickBot="1" x14ac:dyDescent="0.35">
      <c r="A8" s="39" t="s">
        <v>23</v>
      </c>
      <c r="B8" s="1">
        <v>78125</v>
      </c>
      <c r="C8" s="2"/>
      <c r="D8" s="1">
        <v>4671</v>
      </c>
      <c r="E8" s="2"/>
      <c r="F8" s="1">
        <v>45606</v>
      </c>
      <c r="G8" s="1">
        <v>27848</v>
      </c>
      <c r="H8" s="1">
        <v>21913</v>
      </c>
      <c r="I8" s="1">
        <v>1310</v>
      </c>
      <c r="J8" s="1">
        <v>2484685</v>
      </c>
      <c r="K8" s="1">
        <v>696910</v>
      </c>
      <c r="L8" s="1">
        <v>3565287</v>
      </c>
      <c r="M8" s="42"/>
      <c r="N8" s="35">
        <f>IFERROR(B8/J8,0)</f>
        <v>3.1442617474649708E-2</v>
      </c>
      <c r="O8" s="36">
        <f>IFERROR(I8/H8,0)</f>
        <v>5.978186464655684E-2</v>
      </c>
      <c r="P8" s="34">
        <f>D8*250</f>
        <v>1167750</v>
      </c>
      <c r="Q8" s="37">
        <f>ABS(P8-B8)/B8</f>
        <v>13.9472</v>
      </c>
    </row>
    <row r="9" spans="1:17" ht="15" thickBot="1" x14ac:dyDescent="0.35">
      <c r="A9" s="39" t="s">
        <v>43</v>
      </c>
      <c r="B9" s="1">
        <v>26603</v>
      </c>
      <c r="C9" s="55">
        <v>345</v>
      </c>
      <c r="D9" s="2">
        <v>718</v>
      </c>
      <c r="E9" s="50">
        <v>2</v>
      </c>
      <c r="F9" s="1">
        <v>14019</v>
      </c>
      <c r="G9" s="1">
        <v>11866</v>
      </c>
      <c r="H9" s="1">
        <v>27320</v>
      </c>
      <c r="I9" s="2">
        <v>737</v>
      </c>
      <c r="J9" s="1">
        <v>364071</v>
      </c>
      <c r="K9" s="1">
        <v>373880</v>
      </c>
      <c r="L9" s="1">
        <v>973764</v>
      </c>
      <c r="M9" s="42"/>
      <c r="N9" s="35">
        <f>IFERROR(B9/J9,0)</f>
        <v>7.3070911992441034E-2</v>
      </c>
      <c r="O9" s="36">
        <f>IFERROR(I9/H9,0)</f>
        <v>2.6976573938506589E-2</v>
      </c>
      <c r="P9" s="34">
        <f>D9*250</f>
        <v>179500</v>
      </c>
      <c r="Q9" s="37">
        <f>ABS(P9-B9)/B9</f>
        <v>5.7473593203774014</v>
      </c>
    </row>
    <row r="10" spans="1:17" ht="15" thickBot="1" x14ac:dyDescent="0.35">
      <c r="A10" s="39" t="s">
        <v>63</v>
      </c>
      <c r="B10" s="1">
        <v>18001</v>
      </c>
      <c r="C10" s="55">
        <v>110</v>
      </c>
      <c r="D10" s="2">
        <v>654</v>
      </c>
      <c r="E10" s="2"/>
      <c r="F10" s="1">
        <v>13843</v>
      </c>
      <c r="G10" s="1">
        <v>3504</v>
      </c>
      <c r="H10" s="1">
        <v>25506</v>
      </c>
      <c r="I10" s="2">
        <v>927</v>
      </c>
      <c r="J10" s="1">
        <v>555449</v>
      </c>
      <c r="K10" s="1">
        <v>787035</v>
      </c>
      <c r="L10" s="1">
        <v>705749</v>
      </c>
      <c r="M10" s="42"/>
      <c r="N10" s="35">
        <f>IFERROR(B10/J10,0)</f>
        <v>3.2408015857441456E-2</v>
      </c>
      <c r="O10" s="36">
        <f>IFERROR(I10/H10,0)</f>
        <v>3.6344389555398732E-2</v>
      </c>
      <c r="P10" s="34">
        <f>D10*250</f>
        <v>163500</v>
      </c>
      <c r="Q10" s="37">
        <f>ABS(P10-B10)/B10</f>
        <v>8.0828287317371252</v>
      </c>
    </row>
    <row r="11" spans="1:17" ht="15" thickBot="1" x14ac:dyDescent="0.35">
      <c r="A11" s="39" t="s">
        <v>13</v>
      </c>
      <c r="B11" s="1">
        <v>843897</v>
      </c>
      <c r="C11" s="51">
        <v>6820</v>
      </c>
      <c r="D11" s="1">
        <v>17121</v>
      </c>
      <c r="E11" s="50">
        <v>21</v>
      </c>
      <c r="F11" s="1">
        <v>596400</v>
      </c>
      <c r="G11" s="1">
        <v>230376</v>
      </c>
      <c r="H11" s="1">
        <v>39292</v>
      </c>
      <c r="I11" s="2">
        <v>797</v>
      </c>
      <c r="J11" s="1">
        <v>10453650</v>
      </c>
      <c r="K11" s="1">
        <v>486720</v>
      </c>
      <c r="L11" s="1">
        <v>21477737</v>
      </c>
      <c r="M11" s="42"/>
      <c r="N11" s="35">
        <f>IFERROR(B11/J11,0)</f>
        <v>8.0727497094316342E-2</v>
      </c>
      <c r="O11" s="36">
        <f>IFERROR(I11/H11,0)</f>
        <v>2.0284027282907461E-2</v>
      </c>
      <c r="P11" s="34">
        <f>D11*250</f>
        <v>4280250</v>
      </c>
      <c r="Q11" s="37">
        <f>ABS(P11-B11)/B11</f>
        <v>4.0720052328660961</v>
      </c>
    </row>
    <row r="12" spans="1:17" ht="15" thickBot="1" x14ac:dyDescent="0.35">
      <c r="A12" s="39" t="s">
        <v>16</v>
      </c>
      <c r="B12" s="1">
        <v>404622</v>
      </c>
      <c r="C12" s="2"/>
      <c r="D12" s="1">
        <v>8647</v>
      </c>
      <c r="E12" s="2"/>
      <c r="F12" s="1">
        <v>244527</v>
      </c>
      <c r="G12" s="1">
        <v>151448</v>
      </c>
      <c r="H12" s="1">
        <v>38109</v>
      </c>
      <c r="I12" s="2">
        <v>814</v>
      </c>
      <c r="J12" s="1">
        <v>4052500</v>
      </c>
      <c r="K12" s="1">
        <v>381684</v>
      </c>
      <c r="L12" s="1">
        <v>10617423</v>
      </c>
      <c r="M12" s="42"/>
      <c r="N12" s="35">
        <f>IFERROR(B12/J12,0)</f>
        <v>9.9845033929673047E-2</v>
      </c>
      <c r="O12" s="36">
        <f>IFERROR(I12/H12,0)</f>
        <v>2.1359783778110156E-2</v>
      </c>
      <c r="P12" s="34">
        <f>D12*250</f>
        <v>2161750</v>
      </c>
      <c r="Q12" s="37">
        <f>ABS(P12-B12)/B12</f>
        <v>4.3426407857209943</v>
      </c>
    </row>
    <row r="13" spans="1:17" ht="13.5" thickBot="1" x14ac:dyDescent="0.35">
      <c r="A13" s="40" t="s">
        <v>64</v>
      </c>
      <c r="B13" s="1">
        <v>5233</v>
      </c>
      <c r="C13" s="55">
        <v>120</v>
      </c>
      <c r="D13" s="2">
        <v>89</v>
      </c>
      <c r="E13" s="2"/>
      <c r="F13" s="1">
        <v>3402</v>
      </c>
      <c r="G13" s="1">
        <v>1742</v>
      </c>
      <c r="H13" s="2"/>
      <c r="I13" s="2"/>
      <c r="J13" s="1">
        <v>71996</v>
      </c>
      <c r="K13" s="2"/>
      <c r="L13" s="2"/>
      <c r="M13" s="42"/>
      <c r="N13" s="35">
        <f>IFERROR(B13/J13,0)</f>
        <v>7.26845935885327E-2</v>
      </c>
      <c r="O13" s="36">
        <f>IFERROR(I13/H13,0)</f>
        <v>0</v>
      </c>
      <c r="P13" s="34">
        <f>D13*250</f>
        <v>22250</v>
      </c>
      <c r="Q13" s="37">
        <f>ABS(P13-B13)/B13</f>
        <v>3.2518631759984711</v>
      </c>
    </row>
    <row r="14" spans="1:17" ht="15" thickBot="1" x14ac:dyDescent="0.35">
      <c r="A14" s="39" t="s">
        <v>47</v>
      </c>
      <c r="B14" s="1">
        <v>15819</v>
      </c>
      <c r="C14" s="2"/>
      <c r="D14" s="2">
        <v>220</v>
      </c>
      <c r="E14" s="2"/>
      <c r="F14" s="1">
        <v>12006</v>
      </c>
      <c r="G14" s="1">
        <v>3593</v>
      </c>
      <c r="H14" s="1">
        <v>11173</v>
      </c>
      <c r="I14" s="2">
        <v>155</v>
      </c>
      <c r="J14" s="1">
        <v>556096</v>
      </c>
      <c r="K14" s="1">
        <v>392759</v>
      </c>
      <c r="L14" s="1">
        <v>1415872</v>
      </c>
      <c r="M14" s="42"/>
      <c r="N14" s="35">
        <f>IFERROR(B14/J14,0)</f>
        <v>2.8446527218322016E-2</v>
      </c>
      <c r="O14" s="36">
        <f>IFERROR(I14/H14,0)</f>
        <v>1.3872728900026851E-2</v>
      </c>
      <c r="P14" s="34">
        <f>D14*250</f>
        <v>55000</v>
      </c>
      <c r="Q14" s="37">
        <f>ABS(P14-B14)/B14</f>
        <v>2.4768316581326255</v>
      </c>
    </row>
    <row r="15" spans="1:17" ht="15" thickBot="1" x14ac:dyDescent="0.35">
      <c r="A15" s="39" t="s">
        <v>49</v>
      </c>
      <c r="B15" s="1">
        <v>72312</v>
      </c>
      <c r="C15" s="2"/>
      <c r="D15" s="2">
        <v>683</v>
      </c>
      <c r="E15" s="2"/>
      <c r="F15" s="1">
        <v>32330</v>
      </c>
      <c r="G15" s="1">
        <v>39299</v>
      </c>
      <c r="H15" s="1">
        <v>40464</v>
      </c>
      <c r="I15" s="2">
        <v>382</v>
      </c>
      <c r="J15" s="1">
        <v>551859</v>
      </c>
      <c r="K15" s="1">
        <v>308807</v>
      </c>
      <c r="L15" s="1">
        <v>1787065</v>
      </c>
      <c r="M15" s="42"/>
      <c r="N15" s="35">
        <f>IFERROR(B15/J15,0)</f>
        <v>0.13103347050605318</v>
      </c>
      <c r="O15" s="36">
        <f>IFERROR(I15/H15,0)</f>
        <v>9.440490312376433E-3</v>
      </c>
      <c r="P15" s="34">
        <f>D15*250</f>
        <v>170750</v>
      </c>
      <c r="Q15" s="37">
        <f>ABS(P15-B15)/B15</f>
        <v>1.3612954972895233</v>
      </c>
    </row>
    <row r="16" spans="1:17" ht="15" thickBot="1" x14ac:dyDescent="0.35">
      <c r="A16" s="39" t="s">
        <v>12</v>
      </c>
      <c r="B16" s="1">
        <v>487987</v>
      </c>
      <c r="C16" s="51">
        <v>10009</v>
      </c>
      <c r="D16" s="1">
        <v>10538</v>
      </c>
      <c r="E16" s="50">
        <v>50</v>
      </c>
      <c r="F16" s="1">
        <v>296637</v>
      </c>
      <c r="G16" s="1">
        <v>180812</v>
      </c>
      <c r="H16" s="1">
        <v>38510</v>
      </c>
      <c r="I16" s="2">
        <v>832</v>
      </c>
      <c r="J16" s="1">
        <v>8404304</v>
      </c>
      <c r="K16" s="1">
        <v>663228</v>
      </c>
      <c r="L16" s="1">
        <v>12671821</v>
      </c>
      <c r="M16" s="42"/>
      <c r="N16" s="35">
        <f>IFERROR(B16/J16,0)</f>
        <v>5.8063939619509244E-2</v>
      </c>
      <c r="O16" s="36">
        <f>IFERROR(I16/H16,0)</f>
        <v>2.1604777979745519E-2</v>
      </c>
      <c r="P16" s="34">
        <f>D16*250</f>
        <v>2634500</v>
      </c>
      <c r="Q16" s="37">
        <f>ABS(P16-B16)/B16</f>
        <v>4.3987093918485529</v>
      </c>
    </row>
    <row r="17" spans="1:17" ht="15" thickBot="1" x14ac:dyDescent="0.35">
      <c r="A17" s="39" t="s">
        <v>27</v>
      </c>
      <c r="B17" s="1">
        <v>210374</v>
      </c>
      <c r="C17" s="51">
        <v>4652</v>
      </c>
      <c r="D17" s="1">
        <v>4629</v>
      </c>
      <c r="E17" s="50">
        <v>39</v>
      </c>
      <c r="F17" s="1">
        <v>131277</v>
      </c>
      <c r="G17" s="1">
        <v>74468</v>
      </c>
      <c r="H17" s="1">
        <v>31249</v>
      </c>
      <c r="I17" s="2">
        <v>688</v>
      </c>
      <c r="J17" s="1">
        <v>3210666</v>
      </c>
      <c r="K17" s="1">
        <v>476911</v>
      </c>
      <c r="L17" s="1">
        <v>6732219</v>
      </c>
      <c r="M17" s="42"/>
      <c r="N17" s="35">
        <f>IFERROR(B17/J17,0)</f>
        <v>6.5523477060522639E-2</v>
      </c>
      <c r="O17" s="36">
        <f>IFERROR(I17/H17,0)</f>
        <v>2.2016704534545104E-2</v>
      </c>
      <c r="P17" s="34">
        <f>D17*250</f>
        <v>1157250</v>
      </c>
      <c r="Q17" s="37">
        <f>ABS(P17-B17)/B17</f>
        <v>4.500917413748847</v>
      </c>
    </row>
    <row r="18" spans="1:17" ht="15" thickBot="1" x14ac:dyDescent="0.35">
      <c r="A18" s="39" t="s">
        <v>41</v>
      </c>
      <c r="B18" s="1">
        <v>152801</v>
      </c>
      <c r="C18" s="51">
        <v>3367</v>
      </c>
      <c r="D18" s="1">
        <v>1842</v>
      </c>
      <c r="E18" s="50">
        <v>12</v>
      </c>
      <c r="F18" s="1">
        <v>100718</v>
      </c>
      <c r="G18" s="1">
        <v>50241</v>
      </c>
      <c r="H18" s="1">
        <v>48430</v>
      </c>
      <c r="I18" s="2">
        <v>584</v>
      </c>
      <c r="J18" s="1">
        <v>1031472</v>
      </c>
      <c r="K18" s="1">
        <v>326925</v>
      </c>
      <c r="L18" s="1">
        <v>3155070</v>
      </c>
      <c r="M18" s="42"/>
      <c r="N18" s="35">
        <f>IFERROR(B18/J18,0)</f>
        <v>0.1481387764282501</v>
      </c>
      <c r="O18" s="36">
        <f>IFERROR(I18/H18,0)</f>
        <v>1.2058641338013628E-2</v>
      </c>
      <c r="P18" s="34">
        <f>D18*250</f>
        <v>460500</v>
      </c>
      <c r="Q18" s="37">
        <f>ABS(P18-B18)/B18</f>
        <v>2.0137237321745278</v>
      </c>
    </row>
    <row r="19" spans="1:17" ht="15" thickBot="1" x14ac:dyDescent="0.35">
      <c r="A19" s="39" t="s">
        <v>45</v>
      </c>
      <c r="B19" s="1">
        <v>99204</v>
      </c>
      <c r="C19" s="2"/>
      <c r="D19" s="1">
        <v>1166</v>
      </c>
      <c r="E19" s="2"/>
      <c r="F19" s="1">
        <v>68873</v>
      </c>
      <c r="G19" s="1">
        <v>29165</v>
      </c>
      <c r="H19" s="1">
        <v>34052</v>
      </c>
      <c r="I19" s="2">
        <v>400</v>
      </c>
      <c r="J19" s="1">
        <v>676320</v>
      </c>
      <c r="K19" s="1">
        <v>232148</v>
      </c>
      <c r="L19" s="1">
        <v>2913314</v>
      </c>
      <c r="M19" s="42"/>
      <c r="N19" s="35">
        <f>IFERROR(B19/J19,0)</f>
        <v>0.14668204400283888</v>
      </c>
      <c r="O19" s="36">
        <f>IFERROR(I19/H19,0)</f>
        <v>1.1746740279572419E-2</v>
      </c>
      <c r="P19" s="34">
        <f>D19*250</f>
        <v>291500</v>
      </c>
      <c r="Q19" s="37">
        <f>ABS(P19-B19)/B19</f>
        <v>1.9383895810652796</v>
      </c>
    </row>
    <row r="20" spans="1:17" ht="15" thickBot="1" x14ac:dyDescent="0.35">
      <c r="A20" s="39" t="s">
        <v>38</v>
      </c>
      <c r="B20" s="1">
        <v>119661</v>
      </c>
      <c r="C20" s="2"/>
      <c r="D20" s="1">
        <v>1561</v>
      </c>
      <c r="E20" s="2"/>
      <c r="F20" s="1">
        <v>21513</v>
      </c>
      <c r="G20" s="1">
        <v>96587</v>
      </c>
      <c r="H20" s="1">
        <v>26784</v>
      </c>
      <c r="I20" s="2">
        <v>349</v>
      </c>
      <c r="J20" s="1">
        <v>2207351</v>
      </c>
      <c r="K20" s="1">
        <v>494072</v>
      </c>
      <c r="L20" s="1">
        <v>4467673</v>
      </c>
      <c r="M20" s="42"/>
      <c r="N20" s="35">
        <f>IFERROR(B20/J20,0)</f>
        <v>5.4210227553298046E-2</v>
      </c>
      <c r="O20" s="36">
        <f>IFERROR(I20/H20,0)</f>
        <v>1.3030167264038231E-2</v>
      </c>
      <c r="P20" s="34">
        <f>D20*250</f>
        <v>390250</v>
      </c>
      <c r="Q20" s="37">
        <f>ABS(P20-B20)/B20</f>
        <v>2.261296495934348</v>
      </c>
    </row>
    <row r="21" spans="1:17" ht="15" thickBot="1" x14ac:dyDescent="0.35">
      <c r="A21" s="39" t="s">
        <v>14</v>
      </c>
      <c r="B21" s="1">
        <v>187961</v>
      </c>
      <c r="C21" s="51">
        <v>1266</v>
      </c>
      <c r="D21" s="1">
        <v>6036</v>
      </c>
      <c r="E21" s="50">
        <v>20</v>
      </c>
      <c r="F21" s="1">
        <v>172210</v>
      </c>
      <c r="G21" s="1">
        <v>9715</v>
      </c>
      <c r="H21" s="1">
        <v>40432</v>
      </c>
      <c r="I21" s="1">
        <v>1298</v>
      </c>
      <c r="J21" s="1">
        <v>2887937</v>
      </c>
      <c r="K21" s="1">
        <v>621223</v>
      </c>
      <c r="L21" s="1">
        <v>4648794</v>
      </c>
      <c r="M21" s="42"/>
      <c r="N21" s="35">
        <f>IFERROR(B21/J21,0)</f>
        <v>6.5084868541107371E-2</v>
      </c>
      <c r="O21" s="36">
        <f>IFERROR(I21/H21,0)</f>
        <v>3.2103284527107243E-2</v>
      </c>
      <c r="P21" s="34">
        <f>D21*250</f>
        <v>1509000</v>
      </c>
      <c r="Q21" s="37">
        <f>ABS(P21-B21)/B21</f>
        <v>7.0282611818409135</v>
      </c>
    </row>
    <row r="22" spans="1:17" ht="15" thickBot="1" x14ac:dyDescent="0.35">
      <c r="A22" s="39" t="s">
        <v>39</v>
      </c>
      <c r="B22" s="1">
        <v>7693</v>
      </c>
      <c r="C22" s="55">
        <v>90</v>
      </c>
      <c r="D22" s="2">
        <v>152</v>
      </c>
      <c r="E22" s="2"/>
      <c r="F22" s="1">
        <v>5935</v>
      </c>
      <c r="G22" s="1">
        <v>1606</v>
      </c>
      <c r="H22" s="1">
        <v>5723</v>
      </c>
      <c r="I22" s="2">
        <v>113</v>
      </c>
      <c r="J22" s="1">
        <v>687475</v>
      </c>
      <c r="K22" s="1">
        <v>511433</v>
      </c>
      <c r="L22" s="1">
        <v>1344212</v>
      </c>
      <c r="M22" s="42"/>
      <c r="N22" s="35">
        <f>IFERROR(B22/J22,0)</f>
        <v>1.1190225099094512E-2</v>
      </c>
      <c r="O22" s="36">
        <f>IFERROR(I22/H22,0)</f>
        <v>1.9744889044207584E-2</v>
      </c>
      <c r="P22" s="34">
        <f>D22*250</f>
        <v>38000</v>
      </c>
      <c r="Q22" s="37">
        <f>ABS(P22-B22)/B22</f>
        <v>3.9395554400103991</v>
      </c>
    </row>
    <row r="23" spans="1:17" ht="15" thickBot="1" x14ac:dyDescent="0.35">
      <c r="A23" s="39" t="s">
        <v>26</v>
      </c>
      <c r="B23" s="1">
        <v>153996</v>
      </c>
      <c r="C23" s="51">
        <v>1081</v>
      </c>
      <c r="D23" s="1">
        <v>4212</v>
      </c>
      <c r="E23" s="50">
        <v>11</v>
      </c>
      <c r="F23" s="1">
        <v>8291</v>
      </c>
      <c r="G23" s="1">
        <v>141493</v>
      </c>
      <c r="H23" s="1">
        <v>25472</v>
      </c>
      <c r="I23" s="2">
        <v>697</v>
      </c>
      <c r="J23" s="1">
        <v>3654459</v>
      </c>
      <c r="K23" s="1">
        <v>604474</v>
      </c>
      <c r="L23" s="1">
        <v>6045680</v>
      </c>
      <c r="M23" s="43"/>
      <c r="N23" s="35">
        <f>IFERROR(B23/J23,0)</f>
        <v>4.2139205830466285E-2</v>
      </c>
      <c r="O23" s="36">
        <f>IFERROR(I23/H23,0)</f>
        <v>2.7363379396984924E-2</v>
      </c>
      <c r="P23" s="34">
        <f>D23*250</f>
        <v>1053000</v>
      </c>
      <c r="Q23" s="37">
        <f>ABS(P23-B23)/B23</f>
        <v>5.8378399438946467</v>
      </c>
    </row>
    <row r="24" spans="1:17" ht="15" thickBot="1" x14ac:dyDescent="0.35">
      <c r="A24" s="39" t="s">
        <v>17</v>
      </c>
      <c r="B24" s="1">
        <v>169576</v>
      </c>
      <c r="C24" s="2"/>
      <c r="D24" s="1">
        <v>10129</v>
      </c>
      <c r="E24" s="2"/>
      <c r="F24" s="1">
        <v>138727</v>
      </c>
      <c r="G24" s="1">
        <v>20720</v>
      </c>
      <c r="H24" s="1">
        <v>24603</v>
      </c>
      <c r="I24" s="1">
        <v>1470</v>
      </c>
      <c r="J24" s="1">
        <v>6639954</v>
      </c>
      <c r="K24" s="1">
        <v>963359</v>
      </c>
      <c r="L24" s="1">
        <v>6892503</v>
      </c>
      <c r="M24" s="42"/>
      <c r="N24" s="35">
        <f>IFERROR(B24/J24,0)</f>
        <v>2.5538731141812127E-2</v>
      </c>
      <c r="O24" s="36">
        <f>IFERROR(I24/H24,0)</f>
        <v>5.9748811120595047E-2</v>
      </c>
      <c r="P24" s="34">
        <f>D24*250</f>
        <v>2532250</v>
      </c>
      <c r="Q24" s="37">
        <f>ABS(P24-B24)/B24</f>
        <v>13.932832476293814</v>
      </c>
    </row>
    <row r="25" spans="1:17" ht="15" thickBot="1" x14ac:dyDescent="0.35">
      <c r="A25" s="39" t="s">
        <v>11</v>
      </c>
      <c r="B25" s="1">
        <v>229003</v>
      </c>
      <c r="C25" s="2"/>
      <c r="D25" s="1">
        <v>7945</v>
      </c>
      <c r="E25" s="2"/>
      <c r="F25" s="1">
        <v>128981</v>
      </c>
      <c r="G25" s="1">
        <v>92077</v>
      </c>
      <c r="H25" s="1">
        <v>22930</v>
      </c>
      <c r="I25" s="2">
        <v>796</v>
      </c>
      <c r="J25" s="1">
        <v>5664962</v>
      </c>
      <c r="K25" s="1">
        <v>567242</v>
      </c>
      <c r="L25" s="1">
        <v>9986857</v>
      </c>
      <c r="M25" s="42"/>
      <c r="N25" s="35">
        <f>IFERROR(B25/J25,0)</f>
        <v>4.0424454744797937E-2</v>
      </c>
      <c r="O25" s="36">
        <f>IFERROR(I25/H25,0)</f>
        <v>3.4714348015699954E-2</v>
      </c>
      <c r="P25" s="34">
        <f>D25*250</f>
        <v>1986250</v>
      </c>
      <c r="Q25" s="37">
        <f>ABS(P25-B25)/B25</f>
        <v>7.6734671598188671</v>
      </c>
    </row>
    <row r="26" spans="1:17" ht="15" thickBot="1" x14ac:dyDescent="0.35">
      <c r="A26" s="39" t="s">
        <v>32</v>
      </c>
      <c r="B26" s="1">
        <v>180862</v>
      </c>
      <c r="C26" s="51">
        <v>5908</v>
      </c>
      <c r="D26" s="1">
        <v>2710</v>
      </c>
      <c r="E26" s="50">
        <v>31</v>
      </c>
      <c r="F26" s="1">
        <v>146311</v>
      </c>
      <c r="G26" s="1">
        <v>31841</v>
      </c>
      <c r="H26" s="1">
        <v>32070</v>
      </c>
      <c r="I26" s="2">
        <v>481</v>
      </c>
      <c r="J26" s="1">
        <v>3120995</v>
      </c>
      <c r="K26" s="1">
        <v>553404</v>
      </c>
      <c r="L26" s="1">
        <v>5639632</v>
      </c>
      <c r="M26" s="42"/>
      <c r="N26" s="35">
        <f>IFERROR(B26/J26,0)</f>
        <v>5.7950108859514356E-2</v>
      </c>
      <c r="O26" s="36">
        <f>IFERROR(I26/H26,0)</f>
        <v>1.4998440910508263E-2</v>
      </c>
      <c r="P26" s="34">
        <f>D26*250</f>
        <v>677500</v>
      </c>
      <c r="Q26" s="37">
        <f>ABS(P26-B26)/B26</f>
        <v>2.7459499507912111</v>
      </c>
    </row>
    <row r="27" spans="1:17" ht="15" thickBot="1" x14ac:dyDescent="0.35">
      <c r="A27" s="39" t="s">
        <v>30</v>
      </c>
      <c r="B27" s="1">
        <v>126689</v>
      </c>
      <c r="C27" s="55">
        <v>804</v>
      </c>
      <c r="D27" s="1">
        <v>3443</v>
      </c>
      <c r="E27" s="50">
        <v>10</v>
      </c>
      <c r="F27" s="1">
        <v>105839</v>
      </c>
      <c r="G27" s="1">
        <v>17407</v>
      </c>
      <c r="H27" s="1">
        <v>42568</v>
      </c>
      <c r="I27" s="1">
        <v>1157</v>
      </c>
      <c r="J27" s="1">
        <v>1095352</v>
      </c>
      <c r="K27" s="1">
        <v>368043</v>
      </c>
      <c r="L27" s="1">
        <v>2976149</v>
      </c>
      <c r="M27" s="42"/>
      <c r="N27" s="35">
        <f>IFERROR(B27/J27,0)</f>
        <v>0.11566053652159305</v>
      </c>
      <c r="O27" s="36">
        <f>IFERROR(I27/H27,0)</f>
        <v>2.7180041345611729E-2</v>
      </c>
      <c r="P27" s="34">
        <f>D27*250</f>
        <v>860750</v>
      </c>
      <c r="Q27" s="37">
        <f>ABS(P27-B27)/B27</f>
        <v>5.7941968126672405</v>
      </c>
    </row>
    <row r="28" spans="1:17" ht="15" thickBot="1" x14ac:dyDescent="0.35">
      <c r="A28" s="39" t="s">
        <v>35</v>
      </c>
      <c r="B28" s="1">
        <v>212686</v>
      </c>
      <c r="C28" s="2"/>
      <c r="D28" s="1">
        <v>3302</v>
      </c>
      <c r="E28" s="2"/>
      <c r="F28" s="1">
        <v>57347</v>
      </c>
      <c r="G28" s="1">
        <v>152037</v>
      </c>
      <c r="H28" s="1">
        <v>34654</v>
      </c>
      <c r="I28" s="2">
        <v>538</v>
      </c>
      <c r="J28" s="1">
        <v>2817759</v>
      </c>
      <c r="K28" s="1">
        <v>459111</v>
      </c>
      <c r="L28" s="1">
        <v>6137428</v>
      </c>
      <c r="M28" s="42"/>
      <c r="N28" s="35">
        <f>IFERROR(B28/J28,0)</f>
        <v>7.5480550323856657E-2</v>
      </c>
      <c r="O28" s="36">
        <f>IFERROR(I28/H28,0)</f>
        <v>1.5524903330062907E-2</v>
      </c>
      <c r="P28" s="34">
        <f>D28*250</f>
        <v>825500</v>
      </c>
      <c r="Q28" s="37">
        <f>ABS(P28-B28)/B28</f>
        <v>2.8813085957702906</v>
      </c>
    </row>
    <row r="29" spans="1:17" ht="15" thickBot="1" x14ac:dyDescent="0.35">
      <c r="A29" s="39" t="s">
        <v>51</v>
      </c>
      <c r="B29" s="1">
        <v>39679</v>
      </c>
      <c r="C29" s="55">
        <v>731</v>
      </c>
      <c r="D29" s="2">
        <v>456</v>
      </c>
      <c r="E29" s="50">
        <v>11</v>
      </c>
      <c r="F29" s="1">
        <v>23825</v>
      </c>
      <c r="G29" s="1">
        <v>15398</v>
      </c>
      <c r="H29" s="1">
        <v>37126</v>
      </c>
      <c r="I29" s="2">
        <v>427</v>
      </c>
      <c r="J29" s="1">
        <v>526591</v>
      </c>
      <c r="K29" s="1">
        <v>492704</v>
      </c>
      <c r="L29" s="1">
        <v>1068778</v>
      </c>
      <c r="M29" s="42"/>
      <c r="N29" s="35">
        <f>IFERROR(B29/J29,0)</f>
        <v>7.5350699119430445E-2</v>
      </c>
      <c r="O29" s="36">
        <f>IFERROR(I29/H29,0)</f>
        <v>1.1501373700371707E-2</v>
      </c>
      <c r="P29" s="34">
        <f>D29*250</f>
        <v>114000</v>
      </c>
      <c r="Q29" s="37">
        <f>ABS(P29-B29)/B29</f>
        <v>1.8730562766198744</v>
      </c>
    </row>
    <row r="30" spans="1:17" ht="15" thickBot="1" x14ac:dyDescent="0.35">
      <c r="A30" s="39" t="s">
        <v>50</v>
      </c>
      <c r="B30" s="1">
        <v>82395</v>
      </c>
      <c r="C30" s="2"/>
      <c r="D30" s="2">
        <v>703</v>
      </c>
      <c r="E30" s="2"/>
      <c r="F30" s="1">
        <v>47793</v>
      </c>
      <c r="G30" s="1">
        <v>33899</v>
      </c>
      <c r="H30" s="1">
        <v>42594</v>
      </c>
      <c r="I30" s="2">
        <v>363</v>
      </c>
      <c r="J30" s="1">
        <v>626606</v>
      </c>
      <c r="K30" s="1">
        <v>323926</v>
      </c>
      <c r="L30" s="1">
        <v>1934408</v>
      </c>
      <c r="M30" s="43"/>
      <c r="N30" s="35">
        <f>IFERROR(B30/J30,0)</f>
        <v>0.13149411272793429</v>
      </c>
      <c r="O30" s="36">
        <f>IFERROR(I30/H30,0)</f>
        <v>8.5223270883222988E-3</v>
      </c>
      <c r="P30" s="34">
        <f>D30*250</f>
        <v>175750</v>
      </c>
      <c r="Q30" s="37">
        <f>ABS(P30-B30)/B30</f>
        <v>1.1330177802051096</v>
      </c>
    </row>
    <row r="31" spans="1:17" ht="15" thickBot="1" x14ac:dyDescent="0.35">
      <c r="A31" s="39" t="s">
        <v>31</v>
      </c>
      <c r="B31" s="1">
        <v>110022</v>
      </c>
      <c r="C31" s="51">
        <v>1276</v>
      </c>
      <c r="D31" s="1">
        <v>1851</v>
      </c>
      <c r="E31" s="50">
        <v>1</v>
      </c>
      <c r="F31" s="1">
        <v>73796</v>
      </c>
      <c r="G31" s="1">
        <v>34375</v>
      </c>
      <c r="H31" s="1">
        <v>35720</v>
      </c>
      <c r="I31" s="2">
        <v>601</v>
      </c>
      <c r="J31" s="1">
        <v>1335632</v>
      </c>
      <c r="K31" s="1">
        <v>433625</v>
      </c>
      <c r="L31" s="1">
        <v>3080156</v>
      </c>
      <c r="M31" s="42"/>
      <c r="N31" s="35">
        <f>IFERROR(B31/J31,0)</f>
        <v>8.2374486385471443E-2</v>
      </c>
      <c r="O31" s="36">
        <f>IFERROR(I31/H31,0)</f>
        <v>1.6825307950727883E-2</v>
      </c>
      <c r="P31" s="34">
        <f>D31*250</f>
        <v>462750</v>
      </c>
      <c r="Q31" s="37">
        <f>ABS(P31-B31)/B31</f>
        <v>3.2059769864208976</v>
      </c>
    </row>
    <row r="32" spans="1:17" ht="15" thickBot="1" x14ac:dyDescent="0.35">
      <c r="A32" s="39" t="s">
        <v>42</v>
      </c>
      <c r="B32" s="1">
        <v>12241</v>
      </c>
      <c r="C32" s="2"/>
      <c r="D32" s="2">
        <v>489</v>
      </c>
      <c r="E32" s="2"/>
      <c r="F32" s="1">
        <v>9980</v>
      </c>
      <c r="G32" s="1">
        <v>1772</v>
      </c>
      <c r="H32" s="1">
        <v>9003</v>
      </c>
      <c r="I32" s="2">
        <v>360</v>
      </c>
      <c r="J32" s="1">
        <v>394095</v>
      </c>
      <c r="K32" s="1">
        <v>289837</v>
      </c>
      <c r="L32" s="1">
        <v>1359711</v>
      </c>
      <c r="M32" s="42"/>
      <c r="N32" s="35">
        <f>IFERROR(B32/J32,0)</f>
        <v>3.1061038582067775E-2</v>
      </c>
      <c r="O32" s="36">
        <f>IFERROR(I32/H32,0)</f>
        <v>3.9986671109630126E-2</v>
      </c>
      <c r="P32" s="34">
        <f>D32*250</f>
        <v>122250</v>
      </c>
      <c r="Q32" s="37">
        <f>ABS(P32-B32)/B32</f>
        <v>8.9869291724532303</v>
      </c>
    </row>
    <row r="33" spans="1:17" ht="15" thickBot="1" x14ac:dyDescent="0.35">
      <c r="A33" s="39" t="s">
        <v>8</v>
      </c>
      <c r="B33" s="1">
        <v>259264</v>
      </c>
      <c r="C33" s="51">
        <v>1420</v>
      </c>
      <c r="D33" s="1">
        <v>16563</v>
      </c>
      <c r="E33" s="50">
        <v>4</v>
      </c>
      <c r="F33" s="1">
        <v>184284</v>
      </c>
      <c r="G33" s="1">
        <v>58417</v>
      </c>
      <c r="H33" s="1">
        <v>29189</v>
      </c>
      <c r="I33" s="1">
        <v>1865</v>
      </c>
      <c r="J33" s="1">
        <v>4963630</v>
      </c>
      <c r="K33" s="1">
        <v>558830</v>
      </c>
      <c r="L33" s="1">
        <v>8882190</v>
      </c>
      <c r="M33" s="42"/>
      <c r="N33" s="35">
        <f>IFERROR(B33/J33,0)</f>
        <v>5.2232740957726502E-2</v>
      </c>
      <c r="O33" s="36">
        <f>IFERROR(I33/H33,0)</f>
        <v>6.3893932645859741E-2</v>
      </c>
      <c r="P33" s="34">
        <f>D33*250</f>
        <v>4140750</v>
      </c>
      <c r="Q33" s="37">
        <f>ABS(P33-B33)/B33</f>
        <v>14.971172241421872</v>
      </c>
    </row>
    <row r="34" spans="1:17" ht="15" thickBot="1" x14ac:dyDescent="0.35">
      <c r="A34" s="39" t="s">
        <v>44</v>
      </c>
      <c r="B34" s="1">
        <v>53671</v>
      </c>
      <c r="C34" s="2"/>
      <c r="D34" s="1">
        <v>1104</v>
      </c>
      <c r="E34" s="2"/>
      <c r="F34" s="1">
        <v>23088</v>
      </c>
      <c r="G34" s="1">
        <v>29479</v>
      </c>
      <c r="H34" s="1">
        <v>25596</v>
      </c>
      <c r="I34" s="2">
        <v>527</v>
      </c>
      <c r="J34" s="1">
        <v>1250724</v>
      </c>
      <c r="K34" s="1">
        <v>596484</v>
      </c>
      <c r="L34" s="1">
        <v>2096829</v>
      </c>
      <c r="M34" s="42"/>
      <c r="N34" s="35">
        <f>IFERROR(B34/J34,0)</f>
        <v>4.291194540122361E-2</v>
      </c>
      <c r="O34" s="36">
        <f>IFERROR(I34/H34,0)</f>
        <v>2.0589154555399281E-2</v>
      </c>
      <c r="P34" s="34">
        <f>D34*250</f>
        <v>276000</v>
      </c>
      <c r="Q34" s="37">
        <f>ABS(P34-B34)/B34</f>
        <v>4.1424419146280114</v>
      </c>
    </row>
    <row r="35" spans="1:17" ht="15" thickBot="1" x14ac:dyDescent="0.35">
      <c r="A35" s="39" t="s">
        <v>7</v>
      </c>
      <c r="B35" s="1">
        <v>562365</v>
      </c>
      <c r="C35" s="2"/>
      <c r="D35" s="1">
        <v>33801</v>
      </c>
      <c r="E35" s="2"/>
      <c r="F35" s="1">
        <v>424541</v>
      </c>
      <c r="G35" s="1">
        <v>104023</v>
      </c>
      <c r="H35" s="1">
        <v>28908</v>
      </c>
      <c r="I35" s="1">
        <v>1738</v>
      </c>
      <c r="J35" s="1">
        <v>15519172</v>
      </c>
      <c r="K35" s="1">
        <v>797755</v>
      </c>
      <c r="L35" s="1">
        <v>19453561</v>
      </c>
      <c r="M35" s="42"/>
      <c r="N35" s="35">
        <f>IFERROR(B35/J35,0)</f>
        <v>3.6236791498927903E-2</v>
      </c>
      <c r="O35" s="36">
        <f>IFERROR(I35/H35,0)</f>
        <v>6.0121765601217653E-2</v>
      </c>
      <c r="P35" s="34">
        <f>D35*250</f>
        <v>8450250</v>
      </c>
      <c r="Q35" s="37">
        <f>ABS(P35-B35)/B35</f>
        <v>14.02627297217999</v>
      </c>
    </row>
    <row r="36" spans="1:17" ht="15" thickBot="1" x14ac:dyDescent="0.35">
      <c r="A36" s="39" t="s">
        <v>24</v>
      </c>
      <c r="B36" s="1">
        <v>293339</v>
      </c>
      <c r="C36" s="51">
        <v>2094</v>
      </c>
      <c r="D36" s="1">
        <v>4607</v>
      </c>
      <c r="E36" s="50">
        <v>2</v>
      </c>
      <c r="F36" s="1">
        <v>246318</v>
      </c>
      <c r="G36" s="1">
        <v>42414</v>
      </c>
      <c r="H36" s="1">
        <v>27969</v>
      </c>
      <c r="I36" s="2">
        <v>439</v>
      </c>
      <c r="J36" s="1">
        <v>4351935</v>
      </c>
      <c r="K36" s="1">
        <v>414941</v>
      </c>
      <c r="L36" s="1">
        <v>10488084</v>
      </c>
      <c r="M36" s="42"/>
      <c r="N36" s="35">
        <f>IFERROR(B36/J36,0)</f>
        <v>6.7404269595019231E-2</v>
      </c>
      <c r="O36" s="36">
        <f>IFERROR(I36/H36,0)</f>
        <v>1.5695949086488612E-2</v>
      </c>
      <c r="P36" s="34">
        <f>D36*250</f>
        <v>1151750</v>
      </c>
      <c r="Q36" s="37">
        <f>ABS(P36-B36)/B36</f>
        <v>2.9263446047064998</v>
      </c>
    </row>
    <row r="37" spans="1:17" ht="15" thickBot="1" x14ac:dyDescent="0.35">
      <c r="A37" s="39" t="s">
        <v>53</v>
      </c>
      <c r="B37" s="1">
        <v>54305</v>
      </c>
      <c r="C37" s="51">
        <v>1101</v>
      </c>
      <c r="D37" s="2">
        <v>639</v>
      </c>
      <c r="E37" s="50">
        <v>11</v>
      </c>
      <c r="F37" s="1">
        <v>43103</v>
      </c>
      <c r="G37" s="1">
        <v>10563</v>
      </c>
      <c r="H37" s="1">
        <v>71261</v>
      </c>
      <c r="I37" s="2">
        <v>839</v>
      </c>
      <c r="J37" s="1">
        <v>309498</v>
      </c>
      <c r="K37" s="1">
        <v>406132</v>
      </c>
      <c r="L37" s="1">
        <v>762062</v>
      </c>
      <c r="M37" s="42"/>
      <c r="N37" s="35">
        <f>IFERROR(B37/J37,0)</f>
        <v>0.1754615538711074</v>
      </c>
      <c r="O37" s="36">
        <f>IFERROR(I37/H37,0)</f>
        <v>1.1773620914665805E-2</v>
      </c>
      <c r="P37" s="34">
        <f>D37*250</f>
        <v>159750</v>
      </c>
      <c r="Q37" s="37">
        <f>ABS(P37-B37)/B37</f>
        <v>1.9417180738421878</v>
      </c>
    </row>
    <row r="38" spans="1:17" ht="15" thickBot="1" x14ac:dyDescent="0.35">
      <c r="A38" s="39" t="s">
        <v>21</v>
      </c>
      <c r="B38" s="1">
        <v>250268</v>
      </c>
      <c r="C38" s="51">
        <v>4541</v>
      </c>
      <c r="D38" s="1">
        <v>5559</v>
      </c>
      <c r="E38" s="50">
        <v>11</v>
      </c>
      <c r="F38" s="1">
        <v>184556</v>
      </c>
      <c r="G38" s="1">
        <v>60153</v>
      </c>
      <c r="H38" s="1">
        <v>21410</v>
      </c>
      <c r="I38" s="2">
        <v>476</v>
      </c>
      <c r="J38" s="1">
        <v>4854721</v>
      </c>
      <c r="K38" s="1">
        <v>415320</v>
      </c>
      <c r="L38" s="1">
        <v>11689100</v>
      </c>
      <c r="M38" s="42"/>
      <c r="N38" s="35">
        <f>IFERROR(B38/J38,0)</f>
        <v>5.1551469178146389E-2</v>
      </c>
      <c r="O38" s="36">
        <f>IFERROR(I38/H38,0)</f>
        <v>2.223260158804297E-2</v>
      </c>
      <c r="P38" s="34">
        <f>D38*250</f>
        <v>1389750</v>
      </c>
      <c r="Q38" s="37">
        <f>ABS(P38-B38)/B38</f>
        <v>4.5530471334729175</v>
      </c>
    </row>
    <row r="39" spans="1:17" ht="15" thickBot="1" x14ac:dyDescent="0.35">
      <c r="A39" s="39" t="s">
        <v>46</v>
      </c>
      <c r="B39" s="1">
        <v>136492</v>
      </c>
      <c r="C39" s="2"/>
      <c r="D39" s="1">
        <v>1438</v>
      </c>
      <c r="E39" s="2"/>
      <c r="F39" s="1">
        <v>113227</v>
      </c>
      <c r="G39" s="1">
        <v>21827</v>
      </c>
      <c r="H39" s="1">
        <v>34494</v>
      </c>
      <c r="I39" s="2">
        <v>363</v>
      </c>
      <c r="J39" s="1">
        <v>1720070</v>
      </c>
      <c r="K39" s="1">
        <v>434694</v>
      </c>
      <c r="L39" s="1">
        <v>3956971</v>
      </c>
      <c r="M39" s="42"/>
      <c r="N39" s="35">
        <f>IFERROR(B39/J39,0)</f>
        <v>7.9352584487840605E-2</v>
      </c>
      <c r="O39" s="36">
        <f>IFERROR(I39/H39,0)</f>
        <v>1.0523569316402852E-2</v>
      </c>
      <c r="P39" s="34">
        <f>D39*250</f>
        <v>359500</v>
      </c>
      <c r="Q39" s="37">
        <f>ABS(P39-B39)/B39</f>
        <v>1.6338539987691587</v>
      </c>
    </row>
    <row r="40" spans="1:17" ht="15" thickBot="1" x14ac:dyDescent="0.35">
      <c r="A40" s="39" t="s">
        <v>37</v>
      </c>
      <c r="B40" s="1">
        <v>50448</v>
      </c>
      <c r="C40" s="55">
        <v>861</v>
      </c>
      <c r="D40" s="2">
        <v>730</v>
      </c>
      <c r="E40" s="50">
        <v>1</v>
      </c>
      <c r="F40" s="2" t="s">
        <v>104</v>
      </c>
      <c r="G40" s="2" t="s">
        <v>104</v>
      </c>
      <c r="H40" s="1">
        <v>11961</v>
      </c>
      <c r="I40" s="2">
        <v>173</v>
      </c>
      <c r="J40" s="1">
        <v>909301</v>
      </c>
      <c r="K40" s="1">
        <v>215590</v>
      </c>
      <c r="L40" s="1">
        <v>4217737</v>
      </c>
      <c r="M40" s="42"/>
      <c r="N40" s="35">
        <f>IFERROR(B40/J40,0)</f>
        <v>5.5479978576950868E-2</v>
      </c>
      <c r="O40" s="36">
        <f>IFERROR(I40/H40,0)</f>
        <v>1.4463673605885796E-2</v>
      </c>
      <c r="P40" s="34">
        <f>D40*250</f>
        <v>182500</v>
      </c>
      <c r="Q40" s="37">
        <f>ABS(P40-B40)/B40</f>
        <v>2.6175864256263877</v>
      </c>
    </row>
    <row r="41" spans="1:17" ht="15" thickBot="1" x14ac:dyDescent="0.35">
      <c r="A41" s="39" t="s">
        <v>19</v>
      </c>
      <c r="B41" s="1">
        <v>235162</v>
      </c>
      <c r="C41" s="51">
        <v>2580</v>
      </c>
      <c r="D41" s="1">
        <v>9100</v>
      </c>
      <c r="E41" s="50">
        <v>4</v>
      </c>
      <c r="F41" s="1">
        <v>168708</v>
      </c>
      <c r="G41" s="1">
        <v>57354</v>
      </c>
      <c r="H41" s="1">
        <v>18369</v>
      </c>
      <c r="I41" s="2">
        <v>711</v>
      </c>
      <c r="J41" s="1">
        <v>2897339</v>
      </c>
      <c r="K41" s="1">
        <v>226319</v>
      </c>
      <c r="L41" s="1">
        <v>12801989</v>
      </c>
      <c r="M41" s="42"/>
      <c r="N41" s="35">
        <f>IFERROR(B41/J41,0)</f>
        <v>8.1164820547405744E-2</v>
      </c>
      <c r="O41" s="36">
        <f>IFERROR(I41/H41,0)</f>
        <v>3.8706516413522782E-2</v>
      </c>
      <c r="P41" s="34">
        <f>D41*250</f>
        <v>2275000</v>
      </c>
      <c r="Q41" s="37">
        <f>ABS(P41-B41)/B41</f>
        <v>8.6741820532228839</v>
      </c>
    </row>
    <row r="42" spans="1:17" ht="13.5" thickBot="1" x14ac:dyDescent="0.35">
      <c r="A42" s="63" t="s">
        <v>65</v>
      </c>
      <c r="B42" s="56">
        <v>72166</v>
      </c>
      <c r="C42" s="55">
        <v>634</v>
      </c>
      <c r="D42" s="57">
        <v>872</v>
      </c>
      <c r="E42" s="50">
        <v>10</v>
      </c>
      <c r="F42" s="57" t="s">
        <v>104</v>
      </c>
      <c r="G42" s="57" t="s">
        <v>104</v>
      </c>
      <c r="H42" s="56">
        <v>21307</v>
      </c>
      <c r="I42" s="57">
        <v>257</v>
      </c>
      <c r="J42" s="56">
        <v>464073</v>
      </c>
      <c r="K42" s="56">
        <v>137018</v>
      </c>
      <c r="L42" s="56">
        <v>3386941</v>
      </c>
      <c r="M42" s="42"/>
      <c r="N42" s="35">
        <f>IFERROR(B42/J42,0)</f>
        <v>0.15550570707625741</v>
      </c>
      <c r="O42" s="36">
        <f>IFERROR(I42/H42,0)</f>
        <v>1.2061763739616089E-2</v>
      </c>
      <c r="P42" s="34">
        <f>D42*250</f>
        <v>218000</v>
      </c>
      <c r="Q42" s="37">
        <f>ABS(P42-B42)/B42</f>
        <v>2.0208131252944601</v>
      </c>
    </row>
    <row r="43" spans="1:17" ht="15" thickBot="1" x14ac:dyDescent="0.35">
      <c r="A43" s="39" t="s">
        <v>40</v>
      </c>
      <c r="B43" s="1">
        <v>36380</v>
      </c>
      <c r="C43" s="2"/>
      <c r="D43" s="1">
        <v>1224</v>
      </c>
      <c r="E43" s="2"/>
      <c r="F43" s="1">
        <v>2891</v>
      </c>
      <c r="G43" s="1">
        <v>32265</v>
      </c>
      <c r="H43" s="1">
        <v>34341</v>
      </c>
      <c r="I43" s="1">
        <v>1155</v>
      </c>
      <c r="J43" s="1">
        <v>1217916</v>
      </c>
      <c r="K43" s="1">
        <v>1149670</v>
      </c>
      <c r="L43" s="1">
        <v>1059361</v>
      </c>
      <c r="M43" s="42"/>
      <c r="N43" s="35">
        <f>IFERROR(B43/J43,0)</f>
        <v>2.9870697158096288E-2</v>
      </c>
      <c r="O43" s="36">
        <f>IFERROR(I43/H43,0)</f>
        <v>3.3633266357997731E-2</v>
      </c>
      <c r="P43" s="34">
        <f>D43*250</f>
        <v>306000</v>
      </c>
      <c r="Q43" s="37">
        <f>ABS(P43-B43)/B43</f>
        <v>7.4112149532710276</v>
      </c>
    </row>
    <row r="44" spans="1:17" ht="15" thickBot="1" x14ac:dyDescent="0.35">
      <c r="A44" s="39" t="s">
        <v>25</v>
      </c>
      <c r="B44" s="1">
        <v>185688</v>
      </c>
      <c r="C44" s="55">
        <v>946</v>
      </c>
      <c r="D44" s="1">
        <v>4036</v>
      </c>
      <c r="E44" s="50">
        <v>21</v>
      </c>
      <c r="F44" s="1">
        <v>95755</v>
      </c>
      <c r="G44" s="1">
        <v>85897</v>
      </c>
      <c r="H44" s="1">
        <v>36065</v>
      </c>
      <c r="I44" s="2">
        <v>784</v>
      </c>
      <c r="J44" s="1">
        <v>2173744</v>
      </c>
      <c r="K44" s="1">
        <v>422192</v>
      </c>
      <c r="L44" s="1">
        <v>5148714</v>
      </c>
      <c r="M44" s="42"/>
      <c r="N44" s="35">
        <f>IFERROR(B44/J44,0)</f>
        <v>8.5423122502005761E-2</v>
      </c>
      <c r="O44" s="36">
        <f>IFERROR(I44/H44,0)</f>
        <v>2.1738527658394565E-2</v>
      </c>
      <c r="P44" s="34">
        <f>D44*250</f>
        <v>1009000</v>
      </c>
      <c r="Q44" s="37">
        <f>ABS(P44-B44)/B44</f>
        <v>4.4338460212830126</v>
      </c>
    </row>
    <row r="45" spans="1:17" ht="15" thickBot="1" x14ac:dyDescent="0.35">
      <c r="A45" s="39" t="s">
        <v>54</v>
      </c>
      <c r="B45" s="1">
        <v>55402</v>
      </c>
      <c r="C45" s="51">
        <v>1426</v>
      </c>
      <c r="D45" s="2">
        <v>536</v>
      </c>
      <c r="E45" s="50">
        <v>13</v>
      </c>
      <c r="F45" s="1">
        <v>39118</v>
      </c>
      <c r="G45" s="1">
        <v>15748</v>
      </c>
      <c r="H45" s="1">
        <v>62625</v>
      </c>
      <c r="I45" s="2">
        <v>606</v>
      </c>
      <c r="J45" s="1">
        <v>277035</v>
      </c>
      <c r="K45" s="1">
        <v>313155</v>
      </c>
      <c r="L45" s="1">
        <v>884659</v>
      </c>
      <c r="M45" s="42"/>
      <c r="N45" s="35">
        <f>IFERROR(B45/J45,0)</f>
        <v>0.19998195173894995</v>
      </c>
      <c r="O45" s="36">
        <f>IFERROR(I45/H45,0)</f>
        <v>9.6766467065868261E-3</v>
      </c>
      <c r="P45" s="34">
        <f>D45*250</f>
        <v>134000</v>
      </c>
      <c r="Q45" s="37">
        <f>ABS(P45-B45)/B45</f>
        <v>1.4186852460199992</v>
      </c>
    </row>
    <row r="46" spans="1:17" ht="15" thickBot="1" x14ac:dyDescent="0.35">
      <c r="A46" s="39" t="s">
        <v>20</v>
      </c>
      <c r="B46" s="1">
        <v>278215</v>
      </c>
      <c r="C46" s="2"/>
      <c r="D46" s="1">
        <v>3590</v>
      </c>
      <c r="E46" s="2"/>
      <c r="F46" s="1">
        <v>249162</v>
      </c>
      <c r="G46" s="1">
        <v>25463</v>
      </c>
      <c r="H46" s="1">
        <v>40739</v>
      </c>
      <c r="I46" s="2">
        <v>526</v>
      </c>
      <c r="J46" s="1">
        <v>3819604</v>
      </c>
      <c r="K46" s="1">
        <v>559307</v>
      </c>
      <c r="L46" s="1">
        <v>6829174</v>
      </c>
      <c r="M46" s="42"/>
      <c r="N46" s="35">
        <f>IFERROR(B46/J46,0)</f>
        <v>7.2838702650850712E-2</v>
      </c>
      <c r="O46" s="36">
        <f>IFERROR(I46/H46,0)</f>
        <v>1.2911460762414393E-2</v>
      </c>
      <c r="P46" s="34">
        <f>D46*250</f>
        <v>897500</v>
      </c>
      <c r="Q46" s="37">
        <f>ABS(P46-B46)/B46</f>
        <v>2.2259223981453191</v>
      </c>
    </row>
    <row r="47" spans="1:17" ht="15" thickBot="1" x14ac:dyDescent="0.35">
      <c r="A47" s="39" t="s">
        <v>15</v>
      </c>
      <c r="B47" s="1">
        <v>1013304</v>
      </c>
      <c r="C47" s="2"/>
      <c r="D47" s="1">
        <v>19247</v>
      </c>
      <c r="E47" s="2"/>
      <c r="F47" s="1">
        <v>829458</v>
      </c>
      <c r="G47" s="1">
        <v>164599</v>
      </c>
      <c r="H47" s="1">
        <v>34946</v>
      </c>
      <c r="I47" s="2">
        <v>664</v>
      </c>
      <c r="J47" s="1">
        <v>9547430</v>
      </c>
      <c r="K47" s="1">
        <v>329268</v>
      </c>
      <c r="L47" s="1">
        <v>28995881</v>
      </c>
      <c r="M47" s="42"/>
      <c r="N47" s="35">
        <f>IFERROR(B47/J47,0)</f>
        <v>0.10613369252249034</v>
      </c>
      <c r="O47" s="36">
        <f>IFERROR(I47/H47,0)</f>
        <v>1.9000744005036343E-2</v>
      </c>
      <c r="P47" s="34">
        <f>D47*250</f>
        <v>4811750</v>
      </c>
      <c r="Q47" s="37">
        <f>ABS(P47-B47)/B47</f>
        <v>3.7485749587488058</v>
      </c>
    </row>
    <row r="48" spans="1:17" ht="13.5" thickBot="1" x14ac:dyDescent="0.35">
      <c r="A48" s="40" t="s">
        <v>66</v>
      </c>
      <c r="B48" s="1">
        <v>1405</v>
      </c>
      <c r="C48" s="55">
        <v>15</v>
      </c>
      <c r="D48" s="2">
        <v>23</v>
      </c>
      <c r="E48" s="2"/>
      <c r="F48" s="1">
        <v>1345</v>
      </c>
      <c r="G48" s="2">
        <v>37</v>
      </c>
      <c r="H48" s="2"/>
      <c r="I48" s="2"/>
      <c r="J48" s="1">
        <v>25451</v>
      </c>
      <c r="K48" s="2"/>
      <c r="L48" s="2"/>
      <c r="M48" s="44"/>
      <c r="N48" s="28"/>
    </row>
    <row r="49" spans="1:17" ht="15" thickBot="1" x14ac:dyDescent="0.35">
      <c r="A49" s="39" t="s">
        <v>28</v>
      </c>
      <c r="B49" s="1">
        <v>132621</v>
      </c>
      <c r="C49" s="51">
        <v>2386</v>
      </c>
      <c r="D49" s="2">
        <v>659</v>
      </c>
      <c r="E49" s="50">
        <v>1</v>
      </c>
      <c r="F49" s="1">
        <v>93763</v>
      </c>
      <c r="G49" s="1">
        <v>38199</v>
      </c>
      <c r="H49" s="1">
        <v>41367</v>
      </c>
      <c r="I49" s="2">
        <v>206</v>
      </c>
      <c r="J49" s="1">
        <v>1602055</v>
      </c>
      <c r="K49" s="1">
        <v>499712</v>
      </c>
      <c r="L49" s="1">
        <v>3205958</v>
      </c>
      <c r="M49" s="42"/>
      <c r="N49" s="35">
        <f>IFERROR(B49/J49,0)</f>
        <v>8.2781802122898401E-2</v>
      </c>
      <c r="O49" s="36">
        <f>IFERROR(I49/H49,0)</f>
        <v>4.9798148282447358E-3</v>
      </c>
      <c r="P49" s="34">
        <f>D49*250</f>
        <v>164750</v>
      </c>
      <c r="Q49" s="37">
        <f>ABS(P49-B49)/B49</f>
        <v>0.24226178357876957</v>
      </c>
    </row>
    <row r="50" spans="1:17" ht="15" thickBot="1" x14ac:dyDescent="0.35">
      <c r="A50" s="39" t="s">
        <v>48</v>
      </c>
      <c r="B50" s="1">
        <v>2390</v>
      </c>
      <c r="C50" s="55">
        <v>43</v>
      </c>
      <c r="D50" s="2">
        <v>59</v>
      </c>
      <c r="E50" s="2"/>
      <c r="F50" s="1">
        <v>1923</v>
      </c>
      <c r="G50" s="2">
        <v>408</v>
      </c>
      <c r="H50" s="1">
        <v>3830</v>
      </c>
      <c r="I50" s="2">
        <v>95</v>
      </c>
      <c r="J50" s="1">
        <v>194382</v>
      </c>
      <c r="K50" s="1">
        <v>311515</v>
      </c>
      <c r="L50" s="1">
        <v>623989</v>
      </c>
      <c r="M50" s="42"/>
      <c r="N50" s="35">
        <f>IFERROR(B50/J50,0)</f>
        <v>1.2295377143974237E-2</v>
      </c>
      <c r="O50" s="36">
        <f>IFERROR(I50/H50,0)</f>
        <v>2.4804177545691905E-2</v>
      </c>
      <c r="P50" s="34">
        <f>D50*250</f>
        <v>14750</v>
      </c>
      <c r="Q50" s="37">
        <f>ABS(P50-B50)/B50</f>
        <v>5.1715481171548117</v>
      </c>
    </row>
    <row r="51" spans="1:17" ht="15" thickBot="1" x14ac:dyDescent="0.35">
      <c r="A51" s="39" t="s">
        <v>29</v>
      </c>
      <c r="B51" s="1">
        <v>192175</v>
      </c>
      <c r="C51" s="51">
        <v>1302</v>
      </c>
      <c r="D51" s="1">
        <v>3707</v>
      </c>
      <c r="E51" s="50">
        <v>3</v>
      </c>
      <c r="F51" s="1">
        <v>21441</v>
      </c>
      <c r="G51" s="1">
        <v>167027</v>
      </c>
      <c r="H51" s="1">
        <v>22515</v>
      </c>
      <c r="I51" s="2">
        <v>434</v>
      </c>
      <c r="J51" s="1">
        <v>3008933</v>
      </c>
      <c r="K51" s="1">
        <v>352519</v>
      </c>
      <c r="L51" s="1">
        <v>8535519</v>
      </c>
      <c r="M51" s="42"/>
      <c r="N51" s="35">
        <f>IFERROR(B51/J51,0)</f>
        <v>6.3868155256364967E-2</v>
      </c>
      <c r="O51" s="36">
        <f>IFERROR(I51/H51,0)</f>
        <v>1.9276038196757717E-2</v>
      </c>
      <c r="P51" s="34">
        <f>D51*250</f>
        <v>926750</v>
      </c>
      <c r="Q51" s="37">
        <f>ABS(P51-B51)/B51</f>
        <v>3.8224274749577209</v>
      </c>
    </row>
    <row r="52" spans="1:17" ht="15" thickBot="1" x14ac:dyDescent="0.35">
      <c r="A52" s="39" t="s">
        <v>9</v>
      </c>
      <c r="B52" s="1">
        <v>119547</v>
      </c>
      <c r="C52" s="2"/>
      <c r="D52" s="1">
        <v>2452</v>
      </c>
      <c r="E52" s="2"/>
      <c r="F52" s="1">
        <v>54188</v>
      </c>
      <c r="G52" s="1">
        <v>62907</v>
      </c>
      <c r="H52" s="1">
        <v>15699</v>
      </c>
      <c r="I52" s="2">
        <v>322</v>
      </c>
      <c r="J52" s="1">
        <v>2592766</v>
      </c>
      <c r="K52" s="1">
        <v>340486</v>
      </c>
      <c r="L52" s="1">
        <v>7614893</v>
      </c>
      <c r="M52" s="42"/>
      <c r="N52" s="35">
        <f>IFERROR(B52/J52,0)</f>
        <v>4.6107901754342658E-2</v>
      </c>
      <c r="O52" s="36">
        <f>IFERROR(I52/H52,0)</f>
        <v>2.0510860564367156E-2</v>
      </c>
      <c r="P52" s="34">
        <f>D52*250</f>
        <v>613000</v>
      </c>
      <c r="Q52" s="37">
        <f>ABS(P52-B52)/B52</f>
        <v>4.1276903644591663</v>
      </c>
    </row>
    <row r="53" spans="1:17" ht="15" thickBot="1" x14ac:dyDescent="0.35">
      <c r="A53" s="39" t="s">
        <v>56</v>
      </c>
      <c r="B53" s="1">
        <v>28404</v>
      </c>
      <c r="C53" s="55">
        <v>662</v>
      </c>
      <c r="D53" s="2">
        <v>502</v>
      </c>
      <c r="E53" s="2"/>
      <c r="F53" s="1">
        <v>21032</v>
      </c>
      <c r="G53" s="1">
        <v>6870</v>
      </c>
      <c r="H53" s="1">
        <v>15849</v>
      </c>
      <c r="I53" s="2">
        <v>280</v>
      </c>
      <c r="J53" s="1">
        <v>846772</v>
      </c>
      <c r="K53" s="1">
        <v>472490</v>
      </c>
      <c r="L53" s="1">
        <v>1792147</v>
      </c>
      <c r="M53" s="42"/>
      <c r="N53" s="35">
        <f>IFERROR(B53/J53,0)</f>
        <v>3.3543858323137749E-2</v>
      </c>
      <c r="O53" s="36">
        <f>IFERROR(I53/H53,0)</f>
        <v>1.7666729762130101E-2</v>
      </c>
      <c r="P53" s="34">
        <f>D53*250</f>
        <v>125500</v>
      </c>
      <c r="Q53" s="37">
        <f>ABS(P53-B53)/B53</f>
        <v>3.4183917758062243</v>
      </c>
    </row>
    <row r="54" spans="1:17" ht="15" thickBot="1" x14ac:dyDescent="0.35">
      <c r="A54" s="39" t="s">
        <v>22</v>
      </c>
      <c r="B54" s="1">
        <v>267410</v>
      </c>
      <c r="C54" s="51">
        <v>4280</v>
      </c>
      <c r="D54" s="1">
        <v>2312</v>
      </c>
      <c r="E54" s="50">
        <v>11</v>
      </c>
      <c r="F54" s="1">
        <v>206944</v>
      </c>
      <c r="G54" s="1">
        <v>58154</v>
      </c>
      <c r="H54" s="1">
        <v>45928</v>
      </c>
      <c r="I54" s="2">
        <v>397</v>
      </c>
      <c r="J54" s="1">
        <v>2184211</v>
      </c>
      <c r="K54" s="1">
        <v>375137</v>
      </c>
      <c r="L54" s="1">
        <v>5822434</v>
      </c>
      <c r="M54" s="42"/>
      <c r="N54" s="35">
        <f>IFERROR(B54/J54,0)</f>
        <v>0.12242864814800401</v>
      </c>
      <c r="O54" s="36">
        <f>IFERROR(I54/H54,0)</f>
        <v>8.6439644661208855E-3</v>
      </c>
      <c r="P54" s="34">
        <f>D54*250</f>
        <v>578000</v>
      </c>
      <c r="Q54" s="37">
        <f>ABS(P54-B54)/B54</f>
        <v>1.1614748887476161</v>
      </c>
    </row>
    <row r="55" spans="1:17" ht="15" thickBot="1" x14ac:dyDescent="0.35">
      <c r="A55" s="46" t="s">
        <v>55</v>
      </c>
      <c r="B55" s="29">
        <v>16597</v>
      </c>
      <c r="C55" s="13"/>
      <c r="D55" s="13">
        <v>105</v>
      </c>
      <c r="E55" s="13"/>
      <c r="F55" s="29">
        <v>10142</v>
      </c>
      <c r="G55" s="29">
        <v>6350</v>
      </c>
      <c r="H55" s="29">
        <v>28677</v>
      </c>
      <c r="I55" s="13">
        <v>181</v>
      </c>
      <c r="J55" s="29">
        <v>291186</v>
      </c>
      <c r="K55" s="29">
        <v>503121</v>
      </c>
      <c r="L55" s="29">
        <v>578759</v>
      </c>
      <c r="M55" s="42"/>
      <c r="N55" s="35">
        <f>IFERROR(B55/J55,0)</f>
        <v>5.6997932592913123E-2</v>
      </c>
      <c r="O55" s="36">
        <f>IFERROR(I55/H55,0)</f>
        <v>6.3116783485022837E-3</v>
      </c>
      <c r="P55" s="34">
        <f>D55*250</f>
        <v>26250</v>
      </c>
      <c r="Q55" s="37">
        <f>ABS(P55-B55)/B55</f>
        <v>0.58161113454238722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FDDBBD32-E730-4BBB-8805-7774AB345E03}"/>
    <hyperlink ref="A6" r:id="rId2" display="https://www.worldometers.info/coronavirus/usa/california/" xr:uid="{2A8642B1-0DF5-4702-B68A-EDE8AF4086FC}"/>
    <hyperlink ref="A11" r:id="rId3" display="https://www.worldometers.info/coronavirus/usa/florida/" xr:uid="{D13C61CF-5220-4B06-B531-109741870348}"/>
    <hyperlink ref="A35" r:id="rId4" display="https://www.worldometers.info/coronavirus/usa/new-york/" xr:uid="{A0FF9395-1063-4C4C-B5D9-316D457F8761}"/>
    <hyperlink ref="A16" r:id="rId5" display="https://www.worldometers.info/coronavirus/usa/illinois/" xr:uid="{249C78A7-A5A1-4219-93EF-08B14E639654}"/>
    <hyperlink ref="A12" r:id="rId6" display="https://www.worldometers.info/coronavirus/usa/georgia/" xr:uid="{080CE32D-31BD-4058-9155-B9647451FCEC}"/>
    <hyperlink ref="A36" r:id="rId7" display="https://www.worldometers.info/coronavirus/usa/north-carolina/" xr:uid="{646463CA-2EFF-4A0D-9B86-2800D686F76D}"/>
    <hyperlink ref="A46" r:id="rId8" display="https://www.worldometers.info/coronavirus/usa/tennessee/" xr:uid="{6D915457-906F-4DE8-807E-BBE6353F59C1}"/>
    <hyperlink ref="A54" r:id="rId9" display="https://www.worldometers.info/coronavirus/usa/wisconsin/" xr:uid="{DB8F2D33-192E-4E4B-8A9A-3B257C5F2F2F}"/>
    <hyperlink ref="A33" r:id="rId10" display="https://www.worldometers.info/coronavirus/usa/new-jersey/" xr:uid="{E5EAE40C-6048-44CD-B055-CB35046FE435}"/>
    <hyperlink ref="A4" r:id="rId11" display="https://www.worldometers.info/coronavirus/usa/arizona/" xr:uid="{DEA97738-A8B6-45B9-8BF2-15C6838B342F}"/>
    <hyperlink ref="A38" r:id="rId12" display="https://www.worldometers.info/coronavirus/usa/ohio/" xr:uid="{67B22C6A-51FD-4604-8B3F-E17CDCD01DB3}"/>
    <hyperlink ref="A41" r:id="rId13" display="https://www.worldometers.info/coronavirus/usa/pennsylvania/" xr:uid="{B9E2D520-F024-4A11-A0B6-8BEF6C76450D}"/>
    <hyperlink ref="A25" r:id="rId14" display="https://www.worldometers.info/coronavirus/usa/michigan/" xr:uid="{7AB2CE50-B7A2-4440-A617-E40AE371A574}"/>
    <hyperlink ref="A28" r:id="rId15" display="https://www.worldometers.info/coronavirus/usa/missouri/" xr:uid="{D3F4C5EE-38D9-41EB-9242-F9AE9990F67A}"/>
    <hyperlink ref="A17" r:id="rId16" display="https://www.worldometers.info/coronavirus/usa/indiana/" xr:uid="{0D379CF0-6ADB-44A0-979F-F05400D67272}"/>
    <hyperlink ref="A2" r:id="rId17" display="https://www.worldometers.info/coronavirus/usa/alabama/" xr:uid="{F3FB8B1D-CE96-4A7E-986D-95DA09209CF6}"/>
    <hyperlink ref="A51" r:id="rId18" display="https://www.worldometers.info/coronavirus/usa/virginia/" xr:uid="{75845F35-AA02-4205-8620-122FCE36E4AF}"/>
    <hyperlink ref="A21" r:id="rId19" display="https://www.worldometers.info/coronavirus/usa/louisiana/" xr:uid="{E542CEEA-1CE8-42AC-829D-BFDE58DE23D3}"/>
    <hyperlink ref="A44" r:id="rId20" display="https://www.worldometers.info/coronavirus/usa/south-carolina/" xr:uid="{74F809C0-D01C-40C5-AA1C-DA4425693A64}"/>
    <hyperlink ref="A26" r:id="rId21" display="https://www.worldometers.info/coronavirus/usa/minnesota/" xr:uid="{F9CFD890-AAF5-4660-852F-585297D854FF}"/>
    <hyperlink ref="A24" r:id="rId22" display="https://www.worldometers.info/coronavirus/usa/massachusetts/" xr:uid="{FE025C40-C6DC-46BA-9CCD-AB383E005FB2}"/>
    <hyperlink ref="A23" r:id="rId23" display="https://www.worldometers.info/coronavirus/usa/maryland/" xr:uid="{0EF35128-CA79-4FDB-AA80-82276FD7654F}"/>
    <hyperlink ref="A18" r:id="rId24" display="https://www.worldometers.info/coronavirus/usa/iowa/" xr:uid="{499BDA71-0B23-46CC-991A-204AE52D93BB}"/>
    <hyperlink ref="A39" r:id="rId25" display="https://www.worldometers.info/coronavirus/usa/oklahoma/" xr:uid="{26829A1E-F968-4A9A-98BD-98255DF1F6C5}"/>
    <hyperlink ref="A49" r:id="rId26" display="https://www.worldometers.info/coronavirus/usa/utah/" xr:uid="{0D52F1EF-8B05-4116-9DB2-D40514B967C1}"/>
    <hyperlink ref="A7" r:id="rId27" display="https://www.worldometers.info/coronavirus/usa/colorado/" xr:uid="{FC2D4DDC-2D08-44F8-A82F-37DBBF77ADC4}"/>
    <hyperlink ref="A27" r:id="rId28" display="https://www.worldometers.info/coronavirus/usa/mississippi/" xr:uid="{5AA6A21E-128E-411E-B1F6-26A75443EED1}"/>
    <hyperlink ref="A5" r:id="rId29" display="https://www.worldometers.info/coronavirus/usa/arkansas/" xr:uid="{5F395644-9F80-4694-B96A-07E2DAC71FBE}"/>
    <hyperlink ref="A20" r:id="rId30" display="https://www.worldometers.info/coronavirus/usa/kentucky/" xr:uid="{19700F88-E693-4AB0-9A33-EEB2AA5037D0}"/>
    <hyperlink ref="A52" r:id="rId31" display="https://www.worldometers.info/coronavirus/usa/washington/" xr:uid="{AE876BF4-8C9A-4F4A-9484-EDB8771B89C1}"/>
    <hyperlink ref="A31" r:id="rId32" display="https://www.worldometers.info/coronavirus/usa/nevada/" xr:uid="{1BB7A363-DB88-4406-A82B-F3505A16261B}"/>
    <hyperlink ref="A19" r:id="rId33" display="https://www.worldometers.info/coronavirus/usa/kansas/" xr:uid="{431B4B69-D90B-423B-BECB-1A3F915D0662}"/>
    <hyperlink ref="A30" r:id="rId34" display="https://www.worldometers.info/coronavirus/usa/nebraska/" xr:uid="{F99BCE17-B8A4-4B52-AD6C-E2BC5D08ECCE}"/>
    <hyperlink ref="A8" r:id="rId35" display="https://www.worldometers.info/coronavirus/usa/connecticut/" xr:uid="{1CDA9779-F7E5-4861-9C28-BF83351DDA07}"/>
    <hyperlink ref="A15" r:id="rId36" display="https://www.worldometers.info/coronavirus/usa/idaho/" xr:uid="{14C5BFFE-87B1-48CB-8F39-C575C2EEDD25}"/>
    <hyperlink ref="A45" r:id="rId37" display="https://www.worldometers.info/coronavirus/usa/south-dakota/" xr:uid="{FCE65978-F5FC-4DD8-9237-80404ED0CB4F}"/>
    <hyperlink ref="A37" r:id="rId38" display="https://www.worldometers.info/coronavirus/usa/north-dakota/" xr:uid="{ED644800-15C1-48F3-8BA7-767E1F7E875E}"/>
    <hyperlink ref="A34" r:id="rId39" display="https://www.worldometers.info/coronavirus/usa/new-mexico/" xr:uid="{C2B32918-4F00-4BA1-A1A6-C4DD61230DA0}"/>
    <hyperlink ref="A40" r:id="rId40" display="https://www.worldometers.info/coronavirus/usa/oregon/" xr:uid="{5788E945-617F-4C27-8BEB-DB76711E8B5D}"/>
    <hyperlink ref="A29" r:id="rId41" display="https://www.worldometers.info/coronavirus/usa/montana/" xr:uid="{A4FDAED5-EDF0-42B0-BE79-65DF5A8B826F}"/>
    <hyperlink ref="A43" r:id="rId42" display="https://www.worldometers.info/coronavirus/usa/rhode-island/" xr:uid="{28A0B2A2-990C-4EAB-B07F-EDA93E4751C2}"/>
    <hyperlink ref="A53" r:id="rId43" display="https://www.worldometers.info/coronavirus/usa/west-virginia/" xr:uid="{D0278225-EF74-4362-BD9E-D231920A81A8}"/>
    <hyperlink ref="A9" r:id="rId44" display="https://www.worldometers.info/coronavirus/usa/delaware/" xr:uid="{E14A7FF6-6D4B-4582-AAFD-67F0AA250B1A}"/>
    <hyperlink ref="A3" r:id="rId45" display="https://www.worldometers.info/coronavirus/usa/alaska/" xr:uid="{034D6354-73F5-477D-930F-D5F7853AF6BA}"/>
    <hyperlink ref="A10" r:id="rId46" display="https://www.worldometers.info/coronavirus/usa/district-of-columbia/" xr:uid="{72A48907-01F6-42EB-B72D-8488AE4B89C4}"/>
    <hyperlink ref="A55" r:id="rId47" display="https://www.worldometers.info/coronavirus/usa/wyoming/" xr:uid="{E5E226CA-1775-4FE6-96D7-473E26FD09B8}"/>
    <hyperlink ref="A14" r:id="rId48" display="https://www.worldometers.info/coronavirus/usa/hawaii/" xr:uid="{BAF58848-B903-4702-9D7C-8119B31645E9}"/>
    <hyperlink ref="A32" r:id="rId49" display="https://www.worldometers.info/coronavirus/usa/new-hampshire/" xr:uid="{E0B0FE73-8BFF-43EA-959A-35BDFED5106B}"/>
    <hyperlink ref="A22" r:id="rId50" display="https://www.worldometers.info/coronavirus/usa/maine/" xr:uid="{D5B8DAA4-DBF8-445D-B58D-B45838D30BDE}"/>
    <hyperlink ref="A50" r:id="rId51" display="https://www.worldometers.info/coronavirus/usa/vermont/" xr:uid="{A69E6A2C-D3E0-42C6-8655-EF17758D620A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0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3084</v>
      </c>
    </row>
    <row r="3" spans="1:2" ht="15" thickBot="1" x14ac:dyDescent="0.4">
      <c r="A3" s="39" t="s">
        <v>52</v>
      </c>
      <c r="B3" s="48">
        <v>84</v>
      </c>
    </row>
    <row r="4" spans="1:2" ht="15" thickBot="1" x14ac:dyDescent="0.4">
      <c r="A4" s="39" t="s">
        <v>33</v>
      </c>
      <c r="B4" s="48">
        <v>6164</v>
      </c>
    </row>
    <row r="5" spans="1:2" ht="15" thickBot="1" x14ac:dyDescent="0.4">
      <c r="A5" s="39" t="s">
        <v>34</v>
      </c>
      <c r="B5" s="48">
        <v>2068</v>
      </c>
    </row>
    <row r="6" spans="1:2" ht="15" thickBot="1" x14ac:dyDescent="0.4">
      <c r="A6" s="39" t="s">
        <v>10</v>
      </c>
      <c r="B6" s="48">
        <v>17963</v>
      </c>
    </row>
    <row r="7" spans="1:2" ht="15" thickBot="1" x14ac:dyDescent="0.4">
      <c r="A7" s="39" t="s">
        <v>18</v>
      </c>
      <c r="B7" s="48">
        <v>2389</v>
      </c>
    </row>
    <row r="8" spans="1:2" ht="15" thickBot="1" x14ac:dyDescent="0.4">
      <c r="A8" s="39" t="s">
        <v>23</v>
      </c>
      <c r="B8" s="48">
        <v>4671</v>
      </c>
    </row>
    <row r="9" spans="1:2" ht="15" thickBot="1" x14ac:dyDescent="0.4">
      <c r="A9" s="39" t="s">
        <v>43</v>
      </c>
      <c r="B9" s="48">
        <v>718</v>
      </c>
    </row>
    <row r="10" spans="1:2" ht="29.5" thickBot="1" x14ac:dyDescent="0.4">
      <c r="A10" s="39" t="s">
        <v>63</v>
      </c>
      <c r="B10" s="48">
        <v>654</v>
      </c>
    </row>
    <row r="11" spans="1:2" ht="15" thickBot="1" x14ac:dyDescent="0.4">
      <c r="A11" s="39" t="s">
        <v>13</v>
      </c>
      <c r="B11" s="48">
        <v>17121</v>
      </c>
    </row>
    <row r="12" spans="1:2" ht="15" thickBot="1" x14ac:dyDescent="0.4">
      <c r="A12" s="39" t="s">
        <v>16</v>
      </c>
      <c r="B12" s="48">
        <v>8647</v>
      </c>
    </row>
    <row r="13" spans="1:2" ht="15" thickBot="1" x14ac:dyDescent="0.4">
      <c r="A13" s="40" t="s">
        <v>64</v>
      </c>
      <c r="B13" s="48">
        <v>89</v>
      </c>
    </row>
    <row r="14" spans="1:2" ht="15" thickBot="1" x14ac:dyDescent="0.4">
      <c r="A14" s="39" t="s">
        <v>47</v>
      </c>
      <c r="B14" s="48">
        <v>220</v>
      </c>
    </row>
    <row r="15" spans="1:2" ht="15" thickBot="1" x14ac:dyDescent="0.4">
      <c r="A15" s="39" t="s">
        <v>49</v>
      </c>
      <c r="B15" s="48">
        <v>683</v>
      </c>
    </row>
    <row r="16" spans="1:2" ht="15" thickBot="1" x14ac:dyDescent="0.4">
      <c r="A16" s="39" t="s">
        <v>12</v>
      </c>
      <c r="B16" s="48">
        <v>10538</v>
      </c>
    </row>
    <row r="17" spans="1:2" ht="15" thickBot="1" x14ac:dyDescent="0.4">
      <c r="A17" s="39" t="s">
        <v>27</v>
      </c>
      <c r="B17" s="48">
        <v>4629</v>
      </c>
    </row>
    <row r="18" spans="1:2" ht="15" thickBot="1" x14ac:dyDescent="0.4">
      <c r="A18" s="39" t="s">
        <v>41</v>
      </c>
      <c r="B18" s="48">
        <v>1842</v>
      </c>
    </row>
    <row r="19" spans="1:2" ht="15" thickBot="1" x14ac:dyDescent="0.4">
      <c r="A19" s="39" t="s">
        <v>45</v>
      </c>
      <c r="B19" s="48">
        <v>1166</v>
      </c>
    </row>
    <row r="20" spans="1:2" ht="15" thickBot="1" x14ac:dyDescent="0.4">
      <c r="A20" s="39" t="s">
        <v>38</v>
      </c>
      <c r="B20" s="48">
        <v>1561</v>
      </c>
    </row>
    <row r="21" spans="1:2" ht="15" thickBot="1" x14ac:dyDescent="0.4">
      <c r="A21" s="39" t="s">
        <v>14</v>
      </c>
      <c r="B21" s="48">
        <v>6036</v>
      </c>
    </row>
    <row r="22" spans="1:2" ht="15" thickBot="1" x14ac:dyDescent="0.4">
      <c r="A22" s="39" t="s">
        <v>39</v>
      </c>
      <c r="B22" s="48">
        <v>152</v>
      </c>
    </row>
    <row r="23" spans="1:2" ht="15" thickBot="1" x14ac:dyDescent="0.4">
      <c r="A23" s="39" t="s">
        <v>26</v>
      </c>
      <c r="B23" s="48">
        <v>4212</v>
      </c>
    </row>
    <row r="24" spans="1:2" ht="15" thickBot="1" x14ac:dyDescent="0.4">
      <c r="A24" s="39" t="s">
        <v>17</v>
      </c>
      <c r="B24" s="48">
        <v>10129</v>
      </c>
    </row>
    <row r="25" spans="1:2" ht="15" thickBot="1" x14ac:dyDescent="0.4">
      <c r="A25" s="39" t="s">
        <v>11</v>
      </c>
      <c r="B25" s="48">
        <v>7945</v>
      </c>
    </row>
    <row r="26" spans="1:2" ht="15" thickBot="1" x14ac:dyDescent="0.4">
      <c r="A26" s="39" t="s">
        <v>32</v>
      </c>
      <c r="B26" s="48">
        <v>2710</v>
      </c>
    </row>
    <row r="27" spans="1:2" ht="15" thickBot="1" x14ac:dyDescent="0.4">
      <c r="A27" s="39" t="s">
        <v>30</v>
      </c>
      <c r="B27" s="48">
        <v>3443</v>
      </c>
    </row>
    <row r="28" spans="1:2" ht="15" thickBot="1" x14ac:dyDescent="0.4">
      <c r="A28" s="39" t="s">
        <v>35</v>
      </c>
      <c r="B28" s="48">
        <v>3302</v>
      </c>
    </row>
    <row r="29" spans="1:2" ht="15" thickBot="1" x14ac:dyDescent="0.4">
      <c r="A29" s="39" t="s">
        <v>51</v>
      </c>
      <c r="B29" s="48">
        <v>456</v>
      </c>
    </row>
    <row r="30" spans="1:2" ht="15" thickBot="1" x14ac:dyDescent="0.4">
      <c r="A30" s="39" t="s">
        <v>50</v>
      </c>
      <c r="B30" s="48">
        <v>703</v>
      </c>
    </row>
    <row r="31" spans="1:2" ht="15" thickBot="1" x14ac:dyDescent="0.4">
      <c r="A31" s="39" t="s">
        <v>31</v>
      </c>
      <c r="B31" s="48">
        <v>1851</v>
      </c>
    </row>
    <row r="32" spans="1:2" ht="29.5" thickBot="1" x14ac:dyDescent="0.4">
      <c r="A32" s="39" t="s">
        <v>42</v>
      </c>
      <c r="B32" s="48">
        <v>489</v>
      </c>
    </row>
    <row r="33" spans="1:2" ht="15" thickBot="1" x14ac:dyDescent="0.4">
      <c r="A33" s="39" t="s">
        <v>8</v>
      </c>
      <c r="B33" s="48">
        <v>16563</v>
      </c>
    </row>
    <row r="34" spans="1:2" ht="15" thickBot="1" x14ac:dyDescent="0.4">
      <c r="A34" s="39" t="s">
        <v>44</v>
      </c>
      <c r="B34" s="48">
        <v>1104</v>
      </c>
    </row>
    <row r="35" spans="1:2" ht="15" thickBot="1" x14ac:dyDescent="0.4">
      <c r="A35" s="39" t="s">
        <v>7</v>
      </c>
      <c r="B35" s="48">
        <v>33801</v>
      </c>
    </row>
    <row r="36" spans="1:2" ht="15" thickBot="1" x14ac:dyDescent="0.4">
      <c r="A36" s="39" t="s">
        <v>24</v>
      </c>
      <c r="B36" s="48">
        <v>4607</v>
      </c>
    </row>
    <row r="37" spans="1:2" ht="15" thickBot="1" x14ac:dyDescent="0.4">
      <c r="A37" s="39" t="s">
        <v>53</v>
      </c>
      <c r="B37" s="48">
        <v>639</v>
      </c>
    </row>
    <row r="38" spans="1:2" ht="15" thickBot="1" x14ac:dyDescent="0.4">
      <c r="A38" s="39" t="s">
        <v>21</v>
      </c>
      <c r="B38" s="48">
        <v>5559</v>
      </c>
    </row>
    <row r="39" spans="1:2" ht="15" thickBot="1" x14ac:dyDescent="0.4">
      <c r="A39" s="39" t="s">
        <v>46</v>
      </c>
      <c r="B39" s="48">
        <v>1438</v>
      </c>
    </row>
    <row r="40" spans="1:2" ht="15" thickBot="1" x14ac:dyDescent="0.4">
      <c r="A40" s="39" t="s">
        <v>37</v>
      </c>
      <c r="B40" s="48">
        <v>730</v>
      </c>
    </row>
    <row r="41" spans="1:2" ht="15" thickBot="1" x14ac:dyDescent="0.4">
      <c r="A41" s="39" t="s">
        <v>19</v>
      </c>
      <c r="B41" s="48">
        <v>9100</v>
      </c>
    </row>
    <row r="42" spans="1:2" ht="15" thickBot="1" x14ac:dyDescent="0.4">
      <c r="A42" s="63" t="s">
        <v>65</v>
      </c>
      <c r="B42" s="59">
        <v>872</v>
      </c>
    </row>
    <row r="43" spans="1:2" ht="15" thickBot="1" x14ac:dyDescent="0.4">
      <c r="A43" s="39" t="s">
        <v>40</v>
      </c>
      <c r="B43" s="48">
        <v>1224</v>
      </c>
    </row>
    <row r="44" spans="1:2" ht="15" thickBot="1" x14ac:dyDescent="0.4">
      <c r="A44" s="39" t="s">
        <v>25</v>
      </c>
      <c r="B44" s="48">
        <v>4036</v>
      </c>
    </row>
    <row r="45" spans="1:2" ht="15" thickBot="1" x14ac:dyDescent="0.4">
      <c r="A45" s="39" t="s">
        <v>54</v>
      </c>
      <c r="B45" s="48">
        <v>536</v>
      </c>
    </row>
    <row r="46" spans="1:2" ht="15" thickBot="1" x14ac:dyDescent="0.4">
      <c r="A46" s="39" t="s">
        <v>20</v>
      </c>
      <c r="B46" s="48">
        <v>3590</v>
      </c>
    </row>
    <row r="47" spans="1:2" ht="15" thickBot="1" x14ac:dyDescent="0.4">
      <c r="A47" s="39" t="s">
        <v>15</v>
      </c>
      <c r="B47" s="48">
        <v>19247</v>
      </c>
    </row>
    <row r="48" spans="1:2" ht="21.5" thickBot="1" x14ac:dyDescent="0.4">
      <c r="A48" s="40" t="s">
        <v>66</v>
      </c>
      <c r="B48" s="48">
        <v>23</v>
      </c>
    </row>
    <row r="49" spans="1:2" ht="15" thickBot="1" x14ac:dyDescent="0.4">
      <c r="A49" s="62" t="s">
        <v>105</v>
      </c>
      <c r="B49" s="66">
        <v>243589</v>
      </c>
    </row>
    <row r="50" spans="1:2" ht="15" thickBot="1" x14ac:dyDescent="0.4">
      <c r="A50" s="39" t="s">
        <v>28</v>
      </c>
      <c r="B50" s="48">
        <v>659</v>
      </c>
    </row>
    <row r="51" spans="1:2" ht="15" thickBot="1" x14ac:dyDescent="0.4">
      <c r="A51" s="39" t="s">
        <v>48</v>
      </c>
      <c r="B51" s="48">
        <v>59</v>
      </c>
    </row>
    <row r="52" spans="1:2" ht="15" thickBot="1" x14ac:dyDescent="0.4">
      <c r="A52" s="39" t="s">
        <v>29</v>
      </c>
      <c r="B52" s="48">
        <v>3707</v>
      </c>
    </row>
    <row r="53" spans="1:2" ht="15" thickBot="1" x14ac:dyDescent="0.4">
      <c r="A53" s="39" t="s">
        <v>9</v>
      </c>
      <c r="B53" s="48">
        <v>2452</v>
      </c>
    </row>
    <row r="54" spans="1:2" ht="15" thickBot="1" x14ac:dyDescent="0.4">
      <c r="A54" s="39" t="s">
        <v>56</v>
      </c>
      <c r="B54" s="48">
        <v>502</v>
      </c>
    </row>
    <row r="55" spans="1:2" ht="15" thickBot="1" x14ac:dyDescent="0.4">
      <c r="A55" s="39" t="s">
        <v>22</v>
      </c>
      <c r="B55" s="48">
        <v>2312</v>
      </c>
    </row>
    <row r="56" spans="1:2" ht="15" thickBot="1" x14ac:dyDescent="0.4">
      <c r="A56" s="46" t="s">
        <v>55</v>
      </c>
      <c r="B56" s="49">
        <v>105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85A92D18-6FB1-4F0B-B912-FE2E09F8E885}"/>
    <hyperlink ref="A6" r:id="rId2" display="https://www.worldometers.info/coronavirus/usa/california/" xr:uid="{B6D5DFF2-785E-4A42-BDC7-F5B2E0297B0F}"/>
    <hyperlink ref="A11" r:id="rId3" display="https://www.worldometers.info/coronavirus/usa/florida/" xr:uid="{73488A3C-9C6A-4D2A-BE1A-DF25D7400485}"/>
    <hyperlink ref="A35" r:id="rId4" display="https://www.worldometers.info/coronavirus/usa/new-york/" xr:uid="{82006D98-B5CB-4A91-8EA5-F1EBBB21CFD6}"/>
    <hyperlink ref="A16" r:id="rId5" display="https://www.worldometers.info/coronavirus/usa/illinois/" xr:uid="{6C9F3E3B-E597-41DD-AFA4-39C07EA11F3E}"/>
    <hyperlink ref="A12" r:id="rId6" display="https://www.worldometers.info/coronavirus/usa/georgia/" xr:uid="{D9BBC502-7642-4570-BB17-B026344CE450}"/>
    <hyperlink ref="A36" r:id="rId7" display="https://www.worldometers.info/coronavirus/usa/north-carolina/" xr:uid="{6AF1E260-9290-4E6F-97D3-29AF2C22A4DA}"/>
    <hyperlink ref="A46" r:id="rId8" display="https://www.worldometers.info/coronavirus/usa/tennessee/" xr:uid="{F083173F-CB66-4048-821C-75FAB9C3DE4C}"/>
    <hyperlink ref="A55" r:id="rId9" display="https://www.worldometers.info/coronavirus/usa/wisconsin/" xr:uid="{13FC216C-8CF5-4F09-AF8F-CD2BA931F708}"/>
    <hyperlink ref="A33" r:id="rId10" display="https://www.worldometers.info/coronavirus/usa/new-jersey/" xr:uid="{6ADBF3C0-BE43-4FF9-842A-E0FCD90192D4}"/>
    <hyperlink ref="A4" r:id="rId11" display="https://www.worldometers.info/coronavirus/usa/arizona/" xr:uid="{50FBAD35-A3B9-4EE1-B108-CBE601F7BC3A}"/>
    <hyperlink ref="A38" r:id="rId12" display="https://www.worldometers.info/coronavirus/usa/ohio/" xr:uid="{A7B034E5-4D74-4B19-871F-1FFC00C0607D}"/>
    <hyperlink ref="A41" r:id="rId13" display="https://www.worldometers.info/coronavirus/usa/pennsylvania/" xr:uid="{4C00CC64-02C9-493F-9F33-3D8C8EFA07EC}"/>
    <hyperlink ref="A25" r:id="rId14" display="https://www.worldometers.info/coronavirus/usa/michigan/" xr:uid="{3A1CD69D-7362-4686-B995-122EF204A7D3}"/>
    <hyperlink ref="A28" r:id="rId15" display="https://www.worldometers.info/coronavirus/usa/missouri/" xr:uid="{0F55118A-7F7F-43B1-BAB7-9F31D5B621C3}"/>
    <hyperlink ref="A17" r:id="rId16" display="https://www.worldometers.info/coronavirus/usa/indiana/" xr:uid="{925F2578-F4B5-4D65-B639-7FFE041FACAF}"/>
    <hyperlink ref="A2" r:id="rId17" display="https://www.worldometers.info/coronavirus/usa/alabama/" xr:uid="{A5C521B7-65E0-4AC1-ACA2-4A8701E7E006}"/>
    <hyperlink ref="A52" r:id="rId18" display="https://www.worldometers.info/coronavirus/usa/virginia/" xr:uid="{2B131B4E-D081-4EEF-9162-6D373BFA9EA3}"/>
    <hyperlink ref="A21" r:id="rId19" display="https://www.worldometers.info/coronavirus/usa/louisiana/" xr:uid="{F3DCABD7-10D4-4912-93AA-DB9A27BB7D9B}"/>
    <hyperlink ref="A44" r:id="rId20" display="https://www.worldometers.info/coronavirus/usa/south-carolina/" xr:uid="{1E19D393-C5D9-4325-B875-25F05F36A40A}"/>
    <hyperlink ref="A26" r:id="rId21" display="https://www.worldometers.info/coronavirus/usa/minnesota/" xr:uid="{31AB3F49-B33E-425D-81E3-5270522B5288}"/>
    <hyperlink ref="A24" r:id="rId22" display="https://www.worldometers.info/coronavirus/usa/massachusetts/" xr:uid="{4704AD46-0BB4-440A-B3D7-D04BE21F2A6D}"/>
    <hyperlink ref="A23" r:id="rId23" display="https://www.worldometers.info/coronavirus/usa/maryland/" xr:uid="{E924F84E-D13F-4344-AD2A-310B41DA5C64}"/>
    <hyperlink ref="A18" r:id="rId24" display="https://www.worldometers.info/coronavirus/usa/iowa/" xr:uid="{2F1C71ED-1E92-4F03-907F-BA2E7D965BD3}"/>
    <hyperlink ref="A39" r:id="rId25" display="https://www.worldometers.info/coronavirus/usa/oklahoma/" xr:uid="{2F359089-E7F0-4F46-A118-9CEFA44CCBA5}"/>
    <hyperlink ref="A50" r:id="rId26" display="https://www.worldometers.info/coronavirus/usa/utah/" xr:uid="{66FB0E23-ABB8-45BA-9434-E65204E1F2EA}"/>
    <hyperlink ref="A7" r:id="rId27" display="https://www.worldometers.info/coronavirus/usa/colorado/" xr:uid="{A092B195-6914-4777-A26B-CA7313270661}"/>
    <hyperlink ref="A27" r:id="rId28" display="https://www.worldometers.info/coronavirus/usa/mississippi/" xr:uid="{39A07219-354C-4E21-AD99-034FD3F6CA1B}"/>
    <hyperlink ref="A5" r:id="rId29" display="https://www.worldometers.info/coronavirus/usa/arkansas/" xr:uid="{76348B78-ADB7-42BE-A70F-26E91C542EE9}"/>
    <hyperlink ref="A20" r:id="rId30" display="https://www.worldometers.info/coronavirus/usa/kentucky/" xr:uid="{279C32E0-DCB7-4A65-A234-9849722DD25D}"/>
    <hyperlink ref="A53" r:id="rId31" display="https://www.worldometers.info/coronavirus/usa/washington/" xr:uid="{C391D674-D5F2-4560-8D97-146857FC4FA5}"/>
    <hyperlink ref="A31" r:id="rId32" display="https://www.worldometers.info/coronavirus/usa/nevada/" xr:uid="{D6830A4C-A266-4C28-BD66-41BC068B416D}"/>
    <hyperlink ref="A19" r:id="rId33" display="https://www.worldometers.info/coronavirus/usa/kansas/" xr:uid="{1C90615D-183E-4074-BCC3-5CD00F9DDA19}"/>
    <hyperlink ref="A30" r:id="rId34" display="https://www.worldometers.info/coronavirus/usa/nebraska/" xr:uid="{72A6DDE5-75EE-40FF-9B3F-F4DDB4D80CCF}"/>
    <hyperlink ref="A8" r:id="rId35" display="https://www.worldometers.info/coronavirus/usa/connecticut/" xr:uid="{9F8EFF04-B8B7-41BF-B39C-A96F9A9394F7}"/>
    <hyperlink ref="A15" r:id="rId36" display="https://www.worldometers.info/coronavirus/usa/idaho/" xr:uid="{F95B9425-3D65-495E-9AE3-E0C62E835000}"/>
    <hyperlink ref="A45" r:id="rId37" display="https://www.worldometers.info/coronavirus/usa/south-dakota/" xr:uid="{FD6D4B9C-225C-414A-9E32-C1E052BEDA13}"/>
    <hyperlink ref="A37" r:id="rId38" display="https://www.worldometers.info/coronavirus/usa/north-dakota/" xr:uid="{7EFC3FF6-B6CE-422F-8C42-382B5142AA36}"/>
    <hyperlink ref="A34" r:id="rId39" display="https://www.worldometers.info/coronavirus/usa/new-mexico/" xr:uid="{97EB218F-005E-45B2-B5F8-96F572EEB416}"/>
    <hyperlink ref="A40" r:id="rId40" display="https://www.worldometers.info/coronavirus/usa/oregon/" xr:uid="{F8BC7E96-02D1-4164-A164-B20AF541424D}"/>
    <hyperlink ref="A29" r:id="rId41" display="https://www.worldometers.info/coronavirus/usa/montana/" xr:uid="{D8196543-C6D7-482B-80A7-18D5340B13F0}"/>
    <hyperlink ref="A43" r:id="rId42" display="https://www.worldometers.info/coronavirus/usa/rhode-island/" xr:uid="{F683ED60-3B88-4A68-BDAC-81FB402C37E3}"/>
    <hyperlink ref="A54" r:id="rId43" display="https://www.worldometers.info/coronavirus/usa/west-virginia/" xr:uid="{6D5E4908-31B6-4785-81CB-196877AD14C5}"/>
    <hyperlink ref="A9" r:id="rId44" display="https://www.worldometers.info/coronavirus/usa/delaware/" xr:uid="{60DD199A-C07F-4236-9A13-F52E34FCA2AD}"/>
    <hyperlink ref="A3" r:id="rId45" display="https://www.worldometers.info/coronavirus/usa/alaska/" xr:uid="{792F5F92-565E-4341-ADF1-F989DD9A1329}"/>
    <hyperlink ref="A10" r:id="rId46" display="https://www.worldometers.info/coronavirus/usa/district-of-columbia/" xr:uid="{068C1532-800F-4759-AD20-2B2797024F72}"/>
    <hyperlink ref="A56" r:id="rId47" display="https://www.worldometers.info/coronavirus/usa/wyoming/" xr:uid="{14123427-B1F6-428C-9D91-7044B4B2E14F}"/>
    <hyperlink ref="A14" r:id="rId48" display="https://www.worldometers.info/coronavirus/usa/hawaii/" xr:uid="{17DF9A7F-3D60-4A09-972C-FE9697F4C6B0}"/>
    <hyperlink ref="A32" r:id="rId49" display="https://www.worldometers.info/coronavirus/usa/new-hampshire/" xr:uid="{1CB9F23A-04BD-4555-AF50-6C88449C2285}"/>
    <hyperlink ref="A22" r:id="rId50" display="https://www.worldometers.info/coronavirus/usa/maine/" xr:uid="{35239300-E0A3-4ADE-B083-90D1AE7761C4}"/>
    <hyperlink ref="A51" r:id="rId51" display="https://www.worldometers.info/coronavirus/usa/vermont/" xr:uid="{B3D9D681-C9DF-4AF8-BE3A-95329789A8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6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3084</v>
      </c>
    </row>
    <row r="3" spans="1:3" ht="15" thickBot="1" x14ac:dyDescent="0.4">
      <c r="B3" s="39" t="s">
        <v>52</v>
      </c>
      <c r="C3" s="48">
        <v>84</v>
      </c>
    </row>
    <row r="4" spans="1:3" ht="15" thickBot="1" x14ac:dyDescent="0.4">
      <c r="A4" s="27" t="s">
        <v>33</v>
      </c>
      <c r="B4" s="39" t="s">
        <v>33</v>
      </c>
      <c r="C4" s="48">
        <v>6164</v>
      </c>
    </row>
    <row r="5" spans="1:3" ht="15" thickBot="1" x14ac:dyDescent="0.4">
      <c r="A5" s="27" t="s">
        <v>34</v>
      </c>
      <c r="B5" s="39" t="s">
        <v>34</v>
      </c>
      <c r="C5" s="48">
        <v>2068</v>
      </c>
    </row>
    <row r="6" spans="1:3" ht="15" thickBot="1" x14ac:dyDescent="0.4">
      <c r="A6" s="27" t="s">
        <v>10</v>
      </c>
      <c r="B6" s="39" t="s">
        <v>10</v>
      </c>
      <c r="C6" s="48">
        <v>17963</v>
      </c>
    </row>
    <row r="7" spans="1:3" ht="15" thickBot="1" x14ac:dyDescent="0.4">
      <c r="A7" s="27" t="s">
        <v>18</v>
      </c>
      <c r="B7" s="39" t="s">
        <v>18</v>
      </c>
      <c r="C7" s="48">
        <v>2389</v>
      </c>
    </row>
    <row r="8" spans="1:3" ht="15" thickBot="1" x14ac:dyDescent="0.4">
      <c r="A8" s="27" t="s">
        <v>23</v>
      </c>
      <c r="B8" s="39" t="s">
        <v>23</v>
      </c>
      <c r="C8" s="48">
        <v>4671</v>
      </c>
    </row>
    <row r="9" spans="1:3" ht="15" thickBot="1" x14ac:dyDescent="0.4">
      <c r="A9" s="27" t="s">
        <v>43</v>
      </c>
      <c r="B9" s="39" t="s">
        <v>43</v>
      </c>
      <c r="C9" s="48">
        <v>718</v>
      </c>
    </row>
    <row r="10" spans="1:3" ht="29.5" thickBot="1" x14ac:dyDescent="0.4">
      <c r="A10" s="27" t="s">
        <v>94</v>
      </c>
      <c r="B10" s="39" t="s">
        <v>63</v>
      </c>
      <c r="C10" s="48">
        <v>654</v>
      </c>
    </row>
    <row r="11" spans="1:3" ht="15" thickBot="1" x14ac:dyDescent="0.4">
      <c r="A11" s="27" t="s">
        <v>13</v>
      </c>
      <c r="B11" s="39" t="s">
        <v>13</v>
      </c>
      <c r="C11" s="48">
        <v>17121</v>
      </c>
    </row>
    <row r="12" spans="1:3" ht="15" thickBot="1" x14ac:dyDescent="0.4">
      <c r="A12" s="27" t="s">
        <v>16</v>
      </c>
      <c r="B12" s="39" t="s">
        <v>16</v>
      </c>
      <c r="C12" s="48">
        <v>8647</v>
      </c>
    </row>
    <row r="13" spans="1:3" ht="13" thickBot="1" x14ac:dyDescent="0.4">
      <c r="A13" s="27" t="s">
        <v>64</v>
      </c>
      <c r="B13" s="40" t="s">
        <v>64</v>
      </c>
      <c r="C13" s="48">
        <v>89</v>
      </c>
    </row>
    <row r="14" spans="1:3" ht="15" thickBot="1" x14ac:dyDescent="0.4">
      <c r="B14" s="39" t="s">
        <v>47</v>
      </c>
      <c r="C14" s="48">
        <v>220</v>
      </c>
    </row>
    <row r="15" spans="1:3" ht="15" thickBot="1" x14ac:dyDescent="0.4">
      <c r="A15" s="27" t="s">
        <v>49</v>
      </c>
      <c r="B15" s="39" t="s">
        <v>49</v>
      </c>
      <c r="C15" s="48">
        <v>683</v>
      </c>
    </row>
    <row r="16" spans="1:3" ht="15" thickBot="1" x14ac:dyDescent="0.4">
      <c r="A16" s="27" t="s">
        <v>12</v>
      </c>
      <c r="B16" s="39" t="s">
        <v>12</v>
      </c>
      <c r="C16" s="48">
        <v>10538</v>
      </c>
    </row>
    <row r="17" spans="1:3" ht="15" thickBot="1" x14ac:dyDescent="0.4">
      <c r="A17" s="27" t="s">
        <v>27</v>
      </c>
      <c r="B17" s="39" t="s">
        <v>27</v>
      </c>
      <c r="C17" s="48">
        <v>4629</v>
      </c>
    </row>
    <row r="18" spans="1:3" ht="15" thickBot="1" x14ac:dyDescent="0.4">
      <c r="A18" s="27" t="s">
        <v>41</v>
      </c>
      <c r="B18" s="39" t="s">
        <v>41</v>
      </c>
      <c r="C18" s="48">
        <v>1842</v>
      </c>
    </row>
    <row r="19" spans="1:3" ht="15" thickBot="1" x14ac:dyDescent="0.4">
      <c r="A19" s="27" t="s">
        <v>45</v>
      </c>
      <c r="B19" s="39" t="s">
        <v>45</v>
      </c>
      <c r="C19" s="48">
        <v>1166</v>
      </c>
    </row>
    <row r="20" spans="1:3" ht="15" thickBot="1" x14ac:dyDescent="0.4">
      <c r="A20" s="27" t="s">
        <v>38</v>
      </c>
      <c r="B20" s="39" t="s">
        <v>38</v>
      </c>
      <c r="C20" s="48">
        <v>1561</v>
      </c>
    </row>
    <row r="21" spans="1:3" ht="15" thickBot="1" x14ac:dyDescent="0.4">
      <c r="A21" s="27" t="s">
        <v>14</v>
      </c>
      <c r="B21" s="39" t="s">
        <v>14</v>
      </c>
      <c r="C21" s="48">
        <v>6036</v>
      </c>
    </row>
    <row r="22" spans="1:3" ht="15" thickBot="1" x14ac:dyDescent="0.4">
      <c r="B22" s="39" t="s">
        <v>39</v>
      </c>
      <c r="C22" s="48">
        <v>152</v>
      </c>
    </row>
    <row r="23" spans="1:3" ht="15" thickBot="1" x14ac:dyDescent="0.4">
      <c r="A23" s="27" t="s">
        <v>26</v>
      </c>
      <c r="B23" s="39" t="s">
        <v>26</v>
      </c>
      <c r="C23" s="48">
        <v>4212</v>
      </c>
    </row>
    <row r="24" spans="1:3" ht="15" thickBot="1" x14ac:dyDescent="0.4">
      <c r="A24" s="27" t="s">
        <v>17</v>
      </c>
      <c r="B24" s="39" t="s">
        <v>17</v>
      </c>
      <c r="C24" s="48">
        <v>10129</v>
      </c>
    </row>
    <row r="25" spans="1:3" ht="15" thickBot="1" x14ac:dyDescent="0.4">
      <c r="A25" s="27" t="s">
        <v>11</v>
      </c>
      <c r="B25" s="39" t="s">
        <v>11</v>
      </c>
      <c r="C25" s="48">
        <v>7945</v>
      </c>
    </row>
    <row r="26" spans="1:3" ht="15" thickBot="1" x14ac:dyDescent="0.4">
      <c r="A26" s="27" t="s">
        <v>32</v>
      </c>
      <c r="B26" s="39" t="s">
        <v>32</v>
      </c>
      <c r="C26" s="48">
        <v>2710</v>
      </c>
    </row>
    <row r="27" spans="1:3" ht="15" thickBot="1" x14ac:dyDescent="0.4">
      <c r="A27" s="27" t="s">
        <v>30</v>
      </c>
      <c r="B27" s="39" t="s">
        <v>30</v>
      </c>
      <c r="C27" s="48">
        <v>3443</v>
      </c>
    </row>
    <row r="28" spans="1:3" ht="15" thickBot="1" x14ac:dyDescent="0.4">
      <c r="A28" s="27" t="s">
        <v>35</v>
      </c>
      <c r="B28" s="39" t="s">
        <v>35</v>
      </c>
      <c r="C28" s="48">
        <v>3302</v>
      </c>
    </row>
    <row r="29" spans="1:3" ht="15" thickBot="1" x14ac:dyDescent="0.4">
      <c r="B29" s="39" t="s">
        <v>51</v>
      </c>
      <c r="C29" s="48">
        <v>456</v>
      </c>
    </row>
    <row r="30" spans="1:3" ht="15" thickBot="1" x14ac:dyDescent="0.4">
      <c r="B30" s="39" t="s">
        <v>50</v>
      </c>
      <c r="C30" s="48">
        <v>703</v>
      </c>
    </row>
    <row r="31" spans="1:3" ht="15" thickBot="1" x14ac:dyDescent="0.4">
      <c r="A31" s="27" t="s">
        <v>31</v>
      </c>
      <c r="B31" s="39" t="s">
        <v>31</v>
      </c>
      <c r="C31" s="48">
        <v>1851</v>
      </c>
    </row>
    <row r="32" spans="1:3" ht="15" thickBot="1" x14ac:dyDescent="0.4">
      <c r="A32" s="27" t="s">
        <v>42</v>
      </c>
      <c r="B32" s="39" t="s">
        <v>42</v>
      </c>
      <c r="C32" s="48">
        <v>489</v>
      </c>
    </row>
    <row r="33" spans="1:3" ht="15" thickBot="1" x14ac:dyDescent="0.4">
      <c r="A33" s="27" t="s">
        <v>8</v>
      </c>
      <c r="B33" s="39" t="s">
        <v>8</v>
      </c>
      <c r="C33" s="48">
        <v>16563</v>
      </c>
    </row>
    <row r="34" spans="1:3" ht="15" thickBot="1" x14ac:dyDescent="0.4">
      <c r="A34" s="27" t="s">
        <v>44</v>
      </c>
      <c r="B34" s="39" t="s">
        <v>44</v>
      </c>
      <c r="C34" s="48">
        <v>1104</v>
      </c>
    </row>
    <row r="35" spans="1:3" ht="15" thickBot="1" x14ac:dyDescent="0.4">
      <c r="A35" s="27" t="s">
        <v>7</v>
      </c>
      <c r="B35" s="39" t="s">
        <v>7</v>
      </c>
      <c r="C35" s="48">
        <v>33801</v>
      </c>
    </row>
    <row r="36" spans="1:3" ht="15" thickBot="1" x14ac:dyDescent="0.4">
      <c r="A36" s="27" t="s">
        <v>24</v>
      </c>
      <c r="B36" s="39" t="s">
        <v>24</v>
      </c>
      <c r="C36" s="48">
        <v>4607</v>
      </c>
    </row>
    <row r="37" spans="1:3" ht="15" thickBot="1" x14ac:dyDescent="0.4">
      <c r="B37" s="39" t="s">
        <v>53</v>
      </c>
      <c r="C37" s="48">
        <v>639</v>
      </c>
    </row>
    <row r="38" spans="1:3" ht="15" thickBot="1" x14ac:dyDescent="0.4">
      <c r="A38" s="27" t="s">
        <v>21</v>
      </c>
      <c r="B38" s="39" t="s">
        <v>21</v>
      </c>
      <c r="C38" s="48">
        <v>5559</v>
      </c>
    </row>
    <row r="39" spans="1:3" ht="15" thickBot="1" x14ac:dyDescent="0.4">
      <c r="A39" s="27" t="s">
        <v>46</v>
      </c>
      <c r="B39" s="39" t="s">
        <v>46</v>
      </c>
      <c r="C39" s="48">
        <v>1438</v>
      </c>
    </row>
    <row r="40" spans="1:3" ht="15" thickBot="1" x14ac:dyDescent="0.4">
      <c r="A40" s="27" t="s">
        <v>37</v>
      </c>
      <c r="B40" s="39" t="s">
        <v>37</v>
      </c>
      <c r="C40" s="48">
        <v>730</v>
      </c>
    </row>
    <row r="41" spans="1:3" ht="15" thickBot="1" x14ac:dyDescent="0.4">
      <c r="A41" s="27" t="s">
        <v>19</v>
      </c>
      <c r="B41" s="39" t="s">
        <v>19</v>
      </c>
      <c r="C41" s="48">
        <v>9100</v>
      </c>
    </row>
    <row r="42" spans="1:3" ht="13" thickBot="1" x14ac:dyDescent="0.4">
      <c r="A42" s="27" t="s">
        <v>65</v>
      </c>
      <c r="B42" s="63" t="s">
        <v>65</v>
      </c>
      <c r="C42" s="59">
        <v>872</v>
      </c>
    </row>
    <row r="43" spans="1:3" ht="15" thickBot="1" x14ac:dyDescent="0.4">
      <c r="B43" s="39" t="s">
        <v>40</v>
      </c>
      <c r="C43" s="48">
        <v>1224</v>
      </c>
    </row>
    <row r="44" spans="1:3" ht="15" thickBot="1" x14ac:dyDescent="0.4">
      <c r="A44" s="27" t="s">
        <v>25</v>
      </c>
      <c r="B44" s="39" t="s">
        <v>25</v>
      </c>
      <c r="C44" s="48">
        <v>4036</v>
      </c>
    </row>
    <row r="45" spans="1:3" ht="15" thickBot="1" x14ac:dyDescent="0.4">
      <c r="A45" s="27" t="s">
        <v>54</v>
      </c>
      <c r="B45" s="39" t="s">
        <v>54</v>
      </c>
      <c r="C45" s="48">
        <v>536</v>
      </c>
    </row>
    <row r="46" spans="1:3" ht="15" thickBot="1" x14ac:dyDescent="0.4">
      <c r="A46" s="27" t="s">
        <v>20</v>
      </c>
      <c r="B46" s="39" t="s">
        <v>20</v>
      </c>
      <c r="C46" s="48">
        <v>3590</v>
      </c>
    </row>
    <row r="47" spans="1:3" ht="15" thickBot="1" x14ac:dyDescent="0.4">
      <c r="A47" s="27" t="s">
        <v>15</v>
      </c>
      <c r="B47" s="39" t="s">
        <v>15</v>
      </c>
      <c r="C47" s="48">
        <v>19247</v>
      </c>
    </row>
    <row r="48" spans="1:3" ht="15" thickBot="1" x14ac:dyDescent="0.4">
      <c r="A48" s="27" t="s">
        <v>28</v>
      </c>
      <c r="B48" s="39" t="s">
        <v>28</v>
      </c>
      <c r="C48" s="48">
        <v>659</v>
      </c>
    </row>
    <row r="49" spans="1:3" ht="15" thickBot="1" x14ac:dyDescent="0.4">
      <c r="A49" s="27" t="s">
        <v>48</v>
      </c>
      <c r="B49" s="39" t="s">
        <v>48</v>
      </c>
      <c r="C49" s="48">
        <v>59</v>
      </c>
    </row>
    <row r="50" spans="1:3" ht="15" thickBot="1" x14ac:dyDescent="0.4">
      <c r="A50" s="27" t="s">
        <v>29</v>
      </c>
      <c r="B50" s="39" t="s">
        <v>29</v>
      </c>
      <c r="C50" s="48">
        <v>3707</v>
      </c>
    </row>
    <row r="51" spans="1:3" ht="15" thickBot="1" x14ac:dyDescent="0.4">
      <c r="A51" s="27" t="s">
        <v>9</v>
      </c>
      <c r="B51" s="39" t="s">
        <v>9</v>
      </c>
      <c r="C51" s="48">
        <v>2452</v>
      </c>
    </row>
    <row r="52" spans="1:3" ht="15" thickBot="1" x14ac:dyDescent="0.4">
      <c r="B52" s="39" t="s">
        <v>56</v>
      </c>
      <c r="C52" s="48">
        <v>502</v>
      </c>
    </row>
    <row r="53" spans="1:3" ht="15" thickBot="1" x14ac:dyDescent="0.4">
      <c r="A53" s="27" t="s">
        <v>22</v>
      </c>
      <c r="B53" s="39" t="s">
        <v>22</v>
      </c>
      <c r="C53" s="48">
        <v>2312</v>
      </c>
    </row>
    <row r="54" spans="1:3" ht="15" thickBot="1" x14ac:dyDescent="0.4">
      <c r="A54" s="27" t="s">
        <v>55</v>
      </c>
      <c r="B54" s="46" t="s">
        <v>55</v>
      </c>
      <c r="C54" s="49">
        <v>105</v>
      </c>
    </row>
    <row r="55" spans="1:3" ht="15" thickBot="1" x14ac:dyDescent="0.4">
      <c r="B55" s="39"/>
      <c r="C55" s="48"/>
    </row>
    <row r="56" spans="1:3" ht="15" thickBot="1" x14ac:dyDescent="0.4">
      <c r="B56" s="46"/>
      <c r="C56" s="49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2EF5C580-C1D1-401D-A3EF-8B3BAC403789}"/>
    <hyperlink ref="B6" r:id="rId2" display="https://www.worldometers.info/coronavirus/usa/california/" xr:uid="{E00F218B-C3E0-4F26-AFE7-EBCB379BF8AA}"/>
    <hyperlink ref="B11" r:id="rId3" display="https://www.worldometers.info/coronavirus/usa/florida/" xr:uid="{BAD68F2F-5D18-4226-BB79-93BC45F1DA7A}"/>
    <hyperlink ref="B35" r:id="rId4" display="https://www.worldometers.info/coronavirus/usa/new-york/" xr:uid="{4B775DB5-6D50-434C-9E79-63E71DE8BD1B}"/>
    <hyperlink ref="B16" r:id="rId5" display="https://www.worldometers.info/coronavirus/usa/illinois/" xr:uid="{D49AAC58-A400-414C-86D4-7C8745117345}"/>
    <hyperlink ref="B12" r:id="rId6" display="https://www.worldometers.info/coronavirus/usa/georgia/" xr:uid="{109356C8-FA13-4B76-BF6F-93AA8A2F58FC}"/>
    <hyperlink ref="B36" r:id="rId7" display="https://www.worldometers.info/coronavirus/usa/north-carolina/" xr:uid="{7EFE5F0A-EF5F-45AC-A243-D796CBEC8FAE}"/>
    <hyperlink ref="B46" r:id="rId8" display="https://www.worldometers.info/coronavirus/usa/tennessee/" xr:uid="{D7268FE8-FA2E-4FCA-9494-98AF6D9C6E00}"/>
    <hyperlink ref="B33" r:id="rId9" display="https://www.worldometers.info/coronavirus/usa/new-jersey/" xr:uid="{F1596634-81D7-4BA6-8EDF-4388ED555DE9}"/>
    <hyperlink ref="B4" r:id="rId10" display="https://www.worldometers.info/coronavirus/usa/arizona/" xr:uid="{BF9A602C-06B0-48E4-9E43-624DCD8C9DF5}"/>
    <hyperlink ref="B38" r:id="rId11" display="https://www.worldometers.info/coronavirus/usa/ohio/" xr:uid="{CCA168B5-6ACE-41FC-BA11-61396715D9AB}"/>
    <hyperlink ref="B41" r:id="rId12" display="https://www.worldometers.info/coronavirus/usa/pennsylvania/" xr:uid="{B2156920-0DA5-44A4-BDAD-43325E1493E1}"/>
    <hyperlink ref="B25" r:id="rId13" display="https://www.worldometers.info/coronavirus/usa/michigan/" xr:uid="{D5714F1C-1D44-4726-B71A-E0DD77A58A2F}"/>
    <hyperlink ref="B28" r:id="rId14" display="https://www.worldometers.info/coronavirus/usa/missouri/" xr:uid="{4F24FA49-E43F-481C-99CC-0C0027F6CC54}"/>
    <hyperlink ref="B17" r:id="rId15" display="https://www.worldometers.info/coronavirus/usa/indiana/" xr:uid="{57005B5B-C84D-4580-936D-DD0CF0A76675}"/>
    <hyperlink ref="B2" r:id="rId16" display="https://www.worldometers.info/coronavirus/usa/alabama/" xr:uid="{FD0CCCA4-9065-4E3E-B532-04C136E8B510}"/>
    <hyperlink ref="B21" r:id="rId17" display="https://www.worldometers.info/coronavirus/usa/louisiana/" xr:uid="{A6830D99-A069-4453-AAA9-D77BA55663C9}"/>
    <hyperlink ref="B44" r:id="rId18" display="https://www.worldometers.info/coronavirus/usa/south-carolina/" xr:uid="{EA05CD9E-FC9D-4940-89D5-1DFC24B520BB}"/>
    <hyperlink ref="B26" r:id="rId19" display="https://www.worldometers.info/coronavirus/usa/minnesota/" xr:uid="{8341834F-E603-4D16-A353-3F99EB33E6D0}"/>
    <hyperlink ref="B24" r:id="rId20" display="https://www.worldometers.info/coronavirus/usa/massachusetts/" xr:uid="{91E5B99E-9B32-466E-9592-E674EE150626}"/>
    <hyperlink ref="B23" r:id="rId21" display="https://www.worldometers.info/coronavirus/usa/maryland/" xr:uid="{7BBCD9B9-5695-4078-992B-B05BB134DF23}"/>
    <hyperlink ref="B18" r:id="rId22" display="https://www.worldometers.info/coronavirus/usa/iowa/" xr:uid="{DC096DE3-CD8C-4E60-99A1-FE2670364510}"/>
    <hyperlink ref="B39" r:id="rId23" display="https://www.worldometers.info/coronavirus/usa/oklahoma/" xr:uid="{E48FA910-45AC-4AAD-8439-5C41DDD527FD}"/>
    <hyperlink ref="B7" r:id="rId24" display="https://www.worldometers.info/coronavirus/usa/colorado/" xr:uid="{BDA72CE8-AC5E-4116-8C7C-6A654C54E631}"/>
    <hyperlink ref="B27" r:id="rId25" display="https://www.worldometers.info/coronavirus/usa/mississippi/" xr:uid="{1E1CA8FF-2B22-4DE3-BFBA-CE1F00EC18C2}"/>
    <hyperlink ref="B5" r:id="rId26" display="https://www.worldometers.info/coronavirus/usa/arkansas/" xr:uid="{F6036A66-27CE-4670-9480-7D38133E3950}"/>
    <hyperlink ref="B20" r:id="rId27" display="https://www.worldometers.info/coronavirus/usa/kentucky/" xr:uid="{A565E173-0254-4588-85E1-480F56225061}"/>
    <hyperlink ref="B31" r:id="rId28" display="https://www.worldometers.info/coronavirus/usa/nevada/" xr:uid="{B481CD68-2FA6-49DB-9ED4-62A1D076FE00}"/>
    <hyperlink ref="B19" r:id="rId29" display="https://www.worldometers.info/coronavirus/usa/kansas/" xr:uid="{00FDA547-8453-4917-BB6E-325A22E060EB}"/>
    <hyperlink ref="B30" r:id="rId30" display="https://www.worldometers.info/coronavirus/usa/nebraska/" xr:uid="{37D8135C-3283-440F-AC00-C674C3EC2E11}"/>
    <hyperlink ref="B8" r:id="rId31" display="https://www.worldometers.info/coronavirus/usa/connecticut/" xr:uid="{4007325D-D733-40F6-9438-347869BD9035}"/>
    <hyperlink ref="B15" r:id="rId32" display="https://www.worldometers.info/coronavirus/usa/idaho/" xr:uid="{BC16CFB3-0462-4EB6-8B94-5CB415ED7DDF}"/>
    <hyperlink ref="B45" r:id="rId33" display="https://www.worldometers.info/coronavirus/usa/south-dakota/" xr:uid="{9691DEA5-067D-4CBF-9439-10C6496CF5A3}"/>
    <hyperlink ref="B37" r:id="rId34" display="https://www.worldometers.info/coronavirus/usa/north-dakota/" xr:uid="{5346F9C6-6ED2-4C9E-851A-138AB40C9526}"/>
    <hyperlink ref="B34" r:id="rId35" display="https://www.worldometers.info/coronavirus/usa/new-mexico/" xr:uid="{B74C090D-D2C1-400F-A768-9583C6D6898A}"/>
    <hyperlink ref="B40" r:id="rId36" display="https://www.worldometers.info/coronavirus/usa/oregon/" xr:uid="{0DF25BE2-43CA-480A-900E-D41A3ECBE71A}"/>
    <hyperlink ref="B29" r:id="rId37" display="https://www.worldometers.info/coronavirus/usa/montana/" xr:uid="{3D367730-6D51-4C04-B498-DE155A92D05C}"/>
    <hyperlink ref="B43" r:id="rId38" display="https://www.worldometers.info/coronavirus/usa/rhode-island/" xr:uid="{19C88102-B145-4D94-950F-B6A16AF4579F}"/>
    <hyperlink ref="B9" r:id="rId39" display="https://www.worldometers.info/coronavirus/usa/delaware/" xr:uid="{1455403F-512F-41B4-96E9-FC2B7DF44866}"/>
    <hyperlink ref="B3" r:id="rId40" display="https://www.worldometers.info/coronavirus/usa/alaska/" xr:uid="{572B9EC9-0181-4507-816A-246DE59C87FC}"/>
    <hyperlink ref="B10" r:id="rId41" display="https://www.worldometers.info/coronavirus/usa/district-of-columbia/" xr:uid="{3D8429FF-248B-42FF-91FD-C1B8A505404D}"/>
    <hyperlink ref="B14" r:id="rId42" display="https://www.worldometers.info/coronavirus/usa/hawaii/" xr:uid="{70C1FF81-2EDE-4D50-93D5-895461A11144}"/>
    <hyperlink ref="B32" r:id="rId43" display="https://www.worldometers.info/coronavirus/usa/new-hampshire/" xr:uid="{5BA9CBB4-E795-4697-8F7F-189C0719129B}"/>
    <hyperlink ref="B22" r:id="rId44" display="https://www.worldometers.info/coronavirus/usa/maine/" xr:uid="{6E7089BF-88E7-4119-A03A-2AE00D269638}"/>
    <hyperlink ref="B53" r:id="rId45" display="https://www.worldometers.info/coronavirus/usa/wisconsin/" xr:uid="{8C788130-D343-485C-B13D-8601FF575E5C}"/>
    <hyperlink ref="B50" r:id="rId46" display="https://www.worldometers.info/coronavirus/usa/louisiana/" xr:uid="{D2D30415-B6C7-4CA5-854A-30139A8BFE9F}"/>
    <hyperlink ref="B48" r:id="rId47" display="https://www.worldometers.info/coronavirus/usa/mississippi/" xr:uid="{DC381A8E-938A-4A38-AF1F-C0D94C9533D7}"/>
    <hyperlink ref="B51" r:id="rId48" display="https://www.worldometers.info/coronavirus/usa/nebraska/" xr:uid="{B2651F64-B537-4A40-B6A8-F91C48DA500E}"/>
    <hyperlink ref="B52" r:id="rId49" display="https://www.worldometers.info/coronavirus/usa/wyoming/" xr:uid="{9BD57AB1-770F-44F0-A95B-20A60DC92587}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2020-11-08T20:22:57Z</dcterms:modified>
</cp:coreProperties>
</file>