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C68B1AB-5FBF-4883-AE06-B98B777588D9}" xr6:coauthVersionLast="45" xr6:coauthVersionMax="45" xr10:uidLastSave="{A5D1B26E-892F-4EFA-8975-78F445D92DB2}"/>
  <bookViews>
    <workbookView xWindow="12540" yWindow="-2025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3" l="1"/>
  <c r="L28" i="3" l="1"/>
  <c r="M28" i="3"/>
  <c r="N28" i="3"/>
  <c r="N44" i="3" l="1"/>
  <c r="N9" i="3"/>
  <c r="N40" i="3"/>
  <c r="N4" i="3"/>
  <c r="N36" i="3"/>
  <c r="N45" i="3"/>
  <c r="N34" i="3"/>
  <c r="N19" i="3"/>
  <c r="N46" i="3"/>
  <c r="N38" i="3"/>
  <c r="N30" i="3"/>
  <c r="N42" i="3"/>
  <c r="N24" i="3"/>
  <c r="N10" i="3"/>
  <c r="N16" i="3"/>
  <c r="N39" i="3"/>
  <c r="N54" i="3"/>
  <c r="N15" i="3"/>
  <c r="N17" i="3"/>
  <c r="N21" i="3"/>
  <c r="N11" i="3"/>
  <c r="N3" i="3"/>
  <c r="N5" i="3"/>
  <c r="N43" i="3"/>
  <c r="N47" i="3"/>
  <c r="N55" i="3"/>
  <c r="N25" i="3"/>
  <c r="N26" i="3"/>
  <c r="N7" i="3"/>
  <c r="N6" i="3"/>
  <c r="N56" i="3"/>
  <c r="N33" i="3"/>
  <c r="N49" i="3"/>
  <c r="N48" i="3"/>
  <c r="N32" i="3"/>
  <c r="N50" i="3"/>
  <c r="N20" i="3"/>
  <c r="N53" i="3"/>
  <c r="N37" i="3"/>
  <c r="N35" i="3"/>
  <c r="N29" i="3"/>
  <c r="N8" i="3"/>
  <c r="N13" i="3"/>
  <c r="N12" i="3"/>
  <c r="N51" i="3"/>
  <c r="N27" i="3"/>
  <c r="N23" i="3"/>
  <c r="N41" i="3"/>
  <c r="N52" i="3"/>
  <c r="N14" i="3"/>
  <c r="N31" i="3"/>
  <c r="N22" i="3"/>
  <c r="N18" i="3"/>
  <c r="N2" i="3"/>
  <c r="M48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48" i="3"/>
  <c r="L45" i="3"/>
  <c r="L50" i="3"/>
  <c r="L52" i="3"/>
  <c r="L55" i="3"/>
  <c r="L44" i="3"/>
  <c r="L47" i="3"/>
  <c r="L26" i="3"/>
  <c r="L5" i="3"/>
  <c r="L10" i="3"/>
  <c r="L22" i="3"/>
  <c r="L40" i="3"/>
  <c r="L54" i="3"/>
  <c r="L36" i="3"/>
  <c r="L31" i="3"/>
  <c r="L18" i="3"/>
  <c r="L7" i="3"/>
  <c r="L32" i="3"/>
  <c r="L46" i="3"/>
  <c r="L6" i="3"/>
  <c r="L13" i="3"/>
  <c r="L41" i="3"/>
  <c r="L19" i="3"/>
  <c r="L42" i="3"/>
  <c r="L3" i="3"/>
  <c r="L14" i="3"/>
  <c r="L12" i="3"/>
  <c r="L9" i="3"/>
  <c r="L15" i="3"/>
  <c r="L20" i="3"/>
  <c r="L53" i="3"/>
  <c r="L39" i="3"/>
  <c r="L21" i="3"/>
  <c r="L38" i="3"/>
  <c r="L11" i="3"/>
  <c r="L24" i="3"/>
  <c r="L23" i="3"/>
  <c r="L33" i="3"/>
  <c r="L56" i="3"/>
  <c r="L8" i="3"/>
  <c r="L51" i="3"/>
  <c r="L2" i="3"/>
  <c r="L27" i="3"/>
  <c r="L17" i="3"/>
  <c r="L29" i="3"/>
  <c r="L30" i="3"/>
  <c r="L49" i="3"/>
  <c r="L25" i="3"/>
  <c r="L43" i="3"/>
  <c r="L35" i="3"/>
  <c r="L4" i="3"/>
  <c r="L16" i="3"/>
  <c r="M24" i="3" l="1"/>
  <c r="M41" i="3"/>
  <c r="M7" i="3"/>
  <c r="M8" i="3"/>
  <c r="M44" i="3"/>
  <c r="M25" i="3"/>
  <c r="M23" i="3"/>
  <c r="M37" i="3"/>
  <c r="M6" i="3"/>
  <c r="M11" i="3"/>
  <c r="M42" i="3"/>
  <c r="M18" i="3"/>
  <c r="M19" i="3"/>
  <c r="M4" i="3"/>
  <c r="M34" i="3"/>
  <c r="M10" i="3"/>
  <c r="M46" i="3"/>
  <c r="M49" i="3"/>
  <c r="M45" i="3"/>
  <c r="M56" i="3"/>
  <c r="M32" i="3"/>
  <c r="M55" i="3"/>
  <c r="M21" i="3"/>
  <c r="M40" i="3"/>
  <c r="M22" i="3"/>
  <c r="M29" i="3"/>
  <c r="M26" i="3"/>
  <c r="M12" i="3"/>
  <c r="M14" i="3"/>
  <c r="M47" i="3"/>
  <c r="M39" i="3"/>
  <c r="M3" i="3"/>
  <c r="M27" i="3"/>
  <c r="M15" i="3"/>
  <c r="M30" i="3"/>
  <c r="M43" i="3"/>
  <c r="M53" i="3"/>
  <c r="M31" i="3"/>
  <c r="M36" i="3"/>
  <c r="M16" i="3"/>
  <c r="M38" i="3"/>
  <c r="M17" i="3"/>
  <c r="M9" i="3"/>
  <c r="M20" i="3"/>
  <c r="M13" i="3"/>
  <c r="M35" i="3"/>
  <c r="M2" i="3"/>
  <c r="M51" i="3"/>
  <c r="M52" i="3"/>
  <c r="M5" i="3"/>
  <c r="M33" i="3"/>
  <c r="M54" i="3"/>
  <c r="M50" i="3"/>
  <c r="L3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<sst xmlns="http://schemas.openxmlformats.org/spreadsheetml/2006/main" count="321" uniqueCount="102">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</sst>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422268</v>
      </c>
      <c r="C5" s="2"/>
      <c r="D5" s="1">
        <v>32248</v>
      </c>
      <c r="E5" s="2"/>
      <c r="F5" s="1">
        <v>274852</v>
      </c>
      <c r="G5" s="1">
        <v>21706</v>
      </c>
      <c r="H5" s="1">
        <v>1658</v>
      </c>
      <c r="I5" s="1">
        <v>4233803</v>
      </c>
      <c r="J5" s="1">
        <v>217636</v>
      </c>
      <c r="K5" s="5"/>
      <c r="L5" s="6"/>
    </row>
    <row r="6" spans="1:22" ht="15" thickBot="1" x14ac:dyDescent="0.4">
      <c r="A6" s="37" t="s">
        <v>10</v>
      </c>
      <c r="B6" s="1">
        <v>263223</v>
      </c>
      <c r="C6" s="2"/>
      <c r="D6" s="1">
        <v>6337</v>
      </c>
      <c r="E6" s="2"/>
      <c r="F6" s="1">
        <v>186519</v>
      </c>
      <c r="G6" s="1">
        <v>6662</v>
      </c>
      <c r="H6" s="2">
        <v>160</v>
      </c>
      <c r="I6" s="1">
        <v>4680138</v>
      </c>
      <c r="J6" s="1">
        <v>118448</v>
      </c>
      <c r="K6" s="5"/>
      <c r="L6" s="6"/>
    </row>
    <row r="7" spans="1:22" ht="15" thickBot="1" x14ac:dyDescent="0.4">
      <c r="A7" s="37" t="s">
        <v>15</v>
      </c>
      <c r="B7" s="1">
        <v>200952</v>
      </c>
      <c r="C7" s="2"/>
      <c r="D7" s="1">
        <v>2675</v>
      </c>
      <c r="E7" s="2"/>
      <c r="F7" s="1">
        <v>97433</v>
      </c>
      <c r="G7" s="1">
        <v>6930</v>
      </c>
      <c r="H7" s="2">
        <v>92</v>
      </c>
      <c r="I7" s="1">
        <v>2371709</v>
      </c>
      <c r="J7" s="1">
        <v>81795</v>
      </c>
      <c r="K7" s="5"/>
      <c r="L7" s="6"/>
    </row>
    <row r="8" spans="1:22" ht="15" thickBot="1" x14ac:dyDescent="0.4">
      <c r="A8" s="37" t="s">
        <v>13</v>
      </c>
      <c r="B8" s="1">
        <v>200111</v>
      </c>
      <c r="C8" s="2"/>
      <c r="D8" s="1">
        <v>3732</v>
      </c>
      <c r="E8" s="2"/>
      <c r="F8" s="1">
        <v>168673</v>
      </c>
      <c r="G8" s="1">
        <v>9317</v>
      </c>
      <c r="H8" s="2">
        <v>174</v>
      </c>
      <c r="I8" s="1">
        <v>2200199</v>
      </c>
      <c r="J8" s="1">
        <v>102441</v>
      </c>
      <c r="K8" s="5"/>
      <c r="L8" s="6"/>
    </row>
    <row r="9" spans="1:22" ht="15" thickBot="1" x14ac:dyDescent="0.4">
      <c r="A9" s="37" t="s">
        <v>8</v>
      </c>
      <c r="B9" s="1">
        <v>176967</v>
      </c>
      <c r="C9" s="2"/>
      <c r="D9" s="1">
        <v>15279</v>
      </c>
      <c r="E9" s="2"/>
      <c r="F9" s="1">
        <v>103445</v>
      </c>
      <c r="G9" s="1">
        <v>19924</v>
      </c>
      <c r="H9" s="1">
        <v>1720</v>
      </c>
      <c r="I9" s="1">
        <v>1534640</v>
      </c>
      <c r="J9" s="1">
        <v>172777</v>
      </c>
      <c r="K9" s="5"/>
      <c r="L9" s="6"/>
    </row>
    <row r="10" spans="1:22" ht="15" thickBot="1" x14ac:dyDescent="0.4">
      <c r="A10" s="37" t="s">
        <v>12</v>
      </c>
      <c r="B10" s="1">
        <v>148373</v>
      </c>
      <c r="C10" s="2"/>
      <c r="D10" s="1">
        <v>7230</v>
      </c>
      <c r="E10" s="2"/>
      <c r="F10" s="1">
        <v>27873</v>
      </c>
      <c r="G10" s="1">
        <v>11709</v>
      </c>
      <c r="H10" s="2">
        <v>571</v>
      </c>
      <c r="I10" s="1">
        <v>1761706</v>
      </c>
      <c r="J10" s="1">
        <v>139025</v>
      </c>
      <c r="K10" s="5"/>
      <c r="L10" s="6"/>
    </row>
    <row r="11" spans="1:22" ht="15" thickBot="1" x14ac:dyDescent="0.4">
      <c r="A11" s="37" t="s">
        <v>17</v>
      </c>
      <c r="B11" s="1">
        <v>109974</v>
      </c>
      <c r="C11" s="2"/>
      <c r="D11" s="1">
        <v>8183</v>
      </c>
      <c r="E11" s="2"/>
      <c r="F11" s="1">
        <v>8634</v>
      </c>
      <c r="G11" s="1">
        <v>15956</v>
      </c>
      <c r="H11" s="1">
        <v>1187</v>
      </c>
      <c r="I11" s="1">
        <v>961849</v>
      </c>
      <c r="J11" s="1">
        <v>139550</v>
      </c>
      <c r="K11" s="6"/>
      <c r="L11" s="6"/>
    </row>
    <row r="12" spans="1:22" ht="15" thickBot="1" x14ac:dyDescent="0.4">
      <c r="A12" s="37" t="s">
        <v>33</v>
      </c>
      <c r="B12" s="1">
        <v>98089</v>
      </c>
      <c r="C12" s="2"/>
      <c r="D12" s="1">
        <v>1809</v>
      </c>
      <c r="E12" s="2"/>
      <c r="F12" s="1">
        <v>85061</v>
      </c>
      <c r="G12" s="1">
        <v>13476</v>
      </c>
      <c r="H12" s="2">
        <v>249</v>
      </c>
      <c r="I12" s="1">
        <v>785999</v>
      </c>
      <c r="J12" s="1">
        <v>107986</v>
      </c>
      <c r="K12" s="6"/>
      <c r="L12" s="6"/>
    </row>
    <row r="13" spans="1:22" ht="15" thickBot="1" x14ac:dyDescent="0.4">
      <c r="A13" s="37" t="s">
        <v>16</v>
      </c>
      <c r="B13" s="1">
        <v>95516</v>
      </c>
      <c r="C13" s="2"/>
      <c r="D13" s="1">
        <v>2860</v>
      </c>
      <c r="E13" s="2"/>
      <c r="F13" s="1">
        <v>79361</v>
      </c>
      <c r="G13" s="1">
        <v>8996</v>
      </c>
      <c r="H13" s="2">
        <v>269</v>
      </c>
      <c r="I13" s="1">
        <v>1119577</v>
      </c>
      <c r="J13" s="1">
        <v>105447</v>
      </c>
      <c r="K13" s="6"/>
      <c r="L13" s="6"/>
    </row>
    <row r="14" spans="1:22" ht="15" thickBot="1" x14ac:dyDescent="0.4">
      <c r="A14" s="37" t="s">
        <v>19</v>
      </c>
      <c r="B14" s="1">
        <v>94305</v>
      </c>
      <c r="C14" s="2"/>
      <c r="D14" s="1">
        <v>6804</v>
      </c>
      <c r="E14" s="2"/>
      <c r="F14" s="1">
        <v>17415</v>
      </c>
      <c r="G14" s="1">
        <v>7366</v>
      </c>
      <c r="H14" s="2">
        <v>531</v>
      </c>
      <c r="I14" s="1">
        <v>825902</v>
      </c>
      <c r="J14" s="1">
        <v>64514</v>
      </c>
      <c r="K14" s="5"/>
      <c r="L14" s="6"/>
    </row>
    <row r="15" spans="1:22" ht="15" thickBot="1" x14ac:dyDescent="0.4">
      <c r="A15" s="37" t="s">
        <v>24</v>
      </c>
      <c r="B15" s="1">
        <v>72983</v>
      </c>
      <c r="C15" s="2"/>
      <c r="D15" s="1">
        <v>1425</v>
      </c>
      <c r="E15" s="2"/>
      <c r="F15" s="1">
        <v>26020</v>
      </c>
      <c r="G15" s="1">
        <v>6959</v>
      </c>
      <c r="H15" s="2">
        <v>136</v>
      </c>
      <c r="I15" s="1">
        <v>1036838</v>
      </c>
      <c r="J15" s="1">
        <v>98859</v>
      </c>
      <c r="K15" s="5"/>
      <c r="L15" s="6"/>
    </row>
    <row r="16" spans="1:22" ht="15" thickBot="1" x14ac:dyDescent="0.4">
      <c r="A16" s="37" t="s">
        <v>11</v>
      </c>
      <c r="B16" s="1">
        <v>72941</v>
      </c>
      <c r="C16" s="2"/>
      <c r="D16" s="1">
        <v>6218</v>
      </c>
      <c r="E16" s="2"/>
      <c r="F16" s="1">
        <v>13882</v>
      </c>
      <c r="G16" s="1">
        <v>7304</v>
      </c>
      <c r="H16" s="2">
        <v>623</v>
      </c>
      <c r="I16" s="1">
        <v>1336869</v>
      </c>
      <c r="J16" s="1">
        <v>133863</v>
      </c>
      <c r="K16" s="5"/>
      <c r="L16" s="6"/>
    </row>
    <row r="17" spans="1:12" ht="15" thickBot="1" x14ac:dyDescent="0.4">
      <c r="A17" s="37" t="s">
        <v>26</v>
      </c>
      <c r="B17" s="1">
        <v>69632</v>
      </c>
      <c r="C17" s="2"/>
      <c r="D17" s="1">
        <v>3243</v>
      </c>
      <c r="E17" s="2"/>
      <c r="F17" s="1">
        <v>61360</v>
      </c>
      <c r="G17" s="1">
        <v>11518</v>
      </c>
      <c r="H17" s="2">
        <v>536</v>
      </c>
      <c r="I17" s="1">
        <v>713526</v>
      </c>
      <c r="J17" s="1">
        <v>118022</v>
      </c>
      <c r="K17" s="6"/>
      <c r="L17" s="6"/>
    </row>
    <row r="18" spans="1:12" ht="15" thickBot="1" x14ac:dyDescent="0.4">
      <c r="A18" s="37" t="s">
        <v>29</v>
      </c>
      <c r="B18" s="1">
        <v>65748</v>
      </c>
      <c r="C18" s="2"/>
      <c r="D18" s="1">
        <v>1853</v>
      </c>
      <c r="E18" s="2"/>
      <c r="F18" s="1">
        <v>55111</v>
      </c>
      <c r="G18" s="1">
        <v>7703</v>
      </c>
      <c r="H18" s="2">
        <v>217</v>
      </c>
      <c r="I18" s="1">
        <v>782984</v>
      </c>
      <c r="J18" s="1">
        <v>91732</v>
      </c>
      <c r="K18" s="5"/>
      <c r="L18" s="6"/>
    </row>
    <row r="19" spans="1:12" ht="15" thickBot="1" x14ac:dyDescent="0.4">
      <c r="A19" s="37" t="s">
        <v>14</v>
      </c>
      <c r="B19" s="1">
        <v>65226</v>
      </c>
      <c r="C19" s="2"/>
      <c r="D19" s="1">
        <v>3294</v>
      </c>
      <c r="E19" s="2"/>
      <c r="F19" s="1">
        <v>18906</v>
      </c>
      <c r="G19" s="1">
        <v>14031</v>
      </c>
      <c r="H19" s="2">
        <v>709</v>
      </c>
      <c r="I19" s="1">
        <v>802454</v>
      </c>
      <c r="J19" s="1">
        <v>172616</v>
      </c>
      <c r="K19" s="5"/>
      <c r="L19" s="6"/>
    </row>
    <row r="20" spans="1:12" ht="15" thickBot="1" x14ac:dyDescent="0.4">
      <c r="A20" s="37" t="s">
        <v>21</v>
      </c>
      <c r="B20" s="1">
        <v>57194</v>
      </c>
      <c r="C20" s="2"/>
      <c r="D20" s="1">
        <v>2935</v>
      </c>
      <c r="E20" s="2"/>
      <c r="F20" s="1">
        <v>13799</v>
      </c>
      <c r="G20" s="1">
        <v>4893</v>
      </c>
      <c r="H20" s="2">
        <v>251</v>
      </c>
      <c r="I20" s="1">
        <v>865069</v>
      </c>
      <c r="J20" s="1">
        <v>74006</v>
      </c>
      <c r="K20" s="5"/>
      <c r="L20" s="6"/>
    </row>
    <row r="21" spans="1:12" ht="15" thickBot="1" x14ac:dyDescent="0.4">
      <c r="A21" s="37" t="s">
        <v>20</v>
      </c>
      <c r="B21" s="1">
        <v>51431</v>
      </c>
      <c r="C21" s="2"/>
      <c r="D21" s="2">
        <v>646</v>
      </c>
      <c r="E21" s="2"/>
      <c r="F21" s="1">
        <v>20531</v>
      </c>
      <c r="G21" s="1">
        <v>7531</v>
      </c>
      <c r="H21" s="2">
        <v>95</v>
      </c>
      <c r="I21" s="1">
        <v>895796</v>
      </c>
      <c r="J21" s="1">
        <v>131172</v>
      </c>
      <c r="K21" s="5"/>
      <c r="L21" s="6"/>
    </row>
    <row r="22" spans="1:12" ht="15" thickBot="1" x14ac:dyDescent="0.4">
      <c r="A22" s="37" t="s">
        <v>27</v>
      </c>
      <c r="B22" s="1">
        <v>48008</v>
      </c>
      <c r="C22" s="2"/>
      <c r="D22" s="1">
        <v>2693</v>
      </c>
      <c r="E22" s="2"/>
      <c r="F22" s="1">
        <v>8840</v>
      </c>
      <c r="G22" s="1">
        <v>7131</v>
      </c>
      <c r="H22" s="2">
        <v>400</v>
      </c>
      <c r="I22" s="1">
        <v>521722</v>
      </c>
      <c r="J22" s="1">
        <v>77496</v>
      </c>
      <c r="K22" s="5"/>
      <c r="L22" s="6"/>
    </row>
    <row r="23" spans="1:12" ht="15" thickBot="1" x14ac:dyDescent="0.4">
      <c r="A23" s="37" t="s">
        <v>23</v>
      </c>
      <c r="B23" s="1">
        <v>46717</v>
      </c>
      <c r="C23" s="2"/>
      <c r="D23" s="1">
        <v>4335</v>
      </c>
      <c r="E23" s="2"/>
      <c r="F23" s="1">
        <v>29622</v>
      </c>
      <c r="G23" s="1">
        <v>13103</v>
      </c>
      <c r="H23" s="1">
        <v>1216</v>
      </c>
      <c r="I23" s="1">
        <v>497693</v>
      </c>
      <c r="J23" s="1">
        <v>139594</v>
      </c>
      <c r="K23" s="6"/>
      <c r="L23" s="6"/>
    </row>
    <row r="24" spans="1:12" ht="15" thickBot="1" x14ac:dyDescent="0.4">
      <c r="A24" s="37" t="s">
        <v>25</v>
      </c>
      <c r="B24" s="1">
        <v>44847</v>
      </c>
      <c r="C24" s="2"/>
      <c r="D24" s="2">
        <v>820</v>
      </c>
      <c r="E24" s="2"/>
      <c r="F24" s="1">
        <v>27033</v>
      </c>
      <c r="G24" s="1">
        <v>8710</v>
      </c>
      <c r="H24" s="2">
        <v>159</v>
      </c>
      <c r="I24" s="1">
        <v>473543</v>
      </c>
      <c r="J24" s="1">
        <v>91973</v>
      </c>
      <c r="K24" s="5"/>
      <c r="L24" s="6"/>
    </row>
    <row r="25" spans="1:12" ht="15" thickBot="1" x14ac:dyDescent="0.4">
      <c r="A25" s="37" t="s">
        <v>36</v>
      </c>
      <c r="B25" s="1">
        <v>43953</v>
      </c>
      <c r="C25" s="2"/>
      <c r="D25" s="1">
        <v>1007</v>
      </c>
      <c r="E25" s="2"/>
      <c r="F25" s="1">
        <v>20864</v>
      </c>
      <c r="G25" s="1">
        <v>8964</v>
      </c>
      <c r="H25" s="2">
        <v>205</v>
      </c>
      <c r="I25" s="1">
        <v>449383</v>
      </c>
      <c r="J25" s="1">
        <v>91651</v>
      </c>
      <c r="K25" s="6"/>
      <c r="L25" s="6"/>
    </row>
    <row r="26" spans="1:12" ht="15" thickBot="1" x14ac:dyDescent="0.4">
      <c r="A26" s="37" t="s">
        <v>32</v>
      </c>
      <c r="B26" s="1">
        <v>38136</v>
      </c>
      <c r="C26" s="2"/>
      <c r="D26" s="1">
        <v>1508</v>
      </c>
      <c r="E26" s="2"/>
      <c r="F26" s="2">
        <v>-989</v>
      </c>
      <c r="G26" s="1">
        <v>6762</v>
      </c>
      <c r="H26" s="2">
        <v>267</v>
      </c>
      <c r="I26" s="1">
        <v>674015</v>
      </c>
      <c r="J26" s="1">
        <v>119514</v>
      </c>
      <c r="K26" s="5"/>
      <c r="L26" s="6"/>
    </row>
    <row r="27" spans="1:12" ht="15" thickBot="1" x14ac:dyDescent="0.4">
      <c r="A27" s="37" t="s">
        <v>9</v>
      </c>
      <c r="B27" s="1">
        <v>36708</v>
      </c>
      <c r="C27" s="2"/>
      <c r="D27" s="1">
        <v>1359</v>
      </c>
      <c r="E27" s="2"/>
      <c r="F27" s="1">
        <v>23747</v>
      </c>
      <c r="G27" s="1">
        <v>4821</v>
      </c>
      <c r="H27" s="2">
        <v>178</v>
      </c>
      <c r="I27" s="1">
        <v>612706</v>
      </c>
      <c r="J27" s="1">
        <v>80462</v>
      </c>
      <c r="K27" s="5"/>
      <c r="L27" s="6"/>
    </row>
    <row r="28" spans="1:12" ht="15" thickBot="1" x14ac:dyDescent="0.4">
      <c r="A28" s="37" t="s">
        <v>18</v>
      </c>
      <c r="B28" s="1">
        <v>34065</v>
      </c>
      <c r="C28" s="2"/>
      <c r="D28" s="1">
        <v>1701</v>
      </c>
      <c r="E28" s="2"/>
      <c r="F28" s="1">
        <v>22794</v>
      </c>
      <c r="G28" s="1">
        <v>5915</v>
      </c>
      <c r="H28" s="2">
        <v>295</v>
      </c>
      <c r="I28" s="1">
        <v>352758</v>
      </c>
      <c r="J28" s="1">
        <v>61256</v>
      </c>
      <c r="K28" s="6"/>
      <c r="L28" s="6"/>
    </row>
    <row r="29" spans="1:12" ht="15" thickBot="1" x14ac:dyDescent="0.4">
      <c r="A29" s="37" t="s">
        <v>41</v>
      </c>
      <c r="B29" s="1">
        <v>31611</v>
      </c>
      <c r="C29" s="46">
        <v>136</v>
      </c>
      <c r="D29" s="2">
        <v>721</v>
      </c>
      <c r="E29" s="2"/>
      <c r="F29" s="1">
        <v>5938</v>
      </c>
      <c r="G29" s="1">
        <v>10019</v>
      </c>
      <c r="H29" s="2">
        <v>229</v>
      </c>
      <c r="I29" s="1">
        <v>334678</v>
      </c>
      <c r="J29" s="1">
        <v>106076</v>
      </c>
      <c r="K29" s="5"/>
      <c r="L29" s="6"/>
    </row>
    <row r="30" spans="1:12" ht="15" thickBot="1" x14ac:dyDescent="0.4">
      <c r="A30" s="37" t="s">
        <v>22</v>
      </c>
      <c r="B30" s="1">
        <v>31577</v>
      </c>
      <c r="C30" s="2"/>
      <c r="D30" s="2">
        <v>796</v>
      </c>
      <c r="E30" s="2"/>
      <c r="F30" s="1">
        <v>5882</v>
      </c>
      <c r="G30" s="1">
        <v>5423</v>
      </c>
      <c r="H30" s="2">
        <v>137</v>
      </c>
      <c r="I30" s="1">
        <v>615688</v>
      </c>
      <c r="J30" s="1">
        <v>105744</v>
      </c>
      <c r="K30" s="5"/>
      <c r="L30" s="6"/>
    </row>
    <row r="31" spans="1:12" ht="15" thickBot="1" x14ac:dyDescent="0.4">
      <c r="A31" s="37" t="s">
        <v>30</v>
      </c>
      <c r="B31" s="1">
        <v>30900</v>
      </c>
      <c r="C31" s="2"/>
      <c r="D31" s="1">
        <v>1111</v>
      </c>
      <c r="E31" s="2"/>
      <c r="F31" s="1">
        <v>10401</v>
      </c>
      <c r="G31" s="1">
        <v>10383</v>
      </c>
      <c r="H31" s="2">
        <v>373</v>
      </c>
      <c r="I31" s="1">
        <v>322221</v>
      </c>
      <c r="J31" s="1">
        <v>108268</v>
      </c>
      <c r="K31" s="5"/>
      <c r="L31" s="6"/>
    </row>
    <row r="32" spans="1:12" ht="15" thickBot="1" x14ac:dyDescent="0.4">
      <c r="A32" s="37" t="s">
        <v>28</v>
      </c>
      <c r="B32" s="1">
        <v>24952</v>
      </c>
      <c r="C32" s="2"/>
      <c r="D32" s="2">
        <v>184</v>
      </c>
      <c r="E32" s="2"/>
      <c r="F32" s="1">
        <v>10621</v>
      </c>
      <c r="G32" s="1">
        <v>7783</v>
      </c>
      <c r="H32" s="2">
        <v>57</v>
      </c>
      <c r="I32" s="1">
        <v>371308</v>
      </c>
      <c r="J32" s="1">
        <v>115818</v>
      </c>
      <c r="K32" s="6"/>
      <c r="L32" s="6"/>
    </row>
    <row r="33" spans="1:12" ht="15" thickBot="1" x14ac:dyDescent="0.4">
      <c r="A33" s="37" t="s">
        <v>35</v>
      </c>
      <c r="B33" s="1">
        <v>24444</v>
      </c>
      <c r="C33" s="2"/>
      <c r="D33" s="1">
        <v>1074</v>
      </c>
      <c r="E33" s="2"/>
      <c r="F33" s="1">
        <v>18083</v>
      </c>
      <c r="G33" s="1">
        <v>3983</v>
      </c>
      <c r="H33" s="2">
        <v>175</v>
      </c>
      <c r="I33" s="1">
        <v>465998</v>
      </c>
      <c r="J33" s="1">
        <v>75927</v>
      </c>
      <c r="K33" s="5"/>
      <c r="L33" s="6"/>
    </row>
    <row r="34" spans="1:12" ht="15" thickBot="1" x14ac:dyDescent="0.4">
      <c r="A34" s="37" t="s">
        <v>34</v>
      </c>
      <c r="B34" s="1">
        <v>23814</v>
      </c>
      <c r="C34" s="2"/>
      <c r="D34" s="2">
        <v>287</v>
      </c>
      <c r="E34" s="2"/>
      <c r="F34" s="1">
        <v>6394</v>
      </c>
      <c r="G34" s="1">
        <v>7891</v>
      </c>
      <c r="H34" s="2">
        <v>95</v>
      </c>
      <c r="I34" s="1">
        <v>344529</v>
      </c>
      <c r="J34" s="1">
        <v>114165</v>
      </c>
      <c r="K34" s="5"/>
      <c r="L34" s="6"/>
    </row>
    <row r="35" spans="1:12" ht="15" thickBot="1" x14ac:dyDescent="0.4">
      <c r="A35" s="37" t="s">
        <v>31</v>
      </c>
      <c r="B35" s="1">
        <v>22418</v>
      </c>
      <c r="C35" s="2"/>
      <c r="D35" s="2">
        <v>534</v>
      </c>
      <c r="E35" s="2"/>
      <c r="F35" s="1">
        <v>8311</v>
      </c>
      <c r="G35" s="1">
        <v>7278</v>
      </c>
      <c r="H35" s="2">
        <v>173</v>
      </c>
      <c r="I35" s="1">
        <v>371890</v>
      </c>
      <c r="J35" s="1">
        <v>120737</v>
      </c>
      <c r="K35" s="5"/>
      <c r="L35" s="6"/>
    </row>
    <row r="36" spans="1:12" ht="15" thickBot="1" x14ac:dyDescent="0.4">
      <c r="A36" s="37" t="s">
        <v>50</v>
      </c>
      <c r="B36" s="1">
        <v>19929</v>
      </c>
      <c r="C36" s="2"/>
      <c r="D36" s="2">
        <v>284</v>
      </c>
      <c r="E36" s="2"/>
      <c r="F36" s="1">
        <v>5004</v>
      </c>
      <c r="G36" s="1">
        <v>10302</v>
      </c>
      <c r="H36" s="2">
        <v>147</v>
      </c>
      <c r="I36" s="1">
        <v>191967</v>
      </c>
      <c r="J36" s="1">
        <v>99238</v>
      </c>
      <c r="K36" s="5"/>
      <c r="L36" s="6"/>
    </row>
    <row r="37" spans="1:12" ht="15" thickBot="1" x14ac:dyDescent="0.4">
      <c r="A37" s="37" t="s">
        <v>40</v>
      </c>
      <c r="B37" s="1">
        <v>16991</v>
      </c>
      <c r="C37" s="2"/>
      <c r="D37" s="2">
        <v>960</v>
      </c>
      <c r="E37" s="2"/>
      <c r="F37" s="1">
        <v>14374</v>
      </c>
      <c r="G37" s="1">
        <v>16039</v>
      </c>
      <c r="H37" s="2">
        <v>906</v>
      </c>
      <c r="I37" s="1">
        <v>250954</v>
      </c>
      <c r="J37" s="1">
        <v>236892</v>
      </c>
      <c r="K37" s="6"/>
      <c r="L37" s="6"/>
    </row>
    <row r="38" spans="1:12" ht="15" thickBot="1" x14ac:dyDescent="0.4">
      <c r="A38" s="37" t="s">
        <v>38</v>
      </c>
      <c r="B38" s="1">
        <v>16376</v>
      </c>
      <c r="C38" s="2"/>
      <c r="D38" s="2">
        <v>585</v>
      </c>
      <c r="E38" s="2"/>
      <c r="F38" s="1">
        <v>11044</v>
      </c>
      <c r="G38" s="1">
        <v>3665</v>
      </c>
      <c r="H38" s="2">
        <v>131</v>
      </c>
      <c r="I38" s="1">
        <v>430071</v>
      </c>
      <c r="J38" s="1">
        <v>96263</v>
      </c>
      <c r="K38" s="5"/>
      <c r="L38" s="6"/>
    </row>
    <row r="39" spans="1:12" ht="15" thickBot="1" x14ac:dyDescent="0.4">
      <c r="A39" s="37" t="s">
        <v>45</v>
      </c>
      <c r="B39" s="1">
        <v>16215</v>
      </c>
      <c r="C39" s="2"/>
      <c r="D39" s="2">
        <v>284</v>
      </c>
      <c r="E39" s="2"/>
      <c r="F39" s="1">
        <v>5831</v>
      </c>
      <c r="G39" s="1">
        <v>5566</v>
      </c>
      <c r="H39" s="2">
        <v>97</v>
      </c>
      <c r="I39" s="1">
        <v>191561</v>
      </c>
      <c r="J39" s="1">
        <v>65754</v>
      </c>
      <c r="K39" s="5"/>
      <c r="L39" s="6"/>
    </row>
    <row r="40" spans="1:12" ht="15" thickBot="1" x14ac:dyDescent="0.4">
      <c r="A40" s="37" t="s">
        <v>46</v>
      </c>
      <c r="B40" s="1">
        <v>15928</v>
      </c>
      <c r="C40" s="2"/>
      <c r="D40" s="2">
        <v>398</v>
      </c>
      <c r="E40" s="2"/>
      <c r="F40" s="1">
        <v>3284</v>
      </c>
      <c r="G40" s="1">
        <v>4025</v>
      </c>
      <c r="H40" s="2">
        <v>101</v>
      </c>
      <c r="I40" s="1">
        <v>366289</v>
      </c>
      <c r="J40" s="1">
        <v>92568</v>
      </c>
      <c r="K40" s="5"/>
      <c r="L40" s="6"/>
    </row>
    <row r="41" spans="1:12" ht="15" thickBot="1" x14ac:dyDescent="0.4">
      <c r="A41" s="37" t="s">
        <v>44</v>
      </c>
      <c r="B41" s="1">
        <v>13256</v>
      </c>
      <c r="C41" s="2"/>
      <c r="D41" s="2">
        <v>513</v>
      </c>
      <c r="E41" s="2"/>
      <c r="F41" s="1">
        <v>6883</v>
      </c>
      <c r="G41" s="1">
        <v>6322</v>
      </c>
      <c r="H41" s="2">
        <v>245</v>
      </c>
      <c r="I41" s="1">
        <v>375054</v>
      </c>
      <c r="J41" s="1">
        <v>178867</v>
      </c>
      <c r="K41" s="5"/>
      <c r="L41" s="6"/>
    </row>
    <row r="42" spans="1:12" ht="15" thickBot="1" x14ac:dyDescent="0.4">
      <c r="A42" s="37" t="s">
        <v>43</v>
      </c>
      <c r="B42" s="1">
        <v>12128</v>
      </c>
      <c r="C42" s="2"/>
      <c r="D42" s="2">
        <v>512</v>
      </c>
      <c r="E42" s="2"/>
      <c r="F42" s="1">
        <v>4876</v>
      </c>
      <c r="G42" s="1">
        <v>12455</v>
      </c>
      <c r="H42" s="2">
        <v>526</v>
      </c>
      <c r="I42" s="1">
        <v>123941</v>
      </c>
      <c r="J42" s="1">
        <v>127280</v>
      </c>
      <c r="K42" s="6"/>
      <c r="L42" s="6"/>
    </row>
    <row r="43" spans="1:12" ht="29.5" thickBot="1" x14ac:dyDescent="0.4">
      <c r="A43" s="37" t="s">
        <v>63</v>
      </c>
      <c r="B43" s="1">
        <v>10482</v>
      </c>
      <c r="C43" s="2"/>
      <c r="D43" s="2">
        <v>559</v>
      </c>
      <c r="E43" s="2"/>
      <c r="F43" s="1">
        <v>8381</v>
      </c>
      <c r="G43" s="1">
        <v>14852</v>
      </c>
      <c r="H43" s="2">
        <v>792</v>
      </c>
      <c r="I43" s="1">
        <v>105993</v>
      </c>
      <c r="J43" s="1">
        <v>150185</v>
      </c>
      <c r="K43" s="6"/>
      <c r="L43" s="6"/>
    </row>
    <row r="44" spans="1:12" ht="15" thickBot="1" x14ac:dyDescent="0.4">
      <c r="A44" s="37" t="s">
        <v>37</v>
      </c>
      <c r="B44" s="1">
        <v>10230</v>
      </c>
      <c r="C44" s="2"/>
      <c r="D44" s="2">
        <v>215</v>
      </c>
      <c r="E44" s="2"/>
      <c r="F44" s="1">
        <v>7256</v>
      </c>
      <c r="G44" s="1">
        <v>2425</v>
      </c>
      <c r="H44" s="2">
        <v>51</v>
      </c>
      <c r="I44" s="1">
        <v>264201</v>
      </c>
      <c r="J44" s="1">
        <v>62640</v>
      </c>
      <c r="K44" s="5"/>
      <c r="L44" s="6"/>
    </row>
    <row r="45" spans="1:12" ht="15" thickBot="1" x14ac:dyDescent="0.4">
      <c r="A45" s="37" t="s">
        <v>49</v>
      </c>
      <c r="B45" s="1">
        <v>7733</v>
      </c>
      <c r="C45" s="2"/>
      <c r="D45" s="2">
        <v>93</v>
      </c>
      <c r="E45" s="2"/>
      <c r="F45" s="1">
        <v>4754</v>
      </c>
      <c r="G45" s="1">
        <v>4327</v>
      </c>
      <c r="H45" s="2">
        <v>52</v>
      </c>
      <c r="I45" s="1">
        <v>105876</v>
      </c>
      <c r="J45" s="1">
        <v>59246</v>
      </c>
      <c r="K45" s="5"/>
      <c r="L45" s="6"/>
    </row>
    <row r="46" spans="1:12" ht="15" thickBot="1" x14ac:dyDescent="0.4">
      <c r="A46" s="37" t="s">
        <v>54</v>
      </c>
      <c r="B46" s="1">
        <v>7063</v>
      </c>
      <c r="C46" s="2"/>
      <c r="D46" s="2">
        <v>97</v>
      </c>
      <c r="E46" s="2"/>
      <c r="F46" s="2">
        <v>903</v>
      </c>
      <c r="G46" s="1">
        <v>7984</v>
      </c>
      <c r="H46" s="2">
        <v>110</v>
      </c>
      <c r="I46" s="1">
        <v>84003</v>
      </c>
      <c r="J46" s="1">
        <v>94955</v>
      </c>
      <c r="K46" s="6"/>
      <c r="L46" s="6"/>
    </row>
    <row r="47" spans="1:12" ht="29.5" thickBot="1" x14ac:dyDescent="0.4">
      <c r="A47" s="37" t="s">
        <v>42</v>
      </c>
      <c r="B47" s="1">
        <v>5897</v>
      </c>
      <c r="C47" s="2"/>
      <c r="D47" s="2">
        <v>381</v>
      </c>
      <c r="E47" s="2"/>
      <c r="F47" s="2">
        <v>832</v>
      </c>
      <c r="G47" s="1">
        <v>4337</v>
      </c>
      <c r="H47" s="2">
        <v>280</v>
      </c>
      <c r="I47" s="1">
        <v>145630</v>
      </c>
      <c r="J47" s="1">
        <v>107104</v>
      </c>
      <c r="K47" s="6"/>
      <c r="L47" s="6"/>
    </row>
    <row r="48" spans="1:12" ht="15" thickBot="1" x14ac:dyDescent="0.4">
      <c r="A48" s="37" t="s">
        <v>53</v>
      </c>
      <c r="B48" s="1">
        <v>3816</v>
      </c>
      <c r="C48" s="2"/>
      <c r="D48" s="2">
        <v>80</v>
      </c>
      <c r="E48" s="2"/>
      <c r="F48" s="2">
        <v>412</v>
      </c>
      <c r="G48" s="1">
        <v>5007</v>
      </c>
      <c r="H48" s="2">
        <v>105</v>
      </c>
      <c r="I48" s="1">
        <v>113128</v>
      </c>
      <c r="J48" s="1">
        <v>148450</v>
      </c>
      <c r="K48" s="6"/>
      <c r="L48" s="6"/>
    </row>
    <row r="49" spans="1:12" ht="15" thickBot="1" x14ac:dyDescent="0.4">
      <c r="A49" s="37" t="s">
        <v>39</v>
      </c>
      <c r="B49" s="1">
        <v>3415</v>
      </c>
      <c r="C49" s="2"/>
      <c r="D49" s="2">
        <v>109</v>
      </c>
      <c r="E49" s="2"/>
      <c r="F49" s="2">
        <v>534</v>
      </c>
      <c r="G49" s="1">
        <v>2541</v>
      </c>
      <c r="H49" s="2">
        <v>81</v>
      </c>
      <c r="I49" s="1">
        <v>115258</v>
      </c>
      <c r="J49" s="1">
        <v>85744</v>
      </c>
      <c r="K49" s="5"/>
      <c r="L49" s="6"/>
    </row>
    <row r="50" spans="1:12" ht="15" thickBot="1" x14ac:dyDescent="0.4">
      <c r="A50" s="37" t="s">
        <v>56</v>
      </c>
      <c r="B50" s="1">
        <v>3335</v>
      </c>
      <c r="C50" s="2"/>
      <c r="D50" s="2">
        <v>95</v>
      </c>
      <c r="E50" s="2"/>
      <c r="F50" s="2">
        <v>806</v>
      </c>
      <c r="G50" s="1">
        <v>1861</v>
      </c>
      <c r="H50" s="2">
        <v>53</v>
      </c>
      <c r="I50" s="1">
        <v>186418</v>
      </c>
      <c r="J50" s="1">
        <v>104019</v>
      </c>
      <c r="K50" s="6"/>
      <c r="L50" s="6"/>
    </row>
    <row r="51" spans="1:12" ht="15" thickBot="1" x14ac:dyDescent="0.4">
      <c r="A51" s="37" t="s">
        <v>55</v>
      </c>
      <c r="B51" s="1">
        <v>1634</v>
      </c>
      <c r="C51" s="2"/>
      <c r="D51" s="2">
        <v>20</v>
      </c>
      <c r="E51" s="2"/>
      <c r="F51" s="2">
        <v>442</v>
      </c>
      <c r="G51" s="1">
        <v>2823</v>
      </c>
      <c r="H51" s="2">
        <v>35</v>
      </c>
      <c r="I51" s="1">
        <v>50038</v>
      </c>
      <c r="J51" s="1">
        <v>86457</v>
      </c>
      <c r="K51" s="5"/>
      <c r="L51" s="6"/>
    </row>
    <row r="52" spans="1:12" ht="15" thickBot="1" x14ac:dyDescent="0.4">
      <c r="A52" s="37" t="s">
        <v>48</v>
      </c>
      <c r="B52" s="1">
        <v>1249</v>
      </c>
      <c r="C52" s="2"/>
      <c r="D52" s="2">
        <v>56</v>
      </c>
      <c r="E52" s="2"/>
      <c r="F52" s="2">
        <v>186</v>
      </c>
      <c r="G52" s="1">
        <v>2002</v>
      </c>
      <c r="H52" s="2">
        <v>90</v>
      </c>
      <c r="I52" s="1">
        <v>70024</v>
      </c>
      <c r="J52" s="1">
        <v>112220</v>
      </c>
      <c r="K52" s="6"/>
      <c r="L52" s="6"/>
    </row>
    <row r="53" spans="1:12" ht="15" thickBot="1" x14ac:dyDescent="0.4">
      <c r="A53" s="37" t="s">
        <v>51</v>
      </c>
      <c r="B53" s="1">
        <v>1212</v>
      </c>
      <c r="C53" s="2"/>
      <c r="D53" s="2">
        <v>23</v>
      </c>
      <c r="E53" s="2"/>
      <c r="F53" s="2">
        <v>511</v>
      </c>
      <c r="G53" s="1">
        <v>1134</v>
      </c>
      <c r="H53" s="2">
        <v>22</v>
      </c>
      <c r="I53" s="1">
        <v>100106</v>
      </c>
      <c r="J53" s="1">
        <v>93664</v>
      </c>
      <c r="K53" s="5"/>
      <c r="L53" s="6"/>
    </row>
    <row r="54" spans="1:12" ht="15" thickBot="1" x14ac:dyDescent="0.4">
      <c r="A54" s="37" t="s">
        <v>52</v>
      </c>
      <c r="B54" s="1">
        <v>1138</v>
      </c>
      <c r="C54" s="2"/>
      <c r="D54" s="2">
        <v>16</v>
      </c>
      <c r="E54" s="2"/>
      <c r="F54" s="2">
        <v>574</v>
      </c>
      <c r="G54" s="1">
        <v>1556</v>
      </c>
      <c r="H54" s="2">
        <v>22</v>
      </c>
      <c r="I54" s="1">
        <v>123753</v>
      </c>
      <c r="J54" s="1">
        <v>169167</v>
      </c>
      <c r="K54" s="6"/>
      <c r="L54" s="6"/>
    </row>
    <row r="55" spans="1:12" ht="15" thickBot="1" x14ac:dyDescent="0.4">
      <c r="A55" s="37" t="s">
        <v>47</v>
      </c>
      <c r="B55" s="1">
        <v>1023</v>
      </c>
      <c r="C55" s="2"/>
      <c r="D55" s="2">
        <v>19</v>
      </c>
      <c r="E55" s="2"/>
      <c r="F55" s="2">
        <v>227</v>
      </c>
      <c r="G55" s="2">
        <v>723</v>
      </c>
      <c r="H55" s="2">
        <v>13</v>
      </c>
      <c r="I55" s="1">
        <v>100110</v>
      </c>
      <c r="J55" s="1">
        <v>70706</v>
      </c>
      <c r="K55" s="5"/>
      <c r="L55" s="6"/>
    </row>
    <row r="56" spans="1:12" ht="15" thickBot="1" x14ac:dyDescent="0.4">
      <c r="A56" s="3" t="s">
        <v>64</v>
      </c>
      <c r="B56" s="2">
        <v>293</v>
      </c>
      <c r="C56" s="46">
        <v>13</v>
      </c>
      <c r="D56" s="2">
        <v>5</v>
      </c>
      <c r="E56" s="2"/>
      <c r="F56" s="2">
        <v>109</v>
      </c>
      <c r="G56" s="2"/>
      <c r="H56" s="2"/>
      <c r="I56" s="1">
        <v>14053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5"/>
      <c r="L57" s="5"/>
    </row>
    <row r="58" spans="1:12" ht="15" thickBot="1" x14ac:dyDescent="0.4">
      <c r="A58" s="3" t="s">
        <v>65</v>
      </c>
      <c r="B58" s="1">
        <v>7916</v>
      </c>
      <c r="C58" s="2"/>
      <c r="D58" s="2">
        <v>155</v>
      </c>
      <c r="E58" s="2"/>
      <c r="F58" s="1">
        <v>6402</v>
      </c>
      <c r="G58" s="1">
        <v>2337</v>
      </c>
      <c r="H58" s="2">
        <v>46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112</v>
      </c>
      <c r="C59" s="51"/>
      <c r="D59" s="51">
        <v>6</v>
      </c>
      <c r="E59" s="51"/>
      <c r="F59" s="51">
        <v>27</v>
      </c>
      <c r="G59" s="51"/>
      <c r="H59" s="51"/>
      <c r="I59" s="52">
        <v>3231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B305A315-AD4F-43D3-9CD9-24C0AFE310F1}"/>
    <hyperlink ref="A6" r:id="rId2" display="https://www.worldometers.info/coronavirus/usa/california/" xr:uid="{54F66D5A-2F5C-4A51-B75E-508316D4E123}"/>
    <hyperlink ref="A7" r:id="rId3" display="https://www.worldometers.info/coronavirus/usa/texas/" xr:uid="{DA5BB096-5223-40F1-839A-714D6C0F0BC6}"/>
    <hyperlink ref="A8" r:id="rId4" display="https://www.worldometers.info/coronavirus/usa/florida/" xr:uid="{CC1FCF6D-6B4C-44C2-AA2B-90643D969EED}"/>
    <hyperlink ref="A9" r:id="rId5" display="https://www.worldometers.info/coronavirus/usa/new-jersey/" xr:uid="{978239CD-90C9-4164-9C6A-8F85F77D66D8}"/>
    <hyperlink ref="A10" r:id="rId6" display="https://www.worldometers.info/coronavirus/usa/illinois/" xr:uid="{21CC2673-87E8-4AFE-932F-A9C4F957A345}"/>
    <hyperlink ref="A11" r:id="rId7" display="https://www.worldometers.info/coronavirus/usa/massachusetts/" xr:uid="{CBE1DA26-91DF-45B9-AB14-245921BD0A05}"/>
    <hyperlink ref="A12" r:id="rId8" display="https://www.worldometers.info/coronavirus/usa/arizona/" xr:uid="{742F313A-AF9B-4AE6-888A-A6BA577BB0A8}"/>
    <hyperlink ref="A13" r:id="rId9" display="https://www.worldometers.info/coronavirus/usa/georgia/" xr:uid="{62A32E0E-072E-4AD8-9F1F-21AE1F95F7BF}"/>
    <hyperlink ref="A14" r:id="rId10" display="https://www.worldometers.info/coronavirus/usa/pennsylvania/" xr:uid="{3DEC2F9B-681F-44E9-8FAF-009ACF186BA2}"/>
    <hyperlink ref="A15" r:id="rId11" display="https://www.worldometers.info/coronavirus/usa/north-carolina/" xr:uid="{D4BDFA38-B9CF-4B10-ADED-C9E2A1AAF9E4}"/>
    <hyperlink ref="A16" r:id="rId12" display="https://www.worldometers.info/coronavirus/usa/michigan/" xr:uid="{ED7A9497-B079-467A-882A-55F47D46E0DE}"/>
    <hyperlink ref="A17" r:id="rId13" display="https://www.worldometers.info/coronavirus/usa/maryland/" xr:uid="{778F9E1F-DAF1-4904-A57B-E8BB45E524BD}"/>
    <hyperlink ref="A18" r:id="rId14" display="https://www.worldometers.info/coronavirus/usa/virginia/" xr:uid="{1848D41E-0B25-4848-AADC-D92B27178833}"/>
    <hyperlink ref="A19" r:id="rId15" display="https://www.worldometers.info/coronavirus/usa/louisiana/" xr:uid="{356A17A2-3A2D-4ED0-A7B8-BB0938C82298}"/>
    <hyperlink ref="A20" r:id="rId16" display="https://www.worldometers.info/coronavirus/usa/ohio/" xr:uid="{A128E323-41A7-4719-939F-7D564ADF19ED}"/>
    <hyperlink ref="A21" r:id="rId17" display="https://www.worldometers.info/coronavirus/usa/tennessee/" xr:uid="{B6E11EEC-D762-4E21-B320-ABE6F9B2A651}"/>
    <hyperlink ref="A22" r:id="rId18" display="https://www.worldometers.info/coronavirus/usa/indiana/" xr:uid="{7C7FE8B7-AFE5-4076-AF21-6FBF1F157526}"/>
    <hyperlink ref="A23" r:id="rId19" display="https://www.worldometers.info/coronavirus/usa/connecticut/" xr:uid="{43EE85C5-8D0C-4F82-968C-843AE21B61F4}"/>
    <hyperlink ref="A24" r:id="rId20" display="https://www.worldometers.info/coronavirus/usa/south-carolina/" xr:uid="{8A49D4B5-D546-488A-95D1-4D40EF3E890D}"/>
    <hyperlink ref="A25" r:id="rId21" display="https://www.worldometers.info/coronavirus/usa/alabama/" xr:uid="{C06F3F09-15C9-4CE1-9BE9-C4724464183C}"/>
    <hyperlink ref="A26" r:id="rId22" display="https://www.worldometers.info/coronavirus/usa/minnesota/" xr:uid="{7E95CB1E-2C5A-4DCC-A920-8DD5FAAD5180}"/>
    <hyperlink ref="A27" r:id="rId23" display="https://www.worldometers.info/coronavirus/usa/washington/" xr:uid="{8BE528C5-B5FD-4EC9-96D6-9D0653ACE830}"/>
    <hyperlink ref="A28" r:id="rId24" display="https://www.worldometers.info/coronavirus/usa/colorado/" xr:uid="{EDDF3018-7FCC-4C39-A470-4BE3B1575F86}"/>
    <hyperlink ref="A29" r:id="rId25" display="https://www.worldometers.info/coronavirus/usa/iowa/" xr:uid="{0572A3E4-2309-4D9B-9B5F-8B24DF18B89A}"/>
    <hyperlink ref="A30" r:id="rId26" display="https://www.worldometers.info/coronavirus/usa/wisconsin/" xr:uid="{2EE9BFD9-5326-4F30-A89C-F4F533814951}"/>
    <hyperlink ref="A31" r:id="rId27" display="https://www.worldometers.info/coronavirus/usa/mississippi/" xr:uid="{FB8593EB-39F5-4E1F-B4A1-F405E6759D89}"/>
    <hyperlink ref="A32" r:id="rId28" display="https://www.worldometers.info/coronavirus/usa/utah/" xr:uid="{F813508B-A03E-4405-A196-FD57FBCB4D25}"/>
    <hyperlink ref="A33" r:id="rId29" display="https://www.worldometers.info/coronavirus/usa/missouri/" xr:uid="{32A25421-75D1-4AA2-A895-D5BF5900293F}"/>
    <hyperlink ref="A34" r:id="rId30" display="https://www.worldometers.info/coronavirus/usa/arkansas/" xr:uid="{4734C07F-519A-4910-AD9D-3F376F55D0B6}"/>
    <hyperlink ref="A35" r:id="rId31" display="https://www.worldometers.info/coronavirus/usa/nevada/" xr:uid="{B641BC63-D993-47F5-9949-4B9D84B89A5B}"/>
    <hyperlink ref="A36" r:id="rId32" display="https://www.worldometers.info/coronavirus/usa/nebraska/" xr:uid="{14DEAC2C-70EA-4C93-8D97-6426E4041C5B}"/>
    <hyperlink ref="A37" r:id="rId33" display="https://www.worldometers.info/coronavirus/usa/rhode-island/" xr:uid="{812B6EB7-420E-41BA-9808-6875C1CB6A80}"/>
    <hyperlink ref="A38" r:id="rId34" display="https://www.worldometers.info/coronavirus/usa/kentucky/" xr:uid="{4C977131-9E68-4C99-9D69-47F26E887BA3}"/>
    <hyperlink ref="A39" r:id="rId35" display="https://www.worldometers.info/coronavirus/usa/kansas/" xr:uid="{D76D7507-8100-4785-89AA-A9F8C7C115DB}"/>
    <hyperlink ref="A40" r:id="rId36" display="https://www.worldometers.info/coronavirus/usa/oklahoma/" xr:uid="{D46A07D3-6520-439D-80B3-42A3651B733F}"/>
    <hyperlink ref="A41" r:id="rId37" display="https://www.worldometers.info/coronavirus/usa/new-mexico/" xr:uid="{3931BCBC-50F5-4A18-8C50-4DC851F62801}"/>
    <hyperlink ref="A42" r:id="rId38" display="https://www.worldometers.info/coronavirus/usa/delaware/" xr:uid="{7A2168A0-A7DC-4E45-859D-404C3DE07813}"/>
    <hyperlink ref="A43" r:id="rId39" display="https://www.worldometers.info/coronavirus/usa/district-of-columbia/" xr:uid="{6DA66F8B-C92A-41BF-8E02-94D53A3252E0}"/>
    <hyperlink ref="A44" r:id="rId40" display="https://www.worldometers.info/coronavirus/usa/oregon/" xr:uid="{87368A7C-7065-4CE4-82B1-CB7D77091595}"/>
    <hyperlink ref="A45" r:id="rId41" display="https://www.worldometers.info/coronavirus/usa/idaho/" xr:uid="{B5ABEB1D-3B7D-4EE0-BDB7-DC9B22A56ACA}"/>
    <hyperlink ref="A46" r:id="rId42" display="https://www.worldometers.info/coronavirus/usa/south-dakota/" xr:uid="{4B26CBB9-C327-44AA-8DB6-232C803AD4C6}"/>
    <hyperlink ref="A47" r:id="rId43" display="https://www.worldometers.info/coronavirus/usa/new-hampshire/" xr:uid="{1A3EAA66-6196-42C8-B973-E9D30C16CB4A}"/>
    <hyperlink ref="A48" r:id="rId44" display="https://www.worldometers.info/coronavirus/usa/north-dakota/" xr:uid="{7D24BB09-EDC9-40C5-993F-C863BEEA778B}"/>
    <hyperlink ref="A49" r:id="rId45" display="https://www.worldometers.info/coronavirus/usa/maine/" xr:uid="{762290E6-8112-4269-989D-32198F243D1D}"/>
    <hyperlink ref="A50" r:id="rId46" display="https://www.worldometers.info/coronavirus/usa/west-virginia/" xr:uid="{BB389633-727C-4782-9001-A486AFEE5DF2}"/>
    <hyperlink ref="A51" r:id="rId47" display="https://www.worldometers.info/coronavirus/usa/wyoming/" xr:uid="{BCBB6423-6D22-419D-8B19-0A5A0EA6AE17}"/>
    <hyperlink ref="A52" r:id="rId48" display="https://www.worldometers.info/coronavirus/usa/vermont/" xr:uid="{B4EA1DB1-B989-47F1-924A-157396867B32}"/>
    <hyperlink ref="A53" r:id="rId49" display="https://www.worldometers.info/coronavirus/usa/montana/" xr:uid="{1AF8A186-8E30-47B5-9A7B-321CD27BC512}"/>
    <hyperlink ref="A54" r:id="rId50" display="https://www.worldometers.info/coronavirus/usa/alaska/" xr:uid="{4A81653F-24B7-4B69-9C52-BB8A0EBCA169}"/>
    <hyperlink ref="A55" r:id="rId51" display="https://www.worldometers.info/coronavirus/usa/hawaii/" xr:uid="{32D7B3A6-64FC-445B-9A17-B2229D96EB7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G53" sqref="G53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43953</v>
      </c>
      <c r="C2" s="2"/>
      <c r="D2" s="1">
        <v>1007</v>
      </c>
      <c r="E2" s="2"/>
      <c r="F2" s="1">
        <v>20864</v>
      </c>
      <c r="G2" s="1">
        <v>8964</v>
      </c>
      <c r="H2" s="2">
        <v>205</v>
      </c>
      <c r="I2" s="1">
        <v>449383</v>
      </c>
      <c r="J2" s="1">
        <v>91651</v>
      </c>
      <c r="K2" s="34"/>
      <c r="L2" s="41">
        <f>IFERROR(B2/I2,0)</f>
        <v>9.7807438198596747E-2</v>
      </c>
      <c r="M2" s="42">
        <f>IFERROR(H2/G2,0)</f>
        <v>2.2869254796965641E-2</v>
      </c>
      <c r="N2" s="40">
        <f>D2*250</f>
        <v>251750</v>
      </c>
      <c r="O2" s="43">
        <f>ABS(N2-B2)/B2</f>
        <v>4.7277091438582124</v>
      </c>
    </row>
    <row r="3" spans="1:15" ht="15" thickBot="1" x14ac:dyDescent="0.35">
      <c r="A3" s="37" t="s">
        <v>52</v>
      </c>
      <c r="B3" s="1">
        <v>1138</v>
      </c>
      <c r="C3" s="2"/>
      <c r="D3" s="2">
        <v>16</v>
      </c>
      <c r="E3" s="2"/>
      <c r="F3" s="2">
        <v>574</v>
      </c>
      <c r="G3" s="1">
        <v>1556</v>
      </c>
      <c r="H3" s="2">
        <v>22</v>
      </c>
      <c r="I3" s="1">
        <v>123753</v>
      </c>
      <c r="J3" s="1">
        <v>169167</v>
      </c>
      <c r="K3" s="34"/>
      <c r="L3" s="41">
        <f>IFERROR(B3/I3,0)</f>
        <v>9.1957366690100448E-3</v>
      </c>
      <c r="M3" s="42">
        <f>IFERROR(H3/G3,0)</f>
        <v>1.4138817480719794E-2</v>
      </c>
      <c r="N3" s="40">
        <f>D3*250</f>
        <v>4000</v>
      </c>
      <c r="O3" s="43">
        <f t="shared" ref="O3:O56" si="0">ABS(N3-B3)/B3</f>
        <v>2.5149384885764499</v>
      </c>
    </row>
    <row r="4" spans="1:15" ht="15" thickBot="1" x14ac:dyDescent="0.35">
      <c r="A4" s="37" t="s">
        <v>33</v>
      </c>
      <c r="B4" s="1">
        <v>98089</v>
      </c>
      <c r="C4" s="2"/>
      <c r="D4" s="1">
        <v>1809</v>
      </c>
      <c r="E4" s="2"/>
      <c r="F4" s="1">
        <v>85061</v>
      </c>
      <c r="G4" s="1">
        <v>13476</v>
      </c>
      <c r="H4" s="2">
        <v>249</v>
      </c>
      <c r="I4" s="1">
        <v>785999</v>
      </c>
      <c r="J4" s="1">
        <v>107986</v>
      </c>
      <c r="K4" s="35"/>
      <c r="L4" s="41">
        <f>IFERROR(B4/I4,0)</f>
        <v>0.1247953241670791</v>
      </c>
      <c r="M4" s="42">
        <f>IFERROR(H4/G4,0)</f>
        <v>1.8477292965271595E-2</v>
      </c>
      <c r="N4" s="40">
        <f>D4*250</f>
        <v>452250</v>
      </c>
      <c r="O4" s="43">
        <f t="shared" si="0"/>
        <v>3.6106087328854408</v>
      </c>
    </row>
    <row r="5" spans="1:15" ht="12.5" customHeight="1" thickBot="1" x14ac:dyDescent="0.35">
      <c r="A5" s="37" t="s">
        <v>34</v>
      </c>
      <c r="B5" s="1">
        <v>23814</v>
      </c>
      <c r="C5" s="2"/>
      <c r="D5" s="2">
        <v>287</v>
      </c>
      <c r="E5" s="2"/>
      <c r="F5" s="1">
        <v>6394</v>
      </c>
      <c r="G5" s="1">
        <v>7891</v>
      </c>
      <c r="H5" s="2">
        <v>95</v>
      </c>
      <c r="I5" s="1">
        <v>344529</v>
      </c>
      <c r="J5" s="1">
        <v>114165</v>
      </c>
      <c r="K5" s="35"/>
      <c r="L5" s="41">
        <f>IFERROR(B5/I5,0)</f>
        <v>6.9120451398866273E-2</v>
      </c>
      <c r="M5" s="42">
        <f>IFERROR(H5/G5,0)</f>
        <v>1.2039031808389304E-2</v>
      </c>
      <c r="N5" s="40">
        <f>D5*250</f>
        <v>71750</v>
      </c>
      <c r="O5" s="43">
        <f t="shared" si="0"/>
        <v>2.0129335684891241</v>
      </c>
    </row>
    <row r="6" spans="1:15" ht="15" thickBot="1" x14ac:dyDescent="0.35">
      <c r="A6" s="37" t="s">
        <v>10</v>
      </c>
      <c r="B6" s="1">
        <v>263223</v>
      </c>
      <c r="C6" s="2"/>
      <c r="D6" s="1">
        <v>6337</v>
      </c>
      <c r="E6" s="2"/>
      <c r="F6" s="1">
        <v>186519</v>
      </c>
      <c r="G6" s="1">
        <v>6662</v>
      </c>
      <c r="H6" s="2">
        <v>160</v>
      </c>
      <c r="I6" s="1">
        <v>4680138</v>
      </c>
      <c r="J6" s="1">
        <v>118448</v>
      </c>
      <c r="K6" s="34"/>
      <c r="L6" s="41">
        <f>IFERROR(B6/I6,0)</f>
        <v>5.6242572334405522E-2</v>
      </c>
      <c r="M6" s="42">
        <f>IFERROR(H6/G6,0)</f>
        <v>2.4016811768237768E-2</v>
      </c>
      <c r="N6" s="40">
        <f>D6*250</f>
        <v>1584250</v>
      </c>
      <c r="O6" s="43">
        <f t="shared" si="0"/>
        <v>5.0186609832727385</v>
      </c>
    </row>
    <row r="7" spans="1:15" ht="15" thickBot="1" x14ac:dyDescent="0.35">
      <c r="A7" s="37" t="s">
        <v>18</v>
      </c>
      <c r="B7" s="1">
        <v>34065</v>
      </c>
      <c r="C7" s="2"/>
      <c r="D7" s="1">
        <v>1701</v>
      </c>
      <c r="E7" s="2"/>
      <c r="F7" s="1">
        <v>22794</v>
      </c>
      <c r="G7" s="1">
        <v>5915</v>
      </c>
      <c r="H7" s="2">
        <v>295</v>
      </c>
      <c r="I7" s="1">
        <v>352758</v>
      </c>
      <c r="J7" s="1">
        <v>61256</v>
      </c>
      <c r="K7" s="34"/>
      <c r="L7" s="41">
        <f>IFERROR(B7/I7,0)</f>
        <v>9.6567618594050317E-2</v>
      </c>
      <c r="M7" s="42">
        <f>IFERROR(H7/G7,0)</f>
        <v>4.9873203719357564E-2</v>
      </c>
      <c r="N7" s="40">
        <f>D7*250</f>
        <v>425250</v>
      </c>
      <c r="O7" s="43">
        <f t="shared" si="0"/>
        <v>11.483487450462352</v>
      </c>
    </row>
    <row r="8" spans="1:15" ht="15" thickBot="1" x14ac:dyDescent="0.35">
      <c r="A8" s="37" t="s">
        <v>23</v>
      </c>
      <c r="B8" s="1">
        <v>46717</v>
      </c>
      <c r="C8" s="2"/>
      <c r="D8" s="1">
        <v>4335</v>
      </c>
      <c r="E8" s="2"/>
      <c r="F8" s="1">
        <v>29622</v>
      </c>
      <c r="G8" s="1">
        <v>13103</v>
      </c>
      <c r="H8" s="1">
        <v>1216</v>
      </c>
      <c r="I8" s="1">
        <v>497693</v>
      </c>
      <c r="J8" s="1">
        <v>139594</v>
      </c>
      <c r="K8" s="35"/>
      <c r="L8" s="41">
        <f>IFERROR(B8/I8,0)</f>
        <v>9.3867102812376299E-2</v>
      </c>
      <c r="M8" s="42">
        <f>IFERROR(H8/G8,0)</f>
        <v>9.2803174845455236E-2</v>
      </c>
      <c r="N8" s="40">
        <f>D8*250</f>
        <v>1083750</v>
      </c>
      <c r="O8" s="43">
        <f t="shared" si="0"/>
        <v>22.198193377143223</v>
      </c>
    </row>
    <row r="9" spans="1:15" ht="15" thickBot="1" x14ac:dyDescent="0.35">
      <c r="A9" s="37" t="s">
        <v>43</v>
      </c>
      <c r="B9" s="1">
        <v>12128</v>
      </c>
      <c r="C9" s="2"/>
      <c r="D9" s="2">
        <v>512</v>
      </c>
      <c r="E9" s="2"/>
      <c r="F9" s="1">
        <v>4876</v>
      </c>
      <c r="G9" s="1">
        <v>12455</v>
      </c>
      <c r="H9" s="2">
        <v>526</v>
      </c>
      <c r="I9" s="1">
        <v>123941</v>
      </c>
      <c r="J9" s="1">
        <v>127280</v>
      </c>
      <c r="K9" s="34"/>
      <c r="L9" s="41">
        <f>IFERROR(B9/I9,0)</f>
        <v>9.7853010706707225E-2</v>
      </c>
      <c r="M9" s="42">
        <f>IFERROR(H9/G9,0)</f>
        <v>4.2232035327177841E-2</v>
      </c>
      <c r="N9" s="40">
        <f>D9*250</f>
        <v>128000</v>
      </c>
      <c r="O9" s="43">
        <f t="shared" si="0"/>
        <v>9.5540897097625326</v>
      </c>
    </row>
    <row r="10" spans="1:15" ht="15" thickBot="1" x14ac:dyDescent="0.35">
      <c r="A10" s="37" t="s">
        <v>63</v>
      </c>
      <c r="B10" s="1">
        <v>10482</v>
      </c>
      <c r="C10" s="2"/>
      <c r="D10" s="2">
        <v>559</v>
      </c>
      <c r="E10" s="2"/>
      <c r="F10" s="1">
        <v>8381</v>
      </c>
      <c r="G10" s="1">
        <v>14852</v>
      </c>
      <c r="H10" s="2">
        <v>792</v>
      </c>
      <c r="I10" s="1">
        <v>105993</v>
      </c>
      <c r="J10" s="1">
        <v>150185</v>
      </c>
      <c r="K10" s="35"/>
      <c r="L10" s="41">
        <f>IFERROR(B10/I10,0)</f>
        <v>9.8893323143981207E-2</v>
      </c>
      <c r="M10" s="42">
        <f>IFERROR(H10/G10,0)</f>
        <v>5.3326151360086185E-2</v>
      </c>
      <c r="N10" s="40">
        <f>D10*250</f>
        <v>139750</v>
      </c>
      <c r="O10" s="43">
        <f t="shared" si="0"/>
        <v>12.332379316924252</v>
      </c>
    </row>
    <row r="11" spans="1:15" ht="15" thickBot="1" x14ac:dyDescent="0.35">
      <c r="A11" s="37" t="s">
        <v>13</v>
      </c>
      <c r="B11" s="1">
        <v>200111</v>
      </c>
      <c r="C11" s="2"/>
      <c r="D11" s="1">
        <v>3732</v>
      </c>
      <c r="E11" s="2"/>
      <c r="F11" s="1">
        <v>168673</v>
      </c>
      <c r="G11" s="1">
        <v>9317</v>
      </c>
      <c r="H11" s="2">
        <v>174</v>
      </c>
      <c r="I11" s="1">
        <v>2200199</v>
      </c>
      <c r="J11" s="1">
        <v>102441</v>
      </c>
      <c r="K11" s="35"/>
      <c r="L11" s="41">
        <f>IFERROR(B11/I11,0)</f>
        <v>9.095131849437256E-2</v>
      </c>
      <c r="M11" s="42">
        <f>IFERROR(H11/G11,0)</f>
        <v>1.8675539336696363E-2</v>
      </c>
      <c r="N11" s="40">
        <f>D11*250</f>
        <v>933000</v>
      </c>
      <c r="O11" s="43">
        <f t="shared" si="0"/>
        <v>3.6624123611395674</v>
      </c>
    </row>
    <row r="12" spans="1:15" ht="15" thickBot="1" x14ac:dyDescent="0.35">
      <c r="A12" s="37" t="s">
        <v>16</v>
      </c>
      <c r="B12" s="1">
        <v>95516</v>
      </c>
      <c r="C12" s="2"/>
      <c r="D12" s="1">
        <v>2860</v>
      </c>
      <c r="E12" s="2"/>
      <c r="F12" s="1">
        <v>79361</v>
      </c>
      <c r="G12" s="1">
        <v>8996</v>
      </c>
      <c r="H12" s="2">
        <v>269</v>
      </c>
      <c r="I12" s="1">
        <v>1119577</v>
      </c>
      <c r="J12" s="1">
        <v>105447</v>
      </c>
      <c r="K12" s="34"/>
      <c r="L12" s="41">
        <f>IFERROR(B12/I12,0)</f>
        <v>8.5314364264360551E-2</v>
      </c>
      <c r="M12" s="42">
        <f>IFERROR(H12/G12,0)</f>
        <v>2.9902178746109381E-2</v>
      </c>
      <c r="N12" s="40">
        <f>D12*250</f>
        <v>715000</v>
      </c>
      <c r="O12" s="43">
        <f t="shared" si="0"/>
        <v>6.4856568533020642</v>
      </c>
    </row>
    <row r="13" spans="1:15" ht="14.5" thickBot="1" x14ac:dyDescent="0.35">
      <c r="A13" s="3" t="s">
        <v>64</v>
      </c>
      <c r="B13" s="2">
        <v>293</v>
      </c>
      <c r="C13" s="46">
        <v>13</v>
      </c>
      <c r="D13" s="2">
        <v>5</v>
      </c>
      <c r="E13" s="2"/>
      <c r="F13" s="2">
        <v>109</v>
      </c>
      <c r="G13" s="2"/>
      <c r="H13" s="2"/>
      <c r="I13" s="1">
        <v>14053</v>
      </c>
      <c r="J13" s="2"/>
      <c r="K13" s="35"/>
      <c r="L13" s="41">
        <f>IFERROR(B13/I13,0)</f>
        <v>2.0849640646125382E-2</v>
      </c>
      <c r="M13" s="42">
        <f>IFERROR(H13/G13,0)</f>
        <v>0</v>
      </c>
      <c r="N13" s="40">
        <f>D13*250</f>
        <v>1250</v>
      </c>
      <c r="O13" s="43">
        <f t="shared" si="0"/>
        <v>3.2662116040955631</v>
      </c>
    </row>
    <row r="14" spans="1:15" ht="15" thickBot="1" x14ac:dyDescent="0.35">
      <c r="A14" s="37" t="s">
        <v>47</v>
      </c>
      <c r="B14" s="1">
        <v>1023</v>
      </c>
      <c r="C14" s="2"/>
      <c r="D14" s="2">
        <v>19</v>
      </c>
      <c r="E14" s="2"/>
      <c r="F14" s="2">
        <v>227</v>
      </c>
      <c r="G14" s="2">
        <v>723</v>
      </c>
      <c r="H14" s="2">
        <v>13</v>
      </c>
      <c r="I14" s="1">
        <v>100110</v>
      </c>
      <c r="J14" s="1">
        <v>70706</v>
      </c>
      <c r="K14" s="34"/>
      <c r="L14" s="41">
        <f>IFERROR(B14/I14,0)</f>
        <v>1.0218759364698831E-2</v>
      </c>
      <c r="M14" s="42">
        <f>IFERROR(H14/G14,0)</f>
        <v>1.7980636237897647E-2</v>
      </c>
      <c r="N14" s="40">
        <f>D14*250</f>
        <v>4750</v>
      </c>
      <c r="O14" s="43">
        <f t="shared" si="0"/>
        <v>3.6432062561094818</v>
      </c>
    </row>
    <row r="15" spans="1:15" ht="15" thickBot="1" x14ac:dyDescent="0.35">
      <c r="A15" s="37" t="s">
        <v>49</v>
      </c>
      <c r="B15" s="1">
        <v>7733</v>
      </c>
      <c r="C15" s="2"/>
      <c r="D15" s="2">
        <v>93</v>
      </c>
      <c r="E15" s="2"/>
      <c r="F15" s="1">
        <v>4754</v>
      </c>
      <c r="G15" s="1">
        <v>4327</v>
      </c>
      <c r="H15" s="2">
        <v>52</v>
      </c>
      <c r="I15" s="1">
        <v>105876</v>
      </c>
      <c r="J15" s="1">
        <v>59246</v>
      </c>
      <c r="K15" s="35"/>
      <c r="L15" s="41">
        <f>IFERROR(B15/I15,0)</f>
        <v>7.303827118516E-2</v>
      </c>
      <c r="M15" s="42">
        <f>IFERROR(H15/G15,0)</f>
        <v>1.2017564132193206E-2</v>
      </c>
      <c r="N15" s="40">
        <f>D15*250</f>
        <v>23250</v>
      </c>
      <c r="O15" s="43">
        <f t="shared" si="0"/>
        <v>2.0065951118582697</v>
      </c>
    </row>
    <row r="16" spans="1:15" ht="15" thickBot="1" x14ac:dyDescent="0.35">
      <c r="A16" s="37" t="s">
        <v>12</v>
      </c>
      <c r="B16" s="1">
        <v>148373</v>
      </c>
      <c r="C16" s="2"/>
      <c r="D16" s="1">
        <v>7230</v>
      </c>
      <c r="E16" s="2"/>
      <c r="F16" s="1">
        <v>27873</v>
      </c>
      <c r="G16" s="1">
        <v>11709</v>
      </c>
      <c r="H16" s="2">
        <v>571</v>
      </c>
      <c r="I16" s="1">
        <v>1761706</v>
      </c>
      <c r="J16" s="1">
        <v>139025</v>
      </c>
      <c r="K16" s="34"/>
      <c r="L16" s="41">
        <f>IFERROR(B16/I16,0)</f>
        <v>8.4221203764986888E-2</v>
      </c>
      <c r="M16" s="42">
        <f>IFERROR(H16/G16,0)</f>
        <v>4.8765906567597578E-2</v>
      </c>
      <c r="N16" s="40">
        <f>D16*250</f>
        <v>1807500</v>
      </c>
      <c r="O16" s="43">
        <f t="shared" si="0"/>
        <v>11.182135563748121</v>
      </c>
    </row>
    <row r="17" spans="1:15" ht="15" thickBot="1" x14ac:dyDescent="0.35">
      <c r="A17" s="37" t="s">
        <v>27</v>
      </c>
      <c r="B17" s="1">
        <v>48008</v>
      </c>
      <c r="C17" s="2"/>
      <c r="D17" s="1">
        <v>2693</v>
      </c>
      <c r="E17" s="2"/>
      <c r="F17" s="1">
        <v>8840</v>
      </c>
      <c r="G17" s="1">
        <v>7131</v>
      </c>
      <c r="H17" s="2">
        <v>400</v>
      </c>
      <c r="I17" s="1">
        <v>521722</v>
      </c>
      <c r="J17" s="1">
        <v>77496</v>
      </c>
      <c r="K17" s="34"/>
      <c r="L17" s="41">
        <f>IFERROR(B17/I17,0)</f>
        <v>9.2018354602642793E-2</v>
      </c>
      <c r="M17" s="42">
        <f>IFERROR(H17/G17,0)</f>
        <v>5.6093114570186509E-2</v>
      </c>
      <c r="N17" s="40">
        <f>D17*250</f>
        <v>673250</v>
      </c>
      <c r="O17" s="43">
        <f t="shared" si="0"/>
        <v>13.023704382602899</v>
      </c>
    </row>
    <row r="18" spans="1:15" ht="15" thickBot="1" x14ac:dyDescent="0.35">
      <c r="A18" s="37" t="s">
        <v>41</v>
      </c>
      <c r="B18" s="1">
        <v>31611</v>
      </c>
      <c r="C18" s="46">
        <v>136</v>
      </c>
      <c r="D18" s="2">
        <v>721</v>
      </c>
      <c r="E18" s="2"/>
      <c r="F18" s="1">
        <v>5938</v>
      </c>
      <c r="G18" s="1">
        <v>10019</v>
      </c>
      <c r="H18" s="2">
        <v>229</v>
      </c>
      <c r="I18" s="1">
        <v>334678</v>
      </c>
      <c r="J18" s="1">
        <v>106076</v>
      </c>
      <c r="K18" s="35"/>
      <c r="L18" s="41">
        <f>IFERROR(B18/I18,0)</f>
        <v>9.4451980709816599E-2</v>
      </c>
      <c r="M18" s="42">
        <f>IFERROR(H18/G18,0)</f>
        <v>2.285657251222677E-2</v>
      </c>
      <c r="N18" s="40">
        <f>D18*250</f>
        <v>180250</v>
      </c>
      <c r="O18" s="43">
        <f t="shared" si="0"/>
        <v>4.7021290057258547</v>
      </c>
    </row>
    <row r="19" spans="1:15" ht="15" thickBot="1" x14ac:dyDescent="0.35">
      <c r="A19" s="37" t="s">
        <v>45</v>
      </c>
      <c r="B19" s="1">
        <v>16215</v>
      </c>
      <c r="C19" s="2"/>
      <c r="D19" s="2">
        <v>284</v>
      </c>
      <c r="E19" s="2"/>
      <c r="F19" s="1">
        <v>5831</v>
      </c>
      <c r="G19" s="1">
        <v>5566</v>
      </c>
      <c r="H19" s="2">
        <v>97</v>
      </c>
      <c r="I19" s="1">
        <v>191561</v>
      </c>
      <c r="J19" s="1">
        <v>65754</v>
      </c>
      <c r="K19" s="35"/>
      <c r="L19" s="41">
        <f>IFERROR(B19/I19,0)</f>
        <v>8.4646666075036153E-2</v>
      </c>
      <c r="M19" s="42">
        <f>IFERROR(H19/G19,0)</f>
        <v>1.7427236794825728E-2</v>
      </c>
      <c r="N19" s="40">
        <f>D19*250</f>
        <v>71000</v>
      </c>
      <c r="O19" s="43">
        <f t="shared" si="0"/>
        <v>3.3786617329633057</v>
      </c>
    </row>
    <row r="20" spans="1:15" ht="15" thickBot="1" x14ac:dyDescent="0.35">
      <c r="A20" s="37" t="s">
        <v>38</v>
      </c>
      <c r="B20" s="1">
        <v>16376</v>
      </c>
      <c r="C20" s="2"/>
      <c r="D20" s="2">
        <v>585</v>
      </c>
      <c r="E20" s="2"/>
      <c r="F20" s="1">
        <v>11044</v>
      </c>
      <c r="G20" s="1">
        <v>3665</v>
      </c>
      <c r="H20" s="2">
        <v>131</v>
      </c>
      <c r="I20" s="1">
        <v>430071</v>
      </c>
      <c r="J20" s="1">
        <v>96263</v>
      </c>
      <c r="K20" s="35"/>
      <c r="L20" s="41">
        <f>IFERROR(B20/I20,0)</f>
        <v>3.8077433726059186E-2</v>
      </c>
      <c r="M20" s="42">
        <f>IFERROR(H20/G20,0)</f>
        <v>3.5743519781718962E-2</v>
      </c>
      <c r="N20" s="40">
        <f>D20*250</f>
        <v>146250</v>
      </c>
      <c r="O20" s="43">
        <f t="shared" si="0"/>
        <v>7.9307523204689794</v>
      </c>
    </row>
    <row r="21" spans="1:15" ht="15" thickBot="1" x14ac:dyDescent="0.35">
      <c r="A21" s="37" t="s">
        <v>14</v>
      </c>
      <c r="B21" s="1">
        <v>65226</v>
      </c>
      <c r="C21" s="2"/>
      <c r="D21" s="1">
        <v>3294</v>
      </c>
      <c r="E21" s="2"/>
      <c r="F21" s="1">
        <v>18906</v>
      </c>
      <c r="G21" s="1">
        <v>14031</v>
      </c>
      <c r="H21" s="2">
        <v>709</v>
      </c>
      <c r="I21" s="1">
        <v>802454</v>
      </c>
      <c r="J21" s="1">
        <v>172616</v>
      </c>
      <c r="K21" s="34"/>
      <c r="L21" s="41">
        <f>IFERROR(B21/I21,0)</f>
        <v>8.1283163894752847E-2</v>
      </c>
      <c r="M21" s="42">
        <f>IFERROR(H21/G21,0)</f>
        <v>5.053096714418074E-2</v>
      </c>
      <c r="N21" s="40">
        <f>D21*250</f>
        <v>823500</v>
      </c>
      <c r="O21" s="43">
        <f t="shared" si="0"/>
        <v>11.62533345598381</v>
      </c>
    </row>
    <row r="22" spans="1:15" ht="15" thickBot="1" x14ac:dyDescent="0.35">
      <c r="A22" s="37" t="s">
        <v>39</v>
      </c>
      <c r="B22" s="1">
        <v>3415</v>
      </c>
      <c r="C22" s="2"/>
      <c r="D22" s="2">
        <v>109</v>
      </c>
      <c r="E22" s="2"/>
      <c r="F22" s="2">
        <v>534</v>
      </c>
      <c r="G22" s="1">
        <v>2541</v>
      </c>
      <c r="H22" s="2">
        <v>81</v>
      </c>
      <c r="I22" s="1">
        <v>115258</v>
      </c>
      <c r="J22" s="1">
        <v>85744</v>
      </c>
      <c r="K22" s="35"/>
      <c r="L22" s="41">
        <f>IFERROR(B22/I22,0)</f>
        <v>2.9629179753249232E-2</v>
      </c>
      <c r="M22" s="42">
        <f>IFERROR(H22/G22,0)</f>
        <v>3.1877213695395513E-2</v>
      </c>
      <c r="N22" s="40">
        <f>D22*250</f>
        <v>27250</v>
      </c>
      <c r="O22" s="43">
        <f t="shared" si="0"/>
        <v>6.9795021961932653</v>
      </c>
    </row>
    <row r="23" spans="1:15" ht="15" thickBot="1" x14ac:dyDescent="0.35">
      <c r="A23" s="37" t="s">
        <v>26</v>
      </c>
      <c r="B23" s="1">
        <v>69632</v>
      </c>
      <c r="C23" s="2"/>
      <c r="D23" s="1">
        <v>3243</v>
      </c>
      <c r="E23" s="2"/>
      <c r="F23" s="1">
        <v>61360</v>
      </c>
      <c r="G23" s="1">
        <v>11518</v>
      </c>
      <c r="H23" s="2">
        <v>536</v>
      </c>
      <c r="I23" s="1">
        <v>713526</v>
      </c>
      <c r="J23" s="1">
        <v>118022</v>
      </c>
      <c r="K23" s="34"/>
      <c r="L23" s="41">
        <f>IFERROR(B23/I23,0)</f>
        <v>9.7588595229886513E-2</v>
      </c>
      <c r="M23" s="42">
        <f>IFERROR(H23/G23,0)</f>
        <v>4.6535856919604095E-2</v>
      </c>
      <c r="N23" s="40">
        <f>D23*250</f>
        <v>810750</v>
      </c>
      <c r="O23" s="43">
        <f t="shared" si="0"/>
        <v>10.643353630514707</v>
      </c>
    </row>
    <row r="24" spans="1:15" ht="15" thickBot="1" x14ac:dyDescent="0.35">
      <c r="A24" s="37" t="s">
        <v>17</v>
      </c>
      <c r="B24" s="1">
        <v>109974</v>
      </c>
      <c r="C24" s="2"/>
      <c r="D24" s="1">
        <v>8183</v>
      </c>
      <c r="E24" s="2"/>
      <c r="F24" s="1">
        <v>8634</v>
      </c>
      <c r="G24" s="1">
        <v>15956</v>
      </c>
      <c r="H24" s="1">
        <v>1187</v>
      </c>
      <c r="I24" s="1">
        <v>961849</v>
      </c>
      <c r="J24" s="1">
        <v>139550</v>
      </c>
      <c r="K24" s="35"/>
      <c r="L24" s="41">
        <f>IFERROR(B24/I24,0)</f>
        <v>0.11433603403444824</v>
      </c>
      <c r="M24" s="42">
        <f>IFERROR(H24/G24,0)</f>
        <v>7.4392078215091501E-2</v>
      </c>
      <c r="N24" s="40">
        <f>D24*250</f>
        <v>2045750</v>
      </c>
      <c r="O24" s="43">
        <f t="shared" si="0"/>
        <v>17.602124138432721</v>
      </c>
    </row>
    <row r="25" spans="1:15" ht="15" thickBot="1" x14ac:dyDescent="0.35">
      <c r="A25" s="37" t="s">
        <v>11</v>
      </c>
      <c r="B25" s="1">
        <v>72941</v>
      </c>
      <c r="C25" s="2"/>
      <c r="D25" s="1">
        <v>6218</v>
      </c>
      <c r="E25" s="2"/>
      <c r="F25" s="1">
        <v>13882</v>
      </c>
      <c r="G25" s="1">
        <v>7304</v>
      </c>
      <c r="H25" s="2">
        <v>623</v>
      </c>
      <c r="I25" s="1">
        <v>1336869</v>
      </c>
      <c r="J25" s="1">
        <v>133863</v>
      </c>
      <c r="K25" s="35"/>
      <c r="L25" s="41">
        <f>IFERROR(B25/I25,0)</f>
        <v>5.4561067688756341E-2</v>
      </c>
      <c r="M25" s="42">
        <f>IFERROR(H25/G25,0)</f>
        <v>8.529572836801752E-2</v>
      </c>
      <c r="N25" s="40">
        <f>D25*250</f>
        <v>1554500</v>
      </c>
      <c r="O25" s="43">
        <f t="shared" si="0"/>
        <v>20.311745109060748</v>
      </c>
    </row>
    <row r="26" spans="1:15" ht="15" thickBot="1" x14ac:dyDescent="0.35">
      <c r="A26" s="37" t="s">
        <v>32</v>
      </c>
      <c r="B26" s="1">
        <v>38136</v>
      </c>
      <c r="C26" s="2"/>
      <c r="D26" s="1">
        <v>1508</v>
      </c>
      <c r="E26" s="2"/>
      <c r="F26" s="2">
        <v>-989</v>
      </c>
      <c r="G26" s="1">
        <v>6762</v>
      </c>
      <c r="H26" s="2">
        <v>267</v>
      </c>
      <c r="I26" s="1">
        <v>674015</v>
      </c>
      <c r="J26" s="1">
        <v>119514</v>
      </c>
      <c r="K26" s="35"/>
      <c r="L26" s="41">
        <f>IFERROR(B26/I26,0)</f>
        <v>5.6580343167436924E-2</v>
      </c>
      <c r="M26" s="42">
        <f>IFERROR(H26/G26,0)</f>
        <v>3.9485359361135758E-2</v>
      </c>
      <c r="N26" s="40">
        <f>D26*250</f>
        <v>377000</v>
      </c>
      <c r="O26" s="43">
        <f t="shared" si="0"/>
        <v>8.8856723306062513</v>
      </c>
    </row>
    <row r="27" spans="1:15" ht="15" thickBot="1" x14ac:dyDescent="0.35">
      <c r="A27" s="37" t="s">
        <v>30</v>
      </c>
      <c r="B27" s="1">
        <v>30900</v>
      </c>
      <c r="C27" s="2"/>
      <c r="D27" s="1">
        <v>1111</v>
      </c>
      <c r="E27" s="2"/>
      <c r="F27" s="1">
        <v>10401</v>
      </c>
      <c r="G27" s="1">
        <v>10383</v>
      </c>
      <c r="H27" s="2">
        <v>373</v>
      </c>
      <c r="I27" s="1">
        <v>322221</v>
      </c>
      <c r="J27" s="1">
        <v>108268</v>
      </c>
      <c r="K27" s="45"/>
      <c r="L27" s="41">
        <f>IFERROR(B27/I27,0)</f>
        <v>9.5896915471058677E-2</v>
      </c>
      <c r="M27" s="42">
        <f>IFERROR(H27/G27,0)</f>
        <v>3.592410671289608E-2</v>
      </c>
      <c r="N27" s="40">
        <f>D27*250</f>
        <v>277750</v>
      </c>
      <c r="O27" s="43">
        <f t="shared" si="0"/>
        <v>7.9886731391585757</v>
      </c>
    </row>
    <row r="28" spans="1:15" ht="15" thickBot="1" x14ac:dyDescent="0.35">
      <c r="A28" s="37" t="s">
        <v>35</v>
      </c>
      <c r="B28" s="1">
        <v>24444</v>
      </c>
      <c r="C28" s="2"/>
      <c r="D28" s="1">
        <v>1074</v>
      </c>
      <c r="E28" s="2"/>
      <c r="F28" s="1">
        <v>18083</v>
      </c>
      <c r="G28" s="1">
        <v>3983</v>
      </c>
      <c r="H28" s="2">
        <v>175</v>
      </c>
      <c r="I28" s="1">
        <v>465998</v>
      </c>
      <c r="J28" s="1">
        <v>75927</v>
      </c>
      <c r="K28" s="6"/>
      <c r="L28" s="41">
        <f>IFERROR(B28/I28,0)</f>
        <v>5.2455160751762882E-2</v>
      </c>
      <c r="M28" s="42">
        <f>IFERROR(H28/G28,0)</f>
        <v>4.3936731107205626E-2</v>
      </c>
      <c r="N28" s="40">
        <f>D28*250</f>
        <v>268500</v>
      </c>
      <c r="O28" s="43">
        <f t="shared" si="0"/>
        <v>9.9842906234658813</v>
      </c>
    </row>
    <row r="29" spans="1:15" ht="15" thickBot="1" x14ac:dyDescent="0.35">
      <c r="A29" s="37" t="s">
        <v>51</v>
      </c>
      <c r="B29" s="1">
        <v>1212</v>
      </c>
      <c r="C29" s="2"/>
      <c r="D29" s="2">
        <v>23</v>
      </c>
      <c r="E29" s="2"/>
      <c r="F29" s="2">
        <v>511</v>
      </c>
      <c r="G29" s="1">
        <v>1134</v>
      </c>
      <c r="H29" s="2">
        <v>22</v>
      </c>
      <c r="I29" s="1">
        <v>100106</v>
      </c>
      <c r="J29" s="1">
        <v>93664</v>
      </c>
      <c r="K29" s="35"/>
      <c r="L29" s="41">
        <f>IFERROR(B29/I29,0)</f>
        <v>1.2107166403612171E-2</v>
      </c>
      <c r="M29" s="42">
        <f>IFERROR(H29/G29,0)</f>
        <v>1.9400352733686066E-2</v>
      </c>
      <c r="N29" s="40">
        <f>D29*250</f>
        <v>5750</v>
      </c>
      <c r="O29" s="43">
        <f t="shared" si="0"/>
        <v>3.7442244224422443</v>
      </c>
    </row>
    <row r="30" spans="1:15" ht="15" thickBot="1" x14ac:dyDescent="0.35">
      <c r="A30" s="37" t="s">
        <v>50</v>
      </c>
      <c r="B30" s="1">
        <v>19929</v>
      </c>
      <c r="C30" s="2"/>
      <c r="D30" s="2">
        <v>284</v>
      </c>
      <c r="E30" s="2"/>
      <c r="F30" s="1">
        <v>5004</v>
      </c>
      <c r="G30" s="1">
        <v>10302</v>
      </c>
      <c r="H30" s="2">
        <v>147</v>
      </c>
      <c r="I30" s="1">
        <v>191967</v>
      </c>
      <c r="J30" s="1">
        <v>99238</v>
      </c>
      <c r="K30" s="35"/>
      <c r="L30" s="41">
        <f>IFERROR(B30/I30,0)</f>
        <v>0.10381471815468284</v>
      </c>
      <c r="M30" s="42">
        <f>IFERROR(H30/G30,0)</f>
        <v>1.4269073966220151E-2</v>
      </c>
      <c r="N30" s="40">
        <f>D30*250</f>
        <v>71000</v>
      </c>
      <c r="O30" s="43">
        <f t="shared" si="0"/>
        <v>2.5626473982638367</v>
      </c>
    </row>
    <row r="31" spans="1:15" ht="15" thickBot="1" x14ac:dyDescent="0.35">
      <c r="A31" s="37" t="s">
        <v>31</v>
      </c>
      <c r="B31" s="1">
        <v>22418</v>
      </c>
      <c r="C31" s="2"/>
      <c r="D31" s="2">
        <v>534</v>
      </c>
      <c r="E31" s="2"/>
      <c r="F31" s="1">
        <v>8311</v>
      </c>
      <c r="G31" s="1">
        <v>7278</v>
      </c>
      <c r="H31" s="2">
        <v>173</v>
      </c>
      <c r="I31" s="1">
        <v>371890</v>
      </c>
      <c r="J31" s="1">
        <v>120737</v>
      </c>
      <c r="K31" s="34"/>
      <c r="L31" s="41">
        <f>IFERROR(B31/I31,0)</f>
        <v>6.0281265965742556E-2</v>
      </c>
      <c r="M31" s="42">
        <f>IFERROR(H31/G31,0)</f>
        <v>2.3770266556746359E-2</v>
      </c>
      <c r="N31" s="40">
        <f>D31*250</f>
        <v>133500</v>
      </c>
      <c r="O31" s="43">
        <f t="shared" si="0"/>
        <v>4.9550361316798996</v>
      </c>
    </row>
    <row r="32" spans="1:15" ht="15" thickBot="1" x14ac:dyDescent="0.35">
      <c r="A32" s="37" t="s">
        <v>42</v>
      </c>
      <c r="B32" s="1">
        <v>5897</v>
      </c>
      <c r="C32" s="2"/>
      <c r="D32" s="2">
        <v>381</v>
      </c>
      <c r="E32" s="2"/>
      <c r="F32" s="2">
        <v>832</v>
      </c>
      <c r="G32" s="1">
        <v>4337</v>
      </c>
      <c r="H32" s="2">
        <v>280</v>
      </c>
      <c r="I32" s="1">
        <v>145630</v>
      </c>
      <c r="J32" s="1">
        <v>107104</v>
      </c>
      <c r="K32" s="35"/>
      <c r="L32" s="41">
        <f>IFERROR(B32/I32,0)</f>
        <v>4.0493030282222071E-2</v>
      </c>
      <c r="M32" s="42">
        <f>IFERROR(H32/G32,0)</f>
        <v>6.4560756283145032E-2</v>
      </c>
      <c r="N32" s="40">
        <f>D32*250</f>
        <v>95250</v>
      </c>
      <c r="O32" s="43">
        <f t="shared" si="0"/>
        <v>15.152280820756317</v>
      </c>
    </row>
    <row r="33" spans="1:15" ht="15" thickBot="1" x14ac:dyDescent="0.35">
      <c r="A33" s="37" t="s">
        <v>8</v>
      </c>
      <c r="B33" s="1">
        <v>176967</v>
      </c>
      <c r="C33" s="2"/>
      <c r="D33" s="1">
        <v>15279</v>
      </c>
      <c r="E33" s="2"/>
      <c r="F33" s="1">
        <v>103445</v>
      </c>
      <c r="G33" s="1">
        <v>19924</v>
      </c>
      <c r="H33" s="1">
        <v>1720</v>
      </c>
      <c r="I33" s="1">
        <v>1534640</v>
      </c>
      <c r="J33" s="1">
        <v>172777</v>
      </c>
      <c r="K33" s="35"/>
      <c r="L33" s="41">
        <f>IFERROR(B33/I33,0)</f>
        <v>0.11531499244122401</v>
      </c>
      <c r="M33" s="42">
        <f>IFERROR(H33/G33,0)</f>
        <v>8.632804657699257E-2</v>
      </c>
      <c r="N33" s="40">
        <f>D33*250</f>
        <v>3819750</v>
      </c>
      <c r="O33" s="43">
        <f t="shared" si="0"/>
        <v>20.584532709488208</v>
      </c>
    </row>
    <row r="34" spans="1:15" ht="15" thickBot="1" x14ac:dyDescent="0.35">
      <c r="A34" s="37" t="s">
        <v>44</v>
      </c>
      <c r="B34" s="1">
        <v>13256</v>
      </c>
      <c r="C34" s="2"/>
      <c r="D34" s="2">
        <v>513</v>
      </c>
      <c r="E34" s="2"/>
      <c r="F34" s="1">
        <v>6883</v>
      </c>
      <c r="G34" s="1">
        <v>6322</v>
      </c>
      <c r="H34" s="2">
        <v>245</v>
      </c>
      <c r="I34" s="1">
        <v>375054</v>
      </c>
      <c r="J34" s="1">
        <v>178867</v>
      </c>
      <c r="K34" s="35"/>
      <c r="L34" s="41">
        <f>IFERROR(B34/I34,0)</f>
        <v>3.5344243762231574E-2</v>
      </c>
      <c r="M34" s="42">
        <f>IFERROR(H34/G34,0)</f>
        <v>3.8753559000316358E-2</v>
      </c>
      <c r="N34" s="40">
        <f>D34*250</f>
        <v>128250</v>
      </c>
      <c r="O34" s="43">
        <f t="shared" si="0"/>
        <v>8.6748642124321069</v>
      </c>
    </row>
    <row r="35" spans="1:15" ht="15" thickBot="1" x14ac:dyDescent="0.35">
      <c r="A35" s="37" t="s">
        <v>7</v>
      </c>
      <c r="B35" s="1">
        <v>422268</v>
      </c>
      <c r="C35" s="2"/>
      <c r="D35" s="1">
        <v>32248</v>
      </c>
      <c r="E35" s="2"/>
      <c r="F35" s="1">
        <v>274852</v>
      </c>
      <c r="G35" s="1">
        <v>21706</v>
      </c>
      <c r="H35" s="1">
        <v>1658</v>
      </c>
      <c r="I35" s="1">
        <v>4233803</v>
      </c>
      <c r="J35" s="1">
        <v>217636</v>
      </c>
      <c r="K35" s="35"/>
      <c r="L35" s="41">
        <f>IFERROR(B35/I35,0)</f>
        <v>9.9737281115819518E-2</v>
      </c>
      <c r="M35" s="42">
        <f>IFERROR(H35/G35,0)</f>
        <v>7.6384409840597065E-2</v>
      </c>
      <c r="N35" s="40">
        <f>D35*250</f>
        <v>8062000</v>
      </c>
      <c r="O35" s="43">
        <f t="shared" si="0"/>
        <v>18.092140536341848</v>
      </c>
    </row>
    <row r="36" spans="1:15" ht="15" thickBot="1" x14ac:dyDescent="0.35">
      <c r="A36" s="37" t="s">
        <v>24</v>
      </c>
      <c r="B36" s="1">
        <v>72983</v>
      </c>
      <c r="C36" s="2"/>
      <c r="D36" s="1">
        <v>1425</v>
      </c>
      <c r="E36" s="2"/>
      <c r="F36" s="1">
        <v>26020</v>
      </c>
      <c r="G36" s="1">
        <v>6959</v>
      </c>
      <c r="H36" s="2">
        <v>136</v>
      </c>
      <c r="I36" s="1">
        <v>1036838</v>
      </c>
      <c r="J36" s="1">
        <v>98859</v>
      </c>
      <c r="K36" s="35"/>
      <c r="L36" s="41">
        <f>IFERROR(B36/I36,0)</f>
        <v>7.038997413289251E-2</v>
      </c>
      <c r="M36" s="42">
        <f>IFERROR(H36/G36,0)</f>
        <v>1.9543037792786318E-2</v>
      </c>
      <c r="N36" s="40">
        <f>D36*250</f>
        <v>356250</v>
      </c>
      <c r="O36" s="43">
        <f t="shared" si="0"/>
        <v>3.8812737212775579</v>
      </c>
    </row>
    <row r="37" spans="1:15" ht="15" thickBot="1" x14ac:dyDescent="0.35">
      <c r="A37" s="37" t="s">
        <v>53</v>
      </c>
      <c r="B37" s="1">
        <v>3816</v>
      </c>
      <c r="C37" s="2"/>
      <c r="D37" s="2">
        <v>80</v>
      </c>
      <c r="E37" s="2"/>
      <c r="F37" s="2">
        <v>412</v>
      </c>
      <c r="G37" s="1">
        <v>5007</v>
      </c>
      <c r="H37" s="2">
        <v>105</v>
      </c>
      <c r="I37" s="1">
        <v>113128</v>
      </c>
      <c r="J37" s="1">
        <v>148450</v>
      </c>
      <c r="K37" s="35"/>
      <c r="L37" s="41">
        <f>IFERROR(B37/I37,0)</f>
        <v>3.3731702142705607E-2</v>
      </c>
      <c r="M37" s="42">
        <f>IFERROR(H37/G37,0)</f>
        <v>2.0970641102456562E-2</v>
      </c>
      <c r="N37" s="40">
        <f>D37*250</f>
        <v>20000</v>
      </c>
      <c r="O37" s="43">
        <f t="shared" si="0"/>
        <v>4.2410901467505244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35"/>
      <c r="L38" s="41">
        <f>IFERROR(B38/I38,0)</f>
        <v>3.7726664232688328E-3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57194</v>
      </c>
      <c r="C39" s="2"/>
      <c r="D39" s="1">
        <v>2935</v>
      </c>
      <c r="E39" s="2"/>
      <c r="F39" s="1">
        <v>13799</v>
      </c>
      <c r="G39" s="1">
        <v>4893</v>
      </c>
      <c r="H39" s="2">
        <v>251</v>
      </c>
      <c r="I39" s="1">
        <v>865069</v>
      </c>
      <c r="J39" s="1">
        <v>74006</v>
      </c>
      <c r="K39" s="34"/>
      <c r="L39" s="41">
        <f>IFERROR(B39/I39,0)</f>
        <v>6.611495730398384E-2</v>
      </c>
      <c r="M39" s="42">
        <f>IFERROR(H39/G39,0)</f>
        <v>5.1297772327815246E-2</v>
      </c>
      <c r="N39" s="40">
        <f>D39*250</f>
        <v>733750</v>
      </c>
      <c r="O39" s="43">
        <f t="shared" si="0"/>
        <v>11.829142917089206</v>
      </c>
    </row>
    <row r="40" spans="1:15" ht="15" thickBot="1" x14ac:dyDescent="0.35">
      <c r="A40" s="37" t="s">
        <v>46</v>
      </c>
      <c r="B40" s="1">
        <v>15928</v>
      </c>
      <c r="C40" s="2"/>
      <c r="D40" s="2">
        <v>398</v>
      </c>
      <c r="E40" s="2"/>
      <c r="F40" s="1">
        <v>3284</v>
      </c>
      <c r="G40" s="1">
        <v>4025</v>
      </c>
      <c r="H40" s="2">
        <v>101</v>
      </c>
      <c r="I40" s="1">
        <v>366289</v>
      </c>
      <c r="J40" s="1">
        <v>92568</v>
      </c>
      <c r="K40" s="35"/>
      <c r="L40" s="41">
        <f>IFERROR(B40/I40,0)</f>
        <v>4.3484789333013002E-2</v>
      </c>
      <c r="M40" s="42">
        <f>IFERROR(H40/G40,0)</f>
        <v>2.5093167701863355E-2</v>
      </c>
      <c r="N40" s="40">
        <f>D40*250</f>
        <v>99500</v>
      </c>
      <c r="O40" s="43">
        <f t="shared" si="0"/>
        <v>5.2468608739326967</v>
      </c>
    </row>
    <row r="41" spans="1:15" ht="15" thickBot="1" x14ac:dyDescent="0.35">
      <c r="A41" s="37" t="s">
        <v>37</v>
      </c>
      <c r="B41" s="1">
        <v>10230</v>
      </c>
      <c r="C41" s="2"/>
      <c r="D41" s="2">
        <v>215</v>
      </c>
      <c r="E41" s="2"/>
      <c r="F41" s="1">
        <v>7256</v>
      </c>
      <c r="G41" s="1">
        <v>2425</v>
      </c>
      <c r="H41" s="2">
        <v>51</v>
      </c>
      <c r="I41" s="1">
        <v>264201</v>
      </c>
      <c r="J41" s="1">
        <v>62640</v>
      </c>
      <c r="K41" s="35"/>
      <c r="L41" s="41">
        <f>IFERROR(B41/I41,0)</f>
        <v>3.8720519604392108E-2</v>
      </c>
      <c r="M41" s="42">
        <f>IFERROR(H41/G41,0)</f>
        <v>2.1030927835051547E-2</v>
      </c>
      <c r="N41" s="40">
        <f>D41*250</f>
        <v>53750</v>
      </c>
      <c r="O41" s="43">
        <f t="shared" si="0"/>
        <v>4.2541544477028346</v>
      </c>
    </row>
    <row r="42" spans="1:15" ht="15" thickBot="1" x14ac:dyDescent="0.35">
      <c r="A42" s="37" t="s">
        <v>19</v>
      </c>
      <c r="B42" s="1">
        <v>94305</v>
      </c>
      <c r="C42" s="2"/>
      <c r="D42" s="1">
        <v>6804</v>
      </c>
      <c r="E42" s="2"/>
      <c r="F42" s="1">
        <v>17415</v>
      </c>
      <c r="G42" s="1">
        <v>7366</v>
      </c>
      <c r="H42" s="2">
        <v>531</v>
      </c>
      <c r="I42" s="1">
        <v>825902</v>
      </c>
      <c r="J42" s="1">
        <v>64514</v>
      </c>
      <c r="K42" s="34"/>
      <c r="L42" s="41">
        <f>IFERROR(B42/I42,0)</f>
        <v>0.11418424946301135</v>
      </c>
      <c r="M42" s="42">
        <f>IFERROR(H42/G42,0)</f>
        <v>7.2087971762150427E-2</v>
      </c>
      <c r="N42" s="40">
        <f>D42*250</f>
        <v>1701000</v>
      </c>
      <c r="O42" s="43">
        <f t="shared" si="0"/>
        <v>17.037219659615079</v>
      </c>
    </row>
    <row r="43" spans="1:15" ht="15" thickBot="1" x14ac:dyDescent="0.35">
      <c r="A43" s="3" t="s">
        <v>65</v>
      </c>
      <c r="B43" s="1">
        <v>7916</v>
      </c>
      <c r="C43" s="2"/>
      <c r="D43" s="2">
        <v>155</v>
      </c>
      <c r="E43" s="2"/>
      <c r="F43" s="1">
        <v>6402</v>
      </c>
      <c r="G43" s="1">
        <v>2337</v>
      </c>
      <c r="H43" s="2">
        <v>46</v>
      </c>
      <c r="I43" s="1">
        <v>359473</v>
      </c>
      <c r="J43" s="1">
        <v>106135</v>
      </c>
      <c r="K43" s="34"/>
      <c r="L43" s="41">
        <f>IFERROR(B43/I43,0)</f>
        <v>2.2021125369638333E-2</v>
      </c>
      <c r="M43" s="42">
        <f>IFERROR(H43/G43,0)</f>
        <v>1.9683354728284124E-2</v>
      </c>
      <c r="N43" s="40">
        <f>D43*250</f>
        <v>38750</v>
      </c>
      <c r="O43" s="43">
        <f t="shared" si="0"/>
        <v>3.8951490651844365</v>
      </c>
    </row>
    <row r="44" spans="1:15" ht="15" thickBot="1" x14ac:dyDescent="0.35">
      <c r="A44" s="37" t="s">
        <v>40</v>
      </c>
      <c r="B44" s="1">
        <v>16991</v>
      </c>
      <c r="C44" s="2"/>
      <c r="D44" s="2">
        <v>960</v>
      </c>
      <c r="E44" s="2"/>
      <c r="F44" s="1">
        <v>14374</v>
      </c>
      <c r="G44" s="1">
        <v>16039</v>
      </c>
      <c r="H44" s="2">
        <v>906</v>
      </c>
      <c r="I44" s="1">
        <v>250954</v>
      </c>
      <c r="J44" s="1">
        <v>236892</v>
      </c>
      <c r="K44" s="34"/>
      <c r="L44" s="41">
        <f>IFERROR(B44/I44,0)</f>
        <v>6.7705635295711566E-2</v>
      </c>
      <c r="M44" s="42">
        <f>IFERROR(H44/G44,0)</f>
        <v>5.6487312176569611E-2</v>
      </c>
      <c r="N44" s="40">
        <f>D44*250</f>
        <v>240000</v>
      </c>
      <c r="O44" s="43">
        <f t="shared" si="0"/>
        <v>13.125125066211524</v>
      </c>
    </row>
    <row r="45" spans="1:15" ht="15" thickBot="1" x14ac:dyDescent="0.35">
      <c r="A45" s="37" t="s">
        <v>25</v>
      </c>
      <c r="B45" s="1">
        <v>44847</v>
      </c>
      <c r="C45" s="2"/>
      <c r="D45" s="2">
        <v>820</v>
      </c>
      <c r="E45" s="2"/>
      <c r="F45" s="1">
        <v>27033</v>
      </c>
      <c r="G45" s="1">
        <v>8710</v>
      </c>
      <c r="H45" s="2">
        <v>159</v>
      </c>
      <c r="I45" s="1">
        <v>473543</v>
      </c>
      <c r="J45" s="1">
        <v>91973</v>
      </c>
      <c r="K45" s="34"/>
      <c r="L45" s="41">
        <f>IFERROR(B45/I45,0)</f>
        <v>9.4705232682142912E-2</v>
      </c>
      <c r="M45" s="42">
        <f>IFERROR(H45/G45,0)</f>
        <v>1.82548794489093E-2</v>
      </c>
      <c r="N45" s="40">
        <f>D45*250</f>
        <v>205000</v>
      </c>
      <c r="O45" s="43">
        <f t="shared" si="0"/>
        <v>3.5710972863290742</v>
      </c>
    </row>
    <row r="46" spans="1:15" ht="15" thickBot="1" x14ac:dyDescent="0.35">
      <c r="A46" s="37" t="s">
        <v>54</v>
      </c>
      <c r="B46" s="1">
        <v>7063</v>
      </c>
      <c r="C46" s="2"/>
      <c r="D46" s="2">
        <v>97</v>
      </c>
      <c r="E46" s="2"/>
      <c r="F46" s="2">
        <v>903</v>
      </c>
      <c r="G46" s="1">
        <v>7984</v>
      </c>
      <c r="H46" s="2">
        <v>110</v>
      </c>
      <c r="I46" s="1">
        <v>84003</v>
      </c>
      <c r="J46" s="1">
        <v>94955</v>
      </c>
      <c r="K46" s="35"/>
      <c r="L46" s="41">
        <f>IFERROR(B46/I46,0)</f>
        <v>8.4080330464388175E-2</v>
      </c>
      <c r="M46" s="42">
        <f>IFERROR(H46/G46,0)</f>
        <v>1.3777555110220441E-2</v>
      </c>
      <c r="N46" s="40">
        <f>D46*250</f>
        <v>24250</v>
      </c>
      <c r="O46" s="43">
        <f t="shared" si="0"/>
        <v>2.4333852470621551</v>
      </c>
    </row>
    <row r="47" spans="1:15" ht="15" thickBot="1" x14ac:dyDescent="0.35">
      <c r="A47" s="37" t="s">
        <v>20</v>
      </c>
      <c r="B47" s="1">
        <v>51431</v>
      </c>
      <c r="C47" s="2"/>
      <c r="D47" s="2">
        <v>646</v>
      </c>
      <c r="E47" s="2"/>
      <c r="F47" s="1">
        <v>20531</v>
      </c>
      <c r="G47" s="1">
        <v>7531</v>
      </c>
      <c r="H47" s="2">
        <v>95</v>
      </c>
      <c r="I47" s="1">
        <v>895796</v>
      </c>
      <c r="J47" s="1">
        <v>131172</v>
      </c>
      <c r="K47" s="34"/>
      <c r="L47" s="41">
        <f>IFERROR(B47/I47,0)</f>
        <v>5.7413741521507126E-2</v>
      </c>
      <c r="M47" s="42">
        <f>IFERROR(H47/G47,0)</f>
        <v>1.2614526623290399E-2</v>
      </c>
      <c r="N47" s="40">
        <f>D47*250</f>
        <v>161500</v>
      </c>
      <c r="O47" s="43">
        <f t="shared" si="0"/>
        <v>2.1401294938850111</v>
      </c>
    </row>
    <row r="48" spans="1:15" ht="15" thickBot="1" x14ac:dyDescent="0.35">
      <c r="A48" s="37" t="s">
        <v>15</v>
      </c>
      <c r="B48" s="1">
        <v>200952</v>
      </c>
      <c r="C48" s="2"/>
      <c r="D48" s="1">
        <v>2675</v>
      </c>
      <c r="E48" s="2"/>
      <c r="F48" s="1">
        <v>97433</v>
      </c>
      <c r="G48" s="1">
        <v>6930</v>
      </c>
      <c r="H48" s="2">
        <v>92</v>
      </c>
      <c r="I48" s="1">
        <v>2371709</v>
      </c>
      <c r="J48" s="1">
        <v>81795</v>
      </c>
      <c r="K48" s="6"/>
      <c r="L48" s="41">
        <f>IFERROR(B48/I48,0)</f>
        <v>8.4728775747783563E-2</v>
      </c>
      <c r="M48" s="42">
        <f>IFERROR(H48/G48,0)</f>
        <v>1.3275613275613276E-2</v>
      </c>
      <c r="N48" s="40">
        <f>D48*250</f>
        <v>668750</v>
      </c>
      <c r="O48" s="43">
        <f t="shared" si="0"/>
        <v>2.3279091524344122</v>
      </c>
    </row>
    <row r="49" spans="1:15" ht="14.5" thickBot="1" x14ac:dyDescent="0.35">
      <c r="A49" s="54" t="s">
        <v>66</v>
      </c>
      <c r="B49" s="48">
        <v>112</v>
      </c>
      <c r="C49" s="48"/>
      <c r="D49" s="48">
        <v>6</v>
      </c>
      <c r="E49" s="48"/>
      <c r="F49" s="48">
        <v>27</v>
      </c>
      <c r="G49" s="48"/>
      <c r="H49" s="48"/>
      <c r="I49" s="49">
        <v>3231</v>
      </c>
      <c r="J49" s="48"/>
      <c r="K49" s="35"/>
      <c r="L49" s="41">
        <f>IFERROR(B49/I49,0)</f>
        <v>3.4664190653048592E-2</v>
      </c>
      <c r="M49" s="42">
        <f>IFERROR(H49/G49,0)</f>
        <v>0</v>
      </c>
      <c r="N49" s="40">
        <f>D49*250</f>
        <v>1500</v>
      </c>
      <c r="O49" s="43">
        <f t="shared" si="0"/>
        <v>12.392857142857142</v>
      </c>
    </row>
    <row r="50" spans="1:15" ht="15" thickBot="1" x14ac:dyDescent="0.35">
      <c r="A50" s="37" t="s">
        <v>28</v>
      </c>
      <c r="B50" s="1">
        <v>24952</v>
      </c>
      <c r="C50" s="2"/>
      <c r="D50" s="2">
        <v>184</v>
      </c>
      <c r="E50" s="2"/>
      <c r="F50" s="1">
        <v>10621</v>
      </c>
      <c r="G50" s="1">
        <v>7783</v>
      </c>
      <c r="H50" s="2">
        <v>57</v>
      </c>
      <c r="I50" s="1">
        <v>371308</v>
      </c>
      <c r="J50" s="1">
        <v>115818</v>
      </c>
      <c r="K50" s="35"/>
      <c r="L50" s="41">
        <f>IFERROR(B50/I50,0)</f>
        <v>6.7200275781830715E-2</v>
      </c>
      <c r="M50" s="42">
        <f>IFERROR(H50/G50,0)</f>
        <v>7.3236541179493766E-3</v>
      </c>
      <c r="N50" s="40">
        <f>D50*250</f>
        <v>46000</v>
      </c>
      <c r="O50" s="43">
        <f t="shared" si="0"/>
        <v>0.84353959602436679</v>
      </c>
    </row>
    <row r="51" spans="1:15" ht="15" thickBot="1" x14ac:dyDescent="0.35">
      <c r="A51" s="37" t="s">
        <v>48</v>
      </c>
      <c r="B51" s="1">
        <v>1249</v>
      </c>
      <c r="C51" s="2"/>
      <c r="D51" s="2">
        <v>56</v>
      </c>
      <c r="E51" s="2"/>
      <c r="F51" s="2">
        <v>186</v>
      </c>
      <c r="G51" s="1">
        <v>2002</v>
      </c>
      <c r="H51" s="2">
        <v>90</v>
      </c>
      <c r="I51" s="1">
        <v>70024</v>
      </c>
      <c r="J51" s="1">
        <v>112220</v>
      </c>
      <c r="K51" s="34"/>
      <c r="L51" s="41">
        <f>IFERROR(B51/I51,0)</f>
        <v>1.7836741688563921E-2</v>
      </c>
      <c r="M51" s="42">
        <f>IFERROR(H51/G51,0)</f>
        <v>4.4955044955044952E-2</v>
      </c>
      <c r="N51" s="40">
        <f>D51*250</f>
        <v>14000</v>
      </c>
      <c r="O51" s="43">
        <f t="shared" ref="O51" si="1">ABS(N51-B51)/B51</f>
        <v>10.208967173738991</v>
      </c>
    </row>
    <row r="52" spans="1:15" ht="15" thickBot="1" x14ac:dyDescent="0.35">
      <c r="A52" s="37" t="s">
        <v>29</v>
      </c>
      <c r="B52" s="1">
        <v>65748</v>
      </c>
      <c r="C52" s="2"/>
      <c r="D52" s="1">
        <v>1853</v>
      </c>
      <c r="E52" s="2"/>
      <c r="F52" s="1">
        <v>55111</v>
      </c>
      <c r="G52" s="1">
        <v>7703</v>
      </c>
      <c r="H52" s="2">
        <v>217</v>
      </c>
      <c r="I52" s="1">
        <v>782984</v>
      </c>
      <c r="J52" s="1">
        <v>91732</v>
      </c>
      <c r="K52" s="35"/>
      <c r="L52" s="41">
        <f>IFERROR(B52/I52,0)</f>
        <v>8.3971064542825907E-2</v>
      </c>
      <c r="M52" s="42">
        <f>IFERROR(H52/G52,0)</f>
        <v>2.8170842528884851E-2</v>
      </c>
      <c r="N52" s="40">
        <f>D52*250</f>
        <v>463250</v>
      </c>
      <c r="O52" s="43">
        <f t="shared" si="0"/>
        <v>6.045841698606802</v>
      </c>
    </row>
    <row r="53" spans="1:15" ht="15" thickBot="1" x14ac:dyDescent="0.35">
      <c r="A53" s="37" t="s">
        <v>9</v>
      </c>
      <c r="B53" s="1">
        <v>36708</v>
      </c>
      <c r="C53" s="2"/>
      <c r="D53" s="1">
        <v>1359</v>
      </c>
      <c r="E53" s="2"/>
      <c r="F53" s="1">
        <v>23747</v>
      </c>
      <c r="G53" s="1">
        <v>4821</v>
      </c>
      <c r="H53" s="2">
        <v>178</v>
      </c>
      <c r="I53" s="1">
        <v>612706</v>
      </c>
      <c r="J53" s="1">
        <v>80462</v>
      </c>
      <c r="K53" s="35"/>
      <c r="L53" s="41">
        <f>IFERROR(B53/I53,0)</f>
        <v>5.9911278818878873E-2</v>
      </c>
      <c r="M53" s="42">
        <f>IFERROR(H53/G53,0)</f>
        <v>3.6921800456336862E-2</v>
      </c>
      <c r="N53" s="40">
        <f>D53*250</f>
        <v>339750</v>
      </c>
      <c r="O53" s="43">
        <f t="shared" si="0"/>
        <v>8.255475645635828</v>
      </c>
    </row>
    <row r="54" spans="1:15" ht="15" thickBot="1" x14ac:dyDescent="0.35">
      <c r="A54" s="37" t="s">
        <v>56</v>
      </c>
      <c r="B54" s="1">
        <v>3335</v>
      </c>
      <c r="C54" s="2"/>
      <c r="D54" s="2">
        <v>95</v>
      </c>
      <c r="E54" s="2"/>
      <c r="F54" s="2">
        <v>806</v>
      </c>
      <c r="G54" s="1">
        <v>1861</v>
      </c>
      <c r="H54" s="2">
        <v>53</v>
      </c>
      <c r="I54" s="1">
        <v>186418</v>
      </c>
      <c r="J54" s="1">
        <v>104019</v>
      </c>
      <c r="K54" s="35"/>
      <c r="L54" s="41">
        <f>IFERROR(B54/I54,0)</f>
        <v>1.7889903335514813E-2</v>
      </c>
      <c r="M54" s="42">
        <f>IFERROR(H54/G54,0)</f>
        <v>2.8479312197743148E-2</v>
      </c>
      <c r="N54" s="40">
        <f>D54*250</f>
        <v>23750</v>
      </c>
      <c r="O54" s="43">
        <f t="shared" si="0"/>
        <v>6.1214392803598203</v>
      </c>
    </row>
    <row r="55" spans="1:15" ht="15" thickBot="1" x14ac:dyDescent="0.35">
      <c r="A55" s="37" t="s">
        <v>22</v>
      </c>
      <c r="B55" s="1">
        <v>31577</v>
      </c>
      <c r="C55" s="2"/>
      <c r="D55" s="2">
        <v>796</v>
      </c>
      <c r="E55" s="2"/>
      <c r="F55" s="1">
        <v>5882</v>
      </c>
      <c r="G55" s="1">
        <v>5423</v>
      </c>
      <c r="H55" s="2">
        <v>137</v>
      </c>
      <c r="I55" s="1">
        <v>615688</v>
      </c>
      <c r="J55" s="1">
        <v>105744</v>
      </c>
      <c r="K55" s="35"/>
      <c r="L55" s="41">
        <f>IFERROR(B55/I55,0)</f>
        <v>5.1287340341211782E-2</v>
      </c>
      <c r="M55" s="42">
        <f>IFERROR(H55/G55,0)</f>
        <v>2.5262769684676379E-2</v>
      </c>
      <c r="N55" s="40">
        <f>D55*250</f>
        <v>199000</v>
      </c>
      <c r="O55" s="43">
        <f t="shared" si="0"/>
        <v>5.3020552934097607</v>
      </c>
    </row>
    <row r="56" spans="1:15" ht="15" thickBot="1" x14ac:dyDescent="0.35">
      <c r="A56" s="47" t="s">
        <v>55</v>
      </c>
      <c r="B56" s="29">
        <v>1634</v>
      </c>
      <c r="C56" s="13"/>
      <c r="D56" s="13">
        <v>20</v>
      </c>
      <c r="E56" s="13"/>
      <c r="F56" s="13">
        <v>442</v>
      </c>
      <c r="G56" s="29">
        <v>2823</v>
      </c>
      <c r="H56" s="13">
        <v>35</v>
      </c>
      <c r="I56" s="29">
        <v>50038</v>
      </c>
      <c r="J56" s="29">
        <v>86457</v>
      </c>
      <c r="K56" s="56"/>
      <c r="L56" s="41">
        <f>IFERROR(B56/I56,0)</f>
        <v>3.2655182061633162E-2</v>
      </c>
      <c r="M56" s="42">
        <f>IFERROR(H56/G56,0)</f>
        <v>1.2398157987956075E-2</v>
      </c>
      <c r="N56" s="40">
        <f>D56*250</f>
        <v>5000</v>
      </c>
      <c r="O56" s="43">
        <f t="shared" si="0"/>
        <v>2.0599755201958385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F3D61C71-EB68-4F62-8710-E22476156FB3}"/>
    <hyperlink ref="A6" r:id="rId2" display="https://www.worldometers.info/coronavirus/usa/california/" xr:uid="{C0904358-DC51-4663-A499-2593CE15747E}"/>
    <hyperlink ref="A48" r:id="rId3" display="https://www.worldometers.info/coronavirus/usa/texas/" xr:uid="{856A1437-CD40-43D8-B3F9-A847F20C1085}"/>
    <hyperlink ref="A11" r:id="rId4" display="https://www.worldometers.info/coronavirus/usa/florida/" xr:uid="{D9ACCF8B-0290-49E4-8F24-25FA8E6BFFEB}"/>
    <hyperlink ref="A33" r:id="rId5" display="https://www.worldometers.info/coronavirus/usa/new-jersey/" xr:uid="{9F2D3D5F-E80A-4C53-BD4A-A61BF5179104}"/>
    <hyperlink ref="A16" r:id="rId6" display="https://www.worldometers.info/coronavirus/usa/illinois/" xr:uid="{5BE30237-32EB-423F-8DDF-98156B11CB9A}"/>
    <hyperlink ref="A24" r:id="rId7" display="https://www.worldometers.info/coronavirus/usa/massachusetts/" xr:uid="{C3E98041-B873-4ABE-8181-87A8B3E3D113}"/>
    <hyperlink ref="A4" r:id="rId8" display="https://www.worldometers.info/coronavirus/usa/arizona/" xr:uid="{0DB32058-4CB0-430C-91E0-D777E5C2C28E}"/>
    <hyperlink ref="A12" r:id="rId9" display="https://www.worldometers.info/coronavirus/usa/georgia/" xr:uid="{42F92B49-9EF0-4642-89E2-8072C0FDF03F}"/>
    <hyperlink ref="A42" r:id="rId10" display="https://www.worldometers.info/coronavirus/usa/pennsylvania/" xr:uid="{A6E5D830-8466-4E61-86DC-5260C45B3768}"/>
    <hyperlink ref="A36" r:id="rId11" display="https://www.worldometers.info/coronavirus/usa/north-carolina/" xr:uid="{C7F9D7CB-F8B6-41F0-97B1-D708D9904622}"/>
    <hyperlink ref="A25" r:id="rId12" display="https://www.worldometers.info/coronavirus/usa/michigan/" xr:uid="{F58E39C0-BF08-4F56-A25A-5750C4CC1EC7}"/>
    <hyperlink ref="A23" r:id="rId13" display="https://www.worldometers.info/coronavirus/usa/maryland/" xr:uid="{1CA0CA71-02D2-4E94-9984-164F99BCEAAE}"/>
    <hyperlink ref="A52" r:id="rId14" display="https://www.worldometers.info/coronavirus/usa/virginia/" xr:uid="{FF4F49C6-6BEC-4D7E-BE98-CC9A5FB82DF3}"/>
    <hyperlink ref="A21" r:id="rId15" display="https://www.worldometers.info/coronavirus/usa/louisiana/" xr:uid="{AAE783C9-94BA-4C64-A7E3-8AF41DE24896}"/>
    <hyperlink ref="A39" r:id="rId16" display="https://www.worldometers.info/coronavirus/usa/ohio/" xr:uid="{5D3B8AA2-FC9C-4E41-B786-324CFC13E815}"/>
    <hyperlink ref="A47" r:id="rId17" display="https://www.worldometers.info/coronavirus/usa/tennessee/" xr:uid="{E02AAB59-1CCC-4AF5-A913-717A5504F43F}"/>
    <hyperlink ref="A17" r:id="rId18" display="https://www.worldometers.info/coronavirus/usa/indiana/" xr:uid="{C678C7CB-8327-416D-8EB5-F0CC0155DF02}"/>
    <hyperlink ref="A8" r:id="rId19" display="https://www.worldometers.info/coronavirus/usa/connecticut/" xr:uid="{279BBE8A-E23C-464A-9C5E-BF7808CAACDE}"/>
    <hyperlink ref="A45" r:id="rId20" display="https://www.worldometers.info/coronavirus/usa/south-carolina/" xr:uid="{2860F9F8-27B8-4E1F-B29B-E7F1471BE91C}"/>
    <hyperlink ref="A2" r:id="rId21" display="https://www.worldometers.info/coronavirus/usa/alabama/" xr:uid="{AF14D089-FFD2-4A0F-B2C3-826BD1D1D24C}"/>
    <hyperlink ref="A26" r:id="rId22" display="https://www.worldometers.info/coronavirus/usa/minnesota/" xr:uid="{EC130791-9B9D-4104-81F1-FCFCBA7CED4A}"/>
    <hyperlink ref="A53" r:id="rId23" display="https://www.worldometers.info/coronavirus/usa/washington/" xr:uid="{C6BEC827-6BBA-41B9-9C20-C5FD2063DA63}"/>
    <hyperlink ref="A7" r:id="rId24" display="https://www.worldometers.info/coronavirus/usa/colorado/" xr:uid="{A9576ADF-6817-4073-BC4F-975BCA214CCF}"/>
    <hyperlink ref="A18" r:id="rId25" display="https://www.worldometers.info/coronavirus/usa/iowa/" xr:uid="{58522867-AADD-4AB0-8C6E-3DC56062C344}"/>
    <hyperlink ref="A55" r:id="rId26" display="https://www.worldometers.info/coronavirus/usa/wisconsin/" xr:uid="{E83DBFED-6C73-408E-B2B4-AA2D6345EF28}"/>
    <hyperlink ref="A27" r:id="rId27" display="https://www.worldometers.info/coronavirus/usa/mississippi/" xr:uid="{85439CED-6C0B-40AF-B8C2-EE01A6C23DCE}"/>
    <hyperlink ref="A50" r:id="rId28" display="https://www.worldometers.info/coronavirus/usa/utah/" xr:uid="{E3449841-B5E5-4690-8A0D-12DA6BD0F069}"/>
    <hyperlink ref="A28" r:id="rId29" display="https://www.worldometers.info/coronavirus/usa/missouri/" xr:uid="{9006A386-C368-46FA-A243-A86885EC8BB5}"/>
    <hyperlink ref="A5" r:id="rId30" display="https://www.worldometers.info/coronavirus/usa/arkansas/" xr:uid="{C67D67B9-1009-4424-8002-9592818AE50D}"/>
    <hyperlink ref="A31" r:id="rId31" display="https://www.worldometers.info/coronavirus/usa/nevada/" xr:uid="{B12878CA-0D67-44FD-86C2-B14D771F9E16}"/>
    <hyperlink ref="A30" r:id="rId32" display="https://www.worldometers.info/coronavirus/usa/nebraska/" xr:uid="{D7417E26-DD4A-4886-9540-C7CD68834C46}"/>
    <hyperlink ref="A44" r:id="rId33" display="https://www.worldometers.info/coronavirus/usa/rhode-island/" xr:uid="{99B119E5-ECE4-4ED7-AD0F-49E086048971}"/>
    <hyperlink ref="A20" r:id="rId34" display="https://www.worldometers.info/coronavirus/usa/kentucky/" xr:uid="{BF982445-B68F-4744-9555-79A18B0BCECE}"/>
    <hyperlink ref="A19" r:id="rId35" display="https://www.worldometers.info/coronavirus/usa/kansas/" xr:uid="{E3A35077-AD2C-4526-B4AE-BA8243ACDB54}"/>
    <hyperlink ref="A40" r:id="rId36" display="https://www.worldometers.info/coronavirus/usa/oklahoma/" xr:uid="{E26FA3B2-23AB-4BE6-979D-EABCB676EBDF}"/>
    <hyperlink ref="A34" r:id="rId37" display="https://www.worldometers.info/coronavirus/usa/new-mexico/" xr:uid="{C9CF8BCA-64B0-47A4-AA50-C37F11E7D1AE}"/>
    <hyperlink ref="A9" r:id="rId38" display="https://www.worldometers.info/coronavirus/usa/delaware/" xr:uid="{AF5EADE4-8AC6-49AB-A170-9F198D6E38D9}"/>
    <hyperlink ref="A10" r:id="rId39" display="https://www.worldometers.info/coronavirus/usa/district-of-columbia/" xr:uid="{43944EBE-FE7A-41CD-870B-30B725A34495}"/>
    <hyperlink ref="A41" r:id="rId40" display="https://www.worldometers.info/coronavirus/usa/oregon/" xr:uid="{D8D34E05-E18F-4433-886C-DF6ED9308259}"/>
    <hyperlink ref="A15" r:id="rId41" display="https://www.worldometers.info/coronavirus/usa/idaho/" xr:uid="{0DA139E2-B0DB-41BE-83E4-788A535D2722}"/>
    <hyperlink ref="A46" r:id="rId42" display="https://www.worldometers.info/coronavirus/usa/south-dakota/" xr:uid="{BD4E3063-50E3-4693-A8DB-5FD40D590ED5}"/>
    <hyperlink ref="A32" r:id="rId43" display="https://www.worldometers.info/coronavirus/usa/new-hampshire/" xr:uid="{1C917AD6-8298-40D9-ACB8-7413142204FA}"/>
    <hyperlink ref="A37" r:id="rId44" display="https://www.worldometers.info/coronavirus/usa/north-dakota/" xr:uid="{6F95A754-AD5B-487E-A619-63D1BD091863}"/>
    <hyperlink ref="A22" r:id="rId45" display="https://www.worldometers.info/coronavirus/usa/maine/" xr:uid="{3E5FE608-9547-4E0F-AEDF-1D143C9139C1}"/>
    <hyperlink ref="A54" r:id="rId46" display="https://www.worldometers.info/coronavirus/usa/west-virginia/" xr:uid="{D74F1D35-1371-4D24-8250-A470EBD9B8A0}"/>
    <hyperlink ref="A56" r:id="rId47" display="https://www.worldometers.info/coronavirus/usa/wyoming/" xr:uid="{32EED9A4-EB53-4AD1-900C-01639DBE0FAF}"/>
    <hyperlink ref="A51" r:id="rId48" display="https://www.worldometers.info/coronavirus/usa/vermont/" xr:uid="{DD0FAFC1-2F4E-4C46-9AD8-824F7F2C1214}"/>
    <hyperlink ref="A29" r:id="rId49" display="https://www.worldometers.info/coronavirus/usa/montana/" xr:uid="{9F7AEE5C-A5F3-4CB3-9857-329DD7FC383A}"/>
    <hyperlink ref="A3" r:id="rId50" display="https://www.worldometers.info/coronavirus/usa/alaska/" xr:uid="{17601F1F-B5BE-421B-B278-15E0FD3C526F}"/>
    <hyperlink ref="A14" r:id="rId51" display="https://www.worldometers.info/coronavirus/usa/hawaii/" xr:uid="{65D80691-E7D2-4EA0-90EE-6C6A59602AE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1007</v>
      </c>
    </row>
    <row r="3" spans="1:2" ht="15" thickBot="1" x14ac:dyDescent="0.4">
      <c r="A3" s="37" t="s">
        <v>52</v>
      </c>
      <c r="B3" s="31">
        <v>16</v>
      </c>
    </row>
    <row r="4" spans="1:2" ht="15" thickBot="1" x14ac:dyDescent="0.4">
      <c r="A4" s="37" t="s">
        <v>33</v>
      </c>
      <c r="B4" s="31">
        <v>1809</v>
      </c>
    </row>
    <row r="5" spans="1:2" ht="15" thickBot="1" x14ac:dyDescent="0.4">
      <c r="A5" s="37" t="s">
        <v>34</v>
      </c>
      <c r="B5" s="31">
        <v>287</v>
      </c>
    </row>
    <row r="6" spans="1:2" ht="15" thickBot="1" x14ac:dyDescent="0.4">
      <c r="A6" s="37" t="s">
        <v>10</v>
      </c>
      <c r="B6" s="31">
        <v>6337</v>
      </c>
    </row>
    <row r="7" spans="1:2" ht="15" thickBot="1" x14ac:dyDescent="0.4">
      <c r="A7" s="37" t="s">
        <v>18</v>
      </c>
      <c r="B7" s="31">
        <v>1701</v>
      </c>
    </row>
    <row r="8" spans="1:2" ht="15" thickBot="1" x14ac:dyDescent="0.4">
      <c r="A8" s="37" t="s">
        <v>23</v>
      </c>
      <c r="B8" s="31">
        <v>4335</v>
      </c>
    </row>
    <row r="9" spans="1:2" ht="15" thickBot="1" x14ac:dyDescent="0.4">
      <c r="A9" s="37" t="s">
        <v>43</v>
      </c>
      <c r="B9" s="31">
        <v>512</v>
      </c>
    </row>
    <row r="10" spans="1:2" ht="29.5" thickBot="1" x14ac:dyDescent="0.4">
      <c r="A10" s="37" t="s">
        <v>63</v>
      </c>
      <c r="B10" s="31">
        <v>559</v>
      </c>
    </row>
    <row r="11" spans="1:2" ht="15" thickBot="1" x14ac:dyDescent="0.4">
      <c r="A11" s="37" t="s">
        <v>13</v>
      </c>
      <c r="B11" s="31">
        <v>3732</v>
      </c>
    </row>
    <row r="12" spans="1:2" ht="15" thickBot="1" x14ac:dyDescent="0.4">
      <c r="A12" s="37" t="s">
        <v>16</v>
      </c>
      <c r="B12" s="31">
        <v>2860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93</v>
      </c>
    </row>
    <row r="16" spans="1:2" ht="15" thickBot="1" x14ac:dyDescent="0.4">
      <c r="A16" s="37" t="s">
        <v>12</v>
      </c>
      <c r="B16" s="31">
        <v>7230</v>
      </c>
    </row>
    <row r="17" spans="1:2" ht="15" thickBot="1" x14ac:dyDescent="0.4">
      <c r="A17" s="37" t="s">
        <v>27</v>
      </c>
      <c r="B17" s="31">
        <v>2693</v>
      </c>
    </row>
    <row r="18" spans="1:2" ht="15" thickBot="1" x14ac:dyDescent="0.4">
      <c r="A18" s="37" t="s">
        <v>41</v>
      </c>
      <c r="B18" s="31">
        <v>721</v>
      </c>
    </row>
    <row r="19" spans="1:2" ht="15" thickBot="1" x14ac:dyDescent="0.4">
      <c r="A19" s="37" t="s">
        <v>45</v>
      </c>
      <c r="B19" s="31">
        <v>284</v>
      </c>
    </row>
    <row r="20" spans="1:2" ht="15" thickBot="1" x14ac:dyDescent="0.4">
      <c r="A20" s="37" t="s">
        <v>38</v>
      </c>
      <c r="B20" s="31">
        <v>585</v>
      </c>
    </row>
    <row r="21" spans="1:2" ht="15" thickBot="1" x14ac:dyDescent="0.4">
      <c r="A21" s="37" t="s">
        <v>14</v>
      </c>
      <c r="B21" s="31">
        <v>3294</v>
      </c>
    </row>
    <row r="22" spans="1:2" ht="15" thickBot="1" x14ac:dyDescent="0.4">
      <c r="A22" s="37" t="s">
        <v>39</v>
      </c>
      <c r="B22" s="31">
        <v>109</v>
      </c>
    </row>
    <row r="23" spans="1:2" ht="15" thickBot="1" x14ac:dyDescent="0.4">
      <c r="A23" s="37" t="s">
        <v>26</v>
      </c>
      <c r="B23" s="31">
        <v>3243</v>
      </c>
    </row>
    <row r="24" spans="1:2" ht="15" thickBot="1" x14ac:dyDescent="0.4">
      <c r="A24" s="37" t="s">
        <v>17</v>
      </c>
      <c r="B24" s="31">
        <v>8183</v>
      </c>
    </row>
    <row r="25" spans="1:2" ht="15" thickBot="1" x14ac:dyDescent="0.4">
      <c r="A25" s="37" t="s">
        <v>11</v>
      </c>
      <c r="B25" s="31">
        <v>6218</v>
      </c>
    </row>
    <row r="26" spans="1:2" ht="15" thickBot="1" x14ac:dyDescent="0.4">
      <c r="A26" s="37" t="s">
        <v>32</v>
      </c>
      <c r="B26" s="31">
        <v>1508</v>
      </c>
    </row>
    <row r="27" spans="1:2" ht="15" thickBot="1" x14ac:dyDescent="0.4">
      <c r="A27" s="37" t="s">
        <v>30</v>
      </c>
      <c r="B27" s="31">
        <v>1111</v>
      </c>
    </row>
    <row r="28" spans="1:2" ht="15" thickBot="1" x14ac:dyDescent="0.4">
      <c r="A28" s="37" t="s">
        <v>35</v>
      </c>
      <c r="B28" s="31">
        <v>1074</v>
      </c>
    </row>
    <row r="29" spans="1:2" ht="15" thickBot="1" x14ac:dyDescent="0.4">
      <c r="A29" s="37" t="s">
        <v>51</v>
      </c>
      <c r="B29" s="31">
        <v>23</v>
      </c>
    </row>
    <row r="30" spans="1:2" ht="15" thickBot="1" x14ac:dyDescent="0.4">
      <c r="A30" s="37" t="s">
        <v>50</v>
      </c>
      <c r="B30" s="31">
        <v>284</v>
      </c>
    </row>
    <row r="31" spans="1:2" ht="15" thickBot="1" x14ac:dyDescent="0.4">
      <c r="A31" s="37" t="s">
        <v>31</v>
      </c>
      <c r="B31" s="31">
        <v>534</v>
      </c>
    </row>
    <row r="32" spans="1:2" ht="29.5" thickBot="1" x14ac:dyDescent="0.4">
      <c r="A32" s="37" t="s">
        <v>42</v>
      </c>
      <c r="B32" s="31">
        <v>381</v>
      </c>
    </row>
    <row r="33" spans="1:2" ht="15" thickBot="1" x14ac:dyDescent="0.4">
      <c r="A33" s="37" t="s">
        <v>8</v>
      </c>
      <c r="B33" s="31">
        <v>15279</v>
      </c>
    </row>
    <row r="34" spans="1:2" ht="15" thickBot="1" x14ac:dyDescent="0.4">
      <c r="A34" s="37" t="s">
        <v>44</v>
      </c>
      <c r="B34" s="31">
        <v>513</v>
      </c>
    </row>
    <row r="35" spans="1:2" ht="15" thickBot="1" x14ac:dyDescent="0.4">
      <c r="A35" s="37" t="s">
        <v>7</v>
      </c>
      <c r="B35" s="31">
        <v>32248</v>
      </c>
    </row>
    <row r="36" spans="1:2" ht="15" thickBot="1" x14ac:dyDescent="0.4">
      <c r="A36" s="37" t="s">
        <v>24</v>
      </c>
      <c r="B36" s="31">
        <v>1425</v>
      </c>
    </row>
    <row r="37" spans="1:2" ht="15" thickBot="1" x14ac:dyDescent="0.4">
      <c r="A37" s="37" t="s">
        <v>53</v>
      </c>
      <c r="B37" s="31">
        <v>80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2935</v>
      </c>
    </row>
    <row r="40" spans="1:2" ht="15" thickBot="1" x14ac:dyDescent="0.4">
      <c r="A40" s="37" t="s">
        <v>46</v>
      </c>
      <c r="B40" s="31">
        <v>398</v>
      </c>
    </row>
    <row r="41" spans="1:2" ht="15" thickBot="1" x14ac:dyDescent="0.4">
      <c r="A41" s="37" t="s">
        <v>37</v>
      </c>
      <c r="B41" s="31">
        <v>215</v>
      </c>
    </row>
    <row r="42" spans="1:2" ht="15" thickBot="1" x14ac:dyDescent="0.4">
      <c r="A42" s="37" t="s">
        <v>19</v>
      </c>
      <c r="B42" s="31">
        <v>6804</v>
      </c>
    </row>
    <row r="43" spans="1:2" ht="15" thickBot="1" x14ac:dyDescent="0.4">
      <c r="A43" s="3" t="s">
        <v>65</v>
      </c>
      <c r="B43" s="31">
        <v>155</v>
      </c>
    </row>
    <row r="44" spans="1:2" ht="15" thickBot="1" x14ac:dyDescent="0.4">
      <c r="A44" s="37" t="s">
        <v>40</v>
      </c>
      <c r="B44" s="31">
        <v>960</v>
      </c>
    </row>
    <row r="45" spans="1:2" ht="15" thickBot="1" x14ac:dyDescent="0.4">
      <c r="A45" s="37" t="s">
        <v>25</v>
      </c>
      <c r="B45" s="31">
        <v>820</v>
      </c>
    </row>
    <row r="46" spans="1:2" ht="15" thickBot="1" x14ac:dyDescent="0.4">
      <c r="A46" s="37" t="s">
        <v>54</v>
      </c>
      <c r="B46" s="31">
        <v>97</v>
      </c>
    </row>
    <row r="47" spans="1:2" ht="15" thickBot="1" x14ac:dyDescent="0.4">
      <c r="A47" s="37" t="s">
        <v>20</v>
      </c>
      <c r="B47" s="31">
        <v>646</v>
      </c>
    </row>
    <row r="48" spans="1:2" ht="15" thickBot="1" x14ac:dyDescent="0.4">
      <c r="A48" s="37" t="s">
        <v>15</v>
      </c>
      <c r="B48" s="31">
        <v>2675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184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1853</v>
      </c>
    </row>
    <row r="53" spans="1:2" ht="15" thickBot="1" x14ac:dyDescent="0.4">
      <c r="A53" s="37" t="s">
        <v>9</v>
      </c>
      <c r="B53" s="31">
        <v>1359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796</v>
      </c>
    </row>
    <row r="56" spans="1:2" ht="15" thickBot="1" x14ac:dyDescent="0.4">
      <c r="A56" s="47" t="s">
        <v>55</v>
      </c>
      <c r="B56" s="32">
        <v>20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3722B6C2-8373-4543-B94F-E2996EEC7CC2}"/>
    <hyperlink ref="A6" r:id="rId2" display="https://www.worldometers.info/coronavirus/usa/california/" xr:uid="{225E6AAA-B399-427E-8B1F-BFBA8CE4A3C4}"/>
    <hyperlink ref="A48" r:id="rId3" display="https://www.worldometers.info/coronavirus/usa/texas/" xr:uid="{57EA55CE-E10B-4C82-A923-D238E524CC36}"/>
    <hyperlink ref="A11" r:id="rId4" display="https://www.worldometers.info/coronavirus/usa/florida/" xr:uid="{AA2517AA-045C-4ADA-BDCD-E0AA1E453DB8}"/>
    <hyperlink ref="A33" r:id="rId5" display="https://www.worldometers.info/coronavirus/usa/new-jersey/" xr:uid="{0BF5CEF2-96EA-4678-87A3-B9AF9A11C6FE}"/>
    <hyperlink ref="A16" r:id="rId6" display="https://www.worldometers.info/coronavirus/usa/illinois/" xr:uid="{6894B5AB-12B7-49FF-97E9-668D1B6F21A1}"/>
    <hyperlink ref="A24" r:id="rId7" display="https://www.worldometers.info/coronavirus/usa/massachusetts/" xr:uid="{F002E12E-7327-4CB0-B452-2535832714BD}"/>
    <hyperlink ref="A4" r:id="rId8" display="https://www.worldometers.info/coronavirus/usa/arizona/" xr:uid="{767773A6-DE0B-4B01-9871-E483B8B90A81}"/>
    <hyperlink ref="A12" r:id="rId9" display="https://www.worldometers.info/coronavirus/usa/georgia/" xr:uid="{04F7D5D5-2AA3-4D11-B755-8EDA6EDF740A}"/>
    <hyperlink ref="A42" r:id="rId10" display="https://www.worldometers.info/coronavirus/usa/pennsylvania/" xr:uid="{4A84E1C0-A6D5-4D1C-A180-C7D4F5A1974C}"/>
    <hyperlink ref="A36" r:id="rId11" display="https://www.worldometers.info/coronavirus/usa/north-carolina/" xr:uid="{21A9E5F4-AAFA-49F2-AD2D-655A74C364F4}"/>
    <hyperlink ref="A25" r:id="rId12" display="https://www.worldometers.info/coronavirus/usa/michigan/" xr:uid="{5B8E3D8B-B480-4BBB-AECA-0F5EFDA5CDF1}"/>
    <hyperlink ref="A23" r:id="rId13" display="https://www.worldometers.info/coronavirus/usa/maryland/" xr:uid="{015A31DD-E48B-45A4-8EDB-64F3439769C5}"/>
    <hyperlink ref="A52" r:id="rId14" display="https://www.worldometers.info/coronavirus/usa/virginia/" xr:uid="{29D014AB-B8DD-4FD6-B860-6ED6698FB643}"/>
    <hyperlink ref="A21" r:id="rId15" display="https://www.worldometers.info/coronavirus/usa/louisiana/" xr:uid="{D7E9C95B-BB54-4FA4-849E-BFB3F761B19C}"/>
    <hyperlink ref="A39" r:id="rId16" display="https://www.worldometers.info/coronavirus/usa/ohio/" xr:uid="{9384BA41-072C-460A-B084-6D7920A0C3F8}"/>
    <hyperlink ref="A47" r:id="rId17" display="https://www.worldometers.info/coronavirus/usa/tennessee/" xr:uid="{F8307CCE-F35F-4CA8-B0A8-3F5964ADC9B0}"/>
    <hyperlink ref="A17" r:id="rId18" display="https://www.worldometers.info/coronavirus/usa/indiana/" xr:uid="{5A2CFB07-598A-4FAE-9C96-2A1052C17781}"/>
    <hyperlink ref="A8" r:id="rId19" display="https://www.worldometers.info/coronavirus/usa/connecticut/" xr:uid="{5315CB9B-F98E-4D71-8CCF-22B18CBEB938}"/>
    <hyperlink ref="A45" r:id="rId20" display="https://www.worldometers.info/coronavirus/usa/south-carolina/" xr:uid="{9FAE6F34-CB9D-4E73-9F0C-06B974C6FF65}"/>
    <hyperlink ref="A2" r:id="rId21" display="https://www.worldometers.info/coronavirus/usa/alabama/" xr:uid="{2B102053-1488-4BC5-8E25-80995B5E205D}"/>
    <hyperlink ref="A26" r:id="rId22" display="https://www.worldometers.info/coronavirus/usa/minnesota/" xr:uid="{72752AD0-8309-4C41-B69F-5DC9270944C7}"/>
    <hyperlink ref="A53" r:id="rId23" display="https://www.worldometers.info/coronavirus/usa/washington/" xr:uid="{246C939E-5220-4B7A-B43F-228B00378151}"/>
    <hyperlink ref="A7" r:id="rId24" display="https://www.worldometers.info/coronavirus/usa/colorado/" xr:uid="{054CEADE-29F0-4A7A-88D6-E46DEB1F8A82}"/>
    <hyperlink ref="A18" r:id="rId25" display="https://www.worldometers.info/coronavirus/usa/iowa/" xr:uid="{69E5077B-A4F4-4D45-93BF-2B84BCB18AB1}"/>
    <hyperlink ref="A55" r:id="rId26" display="https://www.worldometers.info/coronavirus/usa/wisconsin/" xr:uid="{BFEBE44E-7C32-4402-8FF6-2BED33D679AA}"/>
    <hyperlink ref="A27" r:id="rId27" display="https://www.worldometers.info/coronavirus/usa/mississippi/" xr:uid="{C0E22D91-8DA1-42F8-9A5F-666E57A76BD0}"/>
    <hyperlink ref="A50" r:id="rId28" display="https://www.worldometers.info/coronavirus/usa/utah/" xr:uid="{BF97742A-A8F9-4FC3-A668-351B3D0C9D4F}"/>
    <hyperlink ref="A28" r:id="rId29" display="https://www.worldometers.info/coronavirus/usa/missouri/" xr:uid="{29CD334E-8D3D-47F1-82DE-A3F658A9291C}"/>
    <hyperlink ref="A5" r:id="rId30" display="https://www.worldometers.info/coronavirus/usa/arkansas/" xr:uid="{D8D014D5-255E-4D15-BEDE-6091DD9568AC}"/>
    <hyperlink ref="A31" r:id="rId31" display="https://www.worldometers.info/coronavirus/usa/nevada/" xr:uid="{18F62B91-A179-49FF-AB62-FF420E5D64EC}"/>
    <hyperlink ref="A30" r:id="rId32" display="https://www.worldometers.info/coronavirus/usa/nebraska/" xr:uid="{D92A1341-396B-42B6-8E75-9BDE1DA8F325}"/>
    <hyperlink ref="A44" r:id="rId33" display="https://www.worldometers.info/coronavirus/usa/rhode-island/" xr:uid="{393B7592-0260-4792-ABAF-B0D6B4B1127C}"/>
    <hyperlink ref="A20" r:id="rId34" display="https://www.worldometers.info/coronavirus/usa/kentucky/" xr:uid="{2FE5A098-6100-464A-B032-C51146F9ECBA}"/>
    <hyperlink ref="A19" r:id="rId35" display="https://www.worldometers.info/coronavirus/usa/kansas/" xr:uid="{386761EA-E914-4191-B789-DBF9D3C751EC}"/>
    <hyperlink ref="A40" r:id="rId36" display="https://www.worldometers.info/coronavirus/usa/oklahoma/" xr:uid="{86CAB632-9F17-412E-A05D-D33923D0D561}"/>
    <hyperlink ref="A34" r:id="rId37" display="https://www.worldometers.info/coronavirus/usa/new-mexico/" xr:uid="{E818445B-248B-4E4D-8B69-4AF802D054F5}"/>
    <hyperlink ref="A9" r:id="rId38" display="https://www.worldometers.info/coronavirus/usa/delaware/" xr:uid="{F7D93631-C6EC-4D26-96B7-34232E2A07CC}"/>
    <hyperlink ref="A10" r:id="rId39" display="https://www.worldometers.info/coronavirus/usa/district-of-columbia/" xr:uid="{EF9B0CF0-2CDD-4CF9-80A9-238FBE93A962}"/>
    <hyperlink ref="A41" r:id="rId40" display="https://www.worldometers.info/coronavirus/usa/oregon/" xr:uid="{19528748-68AE-46B5-AC1B-1C95EFC1388E}"/>
    <hyperlink ref="A15" r:id="rId41" display="https://www.worldometers.info/coronavirus/usa/idaho/" xr:uid="{9BC9A412-246A-49C9-A9F0-0BE7E207E9E3}"/>
    <hyperlink ref="A46" r:id="rId42" display="https://www.worldometers.info/coronavirus/usa/south-dakota/" xr:uid="{C523E5E8-307A-4758-8C88-D5A36B9B4C42}"/>
    <hyperlink ref="A32" r:id="rId43" display="https://www.worldometers.info/coronavirus/usa/new-hampshire/" xr:uid="{714C42A9-911C-4D0B-9596-E038AFAB03F7}"/>
    <hyperlink ref="A37" r:id="rId44" display="https://www.worldometers.info/coronavirus/usa/north-dakota/" xr:uid="{DA041DDE-DD37-4CA1-9FA7-C3A549C831C3}"/>
    <hyperlink ref="A22" r:id="rId45" display="https://www.worldometers.info/coronavirus/usa/maine/" xr:uid="{AAC23854-3653-4CAF-96F0-5F22B0B7597F}"/>
    <hyperlink ref="A54" r:id="rId46" display="https://www.worldometers.info/coronavirus/usa/west-virginia/" xr:uid="{4B0447B9-FDCC-477C-8D12-D37FDF355B8B}"/>
    <hyperlink ref="A56" r:id="rId47" display="https://www.worldometers.info/coronavirus/usa/wyoming/" xr:uid="{8CBE48A9-28F8-46ED-B0F0-B471C71BA1FB}"/>
    <hyperlink ref="A51" r:id="rId48" display="https://www.worldometers.info/coronavirus/usa/vermont/" xr:uid="{C26C1533-E535-494B-88A8-0AC7C06D4737}"/>
    <hyperlink ref="A29" r:id="rId49" display="https://www.worldometers.info/coronavirus/usa/montana/" xr:uid="{48131F95-F005-4C18-B516-46E0A5B72DE4}"/>
    <hyperlink ref="A3" r:id="rId50" display="https://www.worldometers.info/coronavirus/usa/alaska/" xr:uid="{C3808591-3628-4254-9CE8-F72E944DB360}"/>
    <hyperlink ref="A14" r:id="rId51" display="https://www.worldometers.info/coronavirus/usa/hawaii/" xr:uid="{30316450-4120-462C-BC9A-A38D52E0AD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1007</v>
      </c>
    </row>
    <row r="3" spans="1:3" ht="15" thickBot="1" x14ac:dyDescent="0.4">
      <c r="B3" s="37" t="s">
        <v>52</v>
      </c>
      <c r="C3" s="31">
        <v>16</v>
      </c>
    </row>
    <row r="4" spans="1:3" ht="15" thickBot="1" x14ac:dyDescent="0.4">
      <c r="A4" s="27" t="s">
        <v>33</v>
      </c>
      <c r="B4" s="37" t="s">
        <v>33</v>
      </c>
      <c r="C4" s="31">
        <v>1809</v>
      </c>
    </row>
    <row r="5" spans="1:3" ht="15" thickBot="1" x14ac:dyDescent="0.4">
      <c r="A5" s="27" t="s">
        <v>34</v>
      </c>
      <c r="B5" s="37" t="s">
        <v>34</v>
      </c>
      <c r="C5" s="31">
        <v>287</v>
      </c>
    </row>
    <row r="6" spans="1:3" ht="15" thickBot="1" x14ac:dyDescent="0.4">
      <c r="A6" s="27" t="s">
        <v>10</v>
      </c>
      <c r="B6" s="37" t="s">
        <v>10</v>
      </c>
      <c r="C6" s="31">
        <v>6337</v>
      </c>
    </row>
    <row r="7" spans="1:3" ht="15" thickBot="1" x14ac:dyDescent="0.4">
      <c r="A7" s="27" t="s">
        <v>18</v>
      </c>
      <c r="B7" s="37" t="s">
        <v>18</v>
      </c>
      <c r="C7" s="31">
        <v>1701</v>
      </c>
    </row>
    <row r="8" spans="1:3" ht="15" thickBot="1" x14ac:dyDescent="0.4">
      <c r="A8" s="27" t="s">
        <v>23</v>
      </c>
      <c r="B8" s="37" t="s">
        <v>23</v>
      </c>
      <c r="C8" s="31">
        <v>4335</v>
      </c>
    </row>
    <row r="9" spans="1:3" ht="15" thickBot="1" x14ac:dyDescent="0.4">
      <c r="A9" s="27" t="s">
        <v>43</v>
      </c>
      <c r="B9" s="37" t="s">
        <v>43</v>
      </c>
      <c r="C9" s="31">
        <v>512</v>
      </c>
    </row>
    <row r="10" spans="1:3" ht="29.5" thickBot="1" x14ac:dyDescent="0.4">
      <c r="A10" s="27" t="s">
        <v>95</v>
      </c>
      <c r="B10" s="37" t="s">
        <v>63</v>
      </c>
      <c r="C10" s="31">
        <v>559</v>
      </c>
    </row>
    <row r="11" spans="1:3" ht="15" thickBot="1" x14ac:dyDescent="0.4">
      <c r="A11" s="27" t="s">
        <v>13</v>
      </c>
      <c r="B11" s="37" t="s">
        <v>13</v>
      </c>
      <c r="C11" s="31">
        <v>3732</v>
      </c>
    </row>
    <row r="12" spans="1:3" ht="15" thickBot="1" x14ac:dyDescent="0.4">
      <c r="A12" s="27" t="s">
        <v>16</v>
      </c>
      <c r="B12" s="37" t="s">
        <v>16</v>
      </c>
      <c r="C12" s="31">
        <v>2860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93</v>
      </c>
    </row>
    <row r="16" spans="1:3" ht="15" thickBot="1" x14ac:dyDescent="0.4">
      <c r="A16" s="27" t="s">
        <v>12</v>
      </c>
      <c r="B16" s="37" t="s">
        <v>12</v>
      </c>
      <c r="C16" s="31">
        <v>7230</v>
      </c>
    </row>
    <row r="17" spans="1:3" ht="15" thickBot="1" x14ac:dyDescent="0.4">
      <c r="A17" s="27" t="s">
        <v>27</v>
      </c>
      <c r="B17" s="37" t="s">
        <v>27</v>
      </c>
      <c r="C17" s="31">
        <v>2693</v>
      </c>
    </row>
    <row r="18" spans="1:3" ht="15" thickBot="1" x14ac:dyDescent="0.4">
      <c r="A18" s="27" t="s">
        <v>41</v>
      </c>
      <c r="B18" s="37" t="s">
        <v>41</v>
      </c>
      <c r="C18" s="31">
        <v>721</v>
      </c>
    </row>
    <row r="19" spans="1:3" ht="15" thickBot="1" x14ac:dyDescent="0.4">
      <c r="A19" s="27" t="s">
        <v>45</v>
      </c>
      <c r="B19" s="37" t="s">
        <v>45</v>
      </c>
      <c r="C19" s="31">
        <v>284</v>
      </c>
    </row>
    <row r="20" spans="1:3" ht="15" thickBot="1" x14ac:dyDescent="0.4">
      <c r="A20" s="27" t="s">
        <v>38</v>
      </c>
      <c r="B20" s="37" t="s">
        <v>38</v>
      </c>
      <c r="C20" s="31">
        <v>585</v>
      </c>
    </row>
    <row r="21" spans="1:3" ht="15" thickBot="1" x14ac:dyDescent="0.4">
      <c r="A21" s="27" t="s">
        <v>14</v>
      </c>
      <c r="B21" s="37" t="s">
        <v>14</v>
      </c>
      <c r="C21" s="31">
        <v>3294</v>
      </c>
    </row>
    <row r="22" spans="1:3" ht="15" thickBot="1" x14ac:dyDescent="0.4">
      <c r="B22" s="37" t="s">
        <v>39</v>
      </c>
      <c r="C22" s="31">
        <v>109</v>
      </c>
    </row>
    <row r="23" spans="1:3" ht="15" thickBot="1" x14ac:dyDescent="0.4">
      <c r="A23" s="27" t="s">
        <v>26</v>
      </c>
      <c r="B23" s="37" t="s">
        <v>26</v>
      </c>
      <c r="C23" s="31">
        <v>3243</v>
      </c>
    </row>
    <row r="24" spans="1:3" ht="15" thickBot="1" x14ac:dyDescent="0.4">
      <c r="A24" s="27" t="s">
        <v>17</v>
      </c>
      <c r="B24" s="37" t="s">
        <v>17</v>
      </c>
      <c r="C24" s="31">
        <v>8183</v>
      </c>
    </row>
    <row r="25" spans="1:3" ht="15" thickBot="1" x14ac:dyDescent="0.4">
      <c r="A25" s="27" t="s">
        <v>11</v>
      </c>
      <c r="B25" s="37" t="s">
        <v>11</v>
      </c>
      <c r="C25" s="31">
        <v>6218</v>
      </c>
    </row>
    <row r="26" spans="1:3" ht="15" thickBot="1" x14ac:dyDescent="0.4">
      <c r="A26" s="27" t="s">
        <v>32</v>
      </c>
      <c r="B26" s="37" t="s">
        <v>32</v>
      </c>
      <c r="C26" s="31">
        <v>1508</v>
      </c>
    </row>
    <row r="27" spans="1:3" ht="15" thickBot="1" x14ac:dyDescent="0.4">
      <c r="A27" s="27" t="s">
        <v>30</v>
      </c>
      <c r="B27" s="37" t="s">
        <v>30</v>
      </c>
      <c r="C27" s="31">
        <v>1111</v>
      </c>
    </row>
    <row r="28" spans="1:3" ht="15" thickBot="1" x14ac:dyDescent="0.4">
      <c r="A28" s="27" t="s">
        <v>35</v>
      </c>
      <c r="B28" s="37" t="s">
        <v>35</v>
      </c>
      <c r="C28" s="31">
        <v>1074</v>
      </c>
    </row>
    <row r="29" spans="1:3" ht="15" thickBot="1" x14ac:dyDescent="0.4">
      <c r="B29" s="37" t="s">
        <v>51</v>
      </c>
      <c r="C29" s="31">
        <v>23</v>
      </c>
    </row>
    <row r="30" spans="1:3" ht="15" thickBot="1" x14ac:dyDescent="0.4">
      <c r="B30" s="37" t="s">
        <v>50</v>
      </c>
      <c r="C30" s="31">
        <v>284</v>
      </c>
    </row>
    <row r="31" spans="1:3" ht="15" thickBot="1" x14ac:dyDescent="0.4">
      <c r="A31" s="27" t="s">
        <v>31</v>
      </c>
      <c r="B31" s="37" t="s">
        <v>31</v>
      </c>
      <c r="C31" s="31">
        <v>534</v>
      </c>
    </row>
    <row r="32" spans="1:3" ht="15" thickBot="1" x14ac:dyDescent="0.4">
      <c r="A32" s="27" t="s">
        <v>42</v>
      </c>
      <c r="B32" s="37" t="s">
        <v>42</v>
      </c>
      <c r="C32" s="31">
        <v>381</v>
      </c>
    </row>
    <row r="33" spans="1:3" ht="15" thickBot="1" x14ac:dyDescent="0.4">
      <c r="A33" s="27" t="s">
        <v>8</v>
      </c>
      <c r="B33" s="37" t="s">
        <v>8</v>
      </c>
      <c r="C33" s="31">
        <v>15279</v>
      </c>
    </row>
    <row r="34" spans="1:3" ht="15" thickBot="1" x14ac:dyDescent="0.4">
      <c r="A34" s="27" t="s">
        <v>44</v>
      </c>
      <c r="B34" s="37" t="s">
        <v>44</v>
      </c>
      <c r="C34" s="31">
        <v>513</v>
      </c>
    </row>
    <row r="35" spans="1:3" ht="15" thickBot="1" x14ac:dyDescent="0.4">
      <c r="A35" s="27" t="s">
        <v>7</v>
      </c>
      <c r="B35" s="37" t="s">
        <v>7</v>
      </c>
      <c r="C35" s="31">
        <v>32248</v>
      </c>
    </row>
    <row r="36" spans="1:3" ht="15" thickBot="1" x14ac:dyDescent="0.4">
      <c r="A36" s="27" t="s">
        <v>24</v>
      </c>
      <c r="B36" s="37" t="s">
        <v>24</v>
      </c>
      <c r="C36" s="31">
        <v>1425</v>
      </c>
    </row>
    <row r="37" spans="1:3" ht="15" thickBot="1" x14ac:dyDescent="0.4">
      <c r="B37" s="37" t="s">
        <v>53</v>
      </c>
      <c r="C37" s="31">
        <v>80</v>
      </c>
    </row>
    <row r="38" spans="1:3" ht="15" thickBot="1" x14ac:dyDescent="0.4">
      <c r="A38" s="27" t="s">
        <v>21</v>
      </c>
      <c r="B38" s="37" t="s">
        <v>21</v>
      </c>
      <c r="C38" s="31">
        <v>2935</v>
      </c>
    </row>
    <row r="39" spans="1:3" ht="15" thickBot="1" x14ac:dyDescent="0.4">
      <c r="A39" s="27" t="s">
        <v>46</v>
      </c>
      <c r="B39" s="37" t="s">
        <v>46</v>
      </c>
      <c r="C39" s="31">
        <v>398</v>
      </c>
    </row>
    <row r="40" spans="1:3" ht="15" thickBot="1" x14ac:dyDescent="0.4">
      <c r="A40" s="27" t="s">
        <v>37</v>
      </c>
      <c r="B40" s="37" t="s">
        <v>37</v>
      </c>
      <c r="C40" s="31">
        <v>215</v>
      </c>
    </row>
    <row r="41" spans="1:3" ht="15" thickBot="1" x14ac:dyDescent="0.4">
      <c r="A41" s="27" t="s">
        <v>19</v>
      </c>
      <c r="B41" s="37" t="s">
        <v>19</v>
      </c>
      <c r="C41" s="31">
        <v>6804</v>
      </c>
    </row>
    <row r="42" spans="1:3" ht="13" thickBot="1" x14ac:dyDescent="0.4">
      <c r="A42" s="27" t="s">
        <v>65</v>
      </c>
      <c r="B42" s="3" t="s">
        <v>65</v>
      </c>
      <c r="C42" s="31">
        <v>155</v>
      </c>
    </row>
    <row r="43" spans="1:3" ht="15" thickBot="1" x14ac:dyDescent="0.4">
      <c r="B43" s="37" t="s">
        <v>40</v>
      </c>
      <c r="C43" s="31">
        <v>960</v>
      </c>
    </row>
    <row r="44" spans="1:3" ht="15" thickBot="1" x14ac:dyDescent="0.4">
      <c r="A44" s="27" t="s">
        <v>25</v>
      </c>
      <c r="B44" s="37" t="s">
        <v>25</v>
      </c>
      <c r="C44" s="31">
        <v>820</v>
      </c>
    </row>
    <row r="45" spans="1:3" ht="15" thickBot="1" x14ac:dyDescent="0.4">
      <c r="A45" s="27" t="s">
        <v>54</v>
      </c>
      <c r="B45" s="37" t="s">
        <v>54</v>
      </c>
      <c r="C45" s="31">
        <v>97</v>
      </c>
    </row>
    <row r="46" spans="1:3" ht="15" thickBot="1" x14ac:dyDescent="0.4">
      <c r="A46" s="27" t="s">
        <v>20</v>
      </c>
      <c r="B46" s="37" t="s">
        <v>20</v>
      </c>
      <c r="C46" s="31">
        <v>646</v>
      </c>
    </row>
    <row r="47" spans="1:3" ht="15" thickBot="1" x14ac:dyDescent="0.4">
      <c r="A47" s="27" t="s">
        <v>15</v>
      </c>
      <c r="B47" s="37" t="s">
        <v>15</v>
      </c>
      <c r="C47" s="31">
        <v>2675</v>
      </c>
    </row>
    <row r="48" spans="1:3" ht="15" thickBot="1" x14ac:dyDescent="0.4">
      <c r="A48" s="27" t="s">
        <v>28</v>
      </c>
      <c r="B48" s="37" t="s">
        <v>28</v>
      </c>
      <c r="C48" s="31">
        <v>184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1853</v>
      </c>
    </row>
    <row r="51" spans="1:3" ht="15" thickBot="1" x14ac:dyDescent="0.4">
      <c r="A51" s="27" t="s">
        <v>9</v>
      </c>
      <c r="B51" s="37" t="s">
        <v>9</v>
      </c>
      <c r="C51" s="31">
        <v>1359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796</v>
      </c>
    </row>
    <row r="54" spans="1:3" ht="15" thickBot="1" x14ac:dyDescent="0.4">
      <c r="A54" s="27" t="s">
        <v>55</v>
      </c>
      <c r="B54" s="47" t="s">
        <v>55</v>
      </c>
      <c r="C54" s="32">
        <v>20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EA6E702F-DDCD-46EF-AE8C-77AFF0642D92}"/>
    <hyperlink ref="B6" r:id="rId2" display="https://www.worldometers.info/coronavirus/usa/california/" xr:uid="{35483B08-8A28-4C30-B13D-7190F2534791}"/>
    <hyperlink ref="B47" r:id="rId3" display="https://www.worldometers.info/coronavirus/usa/texas/" xr:uid="{13C08FCD-20AA-4AED-BDA8-A44067E00258}"/>
    <hyperlink ref="B11" r:id="rId4" display="https://www.worldometers.info/coronavirus/usa/florida/" xr:uid="{EB6A19ED-238F-437F-8F0C-7A6147529F43}"/>
    <hyperlink ref="B33" r:id="rId5" display="https://www.worldometers.info/coronavirus/usa/new-jersey/" xr:uid="{B8D34824-DC9C-4A0A-8C41-0E4819A92973}"/>
    <hyperlink ref="B16" r:id="rId6" display="https://www.worldometers.info/coronavirus/usa/illinois/" xr:uid="{96FB00BA-7DD2-489C-A79A-5F944F24BC59}"/>
    <hyperlink ref="B24" r:id="rId7" display="https://www.worldometers.info/coronavirus/usa/massachusetts/" xr:uid="{C6E725F1-A0A1-4E2B-BC78-F4935327D7C9}"/>
    <hyperlink ref="B4" r:id="rId8" display="https://www.worldometers.info/coronavirus/usa/arizona/" xr:uid="{CA02AB03-D769-437C-918E-7FF5A17ADAD6}"/>
    <hyperlink ref="B12" r:id="rId9" display="https://www.worldometers.info/coronavirus/usa/georgia/" xr:uid="{2741A0AF-B10B-4A09-B41A-0B4ABB3428C5}"/>
    <hyperlink ref="B41" r:id="rId10" display="https://www.worldometers.info/coronavirus/usa/pennsylvania/" xr:uid="{77702E3E-AF70-4B5D-9DE7-FB3C0A924B8C}"/>
    <hyperlink ref="B36" r:id="rId11" display="https://www.worldometers.info/coronavirus/usa/north-carolina/" xr:uid="{ECEA29CC-2EA5-420D-92C8-E38A9D982DDB}"/>
    <hyperlink ref="B25" r:id="rId12" display="https://www.worldometers.info/coronavirus/usa/michigan/" xr:uid="{4E91F2C7-0033-49F9-836B-64FB31127E05}"/>
    <hyperlink ref="B23" r:id="rId13" display="https://www.worldometers.info/coronavirus/usa/maryland/" xr:uid="{9FA227CF-B45E-48BC-8925-E4278B40B61A}"/>
    <hyperlink ref="B50" r:id="rId14" display="https://www.worldometers.info/coronavirus/usa/virginia/" xr:uid="{D7BB9203-4EDF-402F-8265-3901E3AF0A31}"/>
    <hyperlink ref="B21" r:id="rId15" display="https://www.worldometers.info/coronavirus/usa/louisiana/" xr:uid="{856B3078-BBFC-4680-8DE3-D8997934061B}"/>
    <hyperlink ref="B38" r:id="rId16" display="https://www.worldometers.info/coronavirus/usa/ohio/" xr:uid="{3363D725-8B50-4DD4-86A6-FB8D7184DD09}"/>
    <hyperlink ref="B46" r:id="rId17" display="https://www.worldometers.info/coronavirus/usa/tennessee/" xr:uid="{583C869B-188E-42E1-8BE9-4C805CD94D29}"/>
    <hyperlink ref="B17" r:id="rId18" display="https://www.worldometers.info/coronavirus/usa/indiana/" xr:uid="{7D6981EA-EEFD-42E0-BBB2-2A8964F6260E}"/>
    <hyperlink ref="B8" r:id="rId19" display="https://www.worldometers.info/coronavirus/usa/connecticut/" xr:uid="{BCE1A27D-9776-4F92-B53E-74CEB563B17B}"/>
    <hyperlink ref="B44" r:id="rId20" display="https://www.worldometers.info/coronavirus/usa/south-carolina/" xr:uid="{3CDF0A03-6FD1-4590-A1FE-2F31E1EDC0DE}"/>
    <hyperlink ref="B2" r:id="rId21" display="https://www.worldometers.info/coronavirus/usa/alabama/" xr:uid="{91CCBDE5-8F23-4994-8BE9-CDED067071C5}"/>
    <hyperlink ref="B26" r:id="rId22" display="https://www.worldometers.info/coronavirus/usa/minnesota/" xr:uid="{D255F7F2-E4CD-473C-B710-FC23456CD0AE}"/>
    <hyperlink ref="B51" r:id="rId23" display="https://www.worldometers.info/coronavirus/usa/washington/" xr:uid="{5194D5CC-2EC0-4312-B05B-1D9A71845168}"/>
    <hyperlink ref="B7" r:id="rId24" display="https://www.worldometers.info/coronavirus/usa/colorado/" xr:uid="{F9C72FE8-270E-41B7-ADC3-E3C990642ABB}"/>
    <hyperlink ref="B18" r:id="rId25" display="https://www.worldometers.info/coronavirus/usa/iowa/" xr:uid="{01A04176-02B0-4B00-8E3D-39469DE1D452}"/>
    <hyperlink ref="B53" r:id="rId26" display="https://www.worldometers.info/coronavirus/usa/wisconsin/" xr:uid="{09FCBE3D-8EF8-4BAF-9303-7A735280FFA9}"/>
    <hyperlink ref="B27" r:id="rId27" display="https://www.worldometers.info/coronavirus/usa/mississippi/" xr:uid="{717572D0-9992-4777-9F82-DD6C4EBBFCC5}"/>
    <hyperlink ref="B48" r:id="rId28" display="https://www.worldometers.info/coronavirus/usa/utah/" xr:uid="{10D24D26-0215-45AC-8183-E1A5706921BC}"/>
    <hyperlink ref="B28" r:id="rId29" display="https://www.worldometers.info/coronavirus/usa/missouri/" xr:uid="{069CB019-75E4-4F02-ADB7-555D0419D262}"/>
    <hyperlink ref="B5" r:id="rId30" display="https://www.worldometers.info/coronavirus/usa/arkansas/" xr:uid="{4498AF11-F727-4FA5-8CBA-B5AC1BA5A3FD}"/>
    <hyperlink ref="B31" r:id="rId31" display="https://www.worldometers.info/coronavirus/usa/nevada/" xr:uid="{6B664407-9C4E-4D51-841D-BEB4CC83EE18}"/>
    <hyperlink ref="B30" r:id="rId32" display="https://www.worldometers.info/coronavirus/usa/nebraska/" xr:uid="{5F00121F-C17A-4F83-8C90-D0CBBF5D34BC}"/>
    <hyperlink ref="B43" r:id="rId33" display="https://www.worldometers.info/coronavirus/usa/rhode-island/" xr:uid="{1B4CDA1B-8BFC-4E3F-92F2-E7E83370858A}"/>
    <hyperlink ref="B20" r:id="rId34" display="https://www.worldometers.info/coronavirus/usa/kentucky/" xr:uid="{A73FB41D-FF21-44F1-9412-709989B722D8}"/>
    <hyperlink ref="B19" r:id="rId35" display="https://www.worldometers.info/coronavirus/usa/kansas/" xr:uid="{2DFF74A7-562E-4E23-A95B-B72918E1CD27}"/>
    <hyperlink ref="B39" r:id="rId36" display="https://www.worldometers.info/coronavirus/usa/oklahoma/" xr:uid="{1317FC96-90C2-4B98-9817-E59403C72A68}"/>
    <hyperlink ref="B34" r:id="rId37" display="https://www.worldometers.info/coronavirus/usa/new-mexico/" xr:uid="{DFE8311C-9493-4B8E-B6D3-4AB8A136A51C}"/>
    <hyperlink ref="B9" r:id="rId38" display="https://www.worldometers.info/coronavirus/usa/delaware/" xr:uid="{760069F7-E4DD-4CBC-A6C9-7A14C8CE2F90}"/>
    <hyperlink ref="B10" r:id="rId39" display="https://www.worldometers.info/coronavirus/usa/district-of-columbia/" xr:uid="{BE27EC74-5571-45FF-A830-91EC4B149B8B}"/>
    <hyperlink ref="B40" r:id="rId40" display="https://www.worldometers.info/coronavirus/usa/oregon/" xr:uid="{9593944A-7B9E-4103-B43E-03EDC75803B4}"/>
    <hyperlink ref="B15" r:id="rId41" display="https://www.worldometers.info/coronavirus/usa/idaho/" xr:uid="{DDAF3DD6-7C94-4F5E-A3C6-E71125E48E2D}"/>
    <hyperlink ref="B45" r:id="rId42" display="https://www.worldometers.info/coronavirus/usa/south-dakota/" xr:uid="{04DF3147-E778-4CC7-8F22-51D0343FA1AE}"/>
    <hyperlink ref="B32" r:id="rId43" display="https://www.worldometers.info/coronavirus/usa/new-hampshire/" xr:uid="{FCECF454-CBC3-4520-9C50-9740045C664B}"/>
    <hyperlink ref="B37" r:id="rId44" display="https://www.worldometers.info/coronavirus/usa/north-dakota/" xr:uid="{104DC593-5C3F-484C-ABBE-F1CDA021DF89}"/>
    <hyperlink ref="B22" r:id="rId45" display="https://www.worldometers.info/coronavirus/usa/maine/" xr:uid="{69AE1098-AA78-45D7-9979-2BFBACA218C9}"/>
    <hyperlink ref="B52" r:id="rId46" display="https://www.worldometers.info/coronavirus/usa/west-virginia/" xr:uid="{15A3BD9A-35EB-40EC-A3B9-0650B512EAEE}"/>
    <hyperlink ref="B54" r:id="rId47" display="https://www.worldometers.info/coronavirus/usa/wyoming/" xr:uid="{BDB4454C-8FC9-4363-BDDA-04EA2F93F3C9}"/>
    <hyperlink ref="B49" r:id="rId48" display="https://www.worldometers.info/coronavirus/usa/vermont/" xr:uid="{13CA5298-E9A7-46AD-BE6B-F08E433E4DE0}"/>
    <hyperlink ref="B29" r:id="rId49" display="https://www.worldometers.info/coronavirus/usa/montana/" xr:uid="{D2B17237-A779-4278-86E3-3344DCDCBE08}"/>
    <hyperlink ref="B3" r:id="rId50" display="https://www.worldometers.info/coronavirus/usa/alaska/" xr:uid="{CD8FFE46-4CE6-4EBE-8A9B-02CB64BC4F30}"/>
    <hyperlink ref="B14" r:id="rId51" display="https://www.worldometers.info/coronavirus/usa/hawaii/" xr:uid="{C95DF81A-10DE-46E2-8852-9AFE2D8CB95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2020-07-06T11:11:30Z</dcterms:modified>
</cp:coreProperties>
</file>