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6" documentId="8_{C7FCF3FC-A7FC-44C1-A416-F5F0182E566C}" xr6:coauthVersionLast="45" xr6:coauthVersionMax="45" xr10:uidLastSave="{F7EF44EE-A575-4CC1-8094-AAD5759A5027}"/>
  <bookViews>
    <workbookView xWindow="3405" yWindow="-21045" windowWidth="24855" windowHeight="20010" activeTab="1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Deaths'!$A$1:$A$55</definedName>
    <definedName name="_xlnm._FilterDatabase" localSheetId="1" hidden="1">'US Filtered Data'!$A$1:$Q$64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3" l="1"/>
  <c r="N50" i="3"/>
  <c r="N24" i="3"/>
  <c r="N44" i="3"/>
  <c r="N47" i="3"/>
  <c r="N30" i="3"/>
  <c r="N8" i="3"/>
  <c r="N31" i="3"/>
  <c r="N13" i="3"/>
  <c r="N37" i="3"/>
  <c r="N54" i="3"/>
  <c r="N48" i="3"/>
  <c r="N27" i="3"/>
  <c r="N2" i="3"/>
  <c r="N38" i="3"/>
  <c r="N15" i="3"/>
  <c r="N11" i="3"/>
  <c r="N28" i="3"/>
  <c r="N53" i="3"/>
  <c r="N5" i="3"/>
  <c r="N39" i="3"/>
  <c r="N52" i="3"/>
  <c r="N21" i="3"/>
  <c r="N25" i="3"/>
  <c r="N51" i="3"/>
  <c r="N23" i="3"/>
  <c r="N22" i="3"/>
  <c r="N7" i="3"/>
  <c r="N17" i="3"/>
  <c r="N49" i="3"/>
  <c r="N29" i="3"/>
  <c r="N34" i="3"/>
  <c r="N16" i="3"/>
  <c r="N10" i="3"/>
  <c r="N18" i="3"/>
  <c r="N41" i="3"/>
  <c r="N35" i="3"/>
  <c r="N33" i="3"/>
  <c r="N26" i="3"/>
  <c r="N4" i="3"/>
  <c r="N43" i="3"/>
  <c r="N20" i="3"/>
  <c r="N40" i="3"/>
  <c r="N12" i="3"/>
  <c r="N9" i="3"/>
  <c r="N46" i="3"/>
  <c r="N3" i="3"/>
  <c r="N45" i="3"/>
  <c r="N19" i="3"/>
  <c r="N14" i="3"/>
  <c r="N36" i="3"/>
  <c r="N42" i="3"/>
  <c r="N32" i="3"/>
  <c r="O33" i="3" l="1"/>
  <c r="P33" i="3"/>
  <c r="P27" i="3" l="1"/>
  <c r="P10" i="3"/>
  <c r="P31" i="3"/>
  <c r="P52" i="3"/>
  <c r="P48" i="3"/>
  <c r="P8" i="3"/>
  <c r="P16" i="3"/>
  <c r="P4" i="3"/>
  <c r="P11" i="3"/>
  <c r="P34" i="3"/>
  <c r="P3" i="3"/>
  <c r="P12" i="3"/>
  <c r="P49" i="3"/>
  <c r="P44" i="3"/>
  <c r="P38" i="3"/>
  <c r="P17" i="3"/>
  <c r="P53" i="3"/>
  <c r="P43" i="3"/>
  <c r="P26" i="3"/>
  <c r="P39" i="3"/>
  <c r="P37" i="3"/>
  <c r="P51" i="3"/>
  <c r="P35" i="3"/>
  <c r="P42" i="3"/>
  <c r="P2" i="3"/>
  <c r="P45" i="3"/>
  <c r="P25" i="3"/>
  <c r="P23" i="3"/>
  <c r="P30" i="3"/>
  <c r="P29" i="3"/>
  <c r="P36" i="3"/>
  <c r="P22" i="3"/>
  <c r="P40" i="3"/>
  <c r="P18" i="3"/>
  <c r="P14" i="3"/>
  <c r="P19" i="3"/>
  <c r="P24" i="3"/>
  <c r="P32" i="3"/>
  <c r="P6" i="3"/>
  <c r="P41" i="3"/>
  <c r="P54" i="3"/>
  <c r="P21" i="3"/>
  <c r="P7" i="3"/>
  <c r="P15" i="3"/>
  <c r="P13" i="3"/>
  <c r="P5" i="3"/>
  <c r="P9" i="3"/>
  <c r="P50" i="3"/>
  <c r="P20" i="3"/>
  <c r="P47" i="3"/>
  <c r="P46" i="3"/>
  <c r="P28" i="3"/>
  <c r="O40" i="3"/>
  <c r="Q31" i="3" l="1"/>
  <c r="Q37" i="3"/>
  <c r="Q44" i="3"/>
  <c r="Q16" i="3"/>
  <c r="Q49" i="3"/>
  <c r="Q40" i="3"/>
  <c r="Q52" i="3"/>
  <c r="Q33" i="3"/>
  <c r="Q7" i="3"/>
  <c r="Q6" i="3"/>
  <c r="Q42" i="3"/>
  <c r="Q20" i="3"/>
  <c r="Q9" i="3"/>
  <c r="Q36" i="3"/>
  <c r="Q50" i="3"/>
  <c r="Q25" i="3"/>
  <c r="Q41" i="3"/>
  <c r="Q3" i="3"/>
  <c r="Q23" i="3"/>
  <c r="Q22" i="3"/>
  <c r="Q45" i="3"/>
  <c r="Q4" i="3"/>
  <c r="Q38" i="3"/>
  <c r="Q29" i="3"/>
  <c r="Q17" i="3"/>
  <c r="Q26" i="3"/>
  <c r="Q30" i="3"/>
  <c r="Q43" i="3"/>
  <c r="Q51" i="3"/>
  <c r="Q48" i="3"/>
  <c r="Q12" i="3"/>
  <c r="Q27" i="3"/>
  <c r="Q14" i="3"/>
  <c r="Q5" i="3"/>
  <c r="Q8" i="3"/>
  <c r="Q53" i="3"/>
  <c r="Q2" i="3"/>
  <c r="Q21" i="3"/>
  <c r="Q11" i="3"/>
  <c r="Q10" i="3"/>
  <c r="Q54" i="3"/>
  <c r="Q19" i="3"/>
  <c r="Q47" i="3"/>
  <c r="Q32" i="3"/>
  <c r="Q15" i="3"/>
  <c r="Q34" i="3"/>
  <c r="Q46" i="3"/>
  <c r="Q24" i="3"/>
  <c r="Q28" i="3"/>
  <c r="Q13" i="3"/>
  <c r="Q35" i="3"/>
  <c r="Q18" i="3"/>
  <c r="Q39" i="3" l="1"/>
  <c r="O49" i="3" l="1"/>
  <c r="O9" i="3"/>
  <c r="O23" i="3"/>
  <c r="O54" i="3"/>
  <c r="O27" i="3"/>
  <c r="O45" i="3"/>
  <c r="O5" i="3"/>
  <c r="O32" i="3"/>
  <c r="O30" i="3"/>
  <c r="O39" i="3"/>
  <c r="O12" i="3"/>
  <c r="O28" i="3"/>
  <c r="O4" i="3"/>
  <c r="O52" i="3"/>
  <c r="O16" i="3"/>
  <c r="O44" i="3"/>
  <c r="O11" i="3"/>
  <c r="O22" i="3"/>
  <c r="O8" i="3"/>
  <c r="O29" i="3"/>
  <c r="O18" i="3"/>
  <c r="O2" i="3"/>
  <c r="O26" i="3"/>
  <c r="O31" i="3"/>
  <c r="O46" i="3"/>
  <c r="O41" i="3"/>
  <c r="O25" i="3"/>
  <c r="O7" i="3"/>
  <c r="O20" i="3"/>
  <c r="O42" i="3"/>
  <c r="O38" i="3"/>
  <c r="O37" i="3"/>
  <c r="O13" i="3"/>
  <c r="O53" i="3"/>
  <c r="O3" i="3"/>
  <c r="O35" i="3"/>
  <c r="O24" i="3"/>
  <c r="O47" i="3"/>
  <c r="O48" i="3"/>
  <c r="O34" i="3"/>
  <c r="O43" i="3"/>
  <c r="O10" i="3"/>
  <c r="O19" i="3"/>
  <c r="O21" i="3"/>
  <c r="O6" i="3"/>
  <c r="O15" i="3"/>
  <c r="O50" i="3"/>
  <c r="O51" i="3"/>
  <c r="O36" i="3"/>
  <c r="O17" i="3"/>
  <c r="O14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<sst xmlns="http://schemas.openxmlformats.org/spreadsheetml/2006/main" count="327" uniqueCount="105">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</sst>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6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orth-carolina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south-caroli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ohio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orth-carolina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south-caroli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ohio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orth-carolina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south-caroli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ohio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orth-carolina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south-caroli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ohio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0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4" t="s">
        <v>67</v>
      </c>
      <c r="Q1" s="54"/>
      <c r="R1" s="54"/>
      <c r="S1" s="4">
        <v>1.4999999999999999E-2</v>
      </c>
      <c r="T1" s="4"/>
      <c r="U1" s="55" t="s">
        <v>76</v>
      </c>
      <c r="V1" s="55"/>
      <c r="W1" s="55"/>
      <c r="X1" s="55"/>
      <c r="Y1" s="55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1161219</v>
      </c>
      <c r="D5" s="2"/>
      <c r="E5" s="1">
        <v>20956</v>
      </c>
      <c r="F5" s="2"/>
      <c r="G5" s="1">
        <v>929942</v>
      </c>
      <c r="H5" s="1">
        <v>210321</v>
      </c>
      <c r="I5" s="1">
        <v>40048</v>
      </c>
      <c r="J5" s="2">
        <v>723</v>
      </c>
      <c r="K5" s="1">
        <v>10862674</v>
      </c>
      <c r="L5" s="1">
        <v>374628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1094083</v>
      </c>
      <c r="D6" s="2"/>
      <c r="E6" s="1">
        <v>18645</v>
      </c>
      <c r="F6" s="2"/>
      <c r="G6" s="1">
        <v>532338</v>
      </c>
      <c r="H6" s="1">
        <v>543100</v>
      </c>
      <c r="I6" s="1">
        <v>27690</v>
      </c>
      <c r="J6" s="2">
        <v>472</v>
      </c>
      <c r="K6" s="1">
        <v>21730551</v>
      </c>
      <c r="L6" s="1">
        <v>549970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923418</v>
      </c>
      <c r="D7" s="2"/>
      <c r="E7" s="1">
        <v>17892</v>
      </c>
      <c r="F7" s="2"/>
      <c r="G7" s="1">
        <v>632398</v>
      </c>
      <c r="H7" s="1">
        <v>273128</v>
      </c>
      <c r="I7" s="1">
        <v>42994</v>
      </c>
      <c r="J7" s="2">
        <v>833</v>
      </c>
      <c r="K7" s="1">
        <v>11456461</v>
      </c>
      <c r="L7" s="1">
        <v>533411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12</v>
      </c>
      <c r="C8" s="1">
        <v>634395</v>
      </c>
      <c r="D8" s="2"/>
      <c r="E8" s="1">
        <v>11795</v>
      </c>
      <c r="F8" s="2"/>
      <c r="G8" s="1">
        <v>333510</v>
      </c>
      <c r="H8" s="1">
        <v>289090</v>
      </c>
      <c r="I8" s="1">
        <v>50063</v>
      </c>
      <c r="J8" s="2">
        <v>931</v>
      </c>
      <c r="K8" s="1">
        <v>9588698</v>
      </c>
      <c r="L8" s="1">
        <v>756695</v>
      </c>
      <c r="M8" s="1">
        <v>12671821</v>
      </c>
      <c r="N8" s="5"/>
      <c r="O8" s="6"/>
    </row>
    <row r="9" spans="1:26" ht="15" thickBot="1" x14ac:dyDescent="0.4">
      <c r="A9" s="41">
        <v>5</v>
      </c>
      <c r="B9" s="39" t="s">
        <v>7</v>
      </c>
      <c r="C9" s="1">
        <v>623242</v>
      </c>
      <c r="D9" s="2"/>
      <c r="E9" s="1">
        <v>34186</v>
      </c>
      <c r="F9" s="2"/>
      <c r="G9" s="1">
        <v>433168</v>
      </c>
      <c r="H9" s="1">
        <v>155888</v>
      </c>
      <c r="I9" s="1">
        <v>32037</v>
      </c>
      <c r="J9" s="1">
        <v>1757</v>
      </c>
      <c r="K9" s="1">
        <v>17591834</v>
      </c>
      <c r="L9" s="1">
        <v>904299</v>
      </c>
      <c r="M9" s="1">
        <v>19453561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440595</v>
      </c>
      <c r="D10" s="2"/>
      <c r="E10" s="1">
        <v>9142</v>
      </c>
      <c r="F10" s="2"/>
      <c r="G10" s="1">
        <v>277674</v>
      </c>
      <c r="H10" s="1">
        <v>153779</v>
      </c>
      <c r="I10" s="1">
        <v>41497</v>
      </c>
      <c r="J10" s="2">
        <v>861</v>
      </c>
      <c r="K10" s="1">
        <v>4395079</v>
      </c>
      <c r="L10" s="1">
        <v>413950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22</v>
      </c>
      <c r="C11" s="1">
        <v>344945</v>
      </c>
      <c r="D11" s="2"/>
      <c r="E11" s="1">
        <v>2954</v>
      </c>
      <c r="F11" s="2"/>
      <c r="G11" s="1">
        <v>266280</v>
      </c>
      <c r="H11" s="1">
        <v>75711</v>
      </c>
      <c r="I11" s="1">
        <v>59244</v>
      </c>
      <c r="J11" s="2">
        <v>507</v>
      </c>
      <c r="K11" s="1">
        <v>2407136</v>
      </c>
      <c r="L11" s="1">
        <v>413424</v>
      </c>
      <c r="M11" s="1">
        <v>5822434</v>
      </c>
      <c r="N11" s="5"/>
      <c r="O11" s="6"/>
    </row>
    <row r="12" spans="1:26" ht="15" thickBot="1" x14ac:dyDescent="0.4">
      <c r="A12" s="41">
        <v>8</v>
      </c>
      <c r="B12" s="39" t="s">
        <v>21</v>
      </c>
      <c r="C12" s="1">
        <v>335423</v>
      </c>
      <c r="D12" s="2"/>
      <c r="E12" s="1">
        <v>5955</v>
      </c>
      <c r="F12" s="2"/>
      <c r="G12" s="1">
        <v>220281</v>
      </c>
      <c r="H12" s="1">
        <v>109187</v>
      </c>
      <c r="I12" s="1">
        <v>28695</v>
      </c>
      <c r="J12" s="2">
        <v>509</v>
      </c>
      <c r="K12" s="1">
        <v>5526917</v>
      </c>
      <c r="L12" s="1">
        <v>472827</v>
      </c>
      <c r="M12" s="1">
        <v>11689100</v>
      </c>
      <c r="N12" s="5"/>
      <c r="O12" s="6"/>
    </row>
    <row r="13" spans="1:26" ht="15" thickBot="1" x14ac:dyDescent="0.4">
      <c r="A13" s="41">
        <v>9</v>
      </c>
      <c r="B13" s="39" t="s">
        <v>20</v>
      </c>
      <c r="C13" s="1">
        <v>331532</v>
      </c>
      <c r="D13" s="2"/>
      <c r="E13" s="1">
        <v>4202</v>
      </c>
      <c r="F13" s="2"/>
      <c r="G13" s="1">
        <v>287908</v>
      </c>
      <c r="H13" s="1">
        <v>39422</v>
      </c>
      <c r="I13" s="1">
        <v>48546</v>
      </c>
      <c r="J13" s="2">
        <v>615</v>
      </c>
      <c r="K13" s="1">
        <v>4215908</v>
      </c>
      <c r="L13" s="1">
        <v>617338</v>
      </c>
      <c r="M13" s="1">
        <v>6829174</v>
      </c>
      <c r="N13" s="5"/>
      <c r="O13" s="6"/>
    </row>
    <row r="14" spans="1:26" ht="15" thickBot="1" x14ac:dyDescent="0.4">
      <c r="A14" s="41">
        <v>10</v>
      </c>
      <c r="B14" s="39" t="s">
        <v>24</v>
      </c>
      <c r="C14" s="1">
        <v>328846</v>
      </c>
      <c r="D14" s="2"/>
      <c r="E14" s="1">
        <v>4979</v>
      </c>
      <c r="F14" s="2"/>
      <c r="G14" s="1">
        <v>276132</v>
      </c>
      <c r="H14" s="1">
        <v>47735</v>
      </c>
      <c r="I14" s="1">
        <v>31354</v>
      </c>
      <c r="J14" s="2">
        <v>475</v>
      </c>
      <c r="K14" s="1">
        <v>4819029</v>
      </c>
      <c r="L14" s="1">
        <v>459477</v>
      </c>
      <c r="M14" s="1">
        <v>10488084</v>
      </c>
      <c r="N14" s="5"/>
      <c r="O14" s="6"/>
    </row>
    <row r="15" spans="1:26" ht="15" thickBot="1" x14ac:dyDescent="0.4">
      <c r="A15" s="41">
        <v>11</v>
      </c>
      <c r="B15" s="39" t="s">
        <v>11</v>
      </c>
      <c r="C15" s="1">
        <v>321181</v>
      </c>
      <c r="D15" s="2"/>
      <c r="E15" s="1">
        <v>8774</v>
      </c>
      <c r="F15" s="2"/>
      <c r="G15" s="1">
        <v>138862</v>
      </c>
      <c r="H15" s="1">
        <v>173545</v>
      </c>
      <c r="I15" s="1">
        <v>32160</v>
      </c>
      <c r="J15" s="2">
        <v>879</v>
      </c>
      <c r="K15" s="1">
        <v>6490656</v>
      </c>
      <c r="L15" s="1">
        <v>649920</v>
      </c>
      <c r="M15" s="1">
        <v>9986857</v>
      </c>
      <c r="N15" s="5"/>
      <c r="O15" s="6"/>
    </row>
    <row r="16" spans="1:26" ht="15" thickBot="1" x14ac:dyDescent="0.4">
      <c r="A16" s="41">
        <v>12</v>
      </c>
      <c r="B16" s="39" t="s">
        <v>8</v>
      </c>
      <c r="C16" s="1">
        <v>304538</v>
      </c>
      <c r="D16" s="2"/>
      <c r="E16" s="1">
        <v>16842</v>
      </c>
      <c r="F16" s="2"/>
      <c r="G16" s="1">
        <v>190319</v>
      </c>
      <c r="H16" s="1">
        <v>97377</v>
      </c>
      <c r="I16" s="1">
        <v>34286</v>
      </c>
      <c r="J16" s="1">
        <v>1896</v>
      </c>
      <c r="K16" s="1">
        <v>5517700</v>
      </c>
      <c r="L16" s="1">
        <v>621209</v>
      </c>
      <c r="M16" s="1">
        <v>8882190</v>
      </c>
      <c r="N16" s="5"/>
      <c r="O16" s="6"/>
    </row>
    <row r="17" spans="1:15" ht="15" thickBot="1" x14ac:dyDescent="0.4">
      <c r="A17" s="41">
        <v>13</v>
      </c>
      <c r="B17" s="39" t="s">
        <v>19</v>
      </c>
      <c r="C17" s="1">
        <v>301373</v>
      </c>
      <c r="D17" s="2"/>
      <c r="E17" s="1">
        <v>9766</v>
      </c>
      <c r="F17" s="2"/>
      <c r="G17" s="1">
        <v>192260</v>
      </c>
      <c r="H17" s="1">
        <v>99347</v>
      </c>
      <c r="I17" s="1">
        <v>23541</v>
      </c>
      <c r="J17" s="2">
        <v>763</v>
      </c>
      <c r="K17" s="1">
        <v>3290322</v>
      </c>
      <c r="L17" s="1">
        <v>257016</v>
      </c>
      <c r="M17" s="1">
        <v>12801989</v>
      </c>
      <c r="N17" s="5"/>
      <c r="O17" s="6"/>
    </row>
    <row r="18" spans="1:15" ht="15" thickBot="1" x14ac:dyDescent="0.4">
      <c r="A18" s="41">
        <v>14</v>
      </c>
      <c r="B18" s="39" t="s">
        <v>33</v>
      </c>
      <c r="C18" s="1">
        <v>291696</v>
      </c>
      <c r="D18" s="2"/>
      <c r="E18" s="1">
        <v>6427</v>
      </c>
      <c r="F18" s="2"/>
      <c r="G18" s="1">
        <v>47383</v>
      </c>
      <c r="H18" s="1">
        <v>237886</v>
      </c>
      <c r="I18" s="1">
        <v>40075</v>
      </c>
      <c r="J18" s="2">
        <v>883</v>
      </c>
      <c r="K18" s="1">
        <v>2418990</v>
      </c>
      <c r="L18" s="1">
        <v>332337</v>
      </c>
      <c r="M18" s="1">
        <v>7278717</v>
      </c>
      <c r="N18" s="6"/>
      <c r="O18" s="6"/>
    </row>
    <row r="19" spans="1:15" ht="15" thickBot="1" x14ac:dyDescent="0.4">
      <c r="A19" s="41">
        <v>15</v>
      </c>
      <c r="B19" s="39" t="s">
        <v>27</v>
      </c>
      <c r="C19" s="1">
        <v>282311</v>
      </c>
      <c r="D19" s="2"/>
      <c r="E19" s="1">
        <v>5206</v>
      </c>
      <c r="F19" s="2"/>
      <c r="G19" s="1">
        <v>162324</v>
      </c>
      <c r="H19" s="1">
        <v>114781</v>
      </c>
      <c r="I19" s="1">
        <v>41934</v>
      </c>
      <c r="J19" s="2">
        <v>773</v>
      </c>
      <c r="K19" s="1">
        <v>3785422</v>
      </c>
      <c r="L19" s="1">
        <v>562284</v>
      </c>
      <c r="M19" s="1">
        <v>6732219</v>
      </c>
      <c r="N19" s="5"/>
      <c r="O19" s="6"/>
    </row>
    <row r="20" spans="1:15" ht="15" thickBot="1" x14ac:dyDescent="0.4">
      <c r="A20" s="41">
        <v>16</v>
      </c>
      <c r="B20" s="39" t="s">
        <v>35</v>
      </c>
      <c r="C20" s="1">
        <v>276775</v>
      </c>
      <c r="D20" s="2"/>
      <c r="E20" s="1">
        <v>3742</v>
      </c>
      <c r="F20" s="2"/>
      <c r="G20" s="1">
        <v>73563</v>
      </c>
      <c r="H20" s="1">
        <v>199470</v>
      </c>
      <c r="I20" s="1">
        <v>45096</v>
      </c>
      <c r="J20" s="2">
        <v>610</v>
      </c>
      <c r="K20" s="1">
        <v>3076870</v>
      </c>
      <c r="L20" s="1">
        <v>501329</v>
      </c>
      <c r="M20" s="1">
        <v>6137428</v>
      </c>
      <c r="N20" s="5"/>
      <c r="O20" s="6"/>
    </row>
    <row r="21" spans="1:15" ht="15" thickBot="1" x14ac:dyDescent="0.4">
      <c r="A21" s="41">
        <v>17</v>
      </c>
      <c r="B21" s="39" t="s">
        <v>32</v>
      </c>
      <c r="C21" s="1">
        <v>256700</v>
      </c>
      <c r="D21" s="2"/>
      <c r="E21" s="1">
        <v>3206</v>
      </c>
      <c r="F21" s="2"/>
      <c r="G21" s="1">
        <v>202432</v>
      </c>
      <c r="H21" s="1">
        <v>51062</v>
      </c>
      <c r="I21" s="1">
        <v>45517</v>
      </c>
      <c r="J21" s="2">
        <v>568</v>
      </c>
      <c r="K21" s="1">
        <v>3659452</v>
      </c>
      <c r="L21" s="1">
        <v>648881</v>
      </c>
      <c r="M21" s="1">
        <v>5639632</v>
      </c>
      <c r="N21" s="5"/>
      <c r="O21" s="6"/>
    </row>
    <row r="22" spans="1:15" ht="15" thickBot="1" x14ac:dyDescent="0.4">
      <c r="A22" s="41">
        <v>18</v>
      </c>
      <c r="B22" s="39" t="s">
        <v>36</v>
      </c>
      <c r="C22" s="1">
        <v>228373</v>
      </c>
      <c r="D22" s="2"/>
      <c r="E22" s="1">
        <v>3451</v>
      </c>
      <c r="F22" s="2"/>
      <c r="G22" s="1">
        <v>90702</v>
      </c>
      <c r="H22" s="1">
        <v>134220</v>
      </c>
      <c r="I22" s="1">
        <v>46576</v>
      </c>
      <c r="J22" s="2">
        <v>704</v>
      </c>
      <c r="K22" s="1">
        <v>1577461</v>
      </c>
      <c r="L22" s="1">
        <v>321722</v>
      </c>
      <c r="M22" s="1">
        <v>4903185</v>
      </c>
      <c r="N22" s="6"/>
      <c r="O22" s="6"/>
    </row>
    <row r="23" spans="1:15" ht="15" thickBot="1" x14ac:dyDescent="0.4">
      <c r="A23" s="41">
        <v>19</v>
      </c>
      <c r="B23" s="39" t="s">
        <v>14</v>
      </c>
      <c r="C23" s="1">
        <v>216709</v>
      </c>
      <c r="D23" s="2"/>
      <c r="E23" s="1">
        <v>6233</v>
      </c>
      <c r="F23" s="2"/>
      <c r="G23" s="1">
        <v>185960</v>
      </c>
      <c r="H23" s="1">
        <v>24516</v>
      </c>
      <c r="I23" s="1">
        <v>46616</v>
      </c>
      <c r="J23" s="1">
        <v>1341</v>
      </c>
      <c r="K23" s="1">
        <v>3286083</v>
      </c>
      <c r="L23" s="1">
        <v>706868</v>
      </c>
      <c r="M23" s="1">
        <v>4648794</v>
      </c>
      <c r="N23" s="5"/>
      <c r="O23" s="6"/>
    </row>
    <row r="24" spans="1:15" ht="15" thickBot="1" x14ac:dyDescent="0.4">
      <c r="A24" s="41">
        <v>20</v>
      </c>
      <c r="B24" s="39" t="s">
        <v>29</v>
      </c>
      <c r="C24" s="1">
        <v>213331</v>
      </c>
      <c r="D24" s="2"/>
      <c r="E24" s="1">
        <v>3912</v>
      </c>
      <c r="F24" s="2"/>
      <c r="G24" s="1">
        <v>22946</v>
      </c>
      <c r="H24" s="1">
        <v>186473</v>
      </c>
      <c r="I24" s="1">
        <v>24993</v>
      </c>
      <c r="J24" s="2">
        <v>458</v>
      </c>
      <c r="K24" s="1">
        <v>3439600</v>
      </c>
      <c r="L24" s="1">
        <v>402975</v>
      </c>
      <c r="M24" s="1">
        <v>8535519</v>
      </c>
      <c r="N24" s="5"/>
      <c r="O24" s="6"/>
    </row>
    <row r="25" spans="1:15" ht="15" thickBot="1" x14ac:dyDescent="0.4">
      <c r="A25" s="41">
        <v>21</v>
      </c>
      <c r="B25" s="39" t="s">
        <v>41</v>
      </c>
      <c r="C25" s="1">
        <v>205917</v>
      </c>
      <c r="D25" s="52">
        <v>1942</v>
      </c>
      <c r="E25" s="1">
        <v>2159</v>
      </c>
      <c r="F25" s="53">
        <v>24</v>
      </c>
      <c r="G25" s="1">
        <v>115736</v>
      </c>
      <c r="H25" s="1">
        <v>88022</v>
      </c>
      <c r="I25" s="1">
        <v>65265</v>
      </c>
      <c r="J25" s="2">
        <v>684</v>
      </c>
      <c r="K25" s="1">
        <v>1152007</v>
      </c>
      <c r="L25" s="1">
        <v>365129</v>
      </c>
      <c r="M25" s="1">
        <v>3155070</v>
      </c>
      <c r="N25" s="5"/>
      <c r="O25" s="6"/>
    </row>
    <row r="26" spans="1:15" ht="15" thickBot="1" x14ac:dyDescent="0.4">
      <c r="A26" s="41">
        <v>22</v>
      </c>
      <c r="B26" s="39" t="s">
        <v>25</v>
      </c>
      <c r="C26" s="1">
        <v>203161</v>
      </c>
      <c r="D26" s="2"/>
      <c r="E26" s="1">
        <v>4231</v>
      </c>
      <c r="F26" s="2"/>
      <c r="G26" s="1">
        <v>105856</v>
      </c>
      <c r="H26" s="1">
        <v>93074</v>
      </c>
      <c r="I26" s="1">
        <v>39459</v>
      </c>
      <c r="J26" s="2">
        <v>822</v>
      </c>
      <c r="K26" s="1">
        <v>2458520</v>
      </c>
      <c r="L26" s="1">
        <v>477502</v>
      </c>
      <c r="M26" s="1">
        <v>5148714</v>
      </c>
      <c r="N26" s="5"/>
      <c r="O26" s="6"/>
    </row>
    <row r="27" spans="1:15" ht="15" thickBot="1" x14ac:dyDescent="0.4">
      <c r="A27" s="41">
        <v>23</v>
      </c>
      <c r="B27" s="39" t="s">
        <v>17</v>
      </c>
      <c r="C27" s="1">
        <v>200949</v>
      </c>
      <c r="D27" s="2"/>
      <c r="E27" s="1">
        <v>10469</v>
      </c>
      <c r="F27" s="2"/>
      <c r="G27" s="1">
        <v>154954</v>
      </c>
      <c r="H27" s="1">
        <v>35526</v>
      </c>
      <c r="I27" s="1">
        <v>29155</v>
      </c>
      <c r="J27" s="1">
        <v>1519</v>
      </c>
      <c r="K27" s="1">
        <v>7648243</v>
      </c>
      <c r="L27" s="1">
        <v>1109647</v>
      </c>
      <c r="M27" s="1">
        <v>6892503</v>
      </c>
      <c r="N27" s="6"/>
      <c r="O27" s="6"/>
    </row>
    <row r="28" spans="1:15" ht="15" thickBot="1" x14ac:dyDescent="0.4">
      <c r="A28" s="41">
        <v>24</v>
      </c>
      <c r="B28" s="39" t="s">
        <v>18</v>
      </c>
      <c r="C28" s="1">
        <v>188566</v>
      </c>
      <c r="D28" s="2"/>
      <c r="E28" s="1">
        <v>2745</v>
      </c>
      <c r="F28" s="2"/>
      <c r="G28" s="1">
        <v>52911</v>
      </c>
      <c r="H28" s="1">
        <v>132910</v>
      </c>
      <c r="I28" s="1">
        <v>32744</v>
      </c>
      <c r="J28" s="2">
        <v>477</v>
      </c>
      <c r="K28" s="1">
        <v>1563738</v>
      </c>
      <c r="L28" s="1">
        <v>271542</v>
      </c>
      <c r="M28" s="1">
        <v>5758736</v>
      </c>
      <c r="N28" s="6"/>
      <c r="O28" s="6"/>
    </row>
    <row r="29" spans="1:15" ht="15" thickBot="1" x14ac:dyDescent="0.4">
      <c r="A29" s="41">
        <v>25</v>
      </c>
      <c r="B29" s="39" t="s">
        <v>26</v>
      </c>
      <c r="C29" s="1">
        <v>177086</v>
      </c>
      <c r="D29" s="2"/>
      <c r="E29" s="1">
        <v>4398</v>
      </c>
      <c r="F29" s="2"/>
      <c r="G29" s="1">
        <v>8474</v>
      </c>
      <c r="H29" s="1">
        <v>164214</v>
      </c>
      <c r="I29" s="1">
        <v>29291</v>
      </c>
      <c r="J29" s="2">
        <v>727</v>
      </c>
      <c r="K29" s="1">
        <v>4039322</v>
      </c>
      <c r="L29" s="1">
        <v>668134</v>
      </c>
      <c r="M29" s="1">
        <v>6045680</v>
      </c>
      <c r="N29" s="6"/>
      <c r="O29" s="6"/>
    </row>
    <row r="30" spans="1:15" ht="15" thickBot="1" x14ac:dyDescent="0.4">
      <c r="A30" s="41">
        <v>26</v>
      </c>
      <c r="B30" s="39" t="s">
        <v>28</v>
      </c>
      <c r="C30" s="1">
        <v>170584</v>
      </c>
      <c r="D30" s="2"/>
      <c r="E30" s="2">
        <v>773</v>
      </c>
      <c r="F30" s="2"/>
      <c r="G30" s="1">
        <v>112356</v>
      </c>
      <c r="H30" s="1">
        <v>57455</v>
      </c>
      <c r="I30" s="1">
        <v>53208</v>
      </c>
      <c r="J30" s="2">
        <v>241</v>
      </c>
      <c r="K30" s="1">
        <v>1857693</v>
      </c>
      <c r="L30" s="1">
        <v>579450</v>
      </c>
      <c r="M30" s="1">
        <v>3205958</v>
      </c>
      <c r="N30" s="5"/>
      <c r="O30" s="6"/>
    </row>
    <row r="31" spans="1:15" ht="15" thickBot="1" x14ac:dyDescent="0.4">
      <c r="A31" s="41">
        <v>27</v>
      </c>
      <c r="B31" s="39" t="s">
        <v>46</v>
      </c>
      <c r="C31" s="1">
        <v>167261</v>
      </c>
      <c r="D31" s="2"/>
      <c r="E31" s="1">
        <v>1603</v>
      </c>
      <c r="F31" s="2"/>
      <c r="G31" s="1">
        <v>134934</v>
      </c>
      <c r="H31" s="1">
        <v>30724</v>
      </c>
      <c r="I31" s="1">
        <v>42270</v>
      </c>
      <c r="J31" s="2">
        <v>405</v>
      </c>
      <c r="K31" s="1">
        <v>1975039</v>
      </c>
      <c r="L31" s="1">
        <v>499129</v>
      </c>
      <c r="M31" s="1">
        <v>3956971</v>
      </c>
      <c r="N31" s="5"/>
      <c r="O31" s="6"/>
    </row>
    <row r="32" spans="1:15" ht="15" thickBot="1" x14ac:dyDescent="0.4">
      <c r="A32" s="41">
        <v>28</v>
      </c>
      <c r="B32" s="39" t="s">
        <v>38</v>
      </c>
      <c r="C32" s="1">
        <v>152206</v>
      </c>
      <c r="D32" s="2"/>
      <c r="E32" s="1">
        <v>1762</v>
      </c>
      <c r="F32" s="2"/>
      <c r="G32" s="1">
        <v>25728</v>
      </c>
      <c r="H32" s="1">
        <v>124716</v>
      </c>
      <c r="I32" s="1">
        <v>34068</v>
      </c>
      <c r="J32" s="2">
        <v>394</v>
      </c>
      <c r="K32" s="1">
        <v>2551187</v>
      </c>
      <c r="L32" s="1">
        <v>571033</v>
      </c>
      <c r="M32" s="1">
        <v>4467673</v>
      </c>
      <c r="N32" s="5"/>
      <c r="O32" s="6"/>
    </row>
    <row r="33" spans="1:15" ht="15" thickBot="1" x14ac:dyDescent="0.4">
      <c r="A33" s="41">
        <v>29</v>
      </c>
      <c r="B33" s="39" t="s">
        <v>9</v>
      </c>
      <c r="C33" s="1">
        <v>145951</v>
      </c>
      <c r="D33" s="2"/>
      <c r="E33" s="1">
        <v>2636</v>
      </c>
      <c r="F33" s="2"/>
      <c r="G33" s="1">
        <v>60514</v>
      </c>
      <c r="H33" s="1">
        <v>82801</v>
      </c>
      <c r="I33" s="1">
        <v>19167</v>
      </c>
      <c r="J33" s="2">
        <v>346</v>
      </c>
      <c r="K33" s="1">
        <v>2877894</v>
      </c>
      <c r="L33" s="1">
        <v>377930</v>
      </c>
      <c r="M33" s="1">
        <v>7614893</v>
      </c>
      <c r="N33" s="5"/>
      <c r="O33" s="6"/>
    </row>
    <row r="34" spans="1:15" ht="15" thickBot="1" x14ac:dyDescent="0.4">
      <c r="A34" s="41">
        <v>30</v>
      </c>
      <c r="B34" s="39" t="s">
        <v>34</v>
      </c>
      <c r="C34" s="1">
        <v>141916</v>
      </c>
      <c r="D34" s="2"/>
      <c r="E34" s="1">
        <v>2321</v>
      </c>
      <c r="F34" s="2"/>
      <c r="G34" s="1">
        <v>122219</v>
      </c>
      <c r="H34" s="1">
        <v>17376</v>
      </c>
      <c r="I34" s="1">
        <v>47026</v>
      </c>
      <c r="J34" s="2">
        <v>769</v>
      </c>
      <c r="K34" s="1">
        <v>1678657</v>
      </c>
      <c r="L34" s="1">
        <v>556251</v>
      </c>
      <c r="M34" s="1">
        <v>3017804</v>
      </c>
      <c r="N34" s="5"/>
      <c r="O34" s="6"/>
    </row>
    <row r="35" spans="1:15" ht="15" thickBot="1" x14ac:dyDescent="0.4">
      <c r="A35" s="41">
        <v>31</v>
      </c>
      <c r="B35" s="39" t="s">
        <v>30</v>
      </c>
      <c r="C35" s="1">
        <v>140429</v>
      </c>
      <c r="D35" s="2"/>
      <c r="E35" s="1">
        <v>3642</v>
      </c>
      <c r="F35" s="2"/>
      <c r="G35" s="1">
        <v>116683</v>
      </c>
      <c r="H35" s="1">
        <v>20104</v>
      </c>
      <c r="I35" s="1">
        <v>47185</v>
      </c>
      <c r="J35" s="1">
        <v>1224</v>
      </c>
      <c r="K35" s="1">
        <v>1213935</v>
      </c>
      <c r="L35" s="1">
        <v>407888</v>
      </c>
      <c r="M35" s="1">
        <v>2976149</v>
      </c>
      <c r="N35" s="5"/>
      <c r="O35" s="6"/>
    </row>
    <row r="36" spans="1:15" ht="15" thickBot="1" x14ac:dyDescent="0.4">
      <c r="A36" s="41">
        <v>32</v>
      </c>
      <c r="B36" s="39" t="s">
        <v>45</v>
      </c>
      <c r="C36" s="1">
        <v>136241</v>
      </c>
      <c r="D36" s="2"/>
      <c r="E36" s="1">
        <v>1410</v>
      </c>
      <c r="F36" s="2"/>
      <c r="G36" s="1">
        <v>81457</v>
      </c>
      <c r="H36" s="1">
        <v>53374</v>
      </c>
      <c r="I36" s="1">
        <v>46765</v>
      </c>
      <c r="J36" s="2">
        <v>484</v>
      </c>
      <c r="K36" s="1">
        <v>763893</v>
      </c>
      <c r="L36" s="1">
        <v>262208</v>
      </c>
      <c r="M36" s="1">
        <v>2913314</v>
      </c>
      <c r="N36" s="5"/>
      <c r="O36" s="6"/>
    </row>
    <row r="37" spans="1:15" ht="15" thickBot="1" x14ac:dyDescent="0.4">
      <c r="A37" s="41">
        <v>33</v>
      </c>
      <c r="B37" s="39" t="s">
        <v>31</v>
      </c>
      <c r="C37" s="1">
        <v>129714</v>
      </c>
      <c r="D37" s="2"/>
      <c r="E37" s="1">
        <v>1982</v>
      </c>
      <c r="F37" s="2"/>
      <c r="G37" s="1">
        <v>78703</v>
      </c>
      <c r="H37" s="1">
        <v>49029</v>
      </c>
      <c r="I37" s="1">
        <v>42113</v>
      </c>
      <c r="J37" s="2">
        <v>643</v>
      </c>
      <c r="K37" s="1">
        <v>1478163</v>
      </c>
      <c r="L37" s="1">
        <v>479899</v>
      </c>
      <c r="M37" s="1">
        <v>3080156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109280</v>
      </c>
      <c r="D38" s="2"/>
      <c r="E38" s="2">
        <v>854</v>
      </c>
      <c r="F38" s="2"/>
      <c r="G38" s="1">
        <v>55885</v>
      </c>
      <c r="H38" s="1">
        <v>52541</v>
      </c>
      <c r="I38" s="1">
        <v>56493</v>
      </c>
      <c r="J38" s="2">
        <v>441</v>
      </c>
      <c r="K38" s="1">
        <v>692494</v>
      </c>
      <c r="L38" s="1">
        <v>357988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101469</v>
      </c>
      <c r="D39" s="2"/>
      <c r="E39" s="1">
        <v>4828</v>
      </c>
      <c r="F39" s="2"/>
      <c r="G39" s="1">
        <v>46749</v>
      </c>
      <c r="H39" s="1">
        <v>49892</v>
      </c>
      <c r="I39" s="1">
        <v>28460</v>
      </c>
      <c r="J39" s="1">
        <v>1354</v>
      </c>
      <c r="K39" s="1">
        <v>2922017</v>
      </c>
      <c r="L39" s="1">
        <v>819574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89764</v>
      </c>
      <c r="D40" s="2"/>
      <c r="E40" s="2">
        <v>845</v>
      </c>
      <c r="F40" s="2"/>
      <c r="G40" s="1">
        <v>37232</v>
      </c>
      <c r="H40" s="1">
        <v>51687</v>
      </c>
      <c r="I40" s="1">
        <v>50230</v>
      </c>
      <c r="J40" s="2">
        <v>473</v>
      </c>
      <c r="K40" s="1">
        <v>671184</v>
      </c>
      <c r="L40" s="1">
        <v>375579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44</v>
      </c>
      <c r="C41" s="1">
        <v>77098</v>
      </c>
      <c r="D41" s="2"/>
      <c r="E41" s="1">
        <v>1325</v>
      </c>
      <c r="F41" s="2"/>
      <c r="G41" s="1">
        <v>28130</v>
      </c>
      <c r="H41" s="1">
        <v>47643</v>
      </c>
      <c r="I41" s="1">
        <v>36769</v>
      </c>
      <c r="J41" s="2">
        <v>632</v>
      </c>
      <c r="K41" s="1">
        <v>1433609</v>
      </c>
      <c r="L41" s="1">
        <v>683703</v>
      </c>
      <c r="M41" s="1">
        <v>2096829</v>
      </c>
      <c r="N41" s="5"/>
      <c r="O41" s="6"/>
    </row>
    <row r="42" spans="1:15" ht="15" thickBot="1" x14ac:dyDescent="0.4">
      <c r="A42" s="41">
        <v>38</v>
      </c>
      <c r="B42" s="39" t="s">
        <v>54</v>
      </c>
      <c r="C42" s="1">
        <v>71070</v>
      </c>
      <c r="D42" s="2"/>
      <c r="E42" s="2">
        <v>741</v>
      </c>
      <c r="F42" s="2"/>
      <c r="G42" s="1">
        <v>51922</v>
      </c>
      <c r="H42" s="1">
        <v>18407</v>
      </c>
      <c r="I42" s="1">
        <v>80336</v>
      </c>
      <c r="J42" s="2">
        <v>838</v>
      </c>
      <c r="K42" s="1">
        <v>306869</v>
      </c>
      <c r="L42" s="1">
        <v>346878</v>
      </c>
      <c r="M42" s="1">
        <v>884659</v>
      </c>
      <c r="N42" s="6"/>
      <c r="O42" s="6"/>
    </row>
    <row r="43" spans="1:15" ht="15" thickBot="1" x14ac:dyDescent="0.4">
      <c r="A43" s="41">
        <v>39</v>
      </c>
      <c r="B43" s="39" t="s">
        <v>53</v>
      </c>
      <c r="C43" s="1">
        <v>70016</v>
      </c>
      <c r="D43" s="2"/>
      <c r="E43" s="2">
        <v>818</v>
      </c>
      <c r="F43" s="2"/>
      <c r="G43" s="1">
        <v>59283</v>
      </c>
      <c r="H43" s="1">
        <v>9915</v>
      </c>
      <c r="I43" s="1">
        <v>91877</v>
      </c>
      <c r="J43" s="1">
        <v>1073</v>
      </c>
      <c r="K43" s="1">
        <v>333327</v>
      </c>
      <c r="L43" s="1">
        <v>437401</v>
      </c>
      <c r="M43" s="1">
        <v>762062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62175</v>
      </c>
      <c r="D44" s="2"/>
      <c r="E44" s="2">
        <v>812</v>
      </c>
      <c r="F44" s="2"/>
      <c r="G44" s="2" t="s">
        <v>104</v>
      </c>
      <c r="H44" s="2" t="s">
        <v>104</v>
      </c>
      <c r="I44" s="1">
        <v>14741</v>
      </c>
      <c r="J44" s="2">
        <v>193</v>
      </c>
      <c r="K44" s="1">
        <v>990744</v>
      </c>
      <c r="L44" s="1">
        <v>234899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53293</v>
      </c>
      <c r="D45" s="2"/>
      <c r="E45" s="2">
        <v>567</v>
      </c>
      <c r="F45" s="2"/>
      <c r="G45" s="1">
        <v>30557</v>
      </c>
      <c r="H45" s="1">
        <v>22169</v>
      </c>
      <c r="I45" s="1">
        <v>49863</v>
      </c>
      <c r="J45" s="2">
        <v>531</v>
      </c>
      <c r="K45" s="1">
        <v>601675</v>
      </c>
      <c r="L45" s="1">
        <v>562956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48001</v>
      </c>
      <c r="D46" s="2"/>
      <c r="E46" s="1">
        <v>1294</v>
      </c>
      <c r="F46" s="2"/>
      <c r="G46" s="1">
        <v>3314</v>
      </c>
      <c r="H46" s="1">
        <v>43393</v>
      </c>
      <c r="I46" s="1">
        <v>45311</v>
      </c>
      <c r="J46" s="1">
        <v>1221</v>
      </c>
      <c r="K46" s="1">
        <v>1416028</v>
      </c>
      <c r="L46" s="1">
        <v>1336681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38480</v>
      </c>
      <c r="D47" s="2"/>
      <c r="E47" s="2">
        <v>639</v>
      </c>
      <c r="F47" s="2"/>
      <c r="G47" s="1">
        <v>25664</v>
      </c>
      <c r="H47" s="1">
        <v>12177</v>
      </c>
      <c r="I47" s="1">
        <v>21471</v>
      </c>
      <c r="J47" s="2">
        <v>357</v>
      </c>
      <c r="K47" s="1">
        <v>989560</v>
      </c>
      <c r="L47" s="1">
        <v>552165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30816</v>
      </c>
      <c r="D48" s="2"/>
      <c r="E48" s="2">
        <v>746</v>
      </c>
      <c r="F48" s="2"/>
      <c r="G48" s="1">
        <v>15534</v>
      </c>
      <c r="H48" s="1">
        <v>14536</v>
      </c>
      <c r="I48" s="1">
        <v>31646</v>
      </c>
      <c r="J48" s="2">
        <v>766</v>
      </c>
      <c r="K48" s="1">
        <v>391977</v>
      </c>
      <c r="L48" s="1">
        <v>402538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55</v>
      </c>
      <c r="C49" s="1">
        <v>27129</v>
      </c>
      <c r="D49" s="2"/>
      <c r="E49" s="2">
        <v>176</v>
      </c>
      <c r="F49" s="2"/>
      <c r="G49" s="1">
        <v>16316</v>
      </c>
      <c r="H49" s="1">
        <v>10637</v>
      </c>
      <c r="I49" s="1">
        <v>46874</v>
      </c>
      <c r="J49" s="2">
        <v>304</v>
      </c>
      <c r="K49" s="1">
        <v>354329</v>
      </c>
      <c r="L49" s="1">
        <v>612222</v>
      </c>
      <c r="M49" s="1">
        <v>578759</v>
      </c>
      <c r="N49" s="5"/>
      <c r="O49" s="6"/>
    </row>
    <row r="50" spans="1:15" ht="15" thickBot="1" x14ac:dyDescent="0.4">
      <c r="A50" s="41">
        <v>46</v>
      </c>
      <c r="B50" s="39" t="s">
        <v>52</v>
      </c>
      <c r="C50" s="1">
        <v>25369</v>
      </c>
      <c r="D50" s="2"/>
      <c r="E50" s="2">
        <v>100</v>
      </c>
      <c r="F50" s="2"/>
      <c r="G50" s="1">
        <v>7165</v>
      </c>
      <c r="H50" s="1">
        <v>18104</v>
      </c>
      <c r="I50" s="1">
        <v>34679</v>
      </c>
      <c r="J50" s="2">
        <v>137</v>
      </c>
      <c r="K50" s="1">
        <v>904712</v>
      </c>
      <c r="L50" s="1">
        <v>1236714</v>
      </c>
      <c r="M50" s="1">
        <v>731545</v>
      </c>
      <c r="N50" s="6"/>
      <c r="O50" s="6"/>
    </row>
    <row r="51" spans="1:15" ht="15" thickBot="1" x14ac:dyDescent="0.4">
      <c r="A51" s="41">
        <v>47</v>
      </c>
      <c r="B51" s="39" t="s">
        <v>63</v>
      </c>
      <c r="C51" s="1">
        <v>19808</v>
      </c>
      <c r="D51" s="2"/>
      <c r="E51" s="2">
        <v>669</v>
      </c>
      <c r="F51" s="2"/>
      <c r="G51" s="1">
        <v>14699</v>
      </c>
      <c r="H51" s="1">
        <v>4440</v>
      </c>
      <c r="I51" s="1">
        <v>28067</v>
      </c>
      <c r="J51" s="2">
        <v>948</v>
      </c>
      <c r="K51" s="1">
        <v>612204</v>
      </c>
      <c r="L51" s="1">
        <v>867453</v>
      </c>
      <c r="M51" s="1">
        <v>705749</v>
      </c>
      <c r="N51" s="6"/>
      <c r="O51" s="6"/>
    </row>
    <row r="52" spans="1:15" ht="15" thickBot="1" x14ac:dyDescent="0.4">
      <c r="A52" s="41">
        <v>48</v>
      </c>
      <c r="B52" s="39" t="s">
        <v>47</v>
      </c>
      <c r="C52" s="1">
        <v>16936</v>
      </c>
      <c r="D52" s="2"/>
      <c r="E52" s="2">
        <v>224</v>
      </c>
      <c r="F52" s="2"/>
      <c r="G52" s="1">
        <v>12684</v>
      </c>
      <c r="H52" s="1">
        <v>4028</v>
      </c>
      <c r="I52" s="1">
        <v>11962</v>
      </c>
      <c r="J52" s="2">
        <v>158</v>
      </c>
      <c r="K52" s="1">
        <v>618178</v>
      </c>
      <c r="L52" s="1">
        <v>436606</v>
      </c>
      <c r="M52" s="1">
        <v>1415872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16797</v>
      </c>
      <c r="D53" s="2"/>
      <c r="E53" s="2">
        <v>507</v>
      </c>
      <c r="F53" s="2"/>
      <c r="G53" s="1">
        <v>12201</v>
      </c>
      <c r="H53" s="1">
        <v>4089</v>
      </c>
      <c r="I53" s="1">
        <v>12353</v>
      </c>
      <c r="J53" s="2">
        <v>373</v>
      </c>
      <c r="K53" s="1">
        <v>747056</v>
      </c>
      <c r="L53" s="1">
        <v>549423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9958</v>
      </c>
      <c r="D54" s="2"/>
      <c r="E54" s="2">
        <v>173</v>
      </c>
      <c r="F54" s="2"/>
      <c r="G54" s="1">
        <v>7590</v>
      </c>
      <c r="H54" s="1">
        <v>2195</v>
      </c>
      <c r="I54" s="1">
        <v>7408</v>
      </c>
      <c r="J54" s="2">
        <v>129</v>
      </c>
      <c r="K54" s="1">
        <v>800980</v>
      </c>
      <c r="L54" s="1">
        <v>595873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3459</v>
      </c>
      <c r="D55" s="2"/>
      <c r="E55" s="2">
        <v>62</v>
      </c>
      <c r="F55" s="2"/>
      <c r="G55" s="1">
        <v>2205</v>
      </c>
      <c r="H55" s="1">
        <v>1192</v>
      </c>
      <c r="I55" s="1">
        <v>5543</v>
      </c>
      <c r="J55" s="2">
        <v>99</v>
      </c>
      <c r="K55" s="1">
        <v>207016</v>
      </c>
      <c r="L55" s="1">
        <v>331762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82904</v>
      </c>
      <c r="D56" s="2"/>
      <c r="E56" s="2">
        <v>991</v>
      </c>
      <c r="F56" s="2"/>
      <c r="G56" s="1">
        <v>38238</v>
      </c>
      <c r="H56" s="1">
        <v>43675</v>
      </c>
      <c r="I56" s="1">
        <v>24478</v>
      </c>
      <c r="J56" s="2">
        <v>293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6452</v>
      </c>
      <c r="D57" s="2"/>
      <c r="E57" s="2">
        <v>103</v>
      </c>
      <c r="F57" s="2"/>
      <c r="G57" s="1">
        <v>4430</v>
      </c>
      <c r="H57" s="1">
        <v>1919</v>
      </c>
      <c r="I57" s="2"/>
      <c r="J57" s="2"/>
      <c r="K57" s="1">
        <v>79919</v>
      </c>
      <c r="L57" s="2"/>
      <c r="M57" s="2"/>
      <c r="N57" s="5"/>
      <c r="O57" s="5"/>
    </row>
    <row r="58" spans="1:15" ht="21.5" thickBot="1" x14ac:dyDescent="0.4">
      <c r="A58" s="50">
        <v>54</v>
      </c>
      <c r="B58" s="51" t="s">
        <v>66</v>
      </c>
      <c r="C58" s="29">
        <v>1482</v>
      </c>
      <c r="D58" s="13"/>
      <c r="E58" s="13">
        <v>23</v>
      </c>
      <c r="F58" s="13"/>
      <c r="G58" s="29">
        <v>1393</v>
      </c>
      <c r="H58" s="13">
        <v>66</v>
      </c>
      <c r="I58" s="13"/>
      <c r="J58" s="13"/>
      <c r="K58" s="29">
        <v>27174</v>
      </c>
      <c r="L58" s="13"/>
      <c r="M58" s="13"/>
      <c r="N58" s="30"/>
      <c r="O58" s="32"/>
    </row>
  </sheetData>
  <mergeCells count="2">
    <mergeCell ref="P1:R1"/>
    <mergeCell ref="U1:Y1"/>
  </mergeCells>
  <hyperlinks>
    <hyperlink ref="B5" r:id="rId1" display="https://www.worldometers.info/coronavirus/usa/texas/" xr:uid="{6C0C6C14-3011-4314-B623-7F5FDD2346B6}"/>
    <hyperlink ref="B6" r:id="rId2" display="https://www.worldometers.info/coronavirus/usa/california/" xr:uid="{673B7F1D-ACC1-4022-842B-7E236BEF8781}"/>
    <hyperlink ref="B7" r:id="rId3" display="https://www.worldometers.info/coronavirus/usa/florida/" xr:uid="{AECB8A94-A831-412F-B24D-772B8889B06B}"/>
    <hyperlink ref="B8" r:id="rId4" display="https://www.worldometers.info/coronavirus/usa/illinois/" xr:uid="{C26569D2-4BAA-4CA9-8C62-45421ED97E7E}"/>
    <hyperlink ref="B9" r:id="rId5" display="https://www.worldometers.info/coronavirus/usa/new-york/" xr:uid="{EB060AB5-225A-4E01-A1D9-FCDDA27617AE}"/>
    <hyperlink ref="B10" r:id="rId6" display="https://www.worldometers.info/coronavirus/usa/georgia/" xr:uid="{F53FDC98-A3C9-44FA-A0B8-EB27D1D53DD7}"/>
    <hyperlink ref="B11" r:id="rId7" display="https://www.worldometers.info/coronavirus/usa/wisconsin/" xr:uid="{0F5389B0-9D28-423A-AF93-CC58478423CB}"/>
    <hyperlink ref="B12" r:id="rId8" display="https://www.worldometers.info/coronavirus/usa/ohio/" xr:uid="{F188EA03-5FEA-45E5-BF23-8F972190092C}"/>
    <hyperlink ref="B13" r:id="rId9" display="https://www.worldometers.info/coronavirus/usa/tennessee/" xr:uid="{054E5719-871E-407F-9F00-0CE2FD35AEFF}"/>
    <hyperlink ref="B14" r:id="rId10" display="https://www.worldometers.info/coronavirus/usa/north-carolina/" xr:uid="{AF835C9B-38DC-4C9C-909C-6578B3BA641B}"/>
    <hyperlink ref="B15" r:id="rId11" display="https://www.worldometers.info/coronavirus/usa/michigan/" xr:uid="{38E61807-BBF2-4555-88EA-178733169A61}"/>
    <hyperlink ref="B16" r:id="rId12" display="https://www.worldometers.info/coronavirus/usa/new-jersey/" xr:uid="{09264200-6658-4CB3-AE8E-2B2A5A020837}"/>
    <hyperlink ref="B17" r:id="rId13" display="https://www.worldometers.info/coronavirus/usa/pennsylvania/" xr:uid="{9CE628EA-09FC-4450-968E-81E93AB0AFB3}"/>
    <hyperlink ref="B18" r:id="rId14" display="https://www.worldometers.info/coronavirus/usa/arizona/" xr:uid="{AA44D20D-DA36-438E-AA21-BE8EBB10B492}"/>
    <hyperlink ref="B19" r:id="rId15" display="https://www.worldometers.info/coronavirus/usa/indiana/" xr:uid="{263446E6-EEA1-4F0E-A83C-E127968950AD}"/>
    <hyperlink ref="B20" r:id="rId16" display="https://www.worldometers.info/coronavirus/usa/missouri/" xr:uid="{1D4991FD-9E70-49F5-A167-50060D0E51C9}"/>
    <hyperlink ref="B21" r:id="rId17" display="https://www.worldometers.info/coronavirus/usa/minnesota/" xr:uid="{2DAA839B-7DA6-4F95-9384-A558CC44DBFE}"/>
    <hyperlink ref="B22" r:id="rId18" display="https://www.worldometers.info/coronavirus/usa/alabama/" xr:uid="{93980629-0EB5-4ACE-B4C6-B300D5CAAA7B}"/>
    <hyperlink ref="B23" r:id="rId19" display="https://www.worldometers.info/coronavirus/usa/louisiana/" xr:uid="{BB51456C-8919-48DC-8F57-7BF758A37EDD}"/>
    <hyperlink ref="B24" r:id="rId20" display="https://www.worldometers.info/coronavirus/usa/virginia/" xr:uid="{884B4C10-AA44-403D-8705-4E91E048AB1D}"/>
    <hyperlink ref="B25" r:id="rId21" display="https://www.worldometers.info/coronavirus/usa/iowa/" xr:uid="{4CA98470-E2E1-4737-8D99-8F250A218AE5}"/>
    <hyperlink ref="B26" r:id="rId22" display="https://www.worldometers.info/coronavirus/usa/south-carolina/" xr:uid="{225E75F8-5942-4B4F-9459-8987AE10DDD5}"/>
    <hyperlink ref="B27" r:id="rId23" display="https://www.worldometers.info/coronavirus/usa/massachusetts/" xr:uid="{560C6ED8-88AD-4BDE-AC5C-EDCB10E4B435}"/>
    <hyperlink ref="B28" r:id="rId24" display="https://www.worldometers.info/coronavirus/usa/colorado/" xr:uid="{93AB7B3A-F802-4358-B3FF-E41ECADABDC0}"/>
    <hyperlink ref="B29" r:id="rId25" display="https://www.worldometers.info/coronavirus/usa/maryland/" xr:uid="{2EFC6143-EC15-4224-A01C-81C292E36EB1}"/>
    <hyperlink ref="B30" r:id="rId26" display="https://www.worldometers.info/coronavirus/usa/utah/" xr:uid="{49762470-2805-4CBF-A541-0238D85F892F}"/>
    <hyperlink ref="B31" r:id="rId27" display="https://www.worldometers.info/coronavirus/usa/oklahoma/" xr:uid="{33D2A3B0-CC88-4D50-94F3-5558FC1D575B}"/>
    <hyperlink ref="B32" r:id="rId28" display="https://www.worldometers.info/coronavirus/usa/kentucky/" xr:uid="{846C4032-924D-4346-B8D5-75C6F349CDBD}"/>
    <hyperlink ref="B33" r:id="rId29" display="https://www.worldometers.info/coronavirus/usa/washington/" xr:uid="{007190FE-EE9F-4CE2-AE4E-6DB4C652807F}"/>
    <hyperlink ref="B34" r:id="rId30" display="https://www.worldometers.info/coronavirus/usa/arkansas/" xr:uid="{29C70900-21D0-4FF7-8C86-7E9DA772ADE6}"/>
    <hyperlink ref="B35" r:id="rId31" display="https://www.worldometers.info/coronavirus/usa/mississippi/" xr:uid="{0C46F4FA-E7FA-465E-888A-8C49E792695C}"/>
    <hyperlink ref="B36" r:id="rId32" display="https://www.worldometers.info/coronavirus/usa/kansas/" xr:uid="{E102B99F-6C84-42EE-8FAA-AA494EC313D8}"/>
    <hyperlink ref="B37" r:id="rId33" display="https://www.worldometers.info/coronavirus/usa/nevada/" xr:uid="{B85E9C9A-B5A2-4A8D-94A5-2D881340F400}"/>
    <hyperlink ref="B38" r:id="rId34" display="https://www.worldometers.info/coronavirus/usa/nebraska/" xr:uid="{83EAA479-D664-4D62-957A-0C91CB1429DC}"/>
    <hyperlink ref="B39" r:id="rId35" display="https://www.worldometers.info/coronavirus/usa/connecticut/" xr:uid="{591AAC8F-6F71-4854-8362-B49C99B003F1}"/>
    <hyperlink ref="B40" r:id="rId36" display="https://www.worldometers.info/coronavirus/usa/idaho/" xr:uid="{64AB7E5A-9599-4EA1-B1B0-EB8BA60F454E}"/>
    <hyperlink ref="B41" r:id="rId37" display="https://www.worldometers.info/coronavirus/usa/new-mexico/" xr:uid="{BD19C476-60B4-4238-A94E-2D8EA829867A}"/>
    <hyperlink ref="B42" r:id="rId38" display="https://www.worldometers.info/coronavirus/usa/south-dakota/" xr:uid="{F362F43B-22BE-482E-929F-E98EACDACD9E}"/>
    <hyperlink ref="B43" r:id="rId39" display="https://www.worldometers.info/coronavirus/usa/north-dakota/" xr:uid="{808B7853-B4F7-4EEE-A9C7-E202FF803391}"/>
    <hyperlink ref="B44" r:id="rId40" display="https://www.worldometers.info/coronavirus/usa/oregon/" xr:uid="{17601EAD-712D-4078-A597-115BCBC279CB}"/>
    <hyperlink ref="B45" r:id="rId41" display="https://www.worldometers.info/coronavirus/usa/montana/" xr:uid="{03FAE9B3-2092-4ED5-BA1A-275386CB4825}"/>
    <hyperlink ref="B46" r:id="rId42" display="https://www.worldometers.info/coronavirus/usa/rhode-island/" xr:uid="{E900041F-1B67-407A-A7A3-18AC3AA4E4D9}"/>
    <hyperlink ref="B47" r:id="rId43" display="https://www.worldometers.info/coronavirus/usa/west-virginia/" xr:uid="{42B7FAEE-9602-4BAD-8474-4423C0BA9914}"/>
    <hyperlink ref="B48" r:id="rId44" display="https://www.worldometers.info/coronavirus/usa/delaware/" xr:uid="{CA07F63A-6018-4D5C-945A-AC22626D6B91}"/>
    <hyperlink ref="B49" r:id="rId45" display="https://www.worldometers.info/coronavirus/usa/wyoming/" xr:uid="{AD15435C-AE68-4358-B8C7-16041A469B5C}"/>
    <hyperlink ref="B50" r:id="rId46" display="https://www.worldometers.info/coronavirus/usa/alaska/" xr:uid="{65A168A2-F0BB-42B1-ACDE-38C1F05DCACB}"/>
    <hyperlink ref="B51" r:id="rId47" display="https://www.worldometers.info/coronavirus/usa/district-of-columbia/" xr:uid="{9ECC308B-43C9-4E32-9F26-D58C7EA559CD}"/>
    <hyperlink ref="B52" r:id="rId48" display="https://www.worldometers.info/coronavirus/usa/hawaii/" xr:uid="{4CD0A813-7059-4A93-973A-2E8D07685556}"/>
    <hyperlink ref="B53" r:id="rId49" display="https://www.worldometers.info/coronavirus/usa/new-hampshire/" xr:uid="{F4D3E781-6F11-4CF5-B7BE-F8D5E998F7AE}"/>
    <hyperlink ref="B54" r:id="rId50" display="https://www.worldometers.info/coronavirus/usa/maine/" xr:uid="{E3DDF8A9-2BEB-4AF8-B50D-78BD853B8620}"/>
    <hyperlink ref="B55" r:id="rId51" display="https://www.worldometers.info/coronavirus/usa/vermont/" xr:uid="{C74260EA-E6A0-4179-842A-F1EB4E0FE7F5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55</v>
      </c>
      <c r="B2" s="1">
        <v>27129</v>
      </c>
      <c r="C2" s="2"/>
      <c r="D2" s="2">
        <v>176</v>
      </c>
      <c r="E2" s="2"/>
      <c r="F2" s="1">
        <v>16316</v>
      </c>
      <c r="G2" s="1">
        <v>10637</v>
      </c>
      <c r="H2" s="1">
        <v>46874</v>
      </c>
      <c r="I2" s="2">
        <v>304</v>
      </c>
      <c r="J2" s="1">
        <v>354329</v>
      </c>
      <c r="K2" s="1">
        <v>612222</v>
      </c>
      <c r="L2" s="1">
        <v>578759</v>
      </c>
      <c r="M2" s="42"/>
      <c r="N2" s="35">
        <f>IFERROR(B2/J2,0)</f>
        <v>7.6564435877390785E-2</v>
      </c>
      <c r="O2" s="36">
        <f>IFERROR(I2/H2,0)</f>
        <v>6.485471690062721E-3</v>
      </c>
      <c r="P2" s="34">
        <f>D2*250</f>
        <v>44000</v>
      </c>
      <c r="Q2" s="37">
        <f>ABS(P2-B2)/B2</f>
        <v>0.62188064432894685</v>
      </c>
    </row>
    <row r="3" spans="1:17" ht="15" thickBot="1" x14ac:dyDescent="0.35">
      <c r="A3" s="39" t="s">
        <v>48</v>
      </c>
      <c r="B3" s="1">
        <v>3459</v>
      </c>
      <c r="C3" s="2"/>
      <c r="D3" s="2">
        <v>62</v>
      </c>
      <c r="E3" s="2"/>
      <c r="F3" s="1">
        <v>2205</v>
      </c>
      <c r="G3" s="1">
        <v>1192</v>
      </c>
      <c r="H3" s="1">
        <v>5543</v>
      </c>
      <c r="I3" s="2">
        <v>99</v>
      </c>
      <c r="J3" s="1">
        <v>207016</v>
      </c>
      <c r="K3" s="1">
        <v>331762</v>
      </c>
      <c r="L3" s="1">
        <v>623989</v>
      </c>
      <c r="M3" s="42"/>
      <c r="N3" s="35">
        <f>IFERROR(B3/J3,0)</f>
        <v>1.6708853421957721E-2</v>
      </c>
      <c r="O3" s="36">
        <f>IFERROR(I3/H3,0)</f>
        <v>1.7860364423597331E-2</v>
      </c>
      <c r="P3" s="34">
        <f>D3*250</f>
        <v>15500</v>
      </c>
      <c r="Q3" s="37">
        <f>ABS(P3-B3)/B3</f>
        <v>3.4810638912980632</v>
      </c>
    </row>
    <row r="4" spans="1:17" ht="15" thickBot="1" x14ac:dyDescent="0.35">
      <c r="A4" s="39" t="s">
        <v>63</v>
      </c>
      <c r="B4" s="1">
        <v>19808</v>
      </c>
      <c r="C4" s="2"/>
      <c r="D4" s="2">
        <v>669</v>
      </c>
      <c r="E4" s="2"/>
      <c r="F4" s="1">
        <v>14699</v>
      </c>
      <c r="G4" s="1">
        <v>4440</v>
      </c>
      <c r="H4" s="1">
        <v>28067</v>
      </c>
      <c r="I4" s="2">
        <v>948</v>
      </c>
      <c r="J4" s="1">
        <v>612204</v>
      </c>
      <c r="K4" s="1">
        <v>867453</v>
      </c>
      <c r="L4" s="1">
        <v>705749</v>
      </c>
      <c r="M4" s="42"/>
      <c r="N4" s="35">
        <f>IFERROR(B4/J4,0)</f>
        <v>3.2355227995896796E-2</v>
      </c>
      <c r="O4" s="36">
        <f>IFERROR(I4/H4,0)</f>
        <v>3.3776320946307052E-2</v>
      </c>
      <c r="P4" s="34">
        <f>D4*250</f>
        <v>167250</v>
      </c>
      <c r="Q4" s="37">
        <f>ABS(P4-B4)/B4</f>
        <v>7.4435581583198704</v>
      </c>
    </row>
    <row r="5" spans="1:17" ht="12.5" customHeight="1" thickBot="1" x14ac:dyDescent="0.35">
      <c r="A5" s="39" t="s">
        <v>52</v>
      </c>
      <c r="B5" s="1">
        <v>25369</v>
      </c>
      <c r="C5" s="2"/>
      <c r="D5" s="2">
        <v>100</v>
      </c>
      <c r="E5" s="2"/>
      <c r="F5" s="1">
        <v>7165</v>
      </c>
      <c r="G5" s="1">
        <v>18104</v>
      </c>
      <c r="H5" s="1">
        <v>34679</v>
      </c>
      <c r="I5" s="2">
        <v>137</v>
      </c>
      <c r="J5" s="1">
        <v>904712</v>
      </c>
      <c r="K5" s="1">
        <v>1236714</v>
      </c>
      <c r="L5" s="1">
        <v>731545</v>
      </c>
      <c r="M5" s="42"/>
      <c r="N5" s="35">
        <f>IFERROR(B5/J5,0)</f>
        <v>2.8040967733378136E-2</v>
      </c>
      <c r="O5" s="36">
        <f>IFERROR(I5/H5,0)</f>
        <v>3.9505176043138496E-3</v>
      </c>
      <c r="P5" s="34">
        <f>D5*250</f>
        <v>25000</v>
      </c>
      <c r="Q5" s="37">
        <f>ABS(P5-B5)/B5</f>
        <v>1.454531120659072E-2</v>
      </c>
    </row>
    <row r="6" spans="1:17" ht="15" thickBot="1" x14ac:dyDescent="0.35">
      <c r="A6" s="39" t="s">
        <v>53</v>
      </c>
      <c r="B6" s="1">
        <v>70016</v>
      </c>
      <c r="C6" s="2"/>
      <c r="D6" s="2">
        <v>818</v>
      </c>
      <c r="E6" s="2"/>
      <c r="F6" s="1">
        <v>59283</v>
      </c>
      <c r="G6" s="1">
        <v>9915</v>
      </c>
      <c r="H6" s="1">
        <v>91877</v>
      </c>
      <c r="I6" s="1">
        <v>1073</v>
      </c>
      <c r="J6" s="1">
        <v>333327</v>
      </c>
      <c r="K6" s="1">
        <v>437401</v>
      </c>
      <c r="L6" s="1">
        <v>762062</v>
      </c>
      <c r="M6" s="42"/>
      <c r="N6" s="35">
        <f>IFERROR(B6/J6,0)</f>
        <v>0.21005199098782876</v>
      </c>
      <c r="O6" s="36">
        <f>IFERROR(I6/H6,0)</f>
        <v>1.1678657335350524E-2</v>
      </c>
      <c r="P6" s="34">
        <f>D6*250</f>
        <v>204500</v>
      </c>
      <c r="Q6" s="37">
        <f>ABS(P6-B6)/B6</f>
        <v>1.9207609689213894</v>
      </c>
    </row>
    <row r="7" spans="1:17" ht="15" thickBot="1" x14ac:dyDescent="0.35">
      <c r="A7" s="39" t="s">
        <v>54</v>
      </c>
      <c r="B7" s="1">
        <v>71070</v>
      </c>
      <c r="C7" s="2"/>
      <c r="D7" s="2">
        <v>741</v>
      </c>
      <c r="E7" s="2"/>
      <c r="F7" s="1">
        <v>51922</v>
      </c>
      <c r="G7" s="1">
        <v>18407</v>
      </c>
      <c r="H7" s="1">
        <v>80336</v>
      </c>
      <c r="I7" s="2">
        <v>838</v>
      </c>
      <c r="J7" s="1">
        <v>306869</v>
      </c>
      <c r="K7" s="1">
        <v>346878</v>
      </c>
      <c r="L7" s="1">
        <v>884659</v>
      </c>
      <c r="M7" s="42"/>
      <c r="N7" s="35">
        <f>IFERROR(B7/J7,0)</f>
        <v>0.23159719619772606</v>
      </c>
      <c r="O7" s="36">
        <f>IFERROR(I7/H7,0)</f>
        <v>1.0431189006174069E-2</v>
      </c>
      <c r="P7" s="34">
        <f>D7*250</f>
        <v>185250</v>
      </c>
      <c r="Q7" s="37">
        <f>ABS(P7-B7)/B7</f>
        <v>1.60658505698607</v>
      </c>
    </row>
    <row r="8" spans="1:17" ht="15" thickBot="1" x14ac:dyDescent="0.35">
      <c r="A8" s="39" t="s">
        <v>43</v>
      </c>
      <c r="B8" s="1">
        <v>30816</v>
      </c>
      <c r="C8" s="2"/>
      <c r="D8" s="2">
        <v>746</v>
      </c>
      <c r="E8" s="2"/>
      <c r="F8" s="1">
        <v>15534</v>
      </c>
      <c r="G8" s="1">
        <v>14536</v>
      </c>
      <c r="H8" s="1">
        <v>31646</v>
      </c>
      <c r="I8" s="2">
        <v>766</v>
      </c>
      <c r="J8" s="1">
        <v>391977</v>
      </c>
      <c r="K8" s="1">
        <v>402538</v>
      </c>
      <c r="L8" s="1">
        <v>973764</v>
      </c>
      <c r="M8" s="42"/>
      <c r="N8" s="35">
        <f>IFERROR(B8/J8,0)</f>
        <v>7.8616857621748221E-2</v>
      </c>
      <c r="O8" s="36">
        <f>IFERROR(I8/H8,0)</f>
        <v>2.4205270808317008E-2</v>
      </c>
      <c r="P8" s="34">
        <f>D8*250</f>
        <v>186500</v>
      </c>
      <c r="Q8" s="37">
        <f>ABS(P8-B8)/B8</f>
        <v>5.0520508826583592</v>
      </c>
    </row>
    <row r="9" spans="1:17" ht="15" thickBot="1" x14ac:dyDescent="0.35">
      <c r="A9" s="39" t="s">
        <v>40</v>
      </c>
      <c r="B9" s="1">
        <v>48001</v>
      </c>
      <c r="C9" s="2"/>
      <c r="D9" s="1">
        <v>1294</v>
      </c>
      <c r="E9" s="2"/>
      <c r="F9" s="1">
        <v>3314</v>
      </c>
      <c r="G9" s="1">
        <v>43393</v>
      </c>
      <c r="H9" s="1">
        <v>45311</v>
      </c>
      <c r="I9" s="1">
        <v>1221</v>
      </c>
      <c r="J9" s="1">
        <v>1416028</v>
      </c>
      <c r="K9" s="1">
        <v>1336681</v>
      </c>
      <c r="L9" s="1">
        <v>1059361</v>
      </c>
      <c r="M9" s="42"/>
      <c r="N9" s="35">
        <f>IFERROR(B9/J9,0)</f>
        <v>3.3898340993257198E-2</v>
      </c>
      <c r="O9" s="36">
        <f>IFERROR(I9/H9,0)</f>
        <v>2.6947098938447617E-2</v>
      </c>
      <c r="P9" s="34">
        <f>D9*250</f>
        <v>323500</v>
      </c>
      <c r="Q9" s="37">
        <f>ABS(P9-B9)/B9</f>
        <v>5.7394429282723278</v>
      </c>
    </row>
    <row r="10" spans="1:17" ht="15" thickBot="1" x14ac:dyDescent="0.35">
      <c r="A10" s="39" t="s">
        <v>51</v>
      </c>
      <c r="B10" s="1">
        <v>53293</v>
      </c>
      <c r="C10" s="2"/>
      <c r="D10" s="2">
        <v>567</v>
      </c>
      <c r="E10" s="2"/>
      <c r="F10" s="1">
        <v>30557</v>
      </c>
      <c r="G10" s="1">
        <v>22169</v>
      </c>
      <c r="H10" s="1">
        <v>49863</v>
      </c>
      <c r="I10" s="2">
        <v>531</v>
      </c>
      <c r="J10" s="1">
        <v>601675</v>
      </c>
      <c r="K10" s="1">
        <v>562956</v>
      </c>
      <c r="L10" s="1">
        <v>1068778</v>
      </c>
      <c r="M10" s="42"/>
      <c r="N10" s="35">
        <f>IFERROR(B10/J10,0)</f>
        <v>8.8574396476503101E-2</v>
      </c>
      <c r="O10" s="36">
        <f>IFERROR(I10/H10,0)</f>
        <v>1.0649178749774382E-2</v>
      </c>
      <c r="P10" s="34">
        <f>D10*250</f>
        <v>141750</v>
      </c>
      <c r="Q10" s="37">
        <f>ABS(P10-B10)/B10</f>
        <v>1.6598239918938698</v>
      </c>
    </row>
    <row r="11" spans="1:17" ht="15" thickBot="1" x14ac:dyDescent="0.35">
      <c r="A11" s="39" t="s">
        <v>39</v>
      </c>
      <c r="B11" s="1">
        <v>9958</v>
      </c>
      <c r="C11" s="2"/>
      <c r="D11" s="2">
        <v>173</v>
      </c>
      <c r="E11" s="2"/>
      <c r="F11" s="1">
        <v>7590</v>
      </c>
      <c r="G11" s="1">
        <v>2195</v>
      </c>
      <c r="H11" s="1">
        <v>7408</v>
      </c>
      <c r="I11" s="2">
        <v>129</v>
      </c>
      <c r="J11" s="1">
        <v>800980</v>
      </c>
      <c r="K11" s="1">
        <v>595873</v>
      </c>
      <c r="L11" s="1">
        <v>1344212</v>
      </c>
      <c r="M11" s="42"/>
      <c r="N11" s="35">
        <f>IFERROR(B11/J11,0)</f>
        <v>1.2432270468675873E-2</v>
      </c>
      <c r="O11" s="36">
        <f>IFERROR(I11/H11,0)</f>
        <v>1.7413606911447083E-2</v>
      </c>
      <c r="P11" s="34">
        <f>D11*250</f>
        <v>43250</v>
      </c>
      <c r="Q11" s="37">
        <f>ABS(P11-B11)/B11</f>
        <v>3.3432416147820847</v>
      </c>
    </row>
    <row r="12" spans="1:17" ht="15" thickBot="1" x14ac:dyDescent="0.35">
      <c r="A12" s="39" t="s">
        <v>42</v>
      </c>
      <c r="B12" s="1">
        <v>16797</v>
      </c>
      <c r="C12" s="2"/>
      <c r="D12" s="2">
        <v>507</v>
      </c>
      <c r="E12" s="2"/>
      <c r="F12" s="1">
        <v>12201</v>
      </c>
      <c r="G12" s="1">
        <v>4089</v>
      </c>
      <c r="H12" s="1">
        <v>12353</v>
      </c>
      <c r="I12" s="2">
        <v>373</v>
      </c>
      <c r="J12" s="1">
        <v>747056</v>
      </c>
      <c r="K12" s="1">
        <v>549423</v>
      </c>
      <c r="L12" s="1">
        <v>1359711</v>
      </c>
      <c r="M12" s="42"/>
      <c r="N12" s="35">
        <f>IFERROR(B12/J12,0)</f>
        <v>2.248425820822E-2</v>
      </c>
      <c r="O12" s="36">
        <f>IFERROR(I12/H12,0)</f>
        <v>3.0195094309074719E-2</v>
      </c>
      <c r="P12" s="34">
        <f>D12*250</f>
        <v>126750</v>
      </c>
      <c r="Q12" s="37">
        <f>ABS(P12-B12)/B12</f>
        <v>6.5459903554206109</v>
      </c>
    </row>
    <row r="13" spans="1:17" ht="15" thickBot="1" x14ac:dyDescent="0.35">
      <c r="A13" s="39" t="s">
        <v>47</v>
      </c>
      <c r="B13" s="1">
        <v>16936</v>
      </c>
      <c r="C13" s="2"/>
      <c r="D13" s="2">
        <v>224</v>
      </c>
      <c r="E13" s="2"/>
      <c r="F13" s="1">
        <v>12684</v>
      </c>
      <c r="G13" s="1">
        <v>4028</v>
      </c>
      <c r="H13" s="1">
        <v>11962</v>
      </c>
      <c r="I13" s="2">
        <v>158</v>
      </c>
      <c r="J13" s="1">
        <v>618178</v>
      </c>
      <c r="K13" s="1">
        <v>436606</v>
      </c>
      <c r="L13" s="1">
        <v>1415872</v>
      </c>
      <c r="M13" s="42"/>
      <c r="N13" s="35">
        <f>IFERROR(B13/J13,0)</f>
        <v>2.7396639802775253E-2</v>
      </c>
      <c r="O13" s="36">
        <f>IFERROR(I13/H13,0)</f>
        <v>1.320849356294934E-2</v>
      </c>
      <c r="P13" s="34">
        <f>D13*250</f>
        <v>56000</v>
      </c>
      <c r="Q13" s="37">
        <f>ABS(P13-B13)/B13</f>
        <v>2.3065658951346246</v>
      </c>
    </row>
    <row r="14" spans="1:17" ht="15" thickBot="1" x14ac:dyDescent="0.35">
      <c r="A14" s="39" t="s">
        <v>49</v>
      </c>
      <c r="B14" s="1">
        <v>89764</v>
      </c>
      <c r="C14" s="2"/>
      <c r="D14" s="2">
        <v>845</v>
      </c>
      <c r="E14" s="2"/>
      <c r="F14" s="1">
        <v>37232</v>
      </c>
      <c r="G14" s="1">
        <v>51687</v>
      </c>
      <c r="H14" s="1">
        <v>50230</v>
      </c>
      <c r="I14" s="2">
        <v>473</v>
      </c>
      <c r="J14" s="1">
        <v>671184</v>
      </c>
      <c r="K14" s="1">
        <v>375579</v>
      </c>
      <c r="L14" s="1">
        <v>1787065</v>
      </c>
      <c r="M14" s="42"/>
      <c r="N14" s="35">
        <f>IFERROR(B14/J14,0)</f>
        <v>0.13373977925576294</v>
      </c>
      <c r="O14" s="36">
        <f>IFERROR(I14/H14,0)</f>
        <v>9.4166832570177182E-3</v>
      </c>
      <c r="P14" s="34">
        <f>D14*250</f>
        <v>211250</v>
      </c>
      <c r="Q14" s="37">
        <f>ABS(P14-B14)/B14</f>
        <v>1.3533933425426674</v>
      </c>
    </row>
    <row r="15" spans="1:17" ht="15" thickBot="1" x14ac:dyDescent="0.35">
      <c r="A15" s="39" t="s">
        <v>56</v>
      </c>
      <c r="B15" s="1">
        <v>38480</v>
      </c>
      <c r="C15" s="2"/>
      <c r="D15" s="2">
        <v>639</v>
      </c>
      <c r="E15" s="2"/>
      <c r="F15" s="1">
        <v>25664</v>
      </c>
      <c r="G15" s="1">
        <v>12177</v>
      </c>
      <c r="H15" s="1">
        <v>21471</v>
      </c>
      <c r="I15" s="2">
        <v>357</v>
      </c>
      <c r="J15" s="1">
        <v>989560</v>
      </c>
      <c r="K15" s="1">
        <v>552165</v>
      </c>
      <c r="L15" s="1">
        <v>1792147</v>
      </c>
      <c r="M15" s="42"/>
      <c r="N15" s="35">
        <f>IFERROR(B15/J15,0)</f>
        <v>3.8885969521807673E-2</v>
      </c>
      <c r="O15" s="36">
        <f>IFERROR(I15/H15,0)</f>
        <v>1.66270783847981E-2</v>
      </c>
      <c r="P15" s="34">
        <f>D15*250</f>
        <v>159750</v>
      </c>
      <c r="Q15" s="37">
        <f>ABS(P15-B15)/B15</f>
        <v>3.1515072765072767</v>
      </c>
    </row>
    <row r="16" spans="1:17" ht="15" thickBot="1" x14ac:dyDescent="0.35">
      <c r="A16" s="39" t="s">
        <v>50</v>
      </c>
      <c r="B16" s="1">
        <v>109280</v>
      </c>
      <c r="C16" s="2"/>
      <c r="D16" s="2">
        <v>854</v>
      </c>
      <c r="E16" s="2"/>
      <c r="F16" s="1">
        <v>55885</v>
      </c>
      <c r="G16" s="1">
        <v>52541</v>
      </c>
      <c r="H16" s="1">
        <v>56493</v>
      </c>
      <c r="I16" s="2">
        <v>441</v>
      </c>
      <c r="J16" s="1">
        <v>692494</v>
      </c>
      <c r="K16" s="1">
        <v>357988</v>
      </c>
      <c r="L16" s="1">
        <v>1934408</v>
      </c>
      <c r="M16" s="42"/>
      <c r="N16" s="35">
        <f>IFERROR(B16/J16,0)</f>
        <v>0.15780642142747808</v>
      </c>
      <c r="O16" s="36">
        <f>IFERROR(I16/H16,0)</f>
        <v>7.8062768838617173E-3</v>
      </c>
      <c r="P16" s="34">
        <f>D16*250</f>
        <v>213500</v>
      </c>
      <c r="Q16" s="37">
        <f>ABS(P16-B16)/B16</f>
        <v>0.95369692532942896</v>
      </c>
    </row>
    <row r="17" spans="1:17" ht="15" thickBot="1" x14ac:dyDescent="0.35">
      <c r="A17" s="39" t="s">
        <v>44</v>
      </c>
      <c r="B17" s="1">
        <v>77098</v>
      </c>
      <c r="C17" s="2"/>
      <c r="D17" s="1">
        <v>1325</v>
      </c>
      <c r="E17" s="2"/>
      <c r="F17" s="1">
        <v>28130</v>
      </c>
      <c r="G17" s="1">
        <v>47643</v>
      </c>
      <c r="H17" s="1">
        <v>36769</v>
      </c>
      <c r="I17" s="2">
        <v>632</v>
      </c>
      <c r="J17" s="1">
        <v>1433609</v>
      </c>
      <c r="K17" s="1">
        <v>683703</v>
      </c>
      <c r="L17" s="1">
        <v>2096829</v>
      </c>
      <c r="M17" s="42"/>
      <c r="N17" s="35">
        <f>IFERROR(B17/J17,0)</f>
        <v>5.3778959255975652E-2</v>
      </c>
      <c r="O17" s="36">
        <f>IFERROR(I17/H17,0)</f>
        <v>1.7188392395768175E-2</v>
      </c>
      <c r="P17" s="34">
        <f>D17*250</f>
        <v>331250</v>
      </c>
      <c r="Q17" s="37">
        <f>ABS(P17-B17)/B17</f>
        <v>3.2964798049236039</v>
      </c>
    </row>
    <row r="18" spans="1:17" ht="15" thickBot="1" x14ac:dyDescent="0.35">
      <c r="A18" s="39" t="s">
        <v>45</v>
      </c>
      <c r="B18" s="1">
        <v>136241</v>
      </c>
      <c r="C18" s="2"/>
      <c r="D18" s="1">
        <v>1410</v>
      </c>
      <c r="E18" s="2"/>
      <c r="F18" s="1">
        <v>81457</v>
      </c>
      <c r="G18" s="1">
        <v>53374</v>
      </c>
      <c r="H18" s="1">
        <v>46765</v>
      </c>
      <c r="I18" s="2">
        <v>484</v>
      </c>
      <c r="J18" s="1">
        <v>763893</v>
      </c>
      <c r="K18" s="1">
        <v>262208</v>
      </c>
      <c r="L18" s="1">
        <v>2913314</v>
      </c>
      <c r="M18" s="42"/>
      <c r="N18" s="35">
        <f>IFERROR(B18/J18,0)</f>
        <v>0.17835089469336673</v>
      </c>
      <c r="O18" s="36">
        <f>IFERROR(I18/H18,0)</f>
        <v>1.0349620442638726E-2</v>
      </c>
      <c r="P18" s="34">
        <f>D18*250</f>
        <v>352500</v>
      </c>
      <c r="Q18" s="37">
        <f>ABS(P18-B18)/B18</f>
        <v>1.5873268692977884</v>
      </c>
    </row>
    <row r="19" spans="1:17" ht="15" thickBot="1" x14ac:dyDescent="0.35">
      <c r="A19" s="39" t="s">
        <v>30</v>
      </c>
      <c r="B19" s="1">
        <v>140429</v>
      </c>
      <c r="C19" s="2"/>
      <c r="D19" s="1">
        <v>3642</v>
      </c>
      <c r="E19" s="2"/>
      <c r="F19" s="1">
        <v>116683</v>
      </c>
      <c r="G19" s="1">
        <v>20104</v>
      </c>
      <c r="H19" s="1">
        <v>47185</v>
      </c>
      <c r="I19" s="1">
        <v>1224</v>
      </c>
      <c r="J19" s="1">
        <v>1213935</v>
      </c>
      <c r="K19" s="1">
        <v>407888</v>
      </c>
      <c r="L19" s="1">
        <v>2976149</v>
      </c>
      <c r="M19" s="42"/>
      <c r="N19" s="35">
        <f>IFERROR(B19/J19,0)</f>
        <v>0.11568082310832128</v>
      </c>
      <c r="O19" s="36">
        <f>IFERROR(I19/H19,0)</f>
        <v>2.5940447176009324E-2</v>
      </c>
      <c r="P19" s="34">
        <f>D19*250</f>
        <v>910500</v>
      </c>
      <c r="Q19" s="37">
        <f>ABS(P19-B19)/B19</f>
        <v>5.4837035085345622</v>
      </c>
    </row>
    <row r="20" spans="1:17" ht="15" thickBot="1" x14ac:dyDescent="0.35">
      <c r="A20" s="39" t="s">
        <v>34</v>
      </c>
      <c r="B20" s="1">
        <v>141916</v>
      </c>
      <c r="C20" s="2"/>
      <c r="D20" s="1">
        <v>2321</v>
      </c>
      <c r="E20" s="2"/>
      <c r="F20" s="1">
        <v>122219</v>
      </c>
      <c r="G20" s="1">
        <v>17376</v>
      </c>
      <c r="H20" s="1">
        <v>47026</v>
      </c>
      <c r="I20" s="2">
        <v>769</v>
      </c>
      <c r="J20" s="1">
        <v>1678657</v>
      </c>
      <c r="K20" s="1">
        <v>556251</v>
      </c>
      <c r="L20" s="1">
        <v>3017804</v>
      </c>
      <c r="M20" s="42"/>
      <c r="N20" s="35">
        <f>IFERROR(B20/J20,0)</f>
        <v>8.4541392315404515E-2</v>
      </c>
      <c r="O20" s="36">
        <f>IFERROR(I20/H20,0)</f>
        <v>1.6352655977544338E-2</v>
      </c>
      <c r="P20" s="34">
        <f>D20*250</f>
        <v>580250</v>
      </c>
      <c r="Q20" s="37">
        <f>ABS(P20-B20)/B20</f>
        <v>3.0886862651145748</v>
      </c>
    </row>
    <row r="21" spans="1:17" ht="15" thickBot="1" x14ac:dyDescent="0.35">
      <c r="A21" s="39" t="s">
        <v>31</v>
      </c>
      <c r="B21" s="1">
        <v>129714</v>
      </c>
      <c r="C21" s="2"/>
      <c r="D21" s="1">
        <v>1982</v>
      </c>
      <c r="E21" s="2"/>
      <c r="F21" s="1">
        <v>78703</v>
      </c>
      <c r="G21" s="1">
        <v>49029</v>
      </c>
      <c r="H21" s="1">
        <v>42113</v>
      </c>
      <c r="I21" s="2">
        <v>643</v>
      </c>
      <c r="J21" s="1">
        <v>1478163</v>
      </c>
      <c r="K21" s="1">
        <v>479899</v>
      </c>
      <c r="L21" s="1">
        <v>3080156</v>
      </c>
      <c r="M21" s="42"/>
      <c r="N21" s="35">
        <f>IFERROR(B21/J21,0)</f>
        <v>8.7753515681288197E-2</v>
      </c>
      <c r="O21" s="36">
        <f>IFERROR(I21/H21,0)</f>
        <v>1.5268444423337212E-2</v>
      </c>
      <c r="P21" s="34">
        <f>D21*250</f>
        <v>495500</v>
      </c>
      <c r="Q21" s="37">
        <f>ABS(P21-B21)/B21</f>
        <v>2.8199423346747459</v>
      </c>
    </row>
    <row r="22" spans="1:17" ht="15" thickBot="1" x14ac:dyDescent="0.35">
      <c r="A22" s="39" t="s">
        <v>41</v>
      </c>
      <c r="B22" s="1">
        <v>205917</v>
      </c>
      <c r="C22" s="52">
        <v>1942</v>
      </c>
      <c r="D22" s="1">
        <v>2159</v>
      </c>
      <c r="E22" s="53">
        <v>24</v>
      </c>
      <c r="F22" s="1">
        <v>115736</v>
      </c>
      <c r="G22" s="1">
        <v>88022</v>
      </c>
      <c r="H22" s="1">
        <v>65265</v>
      </c>
      <c r="I22" s="2">
        <v>684</v>
      </c>
      <c r="J22" s="1">
        <v>1152007</v>
      </c>
      <c r="K22" s="1">
        <v>365129</v>
      </c>
      <c r="L22" s="1">
        <v>3155070</v>
      </c>
      <c r="M22" s="42"/>
      <c r="N22" s="35">
        <f>IFERROR(B22/J22,0)</f>
        <v>0.17874630970124314</v>
      </c>
      <c r="O22" s="36">
        <f>IFERROR(I22/H22,0)</f>
        <v>1.0480349344978166E-2</v>
      </c>
      <c r="P22" s="34">
        <f>D22*250</f>
        <v>539750</v>
      </c>
      <c r="Q22" s="37">
        <f>ABS(P22-B22)/B22</f>
        <v>1.6212017463346882</v>
      </c>
    </row>
    <row r="23" spans="1:17" ht="15" thickBot="1" x14ac:dyDescent="0.35">
      <c r="A23" s="39" t="s">
        <v>28</v>
      </c>
      <c r="B23" s="1">
        <v>170584</v>
      </c>
      <c r="C23" s="2"/>
      <c r="D23" s="2">
        <v>773</v>
      </c>
      <c r="E23" s="2"/>
      <c r="F23" s="1">
        <v>112356</v>
      </c>
      <c r="G23" s="1">
        <v>57455</v>
      </c>
      <c r="H23" s="1">
        <v>53208</v>
      </c>
      <c r="I23" s="2">
        <v>241</v>
      </c>
      <c r="J23" s="1">
        <v>1857693</v>
      </c>
      <c r="K23" s="1">
        <v>579450</v>
      </c>
      <c r="L23" s="1">
        <v>3205958</v>
      </c>
      <c r="M23" s="42"/>
      <c r="N23" s="35">
        <f>IFERROR(B23/J23,0)</f>
        <v>9.1825721472816008E-2</v>
      </c>
      <c r="O23" s="36">
        <f>IFERROR(I23/H23,0)</f>
        <v>4.5293940760787847E-3</v>
      </c>
      <c r="P23" s="34">
        <f>D23*250</f>
        <v>193250</v>
      </c>
      <c r="Q23" s="37">
        <f>ABS(P23-B23)/B23</f>
        <v>0.13287295408713595</v>
      </c>
    </row>
    <row r="24" spans="1:17" ht="13.5" thickBot="1" x14ac:dyDescent="0.35">
      <c r="A24" s="40" t="s">
        <v>65</v>
      </c>
      <c r="B24" s="1">
        <v>82904</v>
      </c>
      <c r="C24" s="2"/>
      <c r="D24" s="2">
        <v>991</v>
      </c>
      <c r="E24" s="2"/>
      <c r="F24" s="1">
        <v>38238</v>
      </c>
      <c r="G24" s="1">
        <v>43675</v>
      </c>
      <c r="H24" s="1">
        <v>24478</v>
      </c>
      <c r="I24" s="2">
        <v>293</v>
      </c>
      <c r="J24" s="1">
        <v>464073</v>
      </c>
      <c r="K24" s="1">
        <v>137018</v>
      </c>
      <c r="L24" s="1">
        <v>3386941</v>
      </c>
      <c r="M24" s="42"/>
      <c r="N24" s="35">
        <f>IFERROR(B24/J24,0)</f>
        <v>0.17864430811531806</v>
      </c>
      <c r="O24" s="36">
        <f>IFERROR(I24/H24,0)</f>
        <v>1.196993218400196E-2</v>
      </c>
      <c r="P24" s="34">
        <f>D24*250</f>
        <v>247750</v>
      </c>
      <c r="Q24" s="37">
        <f>ABS(P24-B24)/B24</f>
        <v>1.9883962173115892</v>
      </c>
    </row>
    <row r="25" spans="1:17" ht="15" thickBot="1" x14ac:dyDescent="0.35">
      <c r="A25" s="39" t="s">
        <v>23</v>
      </c>
      <c r="B25" s="1">
        <v>101469</v>
      </c>
      <c r="C25" s="2"/>
      <c r="D25" s="1">
        <v>4828</v>
      </c>
      <c r="E25" s="2"/>
      <c r="F25" s="1">
        <v>46749</v>
      </c>
      <c r="G25" s="1">
        <v>49892</v>
      </c>
      <c r="H25" s="1">
        <v>28460</v>
      </c>
      <c r="I25" s="1">
        <v>1354</v>
      </c>
      <c r="J25" s="1">
        <v>2922017</v>
      </c>
      <c r="K25" s="1">
        <v>819574</v>
      </c>
      <c r="L25" s="1">
        <v>3565287</v>
      </c>
      <c r="M25" s="42"/>
      <c r="N25" s="35">
        <f>IFERROR(B25/J25,0)</f>
        <v>3.4725670658315812E-2</v>
      </c>
      <c r="O25" s="36">
        <f>IFERROR(I25/H25,0)</f>
        <v>4.7575544624033732E-2</v>
      </c>
      <c r="P25" s="34">
        <f>D25*250</f>
        <v>1207000</v>
      </c>
      <c r="Q25" s="37">
        <f>ABS(P25-B25)/B25</f>
        <v>10.895258650425253</v>
      </c>
    </row>
    <row r="26" spans="1:17" ht="15" thickBot="1" x14ac:dyDescent="0.35">
      <c r="A26" s="39" t="s">
        <v>46</v>
      </c>
      <c r="B26" s="1">
        <v>167261</v>
      </c>
      <c r="C26" s="2"/>
      <c r="D26" s="1">
        <v>1603</v>
      </c>
      <c r="E26" s="2"/>
      <c r="F26" s="1">
        <v>134934</v>
      </c>
      <c r="G26" s="1">
        <v>30724</v>
      </c>
      <c r="H26" s="1">
        <v>42270</v>
      </c>
      <c r="I26" s="2">
        <v>405</v>
      </c>
      <c r="J26" s="1">
        <v>1975039</v>
      </c>
      <c r="K26" s="1">
        <v>499129</v>
      </c>
      <c r="L26" s="1">
        <v>3956971</v>
      </c>
      <c r="M26" s="42"/>
      <c r="N26" s="35">
        <f>IFERROR(B26/J26,0)</f>
        <v>8.4687441615076964E-2</v>
      </c>
      <c r="O26" s="36">
        <f>IFERROR(I26/H26,0)</f>
        <v>9.5812633073101491E-3</v>
      </c>
      <c r="P26" s="34">
        <f>D26*250</f>
        <v>400750</v>
      </c>
      <c r="Q26" s="37">
        <f>ABS(P26-B26)/B26</f>
        <v>1.3959560208297213</v>
      </c>
    </row>
    <row r="27" spans="1:17" ht="15" thickBot="1" x14ac:dyDescent="0.35">
      <c r="A27" s="39" t="s">
        <v>37</v>
      </c>
      <c r="B27" s="1">
        <v>62175</v>
      </c>
      <c r="C27" s="2"/>
      <c r="D27" s="2">
        <v>812</v>
      </c>
      <c r="E27" s="2"/>
      <c r="F27" s="2" t="s">
        <v>104</v>
      </c>
      <c r="G27" s="2" t="s">
        <v>104</v>
      </c>
      <c r="H27" s="1">
        <v>14741</v>
      </c>
      <c r="I27" s="2">
        <v>193</v>
      </c>
      <c r="J27" s="1">
        <v>990744</v>
      </c>
      <c r="K27" s="1">
        <v>234899</v>
      </c>
      <c r="L27" s="1">
        <v>4217737</v>
      </c>
      <c r="M27" s="42"/>
      <c r="N27" s="35">
        <f>IFERROR(B27/J27,0)</f>
        <v>6.2755868317143484E-2</v>
      </c>
      <c r="O27" s="36">
        <f>IFERROR(I27/H27,0)</f>
        <v>1.3092734549894852E-2</v>
      </c>
      <c r="P27" s="34">
        <f>D27*250</f>
        <v>203000</v>
      </c>
      <c r="Q27" s="37">
        <f>ABS(P27-B27)/B27</f>
        <v>2.2649778850020104</v>
      </c>
    </row>
    <row r="28" spans="1:17" ht="15" thickBot="1" x14ac:dyDescent="0.35">
      <c r="A28" s="39" t="s">
        <v>38</v>
      </c>
      <c r="B28" s="1">
        <v>152206</v>
      </c>
      <c r="C28" s="2"/>
      <c r="D28" s="1">
        <v>1762</v>
      </c>
      <c r="E28" s="2"/>
      <c r="F28" s="1">
        <v>25728</v>
      </c>
      <c r="G28" s="1">
        <v>124716</v>
      </c>
      <c r="H28" s="1">
        <v>34068</v>
      </c>
      <c r="I28" s="2">
        <v>394</v>
      </c>
      <c r="J28" s="1">
        <v>2551187</v>
      </c>
      <c r="K28" s="1">
        <v>571033</v>
      </c>
      <c r="L28" s="1">
        <v>4467673</v>
      </c>
      <c r="M28" s="42"/>
      <c r="N28" s="35">
        <f>IFERROR(B28/J28,0)</f>
        <v>5.9660855907465817E-2</v>
      </c>
      <c r="O28" s="36">
        <f>IFERROR(I28/H28,0)</f>
        <v>1.1565105083949747E-2</v>
      </c>
      <c r="P28" s="34">
        <f>D28*250</f>
        <v>440500</v>
      </c>
      <c r="Q28" s="37">
        <f>ABS(P28-B28)/B28</f>
        <v>1.8941040432046043</v>
      </c>
    </row>
    <row r="29" spans="1:17" ht="15" thickBot="1" x14ac:dyDescent="0.35">
      <c r="A29" s="39" t="s">
        <v>14</v>
      </c>
      <c r="B29" s="1">
        <v>216709</v>
      </c>
      <c r="C29" s="2"/>
      <c r="D29" s="1">
        <v>6233</v>
      </c>
      <c r="E29" s="2"/>
      <c r="F29" s="1">
        <v>185960</v>
      </c>
      <c r="G29" s="1">
        <v>24516</v>
      </c>
      <c r="H29" s="1">
        <v>46616</v>
      </c>
      <c r="I29" s="1">
        <v>1341</v>
      </c>
      <c r="J29" s="1">
        <v>3286083</v>
      </c>
      <c r="K29" s="1">
        <v>706868</v>
      </c>
      <c r="L29" s="1">
        <v>4648794</v>
      </c>
      <c r="M29" s="42"/>
      <c r="N29" s="35">
        <f>IFERROR(B29/J29,0)</f>
        <v>6.5947512585652887E-2</v>
      </c>
      <c r="O29" s="36">
        <f>IFERROR(I29/H29,0)</f>
        <v>2.8766946970997083E-2</v>
      </c>
      <c r="P29" s="34">
        <f>D29*250</f>
        <v>1558250</v>
      </c>
      <c r="Q29" s="37">
        <f>ABS(P29-B29)/B29</f>
        <v>6.1905181602979109</v>
      </c>
    </row>
    <row r="30" spans="1:17" ht="15" thickBot="1" x14ac:dyDescent="0.35">
      <c r="A30" s="39" t="s">
        <v>36</v>
      </c>
      <c r="B30" s="1">
        <v>228373</v>
      </c>
      <c r="C30" s="2"/>
      <c r="D30" s="1">
        <v>3451</v>
      </c>
      <c r="E30" s="2"/>
      <c r="F30" s="1">
        <v>90702</v>
      </c>
      <c r="G30" s="1">
        <v>134220</v>
      </c>
      <c r="H30" s="1">
        <v>46576</v>
      </c>
      <c r="I30" s="2">
        <v>704</v>
      </c>
      <c r="J30" s="1">
        <v>1577461</v>
      </c>
      <c r="K30" s="1">
        <v>321722</v>
      </c>
      <c r="L30" s="1">
        <v>4903185</v>
      </c>
      <c r="M30" s="42"/>
      <c r="N30" s="35">
        <f>IFERROR(B30/J30,0)</f>
        <v>0.14477251735542115</v>
      </c>
      <c r="O30" s="36">
        <f>IFERROR(I30/H30,0)</f>
        <v>1.5115080728272071E-2</v>
      </c>
      <c r="P30" s="34">
        <f>D30*250</f>
        <v>862750</v>
      </c>
      <c r="Q30" s="37">
        <f>ABS(P30-B30)/B30</f>
        <v>2.7778108620546211</v>
      </c>
    </row>
    <row r="31" spans="1:17" ht="15" thickBot="1" x14ac:dyDescent="0.35">
      <c r="A31" s="39" t="s">
        <v>25</v>
      </c>
      <c r="B31" s="1">
        <v>203161</v>
      </c>
      <c r="C31" s="2"/>
      <c r="D31" s="1">
        <v>4231</v>
      </c>
      <c r="E31" s="2"/>
      <c r="F31" s="1">
        <v>105856</v>
      </c>
      <c r="G31" s="1">
        <v>93074</v>
      </c>
      <c r="H31" s="1">
        <v>39459</v>
      </c>
      <c r="I31" s="2">
        <v>822</v>
      </c>
      <c r="J31" s="1">
        <v>2458520</v>
      </c>
      <c r="K31" s="1">
        <v>477502</v>
      </c>
      <c r="L31" s="1">
        <v>5148714</v>
      </c>
      <c r="M31" s="42"/>
      <c r="N31" s="35">
        <f>IFERROR(B31/J31,0)</f>
        <v>8.2635488017181069E-2</v>
      </c>
      <c r="O31" s="36">
        <f>IFERROR(I31/H31,0)</f>
        <v>2.0831749410780809E-2</v>
      </c>
      <c r="P31" s="34">
        <f>D31*250</f>
        <v>1057750</v>
      </c>
      <c r="Q31" s="37">
        <f>ABS(P31-B31)/B31</f>
        <v>4.206461870142399</v>
      </c>
    </row>
    <row r="32" spans="1:17" ht="15" thickBot="1" x14ac:dyDescent="0.35">
      <c r="A32" s="39" t="s">
        <v>32</v>
      </c>
      <c r="B32" s="1">
        <v>256700</v>
      </c>
      <c r="C32" s="2"/>
      <c r="D32" s="1">
        <v>3206</v>
      </c>
      <c r="E32" s="2"/>
      <c r="F32" s="1">
        <v>202432</v>
      </c>
      <c r="G32" s="1">
        <v>51062</v>
      </c>
      <c r="H32" s="1">
        <v>45517</v>
      </c>
      <c r="I32" s="2">
        <v>568</v>
      </c>
      <c r="J32" s="1">
        <v>3659452</v>
      </c>
      <c r="K32" s="1">
        <v>648881</v>
      </c>
      <c r="L32" s="1">
        <v>5639632</v>
      </c>
      <c r="M32" s="42"/>
      <c r="N32" s="35">
        <f>IFERROR(B32/J32,0)</f>
        <v>7.0147114923218012E-2</v>
      </c>
      <c r="O32" s="36">
        <f>IFERROR(I32/H32,0)</f>
        <v>1.2478854054529077E-2</v>
      </c>
      <c r="P32" s="34">
        <f>D32*250</f>
        <v>801500</v>
      </c>
      <c r="Q32" s="37">
        <f>ABS(P32-B32)/B32</f>
        <v>2.1223217763926763</v>
      </c>
    </row>
    <row r="33" spans="1:17" ht="15" thickBot="1" x14ac:dyDescent="0.35">
      <c r="A33" s="39" t="s">
        <v>18</v>
      </c>
      <c r="B33" s="1">
        <v>188566</v>
      </c>
      <c r="C33" s="2"/>
      <c r="D33" s="1">
        <v>2745</v>
      </c>
      <c r="E33" s="2"/>
      <c r="F33" s="1">
        <v>52911</v>
      </c>
      <c r="G33" s="1">
        <v>132910</v>
      </c>
      <c r="H33" s="1">
        <v>32744</v>
      </c>
      <c r="I33" s="2">
        <v>477</v>
      </c>
      <c r="J33" s="1">
        <v>1563738</v>
      </c>
      <c r="K33" s="1">
        <v>271542</v>
      </c>
      <c r="L33" s="1">
        <v>5758736</v>
      </c>
      <c r="M33" s="42"/>
      <c r="N33" s="35">
        <f>IFERROR(B33/J33,0)</f>
        <v>0.12058669674843228</v>
      </c>
      <c r="O33" s="36">
        <f>IFERROR(I33/H33,0)</f>
        <v>1.4567554361104325E-2</v>
      </c>
      <c r="P33" s="34">
        <f>D33*250</f>
        <v>686250</v>
      </c>
      <c r="Q33" s="37">
        <f>ABS(P33-B33)/B33</f>
        <v>2.6393093134499326</v>
      </c>
    </row>
    <row r="34" spans="1:17" ht="15" thickBot="1" x14ac:dyDescent="0.35">
      <c r="A34" s="39" t="s">
        <v>22</v>
      </c>
      <c r="B34" s="1">
        <v>344945</v>
      </c>
      <c r="C34" s="2"/>
      <c r="D34" s="1">
        <v>2954</v>
      </c>
      <c r="E34" s="2"/>
      <c r="F34" s="1">
        <v>266280</v>
      </c>
      <c r="G34" s="1">
        <v>75711</v>
      </c>
      <c r="H34" s="1">
        <v>59244</v>
      </c>
      <c r="I34" s="2">
        <v>507</v>
      </c>
      <c r="J34" s="1">
        <v>2407136</v>
      </c>
      <c r="K34" s="1">
        <v>413424</v>
      </c>
      <c r="L34" s="1">
        <v>5822434</v>
      </c>
      <c r="M34" s="42"/>
      <c r="N34" s="35">
        <f>IFERROR(B34/J34,0)</f>
        <v>0.14330100168831342</v>
      </c>
      <c r="O34" s="36">
        <f>IFERROR(I34/H34,0)</f>
        <v>8.5578286408750249E-3</v>
      </c>
      <c r="P34" s="34">
        <f>D34*250</f>
        <v>738500</v>
      </c>
      <c r="Q34" s="37">
        <f>ABS(P34-B34)/B34</f>
        <v>1.1409210163939179</v>
      </c>
    </row>
    <row r="35" spans="1:17" ht="15" thickBot="1" x14ac:dyDescent="0.35">
      <c r="A35" s="39" t="s">
        <v>26</v>
      </c>
      <c r="B35" s="1">
        <v>177086</v>
      </c>
      <c r="C35" s="2"/>
      <c r="D35" s="1">
        <v>4398</v>
      </c>
      <c r="E35" s="2"/>
      <c r="F35" s="1">
        <v>8474</v>
      </c>
      <c r="G35" s="1">
        <v>164214</v>
      </c>
      <c r="H35" s="1">
        <v>29291</v>
      </c>
      <c r="I35" s="2">
        <v>727</v>
      </c>
      <c r="J35" s="1">
        <v>4039322</v>
      </c>
      <c r="K35" s="1">
        <v>668134</v>
      </c>
      <c r="L35" s="1">
        <v>6045680</v>
      </c>
      <c r="M35" s="42"/>
      <c r="N35" s="35">
        <f>IFERROR(B35/J35,0)</f>
        <v>4.38405257119883E-2</v>
      </c>
      <c r="O35" s="36">
        <f>IFERROR(I35/H35,0)</f>
        <v>2.4819910552729509E-2</v>
      </c>
      <c r="P35" s="34">
        <f>D35*250</f>
        <v>1099500</v>
      </c>
      <c r="Q35" s="37">
        <f>ABS(P35-B35)/B35</f>
        <v>5.208847678529076</v>
      </c>
    </row>
    <row r="36" spans="1:17" ht="15" thickBot="1" x14ac:dyDescent="0.35">
      <c r="A36" s="39" t="s">
        <v>35</v>
      </c>
      <c r="B36" s="1">
        <v>276775</v>
      </c>
      <c r="C36" s="2"/>
      <c r="D36" s="1">
        <v>3742</v>
      </c>
      <c r="E36" s="2"/>
      <c r="F36" s="1">
        <v>73563</v>
      </c>
      <c r="G36" s="1">
        <v>199470</v>
      </c>
      <c r="H36" s="1">
        <v>45096</v>
      </c>
      <c r="I36" s="2">
        <v>610</v>
      </c>
      <c r="J36" s="1">
        <v>3076870</v>
      </c>
      <c r="K36" s="1">
        <v>501329</v>
      </c>
      <c r="L36" s="1">
        <v>6137428</v>
      </c>
      <c r="M36" s="43"/>
      <c r="N36" s="35">
        <f>IFERROR(B36/J36,0)</f>
        <v>8.9953426696610522E-2</v>
      </c>
      <c r="O36" s="36">
        <f>IFERROR(I36/H36,0)</f>
        <v>1.3526698598545326E-2</v>
      </c>
      <c r="P36" s="34">
        <f>D36*250</f>
        <v>935500</v>
      </c>
      <c r="Q36" s="37">
        <f>ABS(P36-B36)/B36</f>
        <v>2.3800018065215429</v>
      </c>
    </row>
    <row r="37" spans="1:17" ht="15" thickBot="1" x14ac:dyDescent="0.35">
      <c r="A37" s="39" t="s">
        <v>27</v>
      </c>
      <c r="B37" s="1">
        <v>282311</v>
      </c>
      <c r="C37" s="2"/>
      <c r="D37" s="1">
        <v>5206</v>
      </c>
      <c r="E37" s="2"/>
      <c r="F37" s="1">
        <v>162324</v>
      </c>
      <c r="G37" s="1">
        <v>114781</v>
      </c>
      <c r="H37" s="1">
        <v>41934</v>
      </c>
      <c r="I37" s="2">
        <v>773</v>
      </c>
      <c r="J37" s="1">
        <v>3785422</v>
      </c>
      <c r="K37" s="1">
        <v>562284</v>
      </c>
      <c r="L37" s="1">
        <v>6732219</v>
      </c>
      <c r="M37" s="42"/>
      <c r="N37" s="35">
        <f>IFERROR(B37/J37,0)</f>
        <v>7.4578475002258671E-2</v>
      </c>
      <c r="O37" s="36">
        <f>IFERROR(I37/H37,0)</f>
        <v>1.8433729193494539E-2</v>
      </c>
      <c r="P37" s="34">
        <f>D37*250</f>
        <v>1301500</v>
      </c>
      <c r="Q37" s="37">
        <f>ABS(P37-B37)/B37</f>
        <v>3.6101639681060957</v>
      </c>
    </row>
    <row r="38" spans="1:17" ht="15" thickBot="1" x14ac:dyDescent="0.35">
      <c r="A38" s="39" t="s">
        <v>20</v>
      </c>
      <c r="B38" s="1">
        <v>331532</v>
      </c>
      <c r="C38" s="2"/>
      <c r="D38" s="1">
        <v>4202</v>
      </c>
      <c r="E38" s="2"/>
      <c r="F38" s="1">
        <v>287908</v>
      </c>
      <c r="G38" s="1">
        <v>39422</v>
      </c>
      <c r="H38" s="1">
        <v>48546</v>
      </c>
      <c r="I38" s="2">
        <v>615</v>
      </c>
      <c r="J38" s="1">
        <v>4215908</v>
      </c>
      <c r="K38" s="1">
        <v>617338</v>
      </c>
      <c r="L38" s="1">
        <v>6829174</v>
      </c>
      <c r="M38" s="42"/>
      <c r="N38" s="35">
        <f>IFERROR(B38/J38,0)</f>
        <v>7.8638338407764116E-2</v>
      </c>
      <c r="O38" s="36">
        <f>IFERROR(I38/H38,0)</f>
        <v>1.2668396984303547E-2</v>
      </c>
      <c r="P38" s="34">
        <f>D38*250</f>
        <v>1050500</v>
      </c>
      <c r="Q38" s="37">
        <f>ABS(P38-B38)/B38</f>
        <v>2.1686232399889001</v>
      </c>
    </row>
    <row r="39" spans="1:17" ht="15" thickBot="1" x14ac:dyDescent="0.35">
      <c r="A39" s="39" t="s">
        <v>17</v>
      </c>
      <c r="B39" s="1">
        <v>200949</v>
      </c>
      <c r="C39" s="2"/>
      <c r="D39" s="1">
        <v>10469</v>
      </c>
      <c r="E39" s="2"/>
      <c r="F39" s="1">
        <v>154954</v>
      </c>
      <c r="G39" s="1">
        <v>35526</v>
      </c>
      <c r="H39" s="1">
        <v>29155</v>
      </c>
      <c r="I39" s="1">
        <v>1519</v>
      </c>
      <c r="J39" s="1">
        <v>7648243</v>
      </c>
      <c r="K39" s="1">
        <v>1109647</v>
      </c>
      <c r="L39" s="1">
        <v>6892503</v>
      </c>
      <c r="M39" s="42"/>
      <c r="N39" s="35">
        <f>IFERROR(B39/J39,0)</f>
        <v>2.6273877542855269E-2</v>
      </c>
      <c r="O39" s="36">
        <f>IFERROR(I39/H39,0)</f>
        <v>5.2100840336134456E-2</v>
      </c>
      <c r="P39" s="34">
        <f>D39*250</f>
        <v>2617250</v>
      </c>
      <c r="Q39" s="37">
        <f>ABS(P39-B39)/B39</f>
        <v>12.024448989544611</v>
      </c>
    </row>
    <row r="40" spans="1:17" ht="15" thickBot="1" x14ac:dyDescent="0.35">
      <c r="A40" s="39" t="s">
        <v>33</v>
      </c>
      <c r="B40" s="1">
        <v>291696</v>
      </c>
      <c r="C40" s="2"/>
      <c r="D40" s="1">
        <v>6427</v>
      </c>
      <c r="E40" s="2"/>
      <c r="F40" s="1">
        <v>47383</v>
      </c>
      <c r="G40" s="1">
        <v>237886</v>
      </c>
      <c r="H40" s="1">
        <v>40075</v>
      </c>
      <c r="I40" s="2">
        <v>883</v>
      </c>
      <c r="J40" s="1">
        <v>2418990</v>
      </c>
      <c r="K40" s="1">
        <v>332337</v>
      </c>
      <c r="L40" s="1">
        <v>7278717</v>
      </c>
      <c r="M40" s="42"/>
      <c r="N40" s="35">
        <f>IFERROR(B40/J40,0)</f>
        <v>0.12058586434834373</v>
      </c>
      <c r="O40" s="36">
        <f>IFERROR(I40/H40,0)</f>
        <v>2.2033686837180287E-2</v>
      </c>
      <c r="P40" s="34">
        <f>D40*250</f>
        <v>1606750</v>
      </c>
      <c r="Q40" s="37">
        <f>ABS(P40-B40)/B40</f>
        <v>4.5083031649388401</v>
      </c>
    </row>
    <row r="41" spans="1:17" ht="15" thickBot="1" x14ac:dyDescent="0.35">
      <c r="A41" s="39" t="s">
        <v>9</v>
      </c>
      <c r="B41" s="1">
        <v>145951</v>
      </c>
      <c r="C41" s="2"/>
      <c r="D41" s="1">
        <v>2636</v>
      </c>
      <c r="E41" s="2"/>
      <c r="F41" s="1">
        <v>60514</v>
      </c>
      <c r="G41" s="1">
        <v>82801</v>
      </c>
      <c r="H41" s="1">
        <v>19167</v>
      </c>
      <c r="I41" s="2">
        <v>346</v>
      </c>
      <c r="J41" s="1">
        <v>2877894</v>
      </c>
      <c r="K41" s="1">
        <v>377930</v>
      </c>
      <c r="L41" s="1">
        <v>7614893</v>
      </c>
      <c r="M41" s="42"/>
      <c r="N41" s="35">
        <f>IFERROR(B41/J41,0)</f>
        <v>5.071451554504787E-2</v>
      </c>
      <c r="O41" s="36">
        <f>IFERROR(I41/H41,0)</f>
        <v>1.8051859967652736E-2</v>
      </c>
      <c r="P41" s="34">
        <f>D41*250</f>
        <v>659000</v>
      </c>
      <c r="Q41" s="37">
        <f>ABS(P41-B41)/B41</f>
        <v>3.5152140101814995</v>
      </c>
    </row>
    <row r="42" spans="1:17" ht="15" thickBot="1" x14ac:dyDescent="0.35">
      <c r="A42" s="39" t="s">
        <v>29</v>
      </c>
      <c r="B42" s="1">
        <v>213331</v>
      </c>
      <c r="C42" s="2"/>
      <c r="D42" s="1">
        <v>3912</v>
      </c>
      <c r="E42" s="2"/>
      <c r="F42" s="1">
        <v>22946</v>
      </c>
      <c r="G42" s="1">
        <v>186473</v>
      </c>
      <c r="H42" s="1">
        <v>24993</v>
      </c>
      <c r="I42" s="2">
        <v>458</v>
      </c>
      <c r="J42" s="1">
        <v>3439600</v>
      </c>
      <c r="K42" s="1">
        <v>402975</v>
      </c>
      <c r="L42" s="1">
        <v>8535519</v>
      </c>
      <c r="M42" s="43"/>
      <c r="N42" s="35">
        <f>IFERROR(B42/J42,0)</f>
        <v>6.2022037446214678E-2</v>
      </c>
      <c r="O42" s="36">
        <f>IFERROR(I42/H42,0)</f>
        <v>1.8325131036690274E-2</v>
      </c>
      <c r="P42" s="34">
        <f>D42*250</f>
        <v>978000</v>
      </c>
      <c r="Q42" s="37">
        <f>ABS(P42-B42)/B42</f>
        <v>3.5844251421499922</v>
      </c>
    </row>
    <row r="43" spans="1:17" ht="15" thickBot="1" x14ac:dyDescent="0.35">
      <c r="A43" s="39" t="s">
        <v>8</v>
      </c>
      <c r="B43" s="1">
        <v>304538</v>
      </c>
      <c r="C43" s="2"/>
      <c r="D43" s="1">
        <v>16842</v>
      </c>
      <c r="E43" s="2"/>
      <c r="F43" s="1">
        <v>190319</v>
      </c>
      <c r="G43" s="1">
        <v>97377</v>
      </c>
      <c r="H43" s="1">
        <v>34286</v>
      </c>
      <c r="I43" s="1">
        <v>1896</v>
      </c>
      <c r="J43" s="1">
        <v>5517700</v>
      </c>
      <c r="K43" s="1">
        <v>621209</v>
      </c>
      <c r="L43" s="1">
        <v>8882190</v>
      </c>
      <c r="M43" s="42"/>
      <c r="N43" s="35">
        <f>IFERROR(B43/J43,0)</f>
        <v>5.5192924588143608E-2</v>
      </c>
      <c r="O43" s="36">
        <f>IFERROR(I43/H43,0)</f>
        <v>5.5299539170506916E-2</v>
      </c>
      <c r="P43" s="34">
        <f>D43*250</f>
        <v>4210500</v>
      </c>
      <c r="Q43" s="37">
        <f>ABS(P43-B43)/B43</f>
        <v>12.825860812115401</v>
      </c>
    </row>
    <row r="44" spans="1:17" ht="15" thickBot="1" x14ac:dyDescent="0.35">
      <c r="A44" s="39" t="s">
        <v>11</v>
      </c>
      <c r="B44" s="1">
        <v>321181</v>
      </c>
      <c r="C44" s="2"/>
      <c r="D44" s="1">
        <v>8774</v>
      </c>
      <c r="E44" s="2"/>
      <c r="F44" s="1">
        <v>138862</v>
      </c>
      <c r="G44" s="1">
        <v>173545</v>
      </c>
      <c r="H44" s="1">
        <v>32160</v>
      </c>
      <c r="I44" s="2">
        <v>879</v>
      </c>
      <c r="J44" s="1">
        <v>6490656</v>
      </c>
      <c r="K44" s="1">
        <v>649920</v>
      </c>
      <c r="L44" s="1">
        <v>9986857</v>
      </c>
      <c r="M44" s="42"/>
      <c r="N44" s="35">
        <f>IFERROR(B44/J44,0)</f>
        <v>4.9483596111086457E-2</v>
      </c>
      <c r="O44" s="36">
        <f>IFERROR(I44/H44,0)</f>
        <v>2.7332089552238807E-2</v>
      </c>
      <c r="P44" s="34">
        <f>D44*250</f>
        <v>2193500</v>
      </c>
      <c r="Q44" s="37">
        <f>ABS(P44-B44)/B44</f>
        <v>5.8294824413648376</v>
      </c>
    </row>
    <row r="45" spans="1:17" ht="15" thickBot="1" x14ac:dyDescent="0.35">
      <c r="A45" s="39" t="s">
        <v>24</v>
      </c>
      <c r="B45" s="1">
        <v>328846</v>
      </c>
      <c r="C45" s="2"/>
      <c r="D45" s="1">
        <v>4979</v>
      </c>
      <c r="E45" s="2"/>
      <c r="F45" s="1">
        <v>276132</v>
      </c>
      <c r="G45" s="1">
        <v>47735</v>
      </c>
      <c r="H45" s="1">
        <v>31354</v>
      </c>
      <c r="I45" s="2">
        <v>475</v>
      </c>
      <c r="J45" s="1">
        <v>4819029</v>
      </c>
      <c r="K45" s="1">
        <v>459477</v>
      </c>
      <c r="L45" s="1">
        <v>10488084</v>
      </c>
      <c r="M45" s="42"/>
      <c r="N45" s="35">
        <f>IFERROR(B45/J45,0)</f>
        <v>6.8239058117309528E-2</v>
      </c>
      <c r="O45" s="36">
        <f>IFERROR(I45/H45,0)</f>
        <v>1.5149582190470115E-2</v>
      </c>
      <c r="P45" s="34">
        <f>D45*250</f>
        <v>1244750</v>
      </c>
      <c r="Q45" s="37">
        <f>ABS(P45-B45)/B45</f>
        <v>2.7852064492193915</v>
      </c>
    </row>
    <row r="46" spans="1:17" ht="15" thickBot="1" x14ac:dyDescent="0.35">
      <c r="A46" s="39" t="s">
        <v>16</v>
      </c>
      <c r="B46" s="1">
        <v>440595</v>
      </c>
      <c r="C46" s="2"/>
      <c r="D46" s="1">
        <v>9142</v>
      </c>
      <c r="E46" s="2"/>
      <c r="F46" s="1">
        <v>277674</v>
      </c>
      <c r="G46" s="1">
        <v>153779</v>
      </c>
      <c r="H46" s="1">
        <v>41497</v>
      </c>
      <c r="I46" s="2">
        <v>861</v>
      </c>
      <c r="J46" s="1">
        <v>4395079</v>
      </c>
      <c r="K46" s="1">
        <v>413950</v>
      </c>
      <c r="L46" s="1">
        <v>10617423</v>
      </c>
      <c r="M46" s="42"/>
      <c r="N46" s="35">
        <f>IFERROR(B46/J46,0)</f>
        <v>0.10024734481450731</v>
      </c>
      <c r="O46" s="36">
        <f>IFERROR(I46/H46,0)</f>
        <v>2.074848784249464E-2</v>
      </c>
      <c r="P46" s="34">
        <f>D46*250</f>
        <v>2285500</v>
      </c>
      <c r="Q46" s="37">
        <f>ABS(P46-B46)/B46</f>
        <v>4.1873035327227957</v>
      </c>
    </row>
    <row r="47" spans="1:17" ht="15" thickBot="1" x14ac:dyDescent="0.35">
      <c r="A47" s="39" t="s">
        <v>21</v>
      </c>
      <c r="B47" s="1">
        <v>335423</v>
      </c>
      <c r="C47" s="2"/>
      <c r="D47" s="1">
        <v>5955</v>
      </c>
      <c r="E47" s="2"/>
      <c r="F47" s="1">
        <v>220281</v>
      </c>
      <c r="G47" s="1">
        <v>109187</v>
      </c>
      <c r="H47" s="1">
        <v>28695</v>
      </c>
      <c r="I47" s="2">
        <v>509</v>
      </c>
      <c r="J47" s="1">
        <v>5526917</v>
      </c>
      <c r="K47" s="1">
        <v>472827</v>
      </c>
      <c r="L47" s="1">
        <v>11689100</v>
      </c>
      <c r="M47" s="42"/>
      <c r="N47" s="35">
        <f>IFERROR(B47/J47,0)</f>
        <v>6.0688988092276401E-2</v>
      </c>
      <c r="O47" s="36">
        <f>IFERROR(I47/H47,0)</f>
        <v>1.7738281930649941E-2</v>
      </c>
      <c r="P47" s="34">
        <f>D47*250</f>
        <v>1488750</v>
      </c>
      <c r="Q47" s="37">
        <f>ABS(P47-B47)/B47</f>
        <v>3.4384255104748331</v>
      </c>
    </row>
    <row r="48" spans="1:17" ht="15" thickBot="1" x14ac:dyDescent="0.35">
      <c r="A48" s="39" t="s">
        <v>12</v>
      </c>
      <c r="B48" s="1">
        <v>634395</v>
      </c>
      <c r="C48" s="2"/>
      <c r="D48" s="1">
        <v>11795</v>
      </c>
      <c r="E48" s="2"/>
      <c r="F48" s="1">
        <v>333510</v>
      </c>
      <c r="G48" s="1">
        <v>289090</v>
      </c>
      <c r="H48" s="1">
        <v>50063</v>
      </c>
      <c r="I48" s="2">
        <v>931</v>
      </c>
      <c r="J48" s="1">
        <v>9588698</v>
      </c>
      <c r="K48" s="1">
        <v>756695</v>
      </c>
      <c r="L48" s="1">
        <v>12671821</v>
      </c>
      <c r="M48" s="42"/>
      <c r="N48" s="35">
        <f>IFERROR(B48/J48,0)</f>
        <v>6.6160702944237065E-2</v>
      </c>
      <c r="O48" s="36">
        <f>IFERROR(I48/H48,0)</f>
        <v>1.859656832391187E-2</v>
      </c>
      <c r="P48" s="34">
        <f>D48*250</f>
        <v>2948750</v>
      </c>
      <c r="Q48" s="37">
        <f>ABS(P48-B48)/B48</f>
        <v>3.6481293200608453</v>
      </c>
    </row>
    <row r="49" spans="1:17" ht="15" thickBot="1" x14ac:dyDescent="0.35">
      <c r="A49" s="39" t="s">
        <v>19</v>
      </c>
      <c r="B49" s="1">
        <v>301373</v>
      </c>
      <c r="C49" s="2"/>
      <c r="D49" s="1">
        <v>9766</v>
      </c>
      <c r="E49" s="2"/>
      <c r="F49" s="1">
        <v>192260</v>
      </c>
      <c r="G49" s="1">
        <v>99347</v>
      </c>
      <c r="H49" s="1">
        <v>23541</v>
      </c>
      <c r="I49" s="2">
        <v>763</v>
      </c>
      <c r="J49" s="1">
        <v>3290322</v>
      </c>
      <c r="K49" s="1">
        <v>257016</v>
      </c>
      <c r="L49" s="1">
        <v>12801989</v>
      </c>
      <c r="M49" s="42"/>
      <c r="N49" s="35">
        <f>IFERROR(B49/J49,0)</f>
        <v>9.1593771065567445E-2</v>
      </c>
      <c r="O49" s="36">
        <f>IFERROR(I49/H49,0)</f>
        <v>3.2411537317870949E-2</v>
      </c>
      <c r="P49" s="34">
        <f>D49*250</f>
        <v>2441500</v>
      </c>
      <c r="Q49" s="37">
        <f>ABS(P49-B49)/B49</f>
        <v>7.1012565823746652</v>
      </c>
    </row>
    <row r="50" spans="1:17" ht="15" thickBot="1" x14ac:dyDescent="0.35">
      <c r="A50" s="39" t="s">
        <v>7</v>
      </c>
      <c r="B50" s="1">
        <v>623242</v>
      </c>
      <c r="C50" s="2"/>
      <c r="D50" s="1">
        <v>34186</v>
      </c>
      <c r="E50" s="2"/>
      <c r="F50" s="1">
        <v>433168</v>
      </c>
      <c r="G50" s="1">
        <v>155888</v>
      </c>
      <c r="H50" s="1">
        <v>32037</v>
      </c>
      <c r="I50" s="1">
        <v>1757</v>
      </c>
      <c r="J50" s="1">
        <v>17591834</v>
      </c>
      <c r="K50" s="1">
        <v>904299</v>
      </c>
      <c r="L50" s="1">
        <v>19453561</v>
      </c>
      <c r="M50" s="42"/>
      <c r="N50" s="35">
        <f>IFERROR(B50/J50,0)</f>
        <v>3.5427915020116718E-2</v>
      </c>
      <c r="O50" s="36">
        <f>IFERROR(I50/H50,0)</f>
        <v>5.4842837968598811E-2</v>
      </c>
      <c r="P50" s="34">
        <f>D50*250</f>
        <v>8546500</v>
      </c>
      <c r="Q50" s="37">
        <f>ABS(P50-B50)/B50</f>
        <v>12.712971847211838</v>
      </c>
    </row>
    <row r="51" spans="1:17" ht="15" thickBot="1" x14ac:dyDescent="0.35">
      <c r="A51" s="39" t="s">
        <v>13</v>
      </c>
      <c r="B51" s="1">
        <v>923418</v>
      </c>
      <c r="C51" s="2"/>
      <c r="D51" s="1">
        <v>17892</v>
      </c>
      <c r="E51" s="2"/>
      <c r="F51" s="1">
        <v>632398</v>
      </c>
      <c r="G51" s="1">
        <v>273128</v>
      </c>
      <c r="H51" s="1">
        <v>42994</v>
      </c>
      <c r="I51" s="2">
        <v>833</v>
      </c>
      <c r="J51" s="1">
        <v>11456461</v>
      </c>
      <c r="K51" s="1">
        <v>533411</v>
      </c>
      <c r="L51" s="1">
        <v>21477737</v>
      </c>
      <c r="M51" s="42"/>
      <c r="N51" s="35">
        <f>IFERROR(B51/J51,0)</f>
        <v>8.0602377994391114E-2</v>
      </c>
      <c r="O51" s="36">
        <f>IFERROR(I51/H51,0)</f>
        <v>1.9374796483230219E-2</v>
      </c>
      <c r="P51" s="34">
        <f>D51*250</f>
        <v>4473000</v>
      </c>
      <c r="Q51" s="37">
        <f>ABS(P51-B51)/B51</f>
        <v>3.8439601567220913</v>
      </c>
    </row>
    <row r="52" spans="1:17" ht="15" thickBot="1" x14ac:dyDescent="0.35">
      <c r="A52" s="39" t="s">
        <v>15</v>
      </c>
      <c r="B52" s="1">
        <v>1161219</v>
      </c>
      <c r="C52" s="2"/>
      <c r="D52" s="1">
        <v>20956</v>
      </c>
      <c r="E52" s="2"/>
      <c r="F52" s="1">
        <v>929942</v>
      </c>
      <c r="G52" s="1">
        <v>210321</v>
      </c>
      <c r="H52" s="1">
        <v>40048</v>
      </c>
      <c r="I52" s="2">
        <v>723</v>
      </c>
      <c r="J52" s="1">
        <v>10862674</v>
      </c>
      <c r="K52" s="1">
        <v>374628</v>
      </c>
      <c r="L52" s="1">
        <v>28995881</v>
      </c>
      <c r="M52" s="42"/>
      <c r="N52" s="35">
        <f>IFERROR(B52/J52,0)</f>
        <v>0.10689992169515536</v>
      </c>
      <c r="O52" s="36">
        <f>IFERROR(I52/H52,0)</f>
        <v>1.8053335996803834E-2</v>
      </c>
      <c r="P52" s="34">
        <f>D52*250</f>
        <v>5239000</v>
      </c>
      <c r="Q52" s="37">
        <f>ABS(P52-B52)/B52</f>
        <v>3.5116382008906157</v>
      </c>
    </row>
    <row r="53" spans="1:17" ht="15" thickBot="1" x14ac:dyDescent="0.35">
      <c r="A53" s="39" t="s">
        <v>10</v>
      </c>
      <c r="B53" s="1">
        <v>1094083</v>
      </c>
      <c r="C53" s="2"/>
      <c r="D53" s="1">
        <v>18645</v>
      </c>
      <c r="E53" s="2"/>
      <c r="F53" s="1">
        <v>532338</v>
      </c>
      <c r="G53" s="1">
        <v>543100</v>
      </c>
      <c r="H53" s="1">
        <v>27690</v>
      </c>
      <c r="I53" s="2">
        <v>472</v>
      </c>
      <c r="J53" s="1">
        <v>21730551</v>
      </c>
      <c r="K53" s="1">
        <v>549970</v>
      </c>
      <c r="L53" s="1">
        <v>39512223</v>
      </c>
      <c r="M53" s="42"/>
      <c r="N53" s="35">
        <f>IFERROR(B53/J53,0)</f>
        <v>5.0347687916426971E-2</v>
      </c>
      <c r="O53" s="36">
        <f>IFERROR(I53/H53,0)</f>
        <v>1.7045864933188878E-2</v>
      </c>
      <c r="P53" s="34">
        <f>D53*250</f>
        <v>4661250</v>
      </c>
      <c r="Q53" s="37">
        <f>ABS(P53-B53)/B53</f>
        <v>3.2604171712749399</v>
      </c>
    </row>
    <row r="54" spans="1:17" ht="13.5" thickBot="1" x14ac:dyDescent="0.35">
      <c r="A54" s="40" t="s">
        <v>64</v>
      </c>
      <c r="B54" s="1">
        <v>6452</v>
      </c>
      <c r="C54" s="2"/>
      <c r="D54" s="2">
        <v>103</v>
      </c>
      <c r="E54" s="2"/>
      <c r="F54" s="1">
        <v>4430</v>
      </c>
      <c r="G54" s="1">
        <v>1919</v>
      </c>
      <c r="H54" s="2"/>
      <c r="I54" s="2"/>
      <c r="J54" s="1">
        <v>79919</v>
      </c>
      <c r="K54" s="2"/>
      <c r="L54" s="2"/>
      <c r="M54" s="42"/>
      <c r="N54" s="35">
        <f>IFERROR(B54/J54,0)</f>
        <v>8.0731740887648742E-2</v>
      </c>
      <c r="O54" s="36">
        <f>IFERROR(I54/H54,0)</f>
        <v>0</v>
      </c>
      <c r="P54" s="34">
        <f>D54*250</f>
        <v>25750</v>
      </c>
      <c r="Q54" s="37">
        <f>ABS(P54-B54)/B54</f>
        <v>2.9910105393676378</v>
      </c>
    </row>
    <row r="55" spans="1:17" ht="13.5" thickBot="1" x14ac:dyDescent="0.35">
      <c r="A55" s="51" t="s">
        <v>66</v>
      </c>
      <c r="B55" s="29">
        <v>1482</v>
      </c>
      <c r="C55" s="13"/>
      <c r="D55" s="13">
        <v>23</v>
      </c>
      <c r="E55" s="13"/>
      <c r="F55" s="29">
        <v>1393</v>
      </c>
      <c r="G55" s="13">
        <v>66</v>
      </c>
      <c r="H55" s="13"/>
      <c r="I55" s="13"/>
      <c r="J55" s="29">
        <v>27174</v>
      </c>
      <c r="K55" s="13"/>
      <c r="L55" s="13"/>
      <c r="M55" s="44"/>
      <c r="N55" s="28"/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1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5" thickBot="1" x14ac:dyDescent="0.35">
      <c r="A59" s="3"/>
      <c r="B59" s="2"/>
      <c r="C59" s="2"/>
      <c r="D59" s="2"/>
      <c r="E59" s="2"/>
      <c r="F59" s="2"/>
      <c r="G59" s="2"/>
      <c r="H59" s="2"/>
      <c r="I59" s="2"/>
      <c r="J59" s="1"/>
      <c r="K59" s="1"/>
      <c r="L59" s="6"/>
      <c r="M59" s="45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</row>
    <row r="61" spans="1:17" ht="13.5" thickBot="1" x14ac:dyDescent="0.35">
      <c r="A61" s="3"/>
      <c r="B61" s="1"/>
      <c r="C61" s="2"/>
      <c r="D61" s="2"/>
      <c r="E61" s="2"/>
      <c r="F61" s="2"/>
      <c r="G61" s="1"/>
      <c r="H61" s="2"/>
      <c r="I61" s="2"/>
      <c r="J61" s="1"/>
      <c r="K61" s="1"/>
      <c r="L61" s="5"/>
      <c r="M61" s="44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  <c r="N62" s="28"/>
    </row>
    <row r="63" spans="1:17" ht="13.5" thickBot="1" x14ac:dyDescent="0.35">
      <c r="A63" s="3"/>
      <c r="B63" s="2"/>
      <c r="C63" s="2"/>
      <c r="D63" s="2"/>
      <c r="E63" s="2"/>
      <c r="F63" s="2"/>
      <c r="G63" s="2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12"/>
      <c r="B64" s="13"/>
      <c r="C64" s="13"/>
      <c r="D64" s="13"/>
      <c r="E64" s="13"/>
      <c r="F64" s="13"/>
      <c r="G64" s="13"/>
      <c r="H64" s="13"/>
      <c r="I64" s="13"/>
      <c r="J64" s="29"/>
      <c r="K64" s="29"/>
      <c r="L64" s="30"/>
      <c r="M64" s="44"/>
    </row>
  </sheetData>
  <autoFilter ref="A1:Q64" xr:uid="{12D28914-9960-424B-9191-A9DEC2EE988A}">
    <sortState xmlns:xlrd2="http://schemas.microsoft.com/office/spreadsheetml/2017/richdata2" ref="A2:Q64">
      <sortCondition ref="L1:L64"/>
    </sortState>
  </autoFilter>
  <conditionalFormatting sqref="N2:N54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52" r:id="rId1" display="https://www.worldometers.info/coronavirus/usa/texas/" xr:uid="{54541422-619B-4ECE-A39C-C98DD5243A05}"/>
    <hyperlink ref="A53" r:id="rId2" display="https://www.worldometers.info/coronavirus/usa/california/" xr:uid="{88E3D473-E42A-41FC-A565-B2AD2FA1B530}"/>
    <hyperlink ref="A51" r:id="rId3" display="https://www.worldometers.info/coronavirus/usa/florida/" xr:uid="{B4FBD886-FDD8-423E-9B52-060628E577BF}"/>
    <hyperlink ref="A48" r:id="rId4" display="https://www.worldometers.info/coronavirus/usa/illinois/" xr:uid="{540B5334-8E69-4EE7-92B8-F29000130292}"/>
    <hyperlink ref="A50" r:id="rId5" display="https://www.worldometers.info/coronavirus/usa/new-york/" xr:uid="{4F002886-906A-46BF-8616-B667C6B532E0}"/>
    <hyperlink ref="A46" r:id="rId6" display="https://www.worldometers.info/coronavirus/usa/georgia/" xr:uid="{6F7D5976-B6B8-4126-A9B5-38C3BDA924EB}"/>
    <hyperlink ref="A34" r:id="rId7" display="https://www.worldometers.info/coronavirus/usa/wisconsin/" xr:uid="{55FB9A1B-F2AE-4626-A0A7-4E7B0A56FB63}"/>
    <hyperlink ref="A47" r:id="rId8" display="https://www.worldometers.info/coronavirus/usa/ohio/" xr:uid="{4200104A-0678-4535-8042-1CB28D513C82}"/>
    <hyperlink ref="A38" r:id="rId9" display="https://www.worldometers.info/coronavirus/usa/tennessee/" xr:uid="{C433DCF0-0299-4AAC-9971-2177C32DCEAC}"/>
    <hyperlink ref="A45" r:id="rId10" display="https://www.worldometers.info/coronavirus/usa/north-carolina/" xr:uid="{84167AA6-0656-4386-B880-C318FA0EE555}"/>
    <hyperlink ref="A44" r:id="rId11" display="https://www.worldometers.info/coronavirus/usa/michigan/" xr:uid="{A396842E-6CB4-48AD-A4B6-87B36674D356}"/>
    <hyperlink ref="A43" r:id="rId12" display="https://www.worldometers.info/coronavirus/usa/new-jersey/" xr:uid="{4FB0FCEF-D299-4C1D-BAB5-4860610FE0AF}"/>
    <hyperlink ref="A49" r:id="rId13" display="https://www.worldometers.info/coronavirus/usa/pennsylvania/" xr:uid="{ADDD69AA-7627-447B-BD5C-ABBEA869F8BE}"/>
    <hyperlink ref="A40" r:id="rId14" display="https://www.worldometers.info/coronavirus/usa/arizona/" xr:uid="{829A9B8D-68D1-4B9E-A721-745CCFDAA533}"/>
    <hyperlink ref="A37" r:id="rId15" display="https://www.worldometers.info/coronavirus/usa/indiana/" xr:uid="{EF20317A-BCCC-4FF9-BD87-392EED8CB931}"/>
    <hyperlink ref="A36" r:id="rId16" display="https://www.worldometers.info/coronavirus/usa/missouri/" xr:uid="{BC1F7807-ACB3-4DE4-8295-2A8CAFB3B772}"/>
    <hyperlink ref="A32" r:id="rId17" display="https://www.worldometers.info/coronavirus/usa/minnesota/" xr:uid="{F4934D39-0D17-44EA-93AD-CA6FC7801DAE}"/>
    <hyperlink ref="A30" r:id="rId18" display="https://www.worldometers.info/coronavirus/usa/alabama/" xr:uid="{0E1377D1-C419-4947-BBF2-B1C72FCF1019}"/>
    <hyperlink ref="A29" r:id="rId19" display="https://www.worldometers.info/coronavirus/usa/louisiana/" xr:uid="{6DDE157D-C41C-4720-8F91-117BA0C0E0C5}"/>
    <hyperlink ref="A42" r:id="rId20" display="https://www.worldometers.info/coronavirus/usa/virginia/" xr:uid="{C9D6FAB5-0AF9-490C-99F9-9DA156A0B2BF}"/>
    <hyperlink ref="A22" r:id="rId21" display="https://www.worldometers.info/coronavirus/usa/iowa/" xr:uid="{409F8616-AF1F-4328-9802-EBCDD243C5E7}"/>
    <hyperlink ref="A31" r:id="rId22" display="https://www.worldometers.info/coronavirus/usa/south-carolina/" xr:uid="{83F79312-3EE2-469F-BCD4-8D10801E0497}"/>
    <hyperlink ref="A39" r:id="rId23" display="https://www.worldometers.info/coronavirus/usa/massachusetts/" xr:uid="{62EA5D80-4ACC-4A49-BE79-87667B1A819D}"/>
    <hyperlink ref="A33" r:id="rId24" display="https://www.worldometers.info/coronavirus/usa/colorado/" xr:uid="{B673C5CA-5C00-4D5C-8BE3-8D6BB2233922}"/>
    <hyperlink ref="A35" r:id="rId25" display="https://www.worldometers.info/coronavirus/usa/maryland/" xr:uid="{448A68F2-86C1-424B-A1B3-74C9C3085928}"/>
    <hyperlink ref="A23" r:id="rId26" display="https://www.worldometers.info/coronavirus/usa/utah/" xr:uid="{FE173CC1-93CE-405D-B605-5286B25474A3}"/>
    <hyperlink ref="A26" r:id="rId27" display="https://www.worldometers.info/coronavirus/usa/oklahoma/" xr:uid="{00D6C584-8E17-4BE7-BC32-241CB99D450F}"/>
    <hyperlink ref="A28" r:id="rId28" display="https://www.worldometers.info/coronavirus/usa/kentucky/" xr:uid="{08056025-2494-4A1D-92D0-D23AE7AF3B07}"/>
    <hyperlink ref="A41" r:id="rId29" display="https://www.worldometers.info/coronavirus/usa/washington/" xr:uid="{1A647BA2-279A-4092-A3D9-187EC3FEF1FC}"/>
    <hyperlink ref="A20" r:id="rId30" display="https://www.worldometers.info/coronavirus/usa/arkansas/" xr:uid="{CBF3389C-4F9C-4B30-AEEE-57FC86D6C281}"/>
    <hyperlink ref="A19" r:id="rId31" display="https://www.worldometers.info/coronavirus/usa/mississippi/" xr:uid="{B18E4160-ECC7-4EE8-9722-45AB0C424848}"/>
    <hyperlink ref="A18" r:id="rId32" display="https://www.worldometers.info/coronavirus/usa/kansas/" xr:uid="{40BE5F07-3EF2-4E17-8C2A-A2859FD5EC2E}"/>
    <hyperlink ref="A21" r:id="rId33" display="https://www.worldometers.info/coronavirus/usa/nevada/" xr:uid="{52F5D521-FEF3-42DA-B47F-8574226A6C82}"/>
    <hyperlink ref="A16" r:id="rId34" display="https://www.worldometers.info/coronavirus/usa/nebraska/" xr:uid="{3C80F5E8-5206-406A-A0A6-811DF31D185B}"/>
    <hyperlink ref="A25" r:id="rId35" display="https://www.worldometers.info/coronavirus/usa/connecticut/" xr:uid="{37CB602D-060E-4E40-A972-34B63619CFB9}"/>
    <hyperlink ref="A14" r:id="rId36" display="https://www.worldometers.info/coronavirus/usa/idaho/" xr:uid="{27FE8022-E59D-4629-8204-554E2A7AF7D3}"/>
    <hyperlink ref="A17" r:id="rId37" display="https://www.worldometers.info/coronavirus/usa/new-mexico/" xr:uid="{24C3B329-395C-4ED6-A196-247706597429}"/>
    <hyperlink ref="A7" r:id="rId38" display="https://www.worldometers.info/coronavirus/usa/south-dakota/" xr:uid="{8C0F9AAF-5743-4719-9FAE-63C9BA05F486}"/>
    <hyperlink ref="A6" r:id="rId39" display="https://www.worldometers.info/coronavirus/usa/north-dakota/" xr:uid="{1A5A47E5-1AD5-4BE4-AEEA-22A7E19E558F}"/>
    <hyperlink ref="A27" r:id="rId40" display="https://www.worldometers.info/coronavirus/usa/oregon/" xr:uid="{BD07EAE8-EB32-4229-8E41-D36AF688AF23}"/>
    <hyperlink ref="A10" r:id="rId41" display="https://www.worldometers.info/coronavirus/usa/montana/" xr:uid="{1972C4A7-A5C6-490D-9AA1-7EF74348CFED}"/>
    <hyperlink ref="A9" r:id="rId42" display="https://www.worldometers.info/coronavirus/usa/rhode-island/" xr:uid="{A95CBFE9-B7CF-4797-8CE1-9790FFC6D5F8}"/>
    <hyperlink ref="A15" r:id="rId43" display="https://www.worldometers.info/coronavirus/usa/west-virginia/" xr:uid="{698CFD8E-2B90-439C-8B29-0F6551697D22}"/>
    <hyperlink ref="A8" r:id="rId44" display="https://www.worldometers.info/coronavirus/usa/delaware/" xr:uid="{64B28BFC-2E40-411E-9C58-1E47B816FEED}"/>
    <hyperlink ref="A2" r:id="rId45" display="https://www.worldometers.info/coronavirus/usa/wyoming/" xr:uid="{669B78B7-6112-443D-B91B-CE8EF741B4BB}"/>
    <hyperlink ref="A5" r:id="rId46" display="https://www.worldometers.info/coronavirus/usa/alaska/" xr:uid="{C528D0D7-F137-4CF6-AB89-35011174AEE2}"/>
    <hyperlink ref="A4" r:id="rId47" display="https://www.worldometers.info/coronavirus/usa/district-of-columbia/" xr:uid="{EDFE930E-A551-4736-83B9-6C7D98600ABF}"/>
    <hyperlink ref="A13" r:id="rId48" display="https://www.worldometers.info/coronavirus/usa/hawaii/" xr:uid="{9FD51240-E23D-4C52-BCB9-EA15DE706FF1}"/>
    <hyperlink ref="A12" r:id="rId49" display="https://www.worldometers.info/coronavirus/usa/new-hampshire/" xr:uid="{E13279B1-4D36-4E16-8A09-82AE3515AE96}"/>
    <hyperlink ref="A11" r:id="rId50" display="https://www.worldometers.info/coronavirus/usa/maine/" xr:uid="{FFF59146-DA6B-40AC-8CA6-97B0A07AB2F4}"/>
    <hyperlink ref="A3" r:id="rId51" display="https://www.worldometers.info/coronavirus/usa/vermont/" xr:uid="{1434A327-55FB-4BBA-992B-CEC6EF704C07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7"/>
  <sheetViews>
    <sheetView topLeftCell="A9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8"/>
  </cols>
  <sheetData>
    <row r="1" spans="1:2" ht="15" thickBot="1" x14ac:dyDescent="0.4"/>
    <row r="2" spans="1:2" ht="15" thickBot="1" x14ac:dyDescent="0.4">
      <c r="A2" s="39" t="s">
        <v>36</v>
      </c>
      <c r="B2" s="49">
        <v>3451</v>
      </c>
    </row>
    <row r="3" spans="1:2" ht="15" thickBot="1" x14ac:dyDescent="0.4">
      <c r="A3" s="39" t="s">
        <v>52</v>
      </c>
      <c r="B3" s="49">
        <v>100</v>
      </c>
    </row>
    <row r="4" spans="1:2" ht="15" thickBot="1" x14ac:dyDescent="0.4">
      <c r="A4" s="39" t="s">
        <v>33</v>
      </c>
      <c r="B4" s="49">
        <v>6427</v>
      </c>
    </row>
    <row r="5" spans="1:2" ht="15" thickBot="1" x14ac:dyDescent="0.4">
      <c r="A5" s="39" t="s">
        <v>34</v>
      </c>
      <c r="B5" s="49">
        <v>2321</v>
      </c>
    </row>
    <row r="6" spans="1:2" ht="15" thickBot="1" x14ac:dyDescent="0.4">
      <c r="A6" s="39" t="s">
        <v>10</v>
      </c>
      <c r="B6" s="49">
        <v>18645</v>
      </c>
    </row>
    <row r="7" spans="1:2" ht="15" thickBot="1" x14ac:dyDescent="0.4">
      <c r="A7" s="39" t="s">
        <v>18</v>
      </c>
      <c r="B7" s="49">
        <v>2745</v>
      </c>
    </row>
    <row r="8" spans="1:2" ht="15" thickBot="1" x14ac:dyDescent="0.4">
      <c r="A8" s="39" t="s">
        <v>23</v>
      </c>
      <c r="B8" s="49">
        <v>4828</v>
      </c>
    </row>
    <row r="9" spans="1:2" ht="15" thickBot="1" x14ac:dyDescent="0.4">
      <c r="A9" s="39" t="s">
        <v>43</v>
      </c>
      <c r="B9" s="49">
        <v>746</v>
      </c>
    </row>
    <row r="10" spans="1:2" ht="29.5" thickBot="1" x14ac:dyDescent="0.4">
      <c r="A10" s="39" t="s">
        <v>63</v>
      </c>
      <c r="B10" s="49">
        <v>669</v>
      </c>
    </row>
    <row r="11" spans="1:2" ht="15" thickBot="1" x14ac:dyDescent="0.4">
      <c r="A11" s="39" t="s">
        <v>13</v>
      </c>
      <c r="B11" s="49">
        <v>17892</v>
      </c>
    </row>
    <row r="12" spans="1:2" ht="15" thickBot="1" x14ac:dyDescent="0.4">
      <c r="A12" s="39" t="s">
        <v>16</v>
      </c>
      <c r="B12" s="49">
        <v>9142</v>
      </c>
    </row>
    <row r="13" spans="1:2" ht="15" thickBot="1" x14ac:dyDescent="0.4">
      <c r="A13" s="40" t="s">
        <v>64</v>
      </c>
      <c r="B13" s="49">
        <v>103</v>
      </c>
    </row>
    <row r="14" spans="1:2" ht="15" thickBot="1" x14ac:dyDescent="0.4">
      <c r="A14" s="39" t="s">
        <v>47</v>
      </c>
      <c r="B14" s="49">
        <v>224</v>
      </c>
    </row>
    <row r="15" spans="1:2" ht="15" thickBot="1" x14ac:dyDescent="0.4">
      <c r="A15" s="39" t="s">
        <v>49</v>
      </c>
      <c r="B15" s="49">
        <v>845</v>
      </c>
    </row>
    <row r="16" spans="1:2" ht="15" thickBot="1" x14ac:dyDescent="0.4">
      <c r="A16" s="39" t="s">
        <v>12</v>
      </c>
      <c r="B16" s="49">
        <v>11795</v>
      </c>
    </row>
    <row r="17" spans="1:2" ht="15" thickBot="1" x14ac:dyDescent="0.4">
      <c r="A17" s="39" t="s">
        <v>27</v>
      </c>
      <c r="B17" s="49">
        <v>5206</v>
      </c>
    </row>
    <row r="18" spans="1:2" ht="15" thickBot="1" x14ac:dyDescent="0.4">
      <c r="A18" s="39" t="s">
        <v>41</v>
      </c>
      <c r="B18" s="49">
        <v>2159</v>
      </c>
    </row>
    <row r="19" spans="1:2" ht="15" thickBot="1" x14ac:dyDescent="0.4">
      <c r="A19" s="39" t="s">
        <v>45</v>
      </c>
      <c r="B19" s="49">
        <v>1410</v>
      </c>
    </row>
    <row r="20" spans="1:2" ht="15" thickBot="1" x14ac:dyDescent="0.4">
      <c r="A20" s="39" t="s">
        <v>38</v>
      </c>
      <c r="B20" s="49">
        <v>1762</v>
      </c>
    </row>
    <row r="21" spans="1:2" ht="15" thickBot="1" x14ac:dyDescent="0.4">
      <c r="A21" s="39" t="s">
        <v>14</v>
      </c>
      <c r="B21" s="49">
        <v>6233</v>
      </c>
    </row>
    <row r="22" spans="1:2" ht="15" thickBot="1" x14ac:dyDescent="0.4">
      <c r="A22" s="39" t="s">
        <v>39</v>
      </c>
      <c r="B22" s="49">
        <v>173</v>
      </c>
    </row>
    <row r="23" spans="1:2" ht="15" thickBot="1" x14ac:dyDescent="0.4">
      <c r="A23" s="39" t="s">
        <v>26</v>
      </c>
      <c r="B23" s="49">
        <v>4398</v>
      </c>
    </row>
    <row r="24" spans="1:2" ht="15" thickBot="1" x14ac:dyDescent="0.4">
      <c r="A24" s="39" t="s">
        <v>17</v>
      </c>
      <c r="B24" s="49">
        <v>10469</v>
      </c>
    </row>
    <row r="25" spans="1:2" ht="15" thickBot="1" x14ac:dyDescent="0.4">
      <c r="A25" s="39" t="s">
        <v>11</v>
      </c>
      <c r="B25" s="49">
        <v>8774</v>
      </c>
    </row>
    <row r="26" spans="1:2" ht="15" thickBot="1" x14ac:dyDescent="0.4">
      <c r="A26" s="39" t="s">
        <v>32</v>
      </c>
      <c r="B26" s="49">
        <v>3206</v>
      </c>
    </row>
    <row r="27" spans="1:2" ht="15" thickBot="1" x14ac:dyDescent="0.4">
      <c r="A27" s="39" t="s">
        <v>30</v>
      </c>
      <c r="B27" s="49">
        <v>3642</v>
      </c>
    </row>
    <row r="28" spans="1:2" ht="15" thickBot="1" x14ac:dyDescent="0.4">
      <c r="A28" s="39" t="s">
        <v>35</v>
      </c>
      <c r="B28" s="49">
        <v>3742</v>
      </c>
    </row>
    <row r="29" spans="1:2" ht="15" thickBot="1" x14ac:dyDescent="0.4">
      <c r="A29" s="39" t="s">
        <v>51</v>
      </c>
      <c r="B29" s="49">
        <v>567</v>
      </c>
    </row>
    <row r="30" spans="1:2" ht="15" thickBot="1" x14ac:dyDescent="0.4">
      <c r="A30" s="39" t="s">
        <v>50</v>
      </c>
      <c r="B30" s="49">
        <v>854</v>
      </c>
    </row>
    <row r="31" spans="1:2" ht="15" thickBot="1" x14ac:dyDescent="0.4">
      <c r="A31" s="39" t="s">
        <v>31</v>
      </c>
      <c r="B31" s="49">
        <v>1982</v>
      </c>
    </row>
    <row r="32" spans="1:2" ht="29.5" thickBot="1" x14ac:dyDescent="0.4">
      <c r="A32" s="39" t="s">
        <v>42</v>
      </c>
      <c r="B32" s="49">
        <v>507</v>
      </c>
    </row>
    <row r="33" spans="1:2" ht="15" thickBot="1" x14ac:dyDescent="0.4">
      <c r="A33" s="39" t="s">
        <v>8</v>
      </c>
      <c r="B33" s="49">
        <v>16842</v>
      </c>
    </row>
    <row r="34" spans="1:2" ht="15" thickBot="1" x14ac:dyDescent="0.4">
      <c r="A34" s="39" t="s">
        <v>44</v>
      </c>
      <c r="B34" s="49">
        <v>1325</v>
      </c>
    </row>
    <row r="35" spans="1:2" ht="15" thickBot="1" x14ac:dyDescent="0.4">
      <c r="A35" s="39" t="s">
        <v>7</v>
      </c>
      <c r="B35" s="49">
        <v>34186</v>
      </c>
    </row>
    <row r="36" spans="1:2" ht="15" thickBot="1" x14ac:dyDescent="0.4">
      <c r="A36" s="39" t="s">
        <v>24</v>
      </c>
      <c r="B36" s="49">
        <v>4979</v>
      </c>
    </row>
    <row r="37" spans="1:2" ht="15" thickBot="1" x14ac:dyDescent="0.4">
      <c r="A37" s="39" t="s">
        <v>53</v>
      </c>
      <c r="B37" s="49">
        <v>818</v>
      </c>
    </row>
    <row r="38" spans="1:2" ht="15" thickBot="1" x14ac:dyDescent="0.4">
      <c r="A38" s="39" t="s">
        <v>21</v>
      </c>
      <c r="B38" s="49">
        <v>5955</v>
      </c>
    </row>
    <row r="39" spans="1:2" ht="15" thickBot="1" x14ac:dyDescent="0.4">
      <c r="A39" s="39" t="s">
        <v>46</v>
      </c>
      <c r="B39" s="49">
        <v>1603</v>
      </c>
    </row>
    <row r="40" spans="1:2" ht="15" thickBot="1" x14ac:dyDescent="0.4">
      <c r="A40" s="39" t="s">
        <v>37</v>
      </c>
      <c r="B40" s="49">
        <v>812</v>
      </c>
    </row>
    <row r="41" spans="1:2" ht="15" thickBot="1" x14ac:dyDescent="0.4">
      <c r="A41" s="39" t="s">
        <v>19</v>
      </c>
      <c r="B41" s="49">
        <v>9766</v>
      </c>
    </row>
    <row r="42" spans="1:2" ht="15" thickBot="1" x14ac:dyDescent="0.4">
      <c r="A42" s="40" t="s">
        <v>65</v>
      </c>
      <c r="B42" s="49">
        <v>991</v>
      </c>
    </row>
    <row r="43" spans="1:2" ht="15" thickBot="1" x14ac:dyDescent="0.4">
      <c r="A43" s="39" t="s">
        <v>40</v>
      </c>
      <c r="B43" s="49">
        <v>1294</v>
      </c>
    </row>
    <row r="44" spans="1:2" ht="15" thickBot="1" x14ac:dyDescent="0.4">
      <c r="A44" s="39" t="s">
        <v>25</v>
      </c>
      <c r="B44" s="49">
        <v>4231</v>
      </c>
    </row>
    <row r="45" spans="1:2" ht="15" thickBot="1" x14ac:dyDescent="0.4">
      <c r="A45" s="39" t="s">
        <v>54</v>
      </c>
      <c r="B45" s="49">
        <v>741</v>
      </c>
    </row>
    <row r="46" spans="1:2" ht="15" thickBot="1" x14ac:dyDescent="0.4">
      <c r="A46" s="39" t="s">
        <v>20</v>
      </c>
      <c r="B46" s="49">
        <v>4202</v>
      </c>
    </row>
    <row r="47" spans="1:2" ht="15" thickBot="1" x14ac:dyDescent="0.4">
      <c r="A47" s="39" t="s">
        <v>15</v>
      </c>
      <c r="B47" s="49">
        <v>20956</v>
      </c>
    </row>
    <row r="48" spans="1:2" ht="21.5" thickBot="1" x14ac:dyDescent="0.4">
      <c r="A48" s="40" t="s">
        <v>66</v>
      </c>
      <c r="B48" s="49">
        <v>23</v>
      </c>
    </row>
    <row r="49" spans="1:2" ht="15" thickBot="1" x14ac:dyDescent="0.4">
      <c r="A49" s="39" t="s">
        <v>28</v>
      </c>
      <c r="B49" s="49">
        <v>773</v>
      </c>
    </row>
    <row r="50" spans="1:2" ht="15" thickBot="1" x14ac:dyDescent="0.4">
      <c r="A50" s="39" t="s">
        <v>48</v>
      </c>
      <c r="B50" s="49">
        <v>62</v>
      </c>
    </row>
    <row r="51" spans="1:2" ht="15" thickBot="1" x14ac:dyDescent="0.4">
      <c r="A51" s="39" t="s">
        <v>29</v>
      </c>
      <c r="B51" s="49">
        <v>3912</v>
      </c>
    </row>
    <row r="52" spans="1:2" ht="15" thickBot="1" x14ac:dyDescent="0.4">
      <c r="A52" s="39" t="s">
        <v>9</v>
      </c>
      <c r="B52" s="49">
        <v>2636</v>
      </c>
    </row>
    <row r="53" spans="1:2" ht="15" thickBot="1" x14ac:dyDescent="0.4">
      <c r="A53" s="39" t="s">
        <v>56</v>
      </c>
      <c r="B53" s="49">
        <v>639</v>
      </c>
    </row>
    <row r="54" spans="1:2" ht="15" thickBot="1" x14ac:dyDescent="0.4">
      <c r="A54" s="39" t="s">
        <v>22</v>
      </c>
      <c r="B54" s="49">
        <v>2954</v>
      </c>
    </row>
    <row r="55" spans="1:2" ht="15" thickBot="1" x14ac:dyDescent="0.4">
      <c r="A55" s="46" t="s">
        <v>55</v>
      </c>
      <c r="B55" s="47">
        <v>176</v>
      </c>
    </row>
    <row r="56" spans="1:2" ht="15" thickBot="1" x14ac:dyDescent="0.4">
      <c r="A56" s="12"/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12"/>
    </row>
  </sheetData>
  <autoFilter ref="A1:A55" xr:uid="{1D19E26B-1765-4516-BAF0-E2894C03DB8E}"/>
  <hyperlinks>
    <hyperlink ref="A47" r:id="rId1" display="https://www.worldometers.info/coronavirus/usa/texas/" xr:uid="{21386AB1-564A-40C5-8636-C992AA622244}"/>
    <hyperlink ref="A6" r:id="rId2" display="https://www.worldometers.info/coronavirus/usa/california/" xr:uid="{1C1D969B-4375-480E-8408-5E971CAF0CDC}"/>
    <hyperlink ref="A11" r:id="rId3" display="https://www.worldometers.info/coronavirus/usa/florida/" xr:uid="{15F0F643-F292-4B60-83D8-CF8425975D9A}"/>
    <hyperlink ref="A16" r:id="rId4" display="https://www.worldometers.info/coronavirus/usa/illinois/" xr:uid="{EA1FE65F-ACA6-429C-B973-DE2267F415B3}"/>
    <hyperlink ref="A35" r:id="rId5" display="https://www.worldometers.info/coronavirus/usa/new-york/" xr:uid="{C2431CAD-B38E-4062-99CA-932671E75BC9}"/>
    <hyperlink ref="A12" r:id="rId6" display="https://www.worldometers.info/coronavirus/usa/georgia/" xr:uid="{D00115F7-1CFC-4AA8-A5B4-68528E86FBE4}"/>
    <hyperlink ref="A54" r:id="rId7" display="https://www.worldometers.info/coronavirus/usa/wisconsin/" xr:uid="{88463248-46EB-4551-BE66-2479DAF5687E}"/>
    <hyperlink ref="A38" r:id="rId8" display="https://www.worldometers.info/coronavirus/usa/ohio/" xr:uid="{BC761322-EEDB-4839-991B-6032FE1ACE57}"/>
    <hyperlink ref="A46" r:id="rId9" display="https://www.worldometers.info/coronavirus/usa/tennessee/" xr:uid="{DC0B4702-05E8-452C-B623-561322319744}"/>
    <hyperlink ref="A36" r:id="rId10" display="https://www.worldometers.info/coronavirus/usa/north-carolina/" xr:uid="{D8D3A146-1F98-47B8-B95F-8C13F3375B3B}"/>
    <hyperlink ref="A25" r:id="rId11" display="https://www.worldometers.info/coronavirus/usa/michigan/" xr:uid="{9F2C2128-1396-43A6-9D43-6FFB229C11C0}"/>
    <hyperlink ref="A33" r:id="rId12" display="https://www.worldometers.info/coronavirus/usa/new-jersey/" xr:uid="{AC42F4EB-BBD6-470B-A899-D46DBC353234}"/>
    <hyperlink ref="A41" r:id="rId13" display="https://www.worldometers.info/coronavirus/usa/pennsylvania/" xr:uid="{8532A091-11A6-4B9D-A900-B7F117886F6F}"/>
    <hyperlink ref="A4" r:id="rId14" display="https://www.worldometers.info/coronavirus/usa/arizona/" xr:uid="{AAE7E498-F2FF-4B3A-9761-3C715ECFCD9E}"/>
    <hyperlink ref="A17" r:id="rId15" display="https://www.worldometers.info/coronavirus/usa/indiana/" xr:uid="{96F8C264-4881-4A44-B0DD-D7242DA89EA0}"/>
    <hyperlink ref="A28" r:id="rId16" display="https://www.worldometers.info/coronavirus/usa/missouri/" xr:uid="{F4561F5B-52CB-4FE5-AA7F-0C3824643757}"/>
    <hyperlink ref="A26" r:id="rId17" display="https://www.worldometers.info/coronavirus/usa/minnesota/" xr:uid="{39439F12-9FBA-4319-B266-8D2EF4C2E8EF}"/>
    <hyperlink ref="A2" r:id="rId18" display="https://www.worldometers.info/coronavirus/usa/alabama/" xr:uid="{CC659DDC-8894-4D36-AAB2-60226EEC7D7F}"/>
    <hyperlink ref="A21" r:id="rId19" display="https://www.worldometers.info/coronavirus/usa/louisiana/" xr:uid="{169714F3-06B4-4AAC-A62D-9F690E35FBE8}"/>
    <hyperlink ref="A51" r:id="rId20" display="https://www.worldometers.info/coronavirus/usa/virginia/" xr:uid="{9C8A4224-C5E5-4E1E-9AF2-BB04C0E10651}"/>
    <hyperlink ref="A18" r:id="rId21" display="https://www.worldometers.info/coronavirus/usa/iowa/" xr:uid="{2197C4C5-EED7-42E1-9BCF-6D764F8961CC}"/>
    <hyperlink ref="A44" r:id="rId22" display="https://www.worldometers.info/coronavirus/usa/south-carolina/" xr:uid="{7595947C-533F-447F-B90A-525FB1806E4F}"/>
    <hyperlink ref="A24" r:id="rId23" display="https://www.worldometers.info/coronavirus/usa/massachusetts/" xr:uid="{CCBF008E-729C-4A6F-9515-9F09C6E22F7A}"/>
    <hyperlink ref="A7" r:id="rId24" display="https://www.worldometers.info/coronavirus/usa/colorado/" xr:uid="{16484940-B956-4C18-97A5-6BA52B89304D}"/>
    <hyperlink ref="A23" r:id="rId25" display="https://www.worldometers.info/coronavirus/usa/maryland/" xr:uid="{52ED08F6-F490-4829-BD44-6341B80531AB}"/>
    <hyperlink ref="A49" r:id="rId26" display="https://www.worldometers.info/coronavirus/usa/utah/" xr:uid="{AC15CEA1-A70B-47D3-B00C-780403110951}"/>
    <hyperlink ref="A39" r:id="rId27" display="https://www.worldometers.info/coronavirus/usa/oklahoma/" xr:uid="{28179857-6C1E-4723-A31C-FA3292985D49}"/>
    <hyperlink ref="A20" r:id="rId28" display="https://www.worldometers.info/coronavirus/usa/kentucky/" xr:uid="{C48770D7-8E9A-4BBB-B3C2-546A19510FEB}"/>
    <hyperlink ref="A52" r:id="rId29" display="https://www.worldometers.info/coronavirus/usa/washington/" xr:uid="{A3A685C4-AB92-4FB1-834D-73368BF0D0D4}"/>
    <hyperlink ref="A5" r:id="rId30" display="https://www.worldometers.info/coronavirus/usa/arkansas/" xr:uid="{31C40C70-5B90-4CA2-8696-9147B34CA456}"/>
    <hyperlink ref="A27" r:id="rId31" display="https://www.worldometers.info/coronavirus/usa/mississippi/" xr:uid="{E4E85E7B-9DBA-410D-A7F3-9E31955C96C5}"/>
    <hyperlink ref="A19" r:id="rId32" display="https://www.worldometers.info/coronavirus/usa/kansas/" xr:uid="{1A2CB265-ACFA-4970-8593-9A475526ED88}"/>
    <hyperlink ref="A31" r:id="rId33" display="https://www.worldometers.info/coronavirus/usa/nevada/" xr:uid="{D18129D7-6DDC-4628-9783-90EDAAE450EF}"/>
    <hyperlink ref="A30" r:id="rId34" display="https://www.worldometers.info/coronavirus/usa/nebraska/" xr:uid="{EDDD3D23-C309-4366-98EB-0975CCBFEEC5}"/>
    <hyperlink ref="A8" r:id="rId35" display="https://www.worldometers.info/coronavirus/usa/connecticut/" xr:uid="{E36F4C71-5DEA-4E83-9842-952250CFF496}"/>
    <hyperlink ref="A15" r:id="rId36" display="https://www.worldometers.info/coronavirus/usa/idaho/" xr:uid="{BCA46C35-3589-4E70-8CA4-FBE30E617019}"/>
    <hyperlink ref="A34" r:id="rId37" display="https://www.worldometers.info/coronavirus/usa/new-mexico/" xr:uid="{D9DA4FCD-443B-46D0-8E26-DF729D2B952B}"/>
    <hyperlink ref="A45" r:id="rId38" display="https://www.worldometers.info/coronavirus/usa/south-dakota/" xr:uid="{85BFBEDE-C1C7-4BBD-A944-77C79C356488}"/>
    <hyperlink ref="A37" r:id="rId39" display="https://www.worldometers.info/coronavirus/usa/north-dakota/" xr:uid="{9CAEC640-B0DB-4966-A264-94496017FB5B}"/>
    <hyperlink ref="A40" r:id="rId40" display="https://www.worldometers.info/coronavirus/usa/oregon/" xr:uid="{FB531807-4D9C-42C6-AECA-05FE76A0F402}"/>
    <hyperlink ref="A29" r:id="rId41" display="https://www.worldometers.info/coronavirus/usa/montana/" xr:uid="{055E5215-FDE3-4774-86D5-60B073B99A10}"/>
    <hyperlink ref="A43" r:id="rId42" display="https://www.worldometers.info/coronavirus/usa/rhode-island/" xr:uid="{4B9A2812-BE2A-4714-ACD3-0454121BB1E1}"/>
    <hyperlink ref="A53" r:id="rId43" display="https://www.worldometers.info/coronavirus/usa/west-virginia/" xr:uid="{17F090E1-C0E3-4F24-B07B-6ADCC8E55540}"/>
    <hyperlink ref="A9" r:id="rId44" display="https://www.worldometers.info/coronavirus/usa/delaware/" xr:uid="{9465135D-72DA-4830-84B9-2873254F970F}"/>
    <hyperlink ref="A55" r:id="rId45" display="https://www.worldometers.info/coronavirus/usa/wyoming/" xr:uid="{897077D5-C9E3-4455-BCCF-624C99B5ED7F}"/>
    <hyperlink ref="A3" r:id="rId46" display="https://www.worldometers.info/coronavirus/usa/alaska/" xr:uid="{E1773956-E019-4378-B5F6-BA9682F44AA9}"/>
    <hyperlink ref="A10" r:id="rId47" display="https://www.worldometers.info/coronavirus/usa/district-of-columbia/" xr:uid="{F1A2F0E8-76A4-422A-A44F-26ED492BABA7}"/>
    <hyperlink ref="A14" r:id="rId48" display="https://www.worldometers.info/coronavirus/usa/hawaii/" xr:uid="{B32960B2-98B7-4685-88F9-44CB580A4E8D}"/>
    <hyperlink ref="A32" r:id="rId49" display="https://www.worldometers.info/coronavirus/usa/new-hampshire/" xr:uid="{92FD8E48-4943-4F1C-8103-6B969C52FD31}"/>
    <hyperlink ref="A22" r:id="rId50" display="https://www.worldometers.info/coronavirus/usa/maine/" xr:uid="{AAEB5CA6-A091-4B05-93E9-0D53F459071D}"/>
    <hyperlink ref="A50" r:id="rId51" display="https://www.worldometers.info/coronavirus/usa/vermont/" xr:uid="{F34F2E94-7A6C-463F-ACE2-206AC2E78E9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9">
        <v>3451</v>
      </c>
    </row>
    <row r="3" spans="1:3" ht="15" thickBot="1" x14ac:dyDescent="0.4">
      <c r="B3" s="39" t="s">
        <v>52</v>
      </c>
      <c r="C3" s="49">
        <v>100</v>
      </c>
    </row>
    <row r="4" spans="1:3" ht="15" thickBot="1" x14ac:dyDescent="0.4">
      <c r="A4" s="27" t="s">
        <v>33</v>
      </c>
      <c r="B4" s="39" t="s">
        <v>33</v>
      </c>
      <c r="C4" s="49">
        <v>6427</v>
      </c>
    </row>
    <row r="5" spans="1:3" ht="15" thickBot="1" x14ac:dyDescent="0.4">
      <c r="A5" s="27" t="s">
        <v>34</v>
      </c>
      <c r="B5" s="39" t="s">
        <v>34</v>
      </c>
      <c r="C5" s="49">
        <v>2321</v>
      </c>
    </row>
    <row r="6" spans="1:3" ht="15" thickBot="1" x14ac:dyDescent="0.4">
      <c r="A6" s="27" t="s">
        <v>10</v>
      </c>
      <c r="B6" s="39" t="s">
        <v>10</v>
      </c>
      <c r="C6" s="49">
        <v>18645</v>
      </c>
    </row>
    <row r="7" spans="1:3" ht="15" thickBot="1" x14ac:dyDescent="0.4">
      <c r="A7" s="27" t="s">
        <v>18</v>
      </c>
      <c r="B7" s="39" t="s">
        <v>18</v>
      </c>
      <c r="C7" s="49">
        <v>2745</v>
      </c>
    </row>
    <row r="8" spans="1:3" ht="15" thickBot="1" x14ac:dyDescent="0.4">
      <c r="A8" s="27" t="s">
        <v>23</v>
      </c>
      <c r="B8" s="39" t="s">
        <v>23</v>
      </c>
      <c r="C8" s="49">
        <v>4828</v>
      </c>
    </row>
    <row r="9" spans="1:3" ht="15" thickBot="1" x14ac:dyDescent="0.4">
      <c r="A9" s="27" t="s">
        <v>43</v>
      </c>
      <c r="B9" s="39" t="s">
        <v>43</v>
      </c>
      <c r="C9" s="49">
        <v>746</v>
      </c>
    </row>
    <row r="10" spans="1:3" ht="29.5" thickBot="1" x14ac:dyDescent="0.4">
      <c r="A10" s="27" t="s">
        <v>94</v>
      </c>
      <c r="B10" s="39" t="s">
        <v>63</v>
      </c>
      <c r="C10" s="49">
        <v>669</v>
      </c>
    </row>
    <row r="11" spans="1:3" ht="15" thickBot="1" x14ac:dyDescent="0.4">
      <c r="A11" s="27" t="s">
        <v>13</v>
      </c>
      <c r="B11" s="39" t="s">
        <v>13</v>
      </c>
      <c r="C11" s="49">
        <v>17892</v>
      </c>
    </row>
    <row r="12" spans="1:3" ht="15" thickBot="1" x14ac:dyDescent="0.4">
      <c r="A12" s="27" t="s">
        <v>16</v>
      </c>
      <c r="B12" s="39" t="s">
        <v>16</v>
      </c>
      <c r="C12" s="49">
        <v>9142</v>
      </c>
    </row>
    <row r="13" spans="1:3" ht="13" thickBot="1" x14ac:dyDescent="0.4">
      <c r="A13" s="27" t="s">
        <v>64</v>
      </c>
      <c r="B13" s="40" t="s">
        <v>64</v>
      </c>
      <c r="C13" s="49">
        <v>103</v>
      </c>
    </row>
    <row r="14" spans="1:3" ht="15" thickBot="1" x14ac:dyDescent="0.4">
      <c r="B14" s="39" t="s">
        <v>47</v>
      </c>
      <c r="C14" s="49">
        <v>224</v>
      </c>
    </row>
    <row r="15" spans="1:3" ht="15" thickBot="1" x14ac:dyDescent="0.4">
      <c r="A15" s="27" t="s">
        <v>49</v>
      </c>
      <c r="B15" s="39" t="s">
        <v>49</v>
      </c>
      <c r="C15" s="49">
        <v>845</v>
      </c>
    </row>
    <row r="16" spans="1:3" ht="15" thickBot="1" x14ac:dyDescent="0.4">
      <c r="A16" s="27" t="s">
        <v>12</v>
      </c>
      <c r="B16" s="39" t="s">
        <v>12</v>
      </c>
      <c r="C16" s="49">
        <v>11795</v>
      </c>
    </row>
    <row r="17" spans="1:3" ht="15" thickBot="1" x14ac:dyDescent="0.4">
      <c r="A17" s="27" t="s">
        <v>27</v>
      </c>
      <c r="B17" s="39" t="s">
        <v>27</v>
      </c>
      <c r="C17" s="49">
        <v>5206</v>
      </c>
    </row>
    <row r="18" spans="1:3" ht="15" thickBot="1" x14ac:dyDescent="0.4">
      <c r="A18" s="27" t="s">
        <v>41</v>
      </c>
      <c r="B18" s="39" t="s">
        <v>41</v>
      </c>
      <c r="C18" s="49">
        <v>2159</v>
      </c>
    </row>
    <row r="19" spans="1:3" ht="15" thickBot="1" x14ac:dyDescent="0.4">
      <c r="A19" s="27" t="s">
        <v>45</v>
      </c>
      <c r="B19" s="39" t="s">
        <v>45</v>
      </c>
      <c r="C19" s="49">
        <v>1410</v>
      </c>
    </row>
    <row r="20" spans="1:3" ht="15" thickBot="1" x14ac:dyDescent="0.4">
      <c r="A20" s="27" t="s">
        <v>38</v>
      </c>
      <c r="B20" s="39" t="s">
        <v>38</v>
      </c>
      <c r="C20" s="49">
        <v>1762</v>
      </c>
    </row>
    <row r="21" spans="1:3" ht="15" thickBot="1" x14ac:dyDescent="0.4">
      <c r="A21" s="27" t="s">
        <v>14</v>
      </c>
      <c r="B21" s="39" t="s">
        <v>14</v>
      </c>
      <c r="C21" s="49">
        <v>6233</v>
      </c>
    </row>
    <row r="22" spans="1:3" ht="15" thickBot="1" x14ac:dyDescent="0.4">
      <c r="B22" s="39" t="s">
        <v>39</v>
      </c>
      <c r="C22" s="49">
        <v>173</v>
      </c>
    </row>
    <row r="23" spans="1:3" ht="15" thickBot="1" x14ac:dyDescent="0.4">
      <c r="A23" s="27" t="s">
        <v>26</v>
      </c>
      <c r="B23" s="39" t="s">
        <v>26</v>
      </c>
      <c r="C23" s="49">
        <v>4398</v>
      </c>
    </row>
    <row r="24" spans="1:3" ht="15" thickBot="1" x14ac:dyDescent="0.4">
      <c r="A24" s="27" t="s">
        <v>17</v>
      </c>
      <c r="B24" s="39" t="s">
        <v>17</v>
      </c>
      <c r="C24" s="49">
        <v>10469</v>
      </c>
    </row>
    <row r="25" spans="1:3" ht="15" thickBot="1" x14ac:dyDescent="0.4">
      <c r="A25" s="27" t="s">
        <v>11</v>
      </c>
      <c r="B25" s="39" t="s">
        <v>11</v>
      </c>
      <c r="C25" s="49">
        <v>8774</v>
      </c>
    </row>
    <row r="26" spans="1:3" ht="15" thickBot="1" x14ac:dyDescent="0.4">
      <c r="A26" s="27" t="s">
        <v>32</v>
      </c>
      <c r="B26" s="39" t="s">
        <v>32</v>
      </c>
      <c r="C26" s="49">
        <v>3206</v>
      </c>
    </row>
    <row r="27" spans="1:3" ht="15" thickBot="1" x14ac:dyDescent="0.4">
      <c r="A27" s="27" t="s">
        <v>30</v>
      </c>
      <c r="B27" s="39" t="s">
        <v>30</v>
      </c>
      <c r="C27" s="49">
        <v>3642</v>
      </c>
    </row>
    <row r="28" spans="1:3" ht="15" thickBot="1" x14ac:dyDescent="0.4">
      <c r="A28" s="27" t="s">
        <v>35</v>
      </c>
      <c r="B28" s="39" t="s">
        <v>35</v>
      </c>
      <c r="C28" s="49">
        <v>3742</v>
      </c>
    </row>
    <row r="29" spans="1:3" ht="15" thickBot="1" x14ac:dyDescent="0.4">
      <c r="B29" s="39" t="s">
        <v>51</v>
      </c>
      <c r="C29" s="49">
        <v>567</v>
      </c>
    </row>
    <row r="30" spans="1:3" ht="15" thickBot="1" x14ac:dyDescent="0.4">
      <c r="B30" s="39" t="s">
        <v>50</v>
      </c>
      <c r="C30" s="49">
        <v>854</v>
      </c>
    </row>
    <row r="31" spans="1:3" ht="15" thickBot="1" x14ac:dyDescent="0.4">
      <c r="A31" s="27" t="s">
        <v>31</v>
      </c>
      <c r="B31" s="39" t="s">
        <v>31</v>
      </c>
      <c r="C31" s="49">
        <v>1982</v>
      </c>
    </row>
    <row r="32" spans="1:3" ht="15" thickBot="1" x14ac:dyDescent="0.4">
      <c r="A32" s="27" t="s">
        <v>42</v>
      </c>
      <c r="B32" s="39" t="s">
        <v>42</v>
      </c>
      <c r="C32" s="49">
        <v>507</v>
      </c>
    </row>
    <row r="33" spans="1:3" ht="15" thickBot="1" x14ac:dyDescent="0.4">
      <c r="A33" s="27" t="s">
        <v>8</v>
      </c>
      <c r="B33" s="39" t="s">
        <v>8</v>
      </c>
      <c r="C33" s="49">
        <v>16842</v>
      </c>
    </row>
    <row r="34" spans="1:3" ht="15" thickBot="1" x14ac:dyDescent="0.4">
      <c r="A34" s="27" t="s">
        <v>44</v>
      </c>
      <c r="B34" s="39" t="s">
        <v>44</v>
      </c>
      <c r="C34" s="49">
        <v>1325</v>
      </c>
    </row>
    <row r="35" spans="1:3" ht="15" thickBot="1" x14ac:dyDescent="0.4">
      <c r="A35" s="27" t="s">
        <v>7</v>
      </c>
      <c r="B35" s="39" t="s">
        <v>7</v>
      </c>
      <c r="C35" s="49">
        <v>34186</v>
      </c>
    </row>
    <row r="36" spans="1:3" ht="15" thickBot="1" x14ac:dyDescent="0.4">
      <c r="A36" s="27" t="s">
        <v>24</v>
      </c>
      <c r="B36" s="39" t="s">
        <v>24</v>
      </c>
      <c r="C36" s="49">
        <v>4979</v>
      </c>
    </row>
    <row r="37" spans="1:3" ht="15" thickBot="1" x14ac:dyDescent="0.4">
      <c r="B37" s="39" t="s">
        <v>53</v>
      </c>
      <c r="C37" s="49">
        <v>818</v>
      </c>
    </row>
    <row r="38" spans="1:3" ht="15" thickBot="1" x14ac:dyDescent="0.4">
      <c r="A38" s="27" t="s">
        <v>21</v>
      </c>
      <c r="B38" s="39" t="s">
        <v>21</v>
      </c>
      <c r="C38" s="49">
        <v>5955</v>
      </c>
    </row>
    <row r="39" spans="1:3" ht="15" thickBot="1" x14ac:dyDescent="0.4">
      <c r="A39" s="27" t="s">
        <v>46</v>
      </c>
      <c r="B39" s="39" t="s">
        <v>46</v>
      </c>
      <c r="C39" s="49">
        <v>1603</v>
      </c>
    </row>
    <row r="40" spans="1:3" ht="15" thickBot="1" x14ac:dyDescent="0.4">
      <c r="A40" s="27" t="s">
        <v>37</v>
      </c>
      <c r="B40" s="39" t="s">
        <v>37</v>
      </c>
      <c r="C40" s="49">
        <v>812</v>
      </c>
    </row>
    <row r="41" spans="1:3" ht="15" thickBot="1" x14ac:dyDescent="0.4">
      <c r="A41" s="27" t="s">
        <v>19</v>
      </c>
      <c r="B41" s="39" t="s">
        <v>19</v>
      </c>
      <c r="C41" s="49">
        <v>9766</v>
      </c>
    </row>
    <row r="42" spans="1:3" ht="13" thickBot="1" x14ac:dyDescent="0.4">
      <c r="A42" s="27" t="s">
        <v>65</v>
      </c>
      <c r="B42" s="40" t="s">
        <v>65</v>
      </c>
      <c r="C42" s="49">
        <v>991</v>
      </c>
    </row>
    <row r="43" spans="1:3" ht="15" thickBot="1" x14ac:dyDescent="0.4">
      <c r="B43" s="39" t="s">
        <v>40</v>
      </c>
      <c r="C43" s="49">
        <v>1294</v>
      </c>
    </row>
    <row r="44" spans="1:3" ht="15" thickBot="1" x14ac:dyDescent="0.4">
      <c r="A44" s="27" t="s">
        <v>25</v>
      </c>
      <c r="B44" s="39" t="s">
        <v>25</v>
      </c>
      <c r="C44" s="49">
        <v>4231</v>
      </c>
    </row>
    <row r="45" spans="1:3" ht="15" thickBot="1" x14ac:dyDescent="0.4">
      <c r="A45" s="27" t="s">
        <v>54</v>
      </c>
      <c r="B45" s="39" t="s">
        <v>54</v>
      </c>
      <c r="C45" s="49">
        <v>741</v>
      </c>
    </row>
    <row r="46" spans="1:3" ht="15" thickBot="1" x14ac:dyDescent="0.4">
      <c r="A46" s="27" t="s">
        <v>20</v>
      </c>
      <c r="B46" s="39" t="s">
        <v>20</v>
      </c>
      <c r="C46" s="49">
        <v>4202</v>
      </c>
    </row>
    <row r="47" spans="1:3" ht="15" thickBot="1" x14ac:dyDescent="0.4">
      <c r="A47" s="27" t="s">
        <v>15</v>
      </c>
      <c r="B47" s="39" t="s">
        <v>15</v>
      </c>
      <c r="C47" s="49">
        <v>20956</v>
      </c>
    </row>
    <row r="48" spans="1:3" ht="15" thickBot="1" x14ac:dyDescent="0.4">
      <c r="A48" s="27" t="s">
        <v>28</v>
      </c>
      <c r="B48" s="39" t="s">
        <v>28</v>
      </c>
      <c r="C48" s="49">
        <v>773</v>
      </c>
    </row>
    <row r="49" spans="1:3" ht="15" thickBot="1" x14ac:dyDescent="0.4">
      <c r="A49" s="27" t="s">
        <v>48</v>
      </c>
      <c r="B49" s="39" t="s">
        <v>48</v>
      </c>
      <c r="C49" s="49">
        <v>62</v>
      </c>
    </row>
    <row r="50" spans="1:3" ht="15" thickBot="1" x14ac:dyDescent="0.4">
      <c r="A50" s="27" t="s">
        <v>29</v>
      </c>
      <c r="B50" s="39" t="s">
        <v>29</v>
      </c>
      <c r="C50" s="49">
        <v>3912</v>
      </c>
    </row>
    <row r="51" spans="1:3" ht="15" thickBot="1" x14ac:dyDescent="0.4">
      <c r="A51" s="27" t="s">
        <v>9</v>
      </c>
      <c r="B51" s="39" t="s">
        <v>9</v>
      </c>
      <c r="C51" s="49">
        <v>2636</v>
      </c>
    </row>
    <row r="52" spans="1:3" ht="15" thickBot="1" x14ac:dyDescent="0.4">
      <c r="B52" s="39" t="s">
        <v>56</v>
      </c>
      <c r="C52" s="49">
        <v>639</v>
      </c>
    </row>
    <row r="53" spans="1:3" ht="15" thickBot="1" x14ac:dyDescent="0.4">
      <c r="A53" s="27" t="s">
        <v>22</v>
      </c>
      <c r="B53" s="39" t="s">
        <v>22</v>
      </c>
      <c r="C53" s="49">
        <v>2954</v>
      </c>
    </row>
    <row r="54" spans="1:3" ht="15" thickBot="1" x14ac:dyDescent="0.4">
      <c r="A54" s="27" t="s">
        <v>55</v>
      </c>
      <c r="B54" s="46" t="s">
        <v>55</v>
      </c>
      <c r="C54" s="47">
        <v>176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F248CADB-C251-4069-9778-266F0F1E432E}"/>
    <hyperlink ref="B6" r:id="rId2" display="https://www.worldometers.info/coronavirus/usa/california/" xr:uid="{676675E3-7152-4B29-9D7F-8262B22C8CB8}"/>
    <hyperlink ref="B11" r:id="rId3" display="https://www.worldometers.info/coronavirus/usa/florida/" xr:uid="{5682D78B-15DB-4D74-8B24-27167E0807FF}"/>
    <hyperlink ref="B16" r:id="rId4" display="https://www.worldometers.info/coronavirus/usa/illinois/" xr:uid="{06BBFFE9-0291-42C4-8687-D479EAAA5622}"/>
    <hyperlink ref="B35" r:id="rId5" display="https://www.worldometers.info/coronavirus/usa/new-york/" xr:uid="{55F7B5F2-1A0A-4135-A0D3-DD9A5E654DA7}"/>
    <hyperlink ref="B12" r:id="rId6" display="https://www.worldometers.info/coronavirus/usa/georgia/" xr:uid="{A2BA4A28-9755-43CB-94DA-948F9A8209B1}"/>
    <hyperlink ref="B53" r:id="rId7" display="https://www.worldometers.info/coronavirus/usa/wisconsin/" xr:uid="{F2CEB560-44DC-4F3B-B4DC-2FEA108F8476}"/>
    <hyperlink ref="B38" r:id="rId8" display="https://www.worldometers.info/coronavirus/usa/ohio/" xr:uid="{E2E4755A-A782-4A80-814A-2A0398132C55}"/>
    <hyperlink ref="B46" r:id="rId9" display="https://www.worldometers.info/coronavirus/usa/tennessee/" xr:uid="{3A32D4DD-5C6D-4C5C-BDFB-3B3905FBEB13}"/>
    <hyperlink ref="B36" r:id="rId10" display="https://www.worldometers.info/coronavirus/usa/north-carolina/" xr:uid="{2FE3C6A3-3E75-4B38-8BE4-5462038C5C5F}"/>
    <hyperlink ref="B25" r:id="rId11" display="https://www.worldometers.info/coronavirus/usa/michigan/" xr:uid="{F65511DC-7BFD-4FA1-988A-E737A1245F85}"/>
    <hyperlink ref="B33" r:id="rId12" display="https://www.worldometers.info/coronavirus/usa/new-jersey/" xr:uid="{1523B240-469B-4056-86B9-9A8A2A27452F}"/>
    <hyperlink ref="B41" r:id="rId13" display="https://www.worldometers.info/coronavirus/usa/pennsylvania/" xr:uid="{7C07FF58-0533-41B9-AC33-9DABF41D12CE}"/>
    <hyperlink ref="B4" r:id="rId14" display="https://www.worldometers.info/coronavirus/usa/arizona/" xr:uid="{93AB5C98-2EE8-4C27-9E79-8F85B597CD03}"/>
    <hyperlink ref="B17" r:id="rId15" display="https://www.worldometers.info/coronavirus/usa/indiana/" xr:uid="{2920C74B-7363-4082-AD37-1B72B9F0952C}"/>
    <hyperlink ref="B28" r:id="rId16" display="https://www.worldometers.info/coronavirus/usa/missouri/" xr:uid="{ED8DADB6-BE80-4383-B6B4-5C59666AFEA1}"/>
    <hyperlink ref="B26" r:id="rId17" display="https://www.worldometers.info/coronavirus/usa/minnesota/" xr:uid="{BB84F434-517D-4FBA-990F-7D1E8C7C0E4B}"/>
    <hyperlink ref="B2" r:id="rId18" display="https://www.worldometers.info/coronavirus/usa/alabama/" xr:uid="{9F0F6E0E-8690-4BBE-8FCD-B4FA71944FA6}"/>
    <hyperlink ref="B21" r:id="rId19" display="https://www.worldometers.info/coronavirus/usa/louisiana/" xr:uid="{CE1F61BB-9405-4551-9A20-4BF84DB85947}"/>
    <hyperlink ref="B50" r:id="rId20" display="https://www.worldometers.info/coronavirus/usa/virginia/" xr:uid="{1CB6BE2C-0485-4AFF-BFA7-DBB1E8B7CBC6}"/>
    <hyperlink ref="B18" r:id="rId21" display="https://www.worldometers.info/coronavirus/usa/iowa/" xr:uid="{2DD3090D-AC55-405C-A9F8-583319EB65B6}"/>
    <hyperlink ref="B44" r:id="rId22" display="https://www.worldometers.info/coronavirus/usa/south-carolina/" xr:uid="{4E231F59-2DCE-481E-B0CD-C19EE1AED75E}"/>
    <hyperlink ref="B24" r:id="rId23" display="https://www.worldometers.info/coronavirus/usa/massachusetts/" xr:uid="{D4338998-DC73-481E-AB8A-337DFF9E58AA}"/>
    <hyperlink ref="B7" r:id="rId24" display="https://www.worldometers.info/coronavirus/usa/colorado/" xr:uid="{6CE37F2B-39BD-4CBD-AD28-03F3926901BE}"/>
    <hyperlink ref="B23" r:id="rId25" display="https://www.worldometers.info/coronavirus/usa/maryland/" xr:uid="{30AE1E95-CAC4-40FD-A10D-7388E344E15A}"/>
    <hyperlink ref="B48" r:id="rId26" display="https://www.worldometers.info/coronavirus/usa/utah/" xr:uid="{AA8EA465-1564-4383-AC4A-80C4ADF724BB}"/>
    <hyperlink ref="B39" r:id="rId27" display="https://www.worldometers.info/coronavirus/usa/oklahoma/" xr:uid="{4BC6812A-A371-459E-9A02-0790494E5041}"/>
    <hyperlink ref="B20" r:id="rId28" display="https://www.worldometers.info/coronavirus/usa/kentucky/" xr:uid="{60CD2BF9-C797-46D3-BA5C-1009333F0760}"/>
    <hyperlink ref="B51" r:id="rId29" display="https://www.worldometers.info/coronavirus/usa/washington/" xr:uid="{18A97372-B525-4A22-8F40-002139F86AF2}"/>
    <hyperlink ref="B5" r:id="rId30" display="https://www.worldometers.info/coronavirus/usa/arkansas/" xr:uid="{27104E89-4878-4CA2-A674-AD6276991864}"/>
    <hyperlink ref="B27" r:id="rId31" display="https://www.worldometers.info/coronavirus/usa/mississippi/" xr:uid="{3A5BA140-B3F7-4EC7-9D96-C5FBA477DE9F}"/>
    <hyperlink ref="B19" r:id="rId32" display="https://www.worldometers.info/coronavirus/usa/kansas/" xr:uid="{B1C83312-9878-4009-9BA3-1750B66E2C20}"/>
    <hyperlink ref="B31" r:id="rId33" display="https://www.worldometers.info/coronavirus/usa/nevada/" xr:uid="{36FA13CC-F365-4FBF-98CE-FE06E0EBDC7D}"/>
    <hyperlink ref="B30" r:id="rId34" display="https://www.worldometers.info/coronavirus/usa/nebraska/" xr:uid="{9FF8504B-E323-4AAC-A476-48ECFBF71FC7}"/>
    <hyperlink ref="B8" r:id="rId35" display="https://www.worldometers.info/coronavirus/usa/connecticut/" xr:uid="{ED28B423-CF76-4D95-9CD9-64F5A4B2A61F}"/>
    <hyperlink ref="B15" r:id="rId36" display="https://www.worldometers.info/coronavirus/usa/idaho/" xr:uid="{C25F4305-92CF-45B4-B88A-7F87889D72A4}"/>
    <hyperlink ref="B34" r:id="rId37" display="https://www.worldometers.info/coronavirus/usa/new-mexico/" xr:uid="{6FF09035-50EC-43A9-B896-0E268CB13C64}"/>
    <hyperlink ref="B45" r:id="rId38" display="https://www.worldometers.info/coronavirus/usa/south-dakota/" xr:uid="{9504A529-E4AF-4731-BDC6-8AE36C366233}"/>
    <hyperlink ref="B37" r:id="rId39" display="https://www.worldometers.info/coronavirus/usa/north-dakota/" xr:uid="{657F425E-58B0-48CF-B776-79E33FE1AB78}"/>
    <hyperlink ref="B40" r:id="rId40" display="https://www.worldometers.info/coronavirus/usa/oregon/" xr:uid="{3DA80295-1BF9-407F-8A98-2D4536BD0AF8}"/>
    <hyperlink ref="B29" r:id="rId41" display="https://www.worldometers.info/coronavirus/usa/montana/" xr:uid="{4F5FDA4F-79E2-490C-ACF7-D8E4ABEFA6AF}"/>
    <hyperlink ref="B43" r:id="rId42" display="https://www.worldometers.info/coronavirus/usa/rhode-island/" xr:uid="{BA34E774-0B37-428C-AB52-2C734A15445E}"/>
    <hyperlink ref="B52" r:id="rId43" display="https://www.worldometers.info/coronavirus/usa/west-virginia/" xr:uid="{16BD9D34-5574-455A-90BE-980891F87DA5}"/>
    <hyperlink ref="B9" r:id="rId44" display="https://www.worldometers.info/coronavirus/usa/delaware/" xr:uid="{099AC41E-4417-47EF-A517-A6B007A960C9}"/>
    <hyperlink ref="B54" r:id="rId45" display="https://www.worldometers.info/coronavirus/usa/wyoming/" xr:uid="{5F017BDE-4646-4EE5-869C-EA94DD994B07}"/>
    <hyperlink ref="B3" r:id="rId46" display="https://www.worldometers.info/coronavirus/usa/alaska/" xr:uid="{2CA6EBCC-114E-48E7-8392-153F426053C0}"/>
    <hyperlink ref="B10" r:id="rId47" display="https://www.worldometers.info/coronavirus/usa/district-of-columbia/" xr:uid="{2509243E-D70B-4D30-BE3F-24DC6328DA3B}"/>
    <hyperlink ref="B14" r:id="rId48" display="https://www.worldometers.info/coronavirus/usa/hawaii/" xr:uid="{271B357D-81AC-4199-AAA4-8DBED2D4EFCC}"/>
    <hyperlink ref="B32" r:id="rId49" display="https://www.worldometers.info/coronavirus/usa/new-hampshire/" xr:uid="{31FB7598-743A-4DF9-A68A-DA3F2D792AAA}"/>
    <hyperlink ref="B22" r:id="rId50" display="https://www.worldometers.info/coronavirus/usa/maine/" xr:uid="{AA6C57E7-2484-4DBD-8799-0B113F100F7E}"/>
    <hyperlink ref="B49" r:id="rId51" display="https://www.worldometers.info/coronavirus/usa/vermont/" xr:uid="{A4BFBE04-6BB7-4AA4-91A3-B000123FD8CD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2020-11-21T12:37:48Z</dcterms:modified>
</cp:coreProperties>
</file>