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3" documentId="8_{F4DA2097-A863-4359-8BA5-126D08F49A8C}" xr6:coauthVersionLast="45" xr6:coauthVersionMax="45" xr10:uidLastSave="{6814B23F-6A7D-4492-8695-EC0C0702C1D9}"/>
  <bookViews>
    <workbookView xWindow="2685" yWindow="-19920" windowWidth="24255" windowHeight="1884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4" i="3" l="1"/>
  <c r="N22" i="3"/>
  <c r="N9" i="3"/>
  <c r="N12" i="3"/>
  <c r="N40" i="3"/>
  <c r="N17" i="3"/>
  <c r="N49" i="3"/>
  <c r="N23" i="3"/>
  <c r="N30" i="3"/>
  <c r="N7" i="3"/>
  <c r="N28" i="3"/>
  <c r="N35" i="3"/>
  <c r="N41" i="3"/>
  <c r="N48" i="3"/>
  <c r="N33" i="3"/>
  <c r="N44" i="3"/>
  <c r="N52" i="3"/>
  <c r="N5" i="3"/>
  <c r="N15" i="3"/>
  <c r="N3" i="3"/>
  <c r="N11" i="3"/>
  <c r="N50" i="3"/>
  <c r="N42" i="3"/>
  <c r="N53" i="3"/>
  <c r="N55" i="3"/>
  <c r="N32" i="3"/>
  <c r="N54" i="3"/>
  <c r="N34" i="3"/>
  <c r="N37" i="3"/>
  <c r="N39" i="3"/>
  <c r="N29" i="3"/>
  <c r="N10" i="3"/>
  <c r="N14" i="3"/>
  <c r="N25" i="3"/>
  <c r="N16" i="3"/>
  <c r="N38" i="3"/>
  <c r="N46" i="3"/>
  <c r="N43" i="3"/>
  <c r="N26" i="3"/>
  <c r="N20" i="3"/>
  <c r="N19" i="3"/>
  <c r="N6" i="3"/>
  <c r="N31" i="3"/>
  <c r="N18" i="3"/>
  <c r="N2" i="3"/>
  <c r="N27" i="3"/>
  <c r="N4" i="3"/>
  <c r="N45" i="3"/>
  <c r="N8" i="3"/>
  <c r="N47" i="3"/>
  <c r="N21" i="3"/>
  <c r="N13" i="3"/>
  <c r="N51" i="3"/>
  <c r="N36" i="3"/>
  <c r="O26" i="3" l="1"/>
  <c r="P26" i="3"/>
  <c r="P41" i="3" l="1"/>
  <c r="P25" i="3"/>
  <c r="P23" i="3"/>
  <c r="P50" i="3"/>
  <c r="P35" i="3"/>
  <c r="P49" i="3"/>
  <c r="P14" i="3"/>
  <c r="P19" i="3"/>
  <c r="P52" i="3"/>
  <c r="P10" i="3"/>
  <c r="P45" i="3"/>
  <c r="P2" i="3"/>
  <c r="P39" i="3"/>
  <c r="P12" i="3"/>
  <c r="P33" i="3"/>
  <c r="P37" i="3"/>
  <c r="P15" i="3"/>
  <c r="P6" i="3"/>
  <c r="P20" i="3"/>
  <c r="P11" i="3"/>
  <c r="P7" i="3"/>
  <c r="P55" i="3"/>
  <c r="P43" i="3"/>
  <c r="P51" i="3"/>
  <c r="P48" i="3"/>
  <c r="P8" i="3"/>
  <c r="P53" i="3"/>
  <c r="P32" i="3"/>
  <c r="P17" i="3"/>
  <c r="P29" i="3"/>
  <c r="P13" i="3"/>
  <c r="P54" i="3"/>
  <c r="P18" i="3"/>
  <c r="P38" i="3"/>
  <c r="P21" i="3"/>
  <c r="P47" i="3"/>
  <c r="P9" i="3"/>
  <c r="P36" i="3"/>
  <c r="P24" i="3"/>
  <c r="P46" i="3"/>
  <c r="P28" i="3"/>
  <c r="P42" i="3"/>
  <c r="P34" i="3"/>
  <c r="P44" i="3"/>
  <c r="P30" i="3"/>
  <c r="P3" i="3"/>
  <c r="P27" i="3"/>
  <c r="P22" i="3"/>
  <c r="P31" i="3"/>
  <c r="P40" i="3"/>
  <c r="P4" i="3"/>
  <c r="P5" i="3"/>
  <c r="P16" i="3"/>
  <c r="O18" i="3"/>
  <c r="Q23" i="3" l="1"/>
  <c r="Q7" i="3"/>
  <c r="Q12" i="3"/>
  <c r="Q14" i="3"/>
  <c r="Q39" i="3"/>
  <c r="Q18" i="3"/>
  <c r="Q50" i="3"/>
  <c r="Q26" i="3"/>
  <c r="Q34" i="3"/>
  <c r="Q24" i="3"/>
  <c r="Q51" i="3"/>
  <c r="Q31" i="3"/>
  <c r="Q16" i="3"/>
  <c r="Q27" i="3"/>
  <c r="Q13" i="3"/>
  <c r="Q22" i="3"/>
  <c r="Q53" i="3"/>
  <c r="Q46" i="3"/>
  <c r="Q45" i="3"/>
  <c r="Q32" i="3"/>
  <c r="Q54" i="3"/>
  <c r="Q8" i="3"/>
  <c r="Q19" i="3"/>
  <c r="Q33" i="3"/>
  <c r="Q29" i="3"/>
  <c r="Q37" i="3"/>
  <c r="Q20" i="3"/>
  <c r="Q17" i="3"/>
  <c r="Q6" i="3"/>
  <c r="Q55" i="3"/>
  <c r="Q35" i="3"/>
  <c r="Q2" i="3"/>
  <c r="Q41" i="3"/>
  <c r="Q21" i="3"/>
  <c r="Q3" i="3"/>
  <c r="Q49" i="3"/>
  <c r="Q15" i="3"/>
  <c r="Q48" i="3"/>
  <c r="Q42" i="3"/>
  <c r="Q52" i="3"/>
  <c r="Q25" i="3"/>
  <c r="Q28" i="3"/>
  <c r="Q47" i="3"/>
  <c r="Q40" i="3"/>
  <c r="Q36" i="3"/>
  <c r="Q44" i="3"/>
  <c r="Q10" i="3"/>
  <c r="Q4" i="3"/>
  <c r="Q9" i="3"/>
  <c r="Q5" i="3"/>
  <c r="Q30" i="3"/>
  <c r="Q43" i="3"/>
  <c r="Q38" i="3"/>
  <c r="Q11" i="3" l="1"/>
  <c r="O39" i="3" l="1"/>
  <c r="O27" i="3"/>
  <c r="O32" i="3"/>
  <c r="O28" i="3"/>
  <c r="O41" i="3"/>
  <c r="O8" i="3"/>
  <c r="O3" i="3"/>
  <c r="O36" i="3"/>
  <c r="O17" i="3"/>
  <c r="O11" i="3"/>
  <c r="O2" i="3"/>
  <c r="O5" i="3"/>
  <c r="O19" i="3"/>
  <c r="O50" i="3"/>
  <c r="O14" i="3"/>
  <c r="O12" i="3"/>
  <c r="O52" i="3"/>
  <c r="O54" i="3"/>
  <c r="O49" i="3"/>
  <c r="O29" i="3"/>
  <c r="O38" i="3"/>
  <c r="O48" i="3"/>
  <c r="O20" i="3"/>
  <c r="O23" i="3"/>
  <c r="O4" i="3"/>
  <c r="O46" i="3"/>
  <c r="O53" i="3"/>
  <c r="O34" i="3"/>
  <c r="O31" i="3"/>
  <c r="O51" i="3"/>
  <c r="O33" i="3"/>
  <c r="O7" i="3"/>
  <c r="O30" i="3"/>
  <c r="O15" i="3"/>
  <c r="O45" i="3"/>
  <c r="O43" i="3"/>
  <c r="O9" i="3"/>
  <c r="O40" i="3"/>
  <c r="O35" i="3"/>
  <c r="O10" i="3"/>
  <c r="O6" i="3"/>
  <c r="O25" i="3"/>
  <c r="O47" i="3"/>
  <c r="O42" i="3"/>
  <c r="O24" i="3"/>
  <c r="O16" i="3"/>
  <c r="O44" i="3"/>
  <c r="O22" i="3"/>
  <c r="O55" i="3"/>
  <c r="O13" i="3"/>
  <c r="O37" i="3"/>
  <c r="O21" i="3"/>
  <c r="Y2" i="1" l="1"/>
</calcChain>
</file>

<file path=xl/sharedStrings.xml><?xml version="1.0" encoding="utf-8"?>
<sst xmlns="http://schemas.openxmlformats.org/spreadsheetml/2006/main" count="331" uniqueCount="105">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</sst>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55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1" fontId="0" fillId="0" borderId="0" xfId="0" applyNumberFormat="1"/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top" wrapText="1"/>
    </xf>
    <xf numFmtId="0" fontId="4" fillId="2" borderId="7" xfId="3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louisiana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utah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wisconsin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missouri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tennessee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washington/" TargetMode="External"/><Relationship Id="rId30" Type="http://schemas.openxmlformats.org/officeDocument/2006/relationships/hyperlink" Target="https://www.worldometers.info/coronavirus/usa/nevad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montan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louisiana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utah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wisconsin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missouri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tennessee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washington/" TargetMode="External"/><Relationship Id="rId30" Type="http://schemas.openxmlformats.org/officeDocument/2006/relationships/hyperlink" Target="https://www.worldometers.info/coronavirus/usa/nevad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montan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louisiana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utah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wisconsin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missouri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tennessee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washington/" TargetMode="External"/><Relationship Id="rId30" Type="http://schemas.openxmlformats.org/officeDocument/2006/relationships/hyperlink" Target="https://www.worldometers.info/coronavirus/usa/nevad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montan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louisiana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utah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wisconsin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missouri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tennessee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washington/" TargetMode="External"/><Relationship Id="rId30" Type="http://schemas.openxmlformats.org/officeDocument/2006/relationships/hyperlink" Target="https://www.worldometers.info/coronavirus/usa/nevad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montan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8"/>
  <sheetViews>
    <sheetView topLeftCell="A14" workbookViewId="0">
      <selection activeCell="M5" sqref="B5:M58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53" t="s">
        <v>67</v>
      </c>
      <c r="Q1" s="53"/>
      <c r="R1" s="53"/>
      <c r="S1" s="4">
        <v>1.4999999999999999E-2</v>
      </c>
      <c r="T1" s="4"/>
      <c r="U1" s="54" t="s">
        <v>76</v>
      </c>
      <c r="V1" s="54"/>
      <c r="W1" s="54"/>
      <c r="X1" s="54"/>
      <c r="Y1" s="54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5"/>
      <c r="N2" s="35"/>
      <c r="O2" s="35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101</v>
      </c>
      <c r="H3" s="8" t="s">
        <v>6</v>
      </c>
      <c r="I3" s="8" t="s">
        <v>78</v>
      </c>
      <c r="J3" s="8" t="s">
        <v>80</v>
      </c>
      <c r="K3" s="8" t="s">
        <v>2</v>
      </c>
      <c r="L3" s="8" t="s">
        <v>82</v>
      </c>
      <c r="M3" s="9" t="s">
        <v>102</v>
      </c>
      <c r="N3" s="9"/>
      <c r="O3" s="9"/>
      <c r="P3" s="22"/>
      <c r="Q3" s="9" t="s">
        <v>83</v>
      </c>
      <c r="R3" s="9" t="s">
        <v>58</v>
      </c>
      <c r="S3" s="9" t="s">
        <v>60</v>
      </c>
      <c r="T3" s="9"/>
      <c r="U3" s="18" t="s">
        <v>68</v>
      </c>
      <c r="V3" s="18" t="s">
        <v>70</v>
      </c>
      <c r="W3" s="18" t="s">
        <v>72</v>
      </c>
      <c r="X3" s="18" t="s">
        <v>74</v>
      </c>
      <c r="Y3" s="18" t="s">
        <v>75</v>
      </c>
      <c r="Z3" s="18" t="s">
        <v>75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77</v>
      </c>
      <c r="H4" s="11" t="s">
        <v>3</v>
      </c>
      <c r="I4" s="11" t="s">
        <v>79</v>
      </c>
      <c r="J4" s="11" t="s">
        <v>79</v>
      </c>
      <c r="K4" s="11" t="s">
        <v>81</v>
      </c>
      <c r="L4" s="11" t="s">
        <v>79</v>
      </c>
      <c r="M4" s="9"/>
      <c r="N4" s="9"/>
      <c r="O4" s="9"/>
      <c r="P4" s="22"/>
      <c r="Q4" s="9" t="s">
        <v>84</v>
      </c>
      <c r="R4" s="9" t="s">
        <v>59</v>
      </c>
      <c r="S4" s="9" t="s">
        <v>61</v>
      </c>
      <c r="T4" s="9"/>
      <c r="U4" s="18" t="s">
        <v>69</v>
      </c>
      <c r="V4" s="18" t="s">
        <v>71</v>
      </c>
      <c r="W4" s="18" t="s">
        <v>73</v>
      </c>
      <c r="X4" s="18" t="s">
        <v>73</v>
      </c>
      <c r="Y4" s="18" t="s">
        <v>5</v>
      </c>
      <c r="Z4" s="18" t="s">
        <v>77</v>
      </c>
    </row>
    <row r="5" spans="1:26" ht="15" thickBot="1" x14ac:dyDescent="0.4">
      <c r="A5" s="43">
        <v>1</v>
      </c>
      <c r="B5" s="41" t="s">
        <v>10</v>
      </c>
      <c r="C5" s="1">
        <v>871676</v>
      </c>
      <c r="D5" s="2"/>
      <c r="E5" s="1">
        <v>16905</v>
      </c>
      <c r="F5" s="2"/>
      <c r="G5" s="1">
        <v>453200</v>
      </c>
      <c r="H5" s="1">
        <v>401571</v>
      </c>
      <c r="I5" s="1">
        <v>22061</v>
      </c>
      <c r="J5" s="2">
        <v>428</v>
      </c>
      <c r="K5" s="1">
        <v>16621956</v>
      </c>
      <c r="L5" s="1">
        <v>420679</v>
      </c>
      <c r="M5" s="1">
        <v>39512223</v>
      </c>
      <c r="N5" s="5"/>
      <c r="O5" s="6"/>
    </row>
    <row r="6" spans="1:26" ht="15" thickBot="1" x14ac:dyDescent="0.4">
      <c r="A6" s="43">
        <v>2</v>
      </c>
      <c r="B6" s="41" t="s">
        <v>15</v>
      </c>
      <c r="C6" s="1">
        <v>863169</v>
      </c>
      <c r="D6" s="2"/>
      <c r="E6" s="1">
        <v>17491</v>
      </c>
      <c r="F6" s="2"/>
      <c r="G6" s="1">
        <v>736929</v>
      </c>
      <c r="H6" s="1">
        <v>108749</v>
      </c>
      <c r="I6" s="1">
        <v>29769</v>
      </c>
      <c r="J6" s="2">
        <v>603</v>
      </c>
      <c r="K6" s="1">
        <v>7885463</v>
      </c>
      <c r="L6" s="1">
        <v>271951</v>
      </c>
      <c r="M6" s="1">
        <v>28995881</v>
      </c>
      <c r="N6" s="5"/>
      <c r="O6" s="6"/>
    </row>
    <row r="7" spans="1:26" ht="15" thickBot="1" x14ac:dyDescent="0.4">
      <c r="A7" s="43">
        <v>3</v>
      </c>
      <c r="B7" s="41" t="s">
        <v>13</v>
      </c>
      <c r="C7" s="1">
        <v>748437</v>
      </c>
      <c r="D7" s="2"/>
      <c r="E7" s="1">
        <v>15837</v>
      </c>
      <c r="F7" s="2"/>
      <c r="G7" s="1">
        <v>479758</v>
      </c>
      <c r="H7" s="1">
        <v>252842</v>
      </c>
      <c r="I7" s="1">
        <v>34847</v>
      </c>
      <c r="J7" s="2">
        <v>737</v>
      </c>
      <c r="K7" s="1">
        <v>5680917</v>
      </c>
      <c r="L7" s="1">
        <v>264503</v>
      </c>
      <c r="M7" s="1">
        <v>21477737</v>
      </c>
      <c r="N7" s="5"/>
      <c r="O7" s="6"/>
    </row>
    <row r="8" spans="1:26" ht="15" thickBot="1" x14ac:dyDescent="0.4">
      <c r="A8" s="43">
        <v>4</v>
      </c>
      <c r="B8" s="41" t="s">
        <v>7</v>
      </c>
      <c r="C8" s="1">
        <v>516752</v>
      </c>
      <c r="D8" s="2"/>
      <c r="E8" s="1">
        <v>33451</v>
      </c>
      <c r="F8" s="2"/>
      <c r="G8" s="1">
        <v>408388</v>
      </c>
      <c r="H8" s="1">
        <v>74913</v>
      </c>
      <c r="I8" s="1">
        <v>26563</v>
      </c>
      <c r="J8" s="1">
        <v>1720</v>
      </c>
      <c r="K8" s="1">
        <v>12611431</v>
      </c>
      <c r="L8" s="1">
        <v>648284</v>
      </c>
      <c r="M8" s="1">
        <v>19453561</v>
      </c>
      <c r="N8" s="5"/>
      <c r="O8" s="6"/>
    </row>
    <row r="9" spans="1:26" ht="15" thickBot="1" x14ac:dyDescent="0.4">
      <c r="A9" s="43">
        <v>5</v>
      </c>
      <c r="B9" s="41" t="s">
        <v>12</v>
      </c>
      <c r="C9" s="1">
        <v>339761</v>
      </c>
      <c r="D9" s="2"/>
      <c r="E9" s="1">
        <v>9425</v>
      </c>
      <c r="F9" s="2"/>
      <c r="G9" s="1">
        <v>253172</v>
      </c>
      <c r="H9" s="1">
        <v>77164</v>
      </c>
      <c r="I9" s="1">
        <v>26812</v>
      </c>
      <c r="J9" s="2">
        <v>744</v>
      </c>
      <c r="K9" s="1">
        <v>6618768</v>
      </c>
      <c r="L9" s="1">
        <v>522322</v>
      </c>
      <c r="M9" s="1">
        <v>12671821</v>
      </c>
      <c r="N9" s="5"/>
      <c r="O9" s="6"/>
    </row>
    <row r="10" spans="1:26" ht="15" thickBot="1" x14ac:dyDescent="0.4">
      <c r="A10" s="43">
        <v>6</v>
      </c>
      <c r="B10" s="41" t="s">
        <v>16</v>
      </c>
      <c r="C10" s="1">
        <v>337850</v>
      </c>
      <c r="D10" s="2"/>
      <c r="E10" s="1">
        <v>7556</v>
      </c>
      <c r="F10" s="2"/>
      <c r="G10" s="1">
        <v>152050</v>
      </c>
      <c r="H10" s="1">
        <v>178244</v>
      </c>
      <c r="I10" s="1">
        <v>31820</v>
      </c>
      <c r="J10" s="2">
        <v>712</v>
      </c>
      <c r="K10" s="1">
        <v>3571331</v>
      </c>
      <c r="L10" s="1">
        <v>336365</v>
      </c>
      <c r="M10" s="1">
        <v>10617423</v>
      </c>
      <c r="N10" s="6"/>
      <c r="O10" s="6"/>
    </row>
    <row r="11" spans="1:26" ht="15" thickBot="1" x14ac:dyDescent="0.4">
      <c r="A11" s="43">
        <v>7</v>
      </c>
      <c r="B11" s="41" t="s">
        <v>24</v>
      </c>
      <c r="C11" s="1">
        <v>241623</v>
      </c>
      <c r="D11" s="2"/>
      <c r="E11" s="1">
        <v>3910</v>
      </c>
      <c r="F11" s="2"/>
      <c r="G11" s="1">
        <v>206471</v>
      </c>
      <c r="H11" s="1">
        <v>31242</v>
      </c>
      <c r="I11" s="1">
        <v>23038</v>
      </c>
      <c r="J11" s="2">
        <v>373</v>
      </c>
      <c r="K11" s="1">
        <v>3531840</v>
      </c>
      <c r="L11" s="1">
        <v>336748</v>
      </c>
      <c r="M11" s="1">
        <v>10488084</v>
      </c>
      <c r="N11" s="5"/>
      <c r="O11" s="6"/>
    </row>
    <row r="12" spans="1:26" ht="15" thickBot="1" x14ac:dyDescent="0.4">
      <c r="A12" s="43">
        <v>8</v>
      </c>
      <c r="B12" s="41" t="s">
        <v>33</v>
      </c>
      <c r="C12" s="1">
        <v>229486</v>
      </c>
      <c r="D12" s="2"/>
      <c r="E12" s="1">
        <v>5806</v>
      </c>
      <c r="F12" s="2"/>
      <c r="G12" s="1">
        <v>37994</v>
      </c>
      <c r="H12" s="1">
        <v>185686</v>
      </c>
      <c r="I12" s="1">
        <v>31528</v>
      </c>
      <c r="J12" s="2">
        <v>798</v>
      </c>
      <c r="K12" s="1">
        <v>1915042</v>
      </c>
      <c r="L12" s="1">
        <v>263102</v>
      </c>
      <c r="M12" s="1">
        <v>7278717</v>
      </c>
      <c r="N12" s="6"/>
      <c r="O12" s="6"/>
    </row>
    <row r="13" spans="1:26" ht="15" thickBot="1" x14ac:dyDescent="0.4">
      <c r="A13" s="43">
        <v>9</v>
      </c>
      <c r="B13" s="41" t="s">
        <v>20</v>
      </c>
      <c r="C13" s="1">
        <v>223493</v>
      </c>
      <c r="D13" s="2"/>
      <c r="E13" s="1">
        <v>2871</v>
      </c>
      <c r="F13" s="2"/>
      <c r="G13" s="1">
        <v>201831</v>
      </c>
      <c r="H13" s="1">
        <v>18791</v>
      </c>
      <c r="I13" s="1">
        <v>32726</v>
      </c>
      <c r="J13" s="2">
        <v>420</v>
      </c>
      <c r="K13" s="1">
        <v>3263702</v>
      </c>
      <c r="L13" s="1">
        <v>477906</v>
      </c>
      <c r="M13" s="1">
        <v>6829174</v>
      </c>
      <c r="N13" s="5"/>
      <c r="O13" s="6"/>
    </row>
    <row r="14" spans="1:26" ht="15" thickBot="1" x14ac:dyDescent="0.4">
      <c r="A14" s="43">
        <v>10</v>
      </c>
      <c r="B14" s="41" t="s">
        <v>8</v>
      </c>
      <c r="C14" s="1">
        <v>222087</v>
      </c>
      <c r="D14" s="2"/>
      <c r="E14" s="1">
        <v>16330</v>
      </c>
      <c r="F14" s="2"/>
      <c r="G14" s="1">
        <v>176975</v>
      </c>
      <c r="H14" s="1">
        <v>28782</v>
      </c>
      <c r="I14" s="1">
        <v>25004</v>
      </c>
      <c r="J14" s="1">
        <v>1839</v>
      </c>
      <c r="K14" s="1">
        <v>4101399</v>
      </c>
      <c r="L14" s="1">
        <v>461755</v>
      </c>
      <c r="M14" s="1">
        <v>8882190</v>
      </c>
      <c r="N14" s="5"/>
      <c r="O14" s="6"/>
    </row>
    <row r="15" spans="1:26" ht="15" thickBot="1" x14ac:dyDescent="0.4">
      <c r="A15" s="43">
        <v>11</v>
      </c>
      <c r="B15" s="41" t="s">
        <v>19</v>
      </c>
      <c r="C15" s="1">
        <v>184185</v>
      </c>
      <c r="D15" s="2"/>
      <c r="E15" s="1">
        <v>8533</v>
      </c>
      <c r="F15" s="2"/>
      <c r="G15" s="1">
        <v>143268</v>
      </c>
      <c r="H15" s="1">
        <v>32384</v>
      </c>
      <c r="I15" s="1">
        <v>14387</v>
      </c>
      <c r="J15" s="2">
        <v>667</v>
      </c>
      <c r="K15" s="1">
        <v>2407701</v>
      </c>
      <c r="L15" s="1">
        <v>188072</v>
      </c>
      <c r="M15" s="1">
        <v>12801989</v>
      </c>
      <c r="N15" s="5"/>
      <c r="O15" s="6"/>
    </row>
    <row r="16" spans="1:26" ht="15" thickBot="1" x14ac:dyDescent="0.4">
      <c r="A16" s="43">
        <v>12</v>
      </c>
      <c r="B16" s="41" t="s">
        <v>21</v>
      </c>
      <c r="C16" s="1">
        <v>178050</v>
      </c>
      <c r="D16" s="2"/>
      <c r="E16" s="1">
        <v>5061</v>
      </c>
      <c r="F16" s="2"/>
      <c r="G16" s="1">
        <v>148284</v>
      </c>
      <c r="H16" s="1">
        <v>24705</v>
      </c>
      <c r="I16" s="1">
        <v>15232</v>
      </c>
      <c r="J16" s="2">
        <v>433</v>
      </c>
      <c r="K16" s="1">
        <v>3793170</v>
      </c>
      <c r="L16" s="1">
        <v>324505</v>
      </c>
      <c r="M16" s="1">
        <v>11689100</v>
      </c>
      <c r="N16" s="5"/>
      <c r="O16" s="6"/>
    </row>
    <row r="17" spans="1:15" ht="15" thickBot="1" x14ac:dyDescent="0.4">
      <c r="A17" s="43">
        <v>13</v>
      </c>
      <c r="B17" s="41" t="s">
        <v>14</v>
      </c>
      <c r="C17" s="1">
        <v>174638</v>
      </c>
      <c r="D17" s="2"/>
      <c r="E17" s="1">
        <v>5727</v>
      </c>
      <c r="F17" s="2"/>
      <c r="G17" s="1">
        <v>161792</v>
      </c>
      <c r="H17" s="1">
        <v>7119</v>
      </c>
      <c r="I17" s="1">
        <v>37566</v>
      </c>
      <c r="J17" s="1">
        <v>1232</v>
      </c>
      <c r="K17" s="1">
        <v>2562564</v>
      </c>
      <c r="L17" s="1">
        <v>551232</v>
      </c>
      <c r="M17" s="1">
        <v>4648794</v>
      </c>
      <c r="N17" s="5"/>
      <c r="O17" s="6"/>
    </row>
    <row r="18" spans="1:15" ht="15" thickBot="1" x14ac:dyDescent="0.4">
      <c r="A18" s="43">
        <v>14</v>
      </c>
      <c r="B18" s="41" t="s">
        <v>36</v>
      </c>
      <c r="C18" s="1">
        <v>170374</v>
      </c>
      <c r="D18" s="2"/>
      <c r="E18" s="1">
        <v>2786</v>
      </c>
      <c r="F18" s="2"/>
      <c r="G18" s="1">
        <v>74238</v>
      </c>
      <c r="H18" s="1">
        <v>93350</v>
      </c>
      <c r="I18" s="1">
        <v>34748</v>
      </c>
      <c r="J18" s="2">
        <v>568</v>
      </c>
      <c r="K18" s="1">
        <v>1302404</v>
      </c>
      <c r="L18" s="1">
        <v>265624</v>
      </c>
      <c r="M18" s="1">
        <v>4903185</v>
      </c>
      <c r="N18" s="6"/>
      <c r="O18" s="6"/>
    </row>
    <row r="19" spans="1:15" ht="15" thickBot="1" x14ac:dyDescent="0.4">
      <c r="A19" s="43">
        <v>15</v>
      </c>
      <c r="B19" s="41" t="s">
        <v>22</v>
      </c>
      <c r="C19" s="1">
        <v>166186</v>
      </c>
      <c r="D19" s="2"/>
      <c r="E19" s="1">
        <v>1574</v>
      </c>
      <c r="F19" s="2"/>
      <c r="G19" s="1">
        <v>130231</v>
      </c>
      <c r="H19" s="1">
        <v>34381</v>
      </c>
      <c r="I19" s="1">
        <v>28542</v>
      </c>
      <c r="J19" s="2">
        <v>270</v>
      </c>
      <c r="K19" s="1">
        <v>1756755</v>
      </c>
      <c r="L19" s="1">
        <v>301722</v>
      </c>
      <c r="M19" s="1">
        <v>5822434</v>
      </c>
      <c r="N19" s="5"/>
      <c r="O19" s="6"/>
    </row>
    <row r="20" spans="1:15" ht="15" thickBot="1" x14ac:dyDescent="0.4">
      <c r="A20" s="43">
        <v>16</v>
      </c>
      <c r="B20" s="41" t="s">
        <v>29</v>
      </c>
      <c r="C20" s="1">
        <v>164124</v>
      </c>
      <c r="D20" s="2"/>
      <c r="E20" s="1">
        <v>3408</v>
      </c>
      <c r="F20" s="2"/>
      <c r="G20" s="1">
        <v>18911</v>
      </c>
      <c r="H20" s="1">
        <v>141805</v>
      </c>
      <c r="I20" s="1">
        <v>19228</v>
      </c>
      <c r="J20" s="2">
        <v>399</v>
      </c>
      <c r="K20" s="1">
        <v>2528225</v>
      </c>
      <c r="L20" s="1">
        <v>296201</v>
      </c>
      <c r="M20" s="1">
        <v>8535519</v>
      </c>
      <c r="N20" s="5"/>
      <c r="O20" s="6"/>
    </row>
    <row r="21" spans="1:15" ht="15" thickBot="1" x14ac:dyDescent="0.4">
      <c r="A21" s="43">
        <v>17</v>
      </c>
      <c r="B21" s="41" t="s">
        <v>25</v>
      </c>
      <c r="C21" s="1">
        <v>162253</v>
      </c>
      <c r="D21" s="2"/>
      <c r="E21" s="1">
        <v>3615</v>
      </c>
      <c r="F21" s="2"/>
      <c r="G21" s="1">
        <v>81106</v>
      </c>
      <c r="H21" s="1">
        <v>77532</v>
      </c>
      <c r="I21" s="1">
        <v>31513</v>
      </c>
      <c r="J21" s="2">
        <v>702</v>
      </c>
      <c r="K21" s="1">
        <v>1720120</v>
      </c>
      <c r="L21" s="1">
        <v>334087</v>
      </c>
      <c r="M21" s="1">
        <v>5148714</v>
      </c>
      <c r="N21" s="5"/>
      <c r="O21" s="6"/>
    </row>
    <row r="22" spans="1:15" ht="15" thickBot="1" x14ac:dyDescent="0.4">
      <c r="A22" s="43">
        <v>18</v>
      </c>
      <c r="B22" s="41" t="s">
        <v>11</v>
      </c>
      <c r="C22" s="1">
        <v>159119</v>
      </c>
      <c r="D22" s="2"/>
      <c r="E22" s="1">
        <v>7317</v>
      </c>
      <c r="F22" s="2"/>
      <c r="G22" s="1">
        <v>104271</v>
      </c>
      <c r="H22" s="1">
        <v>47531</v>
      </c>
      <c r="I22" s="1">
        <v>15933</v>
      </c>
      <c r="J22" s="2">
        <v>733</v>
      </c>
      <c r="K22" s="1">
        <v>4572058</v>
      </c>
      <c r="L22" s="1">
        <v>457807</v>
      </c>
      <c r="M22" s="1">
        <v>9986857</v>
      </c>
      <c r="N22" s="5"/>
      <c r="O22" s="6"/>
    </row>
    <row r="23" spans="1:15" ht="15" thickBot="1" x14ac:dyDescent="0.4">
      <c r="A23" s="43">
        <v>19</v>
      </c>
      <c r="B23" s="41" t="s">
        <v>35</v>
      </c>
      <c r="C23" s="1">
        <v>158349</v>
      </c>
      <c r="D23" s="2"/>
      <c r="E23" s="1">
        <v>2582</v>
      </c>
      <c r="F23" s="2"/>
      <c r="G23" s="1">
        <v>33074</v>
      </c>
      <c r="H23" s="1">
        <v>122693</v>
      </c>
      <c r="I23" s="1">
        <v>25801</v>
      </c>
      <c r="J23" s="2">
        <v>421</v>
      </c>
      <c r="K23" s="1">
        <v>2329404</v>
      </c>
      <c r="L23" s="1">
        <v>379541</v>
      </c>
      <c r="M23" s="1">
        <v>6137428</v>
      </c>
      <c r="N23" s="5"/>
      <c r="O23" s="6"/>
    </row>
    <row r="24" spans="1:15" ht="15" thickBot="1" x14ac:dyDescent="0.4">
      <c r="A24" s="43">
        <v>20</v>
      </c>
      <c r="B24" s="41" t="s">
        <v>27</v>
      </c>
      <c r="C24" s="1">
        <v>143495</v>
      </c>
      <c r="D24" s="2"/>
      <c r="E24" s="1">
        <v>3887</v>
      </c>
      <c r="F24" s="2"/>
      <c r="G24" s="1">
        <v>106319</v>
      </c>
      <c r="H24" s="1">
        <v>33289</v>
      </c>
      <c r="I24" s="1">
        <v>21315</v>
      </c>
      <c r="J24" s="2">
        <v>577</v>
      </c>
      <c r="K24" s="1">
        <v>2451285</v>
      </c>
      <c r="L24" s="1">
        <v>364112</v>
      </c>
      <c r="M24" s="1">
        <v>6732219</v>
      </c>
      <c r="N24" s="5"/>
      <c r="O24" s="6"/>
    </row>
    <row r="25" spans="1:15" ht="15" thickBot="1" x14ac:dyDescent="0.4">
      <c r="A25" s="43">
        <v>21</v>
      </c>
      <c r="B25" s="41" t="s">
        <v>17</v>
      </c>
      <c r="C25" s="1">
        <v>142346</v>
      </c>
      <c r="D25" s="2"/>
      <c r="E25" s="1">
        <v>9702</v>
      </c>
      <c r="F25" s="2"/>
      <c r="G25" s="1">
        <v>118892</v>
      </c>
      <c r="H25" s="1">
        <v>13752</v>
      </c>
      <c r="I25" s="1">
        <v>20652</v>
      </c>
      <c r="J25" s="1">
        <v>1408</v>
      </c>
      <c r="K25" s="1">
        <v>2770747</v>
      </c>
      <c r="L25" s="1">
        <v>401994</v>
      </c>
      <c r="M25" s="1">
        <v>6892503</v>
      </c>
      <c r="N25" s="6"/>
      <c r="O25" s="6"/>
    </row>
    <row r="26" spans="1:15" ht="15" thickBot="1" x14ac:dyDescent="0.4">
      <c r="A26" s="43">
        <v>22</v>
      </c>
      <c r="B26" s="41" t="s">
        <v>26</v>
      </c>
      <c r="C26" s="1">
        <v>134329</v>
      </c>
      <c r="D26" s="2"/>
      <c r="E26" s="1">
        <v>4032</v>
      </c>
      <c r="F26" s="2"/>
      <c r="G26" s="1">
        <v>7869</v>
      </c>
      <c r="H26" s="1">
        <v>122428</v>
      </c>
      <c r="I26" s="1">
        <v>22219</v>
      </c>
      <c r="J26" s="2">
        <v>667</v>
      </c>
      <c r="K26" s="1">
        <v>3013107</v>
      </c>
      <c r="L26" s="1">
        <v>498390</v>
      </c>
      <c r="M26" s="1">
        <v>6045680</v>
      </c>
      <c r="N26" s="6"/>
      <c r="O26" s="6"/>
    </row>
    <row r="27" spans="1:15" ht="15" thickBot="1" x14ac:dyDescent="0.4">
      <c r="A27" s="43">
        <v>23</v>
      </c>
      <c r="B27" s="41" t="s">
        <v>32</v>
      </c>
      <c r="C27" s="1">
        <v>119396</v>
      </c>
      <c r="D27" s="2"/>
      <c r="E27" s="1">
        <v>2265</v>
      </c>
      <c r="F27" s="2"/>
      <c r="G27" s="1">
        <v>105120</v>
      </c>
      <c r="H27" s="1">
        <v>12011</v>
      </c>
      <c r="I27" s="1">
        <v>21171</v>
      </c>
      <c r="J27" s="2">
        <v>402</v>
      </c>
      <c r="K27" s="1">
        <v>2448315</v>
      </c>
      <c r="L27" s="1">
        <v>434127</v>
      </c>
      <c r="M27" s="1">
        <v>5639632</v>
      </c>
      <c r="N27" s="5"/>
      <c r="O27" s="6"/>
    </row>
    <row r="28" spans="1:15" ht="15" thickBot="1" x14ac:dyDescent="0.4">
      <c r="A28" s="43">
        <v>24</v>
      </c>
      <c r="B28" s="41" t="s">
        <v>30</v>
      </c>
      <c r="C28" s="1">
        <v>109255</v>
      </c>
      <c r="D28" s="2"/>
      <c r="E28" s="1">
        <v>3160</v>
      </c>
      <c r="F28" s="2"/>
      <c r="G28" s="1">
        <v>94165</v>
      </c>
      <c r="H28" s="1">
        <v>11930</v>
      </c>
      <c r="I28" s="1">
        <v>36710</v>
      </c>
      <c r="J28" s="1">
        <v>1062</v>
      </c>
      <c r="K28" s="1">
        <v>941532</v>
      </c>
      <c r="L28" s="1">
        <v>316359</v>
      </c>
      <c r="M28" s="1">
        <v>2976149</v>
      </c>
      <c r="N28" s="5"/>
      <c r="O28" s="6"/>
    </row>
    <row r="29" spans="1:15" ht="15" thickBot="1" x14ac:dyDescent="0.4">
      <c r="A29" s="43">
        <v>25</v>
      </c>
      <c r="B29" s="41" t="s">
        <v>41</v>
      </c>
      <c r="C29" s="1">
        <v>105432</v>
      </c>
      <c r="D29" s="2"/>
      <c r="E29" s="1">
        <v>1523</v>
      </c>
      <c r="F29" s="2"/>
      <c r="G29" s="1">
        <v>80576</v>
      </c>
      <c r="H29" s="1">
        <v>23333</v>
      </c>
      <c r="I29" s="1">
        <v>33417</v>
      </c>
      <c r="J29" s="2">
        <v>483</v>
      </c>
      <c r="K29" s="1">
        <v>890545</v>
      </c>
      <c r="L29" s="1">
        <v>282258</v>
      </c>
      <c r="M29" s="1">
        <v>3155070</v>
      </c>
      <c r="N29" s="5"/>
      <c r="O29" s="6"/>
    </row>
    <row r="30" spans="1:15" ht="15" thickBot="1" x14ac:dyDescent="0.4">
      <c r="A30" s="43">
        <v>26</v>
      </c>
      <c r="B30" s="41" t="s">
        <v>46</v>
      </c>
      <c r="C30" s="1">
        <v>105308</v>
      </c>
      <c r="D30" s="2"/>
      <c r="E30" s="1">
        <v>1154</v>
      </c>
      <c r="F30" s="2"/>
      <c r="G30" s="1">
        <v>89815</v>
      </c>
      <c r="H30" s="1">
        <v>14339</v>
      </c>
      <c r="I30" s="1">
        <v>26613</v>
      </c>
      <c r="J30" s="2">
        <v>292</v>
      </c>
      <c r="K30" s="1">
        <v>1448159</v>
      </c>
      <c r="L30" s="1">
        <v>365977</v>
      </c>
      <c r="M30" s="1">
        <v>3956971</v>
      </c>
      <c r="N30" s="5"/>
      <c r="O30" s="6"/>
    </row>
    <row r="31" spans="1:15" ht="15" thickBot="1" x14ac:dyDescent="0.4">
      <c r="A31" s="43">
        <v>27</v>
      </c>
      <c r="B31" s="41" t="s">
        <v>9</v>
      </c>
      <c r="C31" s="1">
        <v>100223</v>
      </c>
      <c r="D31" s="2"/>
      <c r="E31" s="1">
        <v>2244</v>
      </c>
      <c r="F31" s="2"/>
      <c r="G31" s="1">
        <v>46722</v>
      </c>
      <c r="H31" s="1">
        <v>51257</v>
      </c>
      <c r="I31" s="1">
        <v>13161</v>
      </c>
      <c r="J31" s="2">
        <v>295</v>
      </c>
      <c r="K31" s="1">
        <v>2194254</v>
      </c>
      <c r="L31" s="1">
        <v>288153</v>
      </c>
      <c r="M31" s="1">
        <v>7614893</v>
      </c>
      <c r="N31" s="5"/>
      <c r="O31" s="6"/>
    </row>
    <row r="32" spans="1:15" ht="15" thickBot="1" x14ac:dyDescent="0.4">
      <c r="A32" s="43">
        <v>28</v>
      </c>
      <c r="B32" s="41" t="s">
        <v>34</v>
      </c>
      <c r="C32" s="1">
        <v>97539</v>
      </c>
      <c r="D32" s="2"/>
      <c r="E32" s="1">
        <v>1665</v>
      </c>
      <c r="F32" s="2"/>
      <c r="G32" s="1">
        <v>87256</v>
      </c>
      <c r="H32" s="1">
        <v>8618</v>
      </c>
      <c r="I32" s="1">
        <v>32321</v>
      </c>
      <c r="J32" s="2">
        <v>552</v>
      </c>
      <c r="K32" s="1">
        <v>1232241</v>
      </c>
      <c r="L32" s="1">
        <v>408324</v>
      </c>
      <c r="M32" s="1">
        <v>3017804</v>
      </c>
      <c r="N32" s="5"/>
      <c r="O32" s="6"/>
    </row>
    <row r="33" spans="1:15" ht="15" thickBot="1" x14ac:dyDescent="0.4">
      <c r="A33" s="43">
        <v>29</v>
      </c>
      <c r="B33" s="41" t="s">
        <v>28</v>
      </c>
      <c r="C33" s="1">
        <v>91957</v>
      </c>
      <c r="D33" s="2"/>
      <c r="E33" s="2">
        <v>537</v>
      </c>
      <c r="F33" s="2"/>
      <c r="G33" s="1">
        <v>68092</v>
      </c>
      <c r="H33" s="1">
        <v>23328</v>
      </c>
      <c r="I33" s="1">
        <v>28683</v>
      </c>
      <c r="J33" s="2">
        <v>168</v>
      </c>
      <c r="K33" s="1">
        <v>1273392</v>
      </c>
      <c r="L33" s="1">
        <v>397195</v>
      </c>
      <c r="M33" s="1">
        <v>3205958</v>
      </c>
      <c r="N33" s="6"/>
      <c r="O33" s="6"/>
    </row>
    <row r="34" spans="1:15" ht="15" thickBot="1" x14ac:dyDescent="0.4">
      <c r="A34" s="43">
        <v>30</v>
      </c>
      <c r="B34" s="41" t="s">
        <v>31</v>
      </c>
      <c r="C34" s="1">
        <v>88685</v>
      </c>
      <c r="D34" s="2"/>
      <c r="E34" s="1">
        <v>1707</v>
      </c>
      <c r="F34" s="2"/>
      <c r="G34" s="1">
        <v>65781</v>
      </c>
      <c r="H34" s="1">
        <v>21197</v>
      </c>
      <c r="I34" s="1">
        <v>28792</v>
      </c>
      <c r="J34" s="2">
        <v>554</v>
      </c>
      <c r="K34" s="1">
        <v>1115805</v>
      </c>
      <c r="L34" s="1">
        <v>362256</v>
      </c>
      <c r="M34" s="1">
        <v>3080156</v>
      </c>
      <c r="N34" s="5"/>
      <c r="O34" s="6"/>
    </row>
    <row r="35" spans="1:15" ht="15" thickBot="1" x14ac:dyDescent="0.4">
      <c r="A35" s="43">
        <v>31</v>
      </c>
      <c r="B35" s="41" t="s">
        <v>38</v>
      </c>
      <c r="C35" s="1">
        <v>85506</v>
      </c>
      <c r="D35" s="2"/>
      <c r="E35" s="1">
        <v>1300</v>
      </c>
      <c r="F35" s="2"/>
      <c r="G35" s="1">
        <v>17018</v>
      </c>
      <c r="H35" s="1">
        <v>67188</v>
      </c>
      <c r="I35" s="1">
        <v>19139</v>
      </c>
      <c r="J35" s="2">
        <v>291</v>
      </c>
      <c r="K35" s="1">
        <v>1773349</v>
      </c>
      <c r="L35" s="1">
        <v>396929</v>
      </c>
      <c r="M35" s="1">
        <v>4467673</v>
      </c>
      <c r="N35" s="5"/>
      <c r="O35" s="6"/>
    </row>
    <row r="36" spans="1:15" ht="15" thickBot="1" x14ac:dyDescent="0.4">
      <c r="A36" s="43">
        <v>32</v>
      </c>
      <c r="B36" s="41" t="s">
        <v>18</v>
      </c>
      <c r="C36" s="1">
        <v>83230</v>
      </c>
      <c r="D36" s="2"/>
      <c r="E36" s="1">
        <v>2172</v>
      </c>
      <c r="F36" s="2"/>
      <c r="G36" s="1">
        <v>37944</v>
      </c>
      <c r="H36" s="1">
        <v>43114</v>
      </c>
      <c r="I36" s="1">
        <v>14453</v>
      </c>
      <c r="J36" s="2">
        <v>377</v>
      </c>
      <c r="K36" s="1">
        <v>1059831</v>
      </c>
      <c r="L36" s="1">
        <v>184039</v>
      </c>
      <c r="M36" s="1">
        <v>5758736</v>
      </c>
      <c r="N36" s="6"/>
      <c r="O36" s="6"/>
    </row>
    <row r="37" spans="1:15" ht="15" thickBot="1" x14ac:dyDescent="0.4">
      <c r="A37" s="43">
        <v>33</v>
      </c>
      <c r="B37" s="41" t="s">
        <v>45</v>
      </c>
      <c r="C37" s="1">
        <v>72084</v>
      </c>
      <c r="D37" s="2"/>
      <c r="E37" s="2">
        <v>859</v>
      </c>
      <c r="F37" s="2"/>
      <c r="G37" s="1">
        <v>54982</v>
      </c>
      <c r="H37" s="1">
        <v>16243</v>
      </c>
      <c r="I37" s="1">
        <v>24743</v>
      </c>
      <c r="J37" s="2">
        <v>295</v>
      </c>
      <c r="K37" s="1">
        <v>589189</v>
      </c>
      <c r="L37" s="1">
        <v>202240</v>
      </c>
      <c r="M37" s="1">
        <v>2913314</v>
      </c>
      <c r="N37" s="5"/>
      <c r="O37" s="6"/>
    </row>
    <row r="38" spans="1:15" ht="15" thickBot="1" x14ac:dyDescent="0.4">
      <c r="A38" s="43">
        <v>34</v>
      </c>
      <c r="B38" s="41" t="s">
        <v>23</v>
      </c>
      <c r="C38" s="1">
        <v>62830</v>
      </c>
      <c r="D38" s="2"/>
      <c r="E38" s="1">
        <v>4542</v>
      </c>
      <c r="F38" s="2"/>
      <c r="G38" s="1">
        <v>43471</v>
      </c>
      <c r="H38" s="1">
        <v>14817</v>
      </c>
      <c r="I38" s="1">
        <v>17623</v>
      </c>
      <c r="J38" s="1">
        <v>1274</v>
      </c>
      <c r="K38" s="1">
        <v>1965112</v>
      </c>
      <c r="L38" s="1">
        <v>551179</v>
      </c>
      <c r="M38" s="1">
        <v>3565287</v>
      </c>
      <c r="N38" s="5"/>
      <c r="O38" s="6"/>
    </row>
    <row r="39" spans="1:15" ht="15" thickBot="1" x14ac:dyDescent="0.4">
      <c r="A39" s="43">
        <v>35</v>
      </c>
      <c r="B39" s="41" t="s">
        <v>50</v>
      </c>
      <c r="C39" s="1">
        <v>56714</v>
      </c>
      <c r="D39" s="2"/>
      <c r="E39" s="2">
        <v>547</v>
      </c>
      <c r="F39" s="2"/>
      <c r="G39" s="1">
        <v>38083</v>
      </c>
      <c r="H39" s="1">
        <v>18084</v>
      </c>
      <c r="I39" s="1">
        <v>29319</v>
      </c>
      <c r="J39" s="2">
        <v>283</v>
      </c>
      <c r="K39" s="1">
        <v>535661</v>
      </c>
      <c r="L39" s="1">
        <v>276912</v>
      </c>
      <c r="M39" s="1">
        <v>1934408</v>
      </c>
      <c r="N39" s="5"/>
      <c r="O39" s="6"/>
    </row>
    <row r="40" spans="1:15" ht="15" thickBot="1" x14ac:dyDescent="0.4">
      <c r="A40" s="43">
        <v>36</v>
      </c>
      <c r="B40" s="41" t="s">
        <v>49</v>
      </c>
      <c r="C40" s="1">
        <v>51704</v>
      </c>
      <c r="D40" s="2"/>
      <c r="E40" s="2">
        <v>523</v>
      </c>
      <c r="F40" s="2"/>
      <c r="G40" s="1">
        <v>25457</v>
      </c>
      <c r="H40" s="1">
        <v>25724</v>
      </c>
      <c r="I40" s="1">
        <v>28932</v>
      </c>
      <c r="J40" s="2">
        <v>293</v>
      </c>
      <c r="K40" s="1">
        <v>348518</v>
      </c>
      <c r="L40" s="1">
        <v>195023</v>
      </c>
      <c r="M40" s="1">
        <v>1787065</v>
      </c>
      <c r="N40" s="5"/>
      <c r="O40" s="6"/>
    </row>
    <row r="41" spans="1:15" ht="15" thickBot="1" x14ac:dyDescent="0.4">
      <c r="A41" s="43">
        <v>37</v>
      </c>
      <c r="B41" s="41" t="s">
        <v>37</v>
      </c>
      <c r="C41" s="1">
        <v>38935</v>
      </c>
      <c r="D41" s="2"/>
      <c r="E41" s="2">
        <v>617</v>
      </c>
      <c r="F41" s="2"/>
      <c r="G41" s="2" t="s">
        <v>104</v>
      </c>
      <c r="H41" s="2" t="s">
        <v>104</v>
      </c>
      <c r="I41" s="1">
        <v>9231</v>
      </c>
      <c r="J41" s="2">
        <v>146</v>
      </c>
      <c r="K41" s="1">
        <v>773225</v>
      </c>
      <c r="L41" s="1">
        <v>183327</v>
      </c>
      <c r="M41" s="1">
        <v>4217737</v>
      </c>
      <c r="N41" s="5"/>
      <c r="O41" s="6"/>
    </row>
    <row r="42" spans="1:15" ht="15" thickBot="1" x14ac:dyDescent="0.4">
      <c r="A42" s="43">
        <v>38</v>
      </c>
      <c r="B42" s="41" t="s">
        <v>44</v>
      </c>
      <c r="C42" s="1">
        <v>35770</v>
      </c>
      <c r="D42" s="2"/>
      <c r="E42" s="2">
        <v>928</v>
      </c>
      <c r="F42" s="2"/>
      <c r="G42" s="1">
        <v>19613</v>
      </c>
      <c r="H42" s="1">
        <v>15229</v>
      </c>
      <c r="I42" s="1">
        <v>17059</v>
      </c>
      <c r="J42" s="2">
        <v>443</v>
      </c>
      <c r="K42" s="1">
        <v>1035851</v>
      </c>
      <c r="L42" s="1">
        <v>494008</v>
      </c>
      <c r="M42" s="1">
        <v>2096829</v>
      </c>
      <c r="N42" s="5"/>
      <c r="O42" s="6"/>
    </row>
    <row r="43" spans="1:15" ht="15" thickBot="1" x14ac:dyDescent="0.4">
      <c r="A43" s="43">
        <v>39</v>
      </c>
      <c r="B43" s="41" t="s">
        <v>54</v>
      </c>
      <c r="C43" s="1">
        <v>31805</v>
      </c>
      <c r="D43" s="2"/>
      <c r="E43" s="2">
        <v>307</v>
      </c>
      <c r="F43" s="2"/>
      <c r="G43" s="1">
        <v>24186</v>
      </c>
      <c r="H43" s="1">
        <v>7312</v>
      </c>
      <c r="I43" s="1">
        <v>35952</v>
      </c>
      <c r="J43" s="2">
        <v>347</v>
      </c>
      <c r="K43" s="1">
        <v>226990</v>
      </c>
      <c r="L43" s="1">
        <v>256585</v>
      </c>
      <c r="M43" s="1">
        <v>884659</v>
      </c>
      <c r="N43" s="6"/>
      <c r="O43" s="6"/>
    </row>
    <row r="44" spans="1:15" ht="15" thickBot="1" x14ac:dyDescent="0.4">
      <c r="A44" s="43">
        <v>40</v>
      </c>
      <c r="B44" s="41" t="s">
        <v>53</v>
      </c>
      <c r="C44" s="1">
        <v>30517</v>
      </c>
      <c r="D44" s="2"/>
      <c r="E44" s="2">
        <v>388</v>
      </c>
      <c r="F44" s="2"/>
      <c r="G44" s="1">
        <v>24882</v>
      </c>
      <c r="H44" s="1">
        <v>5247</v>
      </c>
      <c r="I44" s="1">
        <v>40045</v>
      </c>
      <c r="J44" s="2">
        <v>509</v>
      </c>
      <c r="K44" s="1">
        <v>266863</v>
      </c>
      <c r="L44" s="1">
        <v>350185</v>
      </c>
      <c r="M44" s="1">
        <v>762062</v>
      </c>
      <c r="N44" s="5"/>
      <c r="O44" s="6"/>
    </row>
    <row r="45" spans="1:15" ht="15" thickBot="1" x14ac:dyDescent="0.4">
      <c r="A45" s="43">
        <v>41</v>
      </c>
      <c r="B45" s="41" t="s">
        <v>40</v>
      </c>
      <c r="C45" s="1">
        <v>27691</v>
      </c>
      <c r="D45" s="2"/>
      <c r="E45" s="1">
        <v>1152</v>
      </c>
      <c r="F45" s="2"/>
      <c r="G45" s="1">
        <v>2501</v>
      </c>
      <c r="H45" s="1">
        <v>24038</v>
      </c>
      <c r="I45" s="1">
        <v>26139</v>
      </c>
      <c r="J45" s="1">
        <v>1087</v>
      </c>
      <c r="K45" s="1">
        <v>935623</v>
      </c>
      <c r="L45" s="1">
        <v>883196</v>
      </c>
      <c r="M45" s="1">
        <v>1059361</v>
      </c>
      <c r="N45" s="5"/>
      <c r="O45" s="6"/>
    </row>
    <row r="46" spans="1:15" ht="15" thickBot="1" x14ac:dyDescent="0.4">
      <c r="A46" s="43">
        <v>42</v>
      </c>
      <c r="B46" s="41" t="s">
        <v>43</v>
      </c>
      <c r="C46" s="1">
        <v>22724</v>
      </c>
      <c r="D46" s="2"/>
      <c r="E46" s="2">
        <v>662</v>
      </c>
      <c r="F46" s="2"/>
      <c r="G46" s="1">
        <v>11818</v>
      </c>
      <c r="H46" s="1">
        <v>10244</v>
      </c>
      <c r="I46" s="1">
        <v>23336</v>
      </c>
      <c r="J46" s="2">
        <v>680</v>
      </c>
      <c r="K46" s="1">
        <v>321142</v>
      </c>
      <c r="L46" s="1">
        <v>329794</v>
      </c>
      <c r="M46" s="1">
        <v>973764</v>
      </c>
      <c r="N46" s="6"/>
      <c r="O46" s="6"/>
    </row>
    <row r="47" spans="1:15" ht="15" thickBot="1" x14ac:dyDescent="0.4">
      <c r="A47" s="43">
        <v>43</v>
      </c>
      <c r="B47" s="41" t="s">
        <v>51</v>
      </c>
      <c r="C47" s="1">
        <v>21595</v>
      </c>
      <c r="D47" s="2"/>
      <c r="E47" s="2">
        <v>235</v>
      </c>
      <c r="F47" s="2"/>
      <c r="G47" s="1">
        <v>13212</v>
      </c>
      <c r="H47" s="1">
        <v>8148</v>
      </c>
      <c r="I47" s="1">
        <v>20205</v>
      </c>
      <c r="J47" s="2">
        <v>220</v>
      </c>
      <c r="K47" s="1">
        <v>425462</v>
      </c>
      <c r="L47" s="1">
        <v>398083</v>
      </c>
      <c r="M47" s="1">
        <v>1068778</v>
      </c>
      <c r="N47" s="5"/>
      <c r="O47" s="6"/>
    </row>
    <row r="48" spans="1:15" ht="15" thickBot="1" x14ac:dyDescent="0.4">
      <c r="A48" s="43">
        <v>44</v>
      </c>
      <c r="B48" s="41" t="s">
        <v>56</v>
      </c>
      <c r="C48" s="1">
        <v>19580</v>
      </c>
      <c r="D48" s="2"/>
      <c r="E48" s="2">
        <v>396</v>
      </c>
      <c r="F48" s="2"/>
      <c r="G48" s="1">
        <v>14269</v>
      </c>
      <c r="H48" s="1">
        <v>4915</v>
      </c>
      <c r="I48" s="1">
        <v>10925</v>
      </c>
      <c r="J48" s="2">
        <v>221</v>
      </c>
      <c r="K48" s="1">
        <v>666717</v>
      </c>
      <c r="L48" s="1">
        <v>372021</v>
      </c>
      <c r="M48" s="1">
        <v>1792147</v>
      </c>
      <c r="N48" s="6"/>
      <c r="O48" s="6"/>
    </row>
    <row r="49" spans="1:15" ht="15" thickBot="1" x14ac:dyDescent="0.4">
      <c r="A49" s="43">
        <v>45</v>
      </c>
      <c r="B49" s="41" t="s">
        <v>63</v>
      </c>
      <c r="C49" s="1">
        <v>16255</v>
      </c>
      <c r="D49" s="2"/>
      <c r="E49" s="2">
        <v>641</v>
      </c>
      <c r="F49" s="2"/>
      <c r="G49" s="1">
        <v>12731</v>
      </c>
      <c r="H49" s="1">
        <v>2883</v>
      </c>
      <c r="I49" s="1">
        <v>23032</v>
      </c>
      <c r="J49" s="2">
        <v>908</v>
      </c>
      <c r="K49" s="1">
        <v>455787</v>
      </c>
      <c r="L49" s="1">
        <v>645820</v>
      </c>
      <c r="M49" s="1">
        <v>705749</v>
      </c>
      <c r="N49" s="6"/>
      <c r="O49" s="6"/>
    </row>
    <row r="50" spans="1:15" ht="15" thickBot="1" x14ac:dyDescent="0.4">
      <c r="A50" s="43">
        <v>46</v>
      </c>
      <c r="B50" s="41" t="s">
        <v>47</v>
      </c>
      <c r="C50" s="1">
        <v>13853</v>
      </c>
      <c r="D50" s="2"/>
      <c r="E50" s="2">
        <v>185</v>
      </c>
      <c r="F50" s="2"/>
      <c r="G50" s="1">
        <v>10947</v>
      </c>
      <c r="H50" s="1">
        <v>2721</v>
      </c>
      <c r="I50" s="1">
        <v>9784</v>
      </c>
      <c r="J50" s="2">
        <v>131</v>
      </c>
      <c r="K50" s="1">
        <v>469684</v>
      </c>
      <c r="L50" s="1">
        <v>331728</v>
      </c>
      <c r="M50" s="1">
        <v>1415872</v>
      </c>
      <c r="N50" s="5"/>
      <c r="O50" s="6"/>
    </row>
    <row r="51" spans="1:15" ht="15" thickBot="1" x14ac:dyDescent="0.4">
      <c r="A51" s="43">
        <v>47</v>
      </c>
      <c r="B51" s="41" t="s">
        <v>52</v>
      </c>
      <c r="C51" s="1">
        <v>10549</v>
      </c>
      <c r="D51" s="2"/>
      <c r="E51" s="2">
        <v>66</v>
      </c>
      <c r="F51" s="2"/>
      <c r="G51" s="1">
        <v>5605</v>
      </c>
      <c r="H51" s="1">
        <v>4878</v>
      </c>
      <c r="I51" s="1">
        <v>14420</v>
      </c>
      <c r="J51" s="2">
        <v>90</v>
      </c>
      <c r="K51" s="1">
        <v>522664</v>
      </c>
      <c r="L51" s="1">
        <v>714466</v>
      </c>
      <c r="M51" s="1">
        <v>731545</v>
      </c>
      <c r="N51" s="6"/>
      <c r="O51" s="6"/>
    </row>
    <row r="52" spans="1:15" ht="15" thickBot="1" x14ac:dyDescent="0.4">
      <c r="A52" s="43">
        <v>48</v>
      </c>
      <c r="B52" s="41" t="s">
        <v>42</v>
      </c>
      <c r="C52" s="1">
        <v>9514</v>
      </c>
      <c r="D52" s="2"/>
      <c r="E52" s="2">
        <v>465</v>
      </c>
      <c r="F52" s="2"/>
      <c r="G52" s="1">
        <v>8155</v>
      </c>
      <c r="H52" s="2">
        <v>894</v>
      </c>
      <c r="I52" s="1">
        <v>6997</v>
      </c>
      <c r="J52" s="2">
        <v>342</v>
      </c>
      <c r="K52" s="1">
        <v>337490</v>
      </c>
      <c r="L52" s="1">
        <v>248207</v>
      </c>
      <c r="M52" s="1">
        <v>1359711</v>
      </c>
      <c r="N52" s="5"/>
      <c r="O52" s="6"/>
    </row>
    <row r="53" spans="1:15" ht="15" thickBot="1" x14ac:dyDescent="0.4">
      <c r="A53" s="43">
        <v>49</v>
      </c>
      <c r="B53" s="41" t="s">
        <v>55</v>
      </c>
      <c r="C53" s="1">
        <v>8665</v>
      </c>
      <c r="D53" s="2"/>
      <c r="E53" s="2">
        <v>57</v>
      </c>
      <c r="F53" s="2"/>
      <c r="G53" s="1">
        <v>6494</v>
      </c>
      <c r="H53" s="1">
        <v>2114</v>
      </c>
      <c r="I53" s="1">
        <v>14972</v>
      </c>
      <c r="J53" s="2">
        <v>98</v>
      </c>
      <c r="K53" s="1">
        <v>208990</v>
      </c>
      <c r="L53" s="1">
        <v>361100</v>
      </c>
      <c r="M53" s="1">
        <v>578759</v>
      </c>
      <c r="N53" s="5"/>
      <c r="O53" s="6"/>
    </row>
    <row r="54" spans="1:15" ht="15" thickBot="1" x14ac:dyDescent="0.4">
      <c r="A54" s="43">
        <v>50</v>
      </c>
      <c r="B54" s="41" t="s">
        <v>39</v>
      </c>
      <c r="C54" s="1">
        <v>5865</v>
      </c>
      <c r="D54" s="2"/>
      <c r="E54" s="2">
        <v>145</v>
      </c>
      <c r="F54" s="2"/>
      <c r="G54" s="1">
        <v>5099</v>
      </c>
      <c r="H54" s="2">
        <v>621</v>
      </c>
      <c r="I54" s="1">
        <v>4363</v>
      </c>
      <c r="J54" s="2">
        <v>108</v>
      </c>
      <c r="K54" s="1">
        <v>543372</v>
      </c>
      <c r="L54" s="1">
        <v>404231</v>
      </c>
      <c r="M54" s="1">
        <v>1344212</v>
      </c>
      <c r="N54" s="5"/>
      <c r="O54" s="6"/>
    </row>
    <row r="55" spans="1:15" ht="15" thickBot="1" x14ac:dyDescent="0.4">
      <c r="A55" s="43">
        <v>51</v>
      </c>
      <c r="B55" s="41" t="s">
        <v>48</v>
      </c>
      <c r="C55" s="1">
        <v>1915</v>
      </c>
      <c r="D55" s="2"/>
      <c r="E55" s="2">
        <v>58</v>
      </c>
      <c r="F55" s="2"/>
      <c r="G55" s="1">
        <v>1687</v>
      </c>
      <c r="H55" s="2">
        <v>170</v>
      </c>
      <c r="I55" s="1">
        <v>3069</v>
      </c>
      <c r="J55" s="2">
        <v>93</v>
      </c>
      <c r="K55" s="1">
        <v>176605</v>
      </c>
      <c r="L55" s="1">
        <v>283026</v>
      </c>
      <c r="M55" s="1">
        <v>623989</v>
      </c>
      <c r="N55" s="6"/>
      <c r="O55" s="6"/>
    </row>
    <row r="56" spans="1:15" ht="15" thickBot="1" x14ac:dyDescent="0.4">
      <c r="A56" s="43">
        <v>52</v>
      </c>
      <c r="B56" s="42" t="s">
        <v>65</v>
      </c>
      <c r="C56" s="1">
        <v>56412</v>
      </c>
      <c r="D56" s="2"/>
      <c r="E56" s="2">
        <v>758</v>
      </c>
      <c r="F56" s="2"/>
      <c r="G56" s="2" t="s">
        <v>104</v>
      </c>
      <c r="H56" s="2" t="s">
        <v>104</v>
      </c>
      <c r="I56" s="1">
        <v>16656</v>
      </c>
      <c r="J56" s="2">
        <v>224</v>
      </c>
      <c r="K56" s="1">
        <v>464073</v>
      </c>
      <c r="L56" s="1">
        <v>137018</v>
      </c>
      <c r="M56" s="1">
        <v>3386941</v>
      </c>
      <c r="N56" s="5"/>
      <c r="O56" s="5"/>
    </row>
    <row r="57" spans="1:15" ht="15" thickBot="1" x14ac:dyDescent="0.4">
      <c r="A57" s="43">
        <v>53</v>
      </c>
      <c r="B57" s="42" t="s">
        <v>64</v>
      </c>
      <c r="C57" s="1">
        <v>3538</v>
      </c>
      <c r="D57" s="2"/>
      <c r="E57" s="2">
        <v>63</v>
      </c>
      <c r="F57" s="2"/>
      <c r="G57" s="1">
        <v>2297</v>
      </c>
      <c r="H57" s="1">
        <v>1178</v>
      </c>
      <c r="I57" s="2"/>
      <c r="J57" s="2"/>
      <c r="K57" s="1">
        <v>58321</v>
      </c>
      <c r="L57" s="2"/>
      <c r="M57" s="2"/>
      <c r="N57" s="6"/>
      <c r="O57" s="5"/>
    </row>
    <row r="58" spans="1:15" ht="21.5" thickBot="1" x14ac:dyDescent="0.4">
      <c r="A58" s="50">
        <v>54</v>
      </c>
      <c r="B58" s="51" t="s">
        <v>66</v>
      </c>
      <c r="C58" s="29">
        <v>1329</v>
      </c>
      <c r="D58" s="13"/>
      <c r="E58" s="13">
        <v>21</v>
      </c>
      <c r="F58" s="13"/>
      <c r="G58" s="29">
        <v>1294</v>
      </c>
      <c r="H58" s="13">
        <v>14</v>
      </c>
      <c r="I58" s="13"/>
      <c r="J58" s="13"/>
      <c r="K58" s="29">
        <v>22534</v>
      </c>
      <c r="L58" s="13"/>
      <c r="M58" s="13"/>
      <c r="N58" s="52"/>
      <c r="O58" s="34"/>
    </row>
  </sheetData>
  <mergeCells count="2">
    <mergeCell ref="P1:R1"/>
    <mergeCell ref="U1:Y1"/>
  </mergeCells>
  <hyperlinks>
    <hyperlink ref="B5" r:id="rId1" display="https://www.worldometers.info/coronavirus/usa/california/" xr:uid="{6A4B18D7-2B0D-4F2A-9823-CE79F65A9683}"/>
    <hyperlink ref="B6" r:id="rId2" display="https://www.worldometers.info/coronavirus/usa/texas/" xr:uid="{850A9F2F-3162-474C-AD3C-D06F8D273A1F}"/>
    <hyperlink ref="B7" r:id="rId3" display="https://www.worldometers.info/coronavirus/usa/florida/" xr:uid="{2FE5CDEA-5B3C-4188-8856-2C5D9E24F63B}"/>
    <hyperlink ref="B8" r:id="rId4" display="https://www.worldometers.info/coronavirus/usa/new-york/" xr:uid="{8A8DB531-65A6-493C-9B9E-64DB6DCC1CE1}"/>
    <hyperlink ref="B9" r:id="rId5" display="https://www.worldometers.info/coronavirus/usa/illinois/" xr:uid="{C8EA71FE-55BF-470D-A278-BEE9F7098D0A}"/>
    <hyperlink ref="B10" r:id="rId6" display="https://www.worldometers.info/coronavirus/usa/georgia/" xr:uid="{EE4B6F3D-0C98-493C-A815-2C20666B8D58}"/>
    <hyperlink ref="B11" r:id="rId7" display="https://www.worldometers.info/coronavirus/usa/north-carolina/" xr:uid="{BA53F36E-A4AC-4D56-92A3-858A9F3493A8}"/>
    <hyperlink ref="B12" r:id="rId8" display="https://www.worldometers.info/coronavirus/usa/arizona/" xr:uid="{0C19F4AC-9CC6-4C99-8F51-94FBBECE8FDC}"/>
    <hyperlink ref="B13" r:id="rId9" display="https://www.worldometers.info/coronavirus/usa/tennessee/" xr:uid="{92D7B88D-7F15-4D2B-9F66-625FE002AA76}"/>
    <hyperlink ref="B14" r:id="rId10" display="https://www.worldometers.info/coronavirus/usa/new-jersey/" xr:uid="{9E33DFD0-1140-4660-9631-1C97A4F1041E}"/>
    <hyperlink ref="B15" r:id="rId11" display="https://www.worldometers.info/coronavirus/usa/pennsylvania/" xr:uid="{46B98792-B702-4B5B-8528-FD6B7F6D5ABA}"/>
    <hyperlink ref="B16" r:id="rId12" display="https://www.worldometers.info/coronavirus/usa/ohio/" xr:uid="{CA6735A0-79D4-4888-8499-31DD046B4E87}"/>
    <hyperlink ref="B17" r:id="rId13" display="https://www.worldometers.info/coronavirus/usa/louisiana/" xr:uid="{B91C9803-F953-4A2B-A9BF-29E77874DB9B}"/>
    <hyperlink ref="B18" r:id="rId14" display="https://www.worldometers.info/coronavirus/usa/alabama/" xr:uid="{CF7036E6-EE98-4375-B2BE-0F50AF2D9D5A}"/>
    <hyperlink ref="B19" r:id="rId15" display="https://www.worldometers.info/coronavirus/usa/wisconsin/" xr:uid="{C5BFAA73-1AFC-472E-B4ED-DBA02D09B91F}"/>
    <hyperlink ref="B20" r:id="rId16" display="https://www.worldometers.info/coronavirus/usa/virginia/" xr:uid="{BCF0F3FC-81F5-4178-ABF0-ABFCB53A8DB3}"/>
    <hyperlink ref="B21" r:id="rId17" display="https://www.worldometers.info/coronavirus/usa/south-carolina/" xr:uid="{5E10CA5C-A377-49DE-AEAC-30EA16C0275A}"/>
    <hyperlink ref="B22" r:id="rId18" display="https://www.worldometers.info/coronavirus/usa/michigan/" xr:uid="{39D85815-CC74-4F4F-A651-481A4D3FE654}"/>
    <hyperlink ref="B23" r:id="rId19" display="https://www.worldometers.info/coronavirus/usa/missouri/" xr:uid="{5F9D08E8-FCAF-4DF8-8B25-1E66E510D7C2}"/>
    <hyperlink ref="B24" r:id="rId20" display="https://www.worldometers.info/coronavirus/usa/indiana/" xr:uid="{EC899881-D2BA-45D7-A492-7871BE7DBE3D}"/>
    <hyperlink ref="B25" r:id="rId21" display="https://www.worldometers.info/coronavirus/usa/massachusetts/" xr:uid="{96EC66BB-1756-4478-AA3C-5618E1C5EE75}"/>
    <hyperlink ref="B26" r:id="rId22" display="https://www.worldometers.info/coronavirus/usa/maryland/" xr:uid="{98C5697D-1465-4AAA-B972-C623927127E7}"/>
    <hyperlink ref="B27" r:id="rId23" display="https://www.worldometers.info/coronavirus/usa/minnesota/" xr:uid="{ED3ADF10-4C05-4C99-8CCF-151668D09813}"/>
    <hyperlink ref="B28" r:id="rId24" display="https://www.worldometers.info/coronavirus/usa/mississippi/" xr:uid="{91F51C0C-2BC3-43C8-A66E-B5DDEFC17409}"/>
    <hyperlink ref="B29" r:id="rId25" display="https://www.worldometers.info/coronavirus/usa/iowa/" xr:uid="{EF08823D-91C5-468D-8342-690049A79F96}"/>
    <hyperlink ref="B30" r:id="rId26" display="https://www.worldometers.info/coronavirus/usa/oklahoma/" xr:uid="{6085664F-989A-434E-AFF0-BB2E50AEE614}"/>
    <hyperlink ref="B31" r:id="rId27" display="https://www.worldometers.info/coronavirus/usa/washington/" xr:uid="{0738D7C1-E09A-4059-912F-D9A5D5065503}"/>
    <hyperlink ref="B32" r:id="rId28" display="https://www.worldometers.info/coronavirus/usa/arkansas/" xr:uid="{FF9AC339-FD82-4499-B471-D7F741841747}"/>
    <hyperlink ref="B33" r:id="rId29" display="https://www.worldometers.info/coronavirus/usa/utah/" xr:uid="{698BF29F-E22A-4FD7-9D23-4F66B389EEFD}"/>
    <hyperlink ref="B34" r:id="rId30" display="https://www.worldometers.info/coronavirus/usa/nevada/" xr:uid="{182AFCC4-16CA-4704-A1CA-62DE0E60A4CC}"/>
    <hyperlink ref="B35" r:id="rId31" display="https://www.worldometers.info/coronavirus/usa/kentucky/" xr:uid="{837BFB24-1E5C-4C49-AD4A-969F8F439382}"/>
    <hyperlink ref="B36" r:id="rId32" display="https://www.worldometers.info/coronavirus/usa/colorado/" xr:uid="{98D247D4-5533-4BFA-843E-108CCD057C9F}"/>
    <hyperlink ref="B37" r:id="rId33" display="https://www.worldometers.info/coronavirus/usa/kansas/" xr:uid="{9E5FC664-5B16-47A8-BC7B-6FC2D263E0DF}"/>
    <hyperlink ref="B38" r:id="rId34" display="https://www.worldometers.info/coronavirus/usa/connecticut/" xr:uid="{2ED58EAD-7137-4167-96BD-7E283064F8CB}"/>
    <hyperlink ref="B39" r:id="rId35" display="https://www.worldometers.info/coronavirus/usa/nebraska/" xr:uid="{3DE5A35B-65C3-468B-A9E2-19960FEA24DA}"/>
    <hyperlink ref="B40" r:id="rId36" display="https://www.worldometers.info/coronavirus/usa/idaho/" xr:uid="{21563117-266F-4D88-9CE6-2BE49FD12129}"/>
    <hyperlink ref="B41" r:id="rId37" display="https://www.worldometers.info/coronavirus/usa/oregon/" xr:uid="{2CBC35D0-0704-4034-825C-E2974722016B}"/>
    <hyperlink ref="B42" r:id="rId38" display="https://www.worldometers.info/coronavirus/usa/new-mexico/" xr:uid="{0AB876D0-6988-433B-A0CF-A53236338089}"/>
    <hyperlink ref="B43" r:id="rId39" display="https://www.worldometers.info/coronavirus/usa/south-dakota/" xr:uid="{9B4F5190-8075-4AEA-BD29-AB8F12F1CA31}"/>
    <hyperlink ref="B44" r:id="rId40" display="https://www.worldometers.info/coronavirus/usa/north-dakota/" xr:uid="{6DC3B4C4-F058-49B3-B74E-6B15E7BBDD08}"/>
    <hyperlink ref="B45" r:id="rId41" display="https://www.worldometers.info/coronavirus/usa/rhode-island/" xr:uid="{C852EB18-2A81-4310-978E-062ADC1B6D48}"/>
    <hyperlink ref="B46" r:id="rId42" display="https://www.worldometers.info/coronavirus/usa/delaware/" xr:uid="{FB659B80-BB97-47E7-AE1D-AD27A132A238}"/>
    <hyperlink ref="B47" r:id="rId43" display="https://www.worldometers.info/coronavirus/usa/montana/" xr:uid="{282E5D32-0FD7-415D-849A-58E096CB5E17}"/>
    <hyperlink ref="B48" r:id="rId44" display="https://www.worldometers.info/coronavirus/usa/west-virginia/" xr:uid="{DAAEA1B0-7856-4B34-B391-A22DF211E70D}"/>
    <hyperlink ref="B49" r:id="rId45" display="https://www.worldometers.info/coronavirus/usa/district-of-columbia/" xr:uid="{CA367C84-98DA-4FFA-8F76-4936D8CA77A9}"/>
    <hyperlink ref="B50" r:id="rId46" display="https://www.worldometers.info/coronavirus/usa/hawaii/" xr:uid="{A9E52329-6BD0-45AD-9003-A9482E633FFC}"/>
    <hyperlink ref="B51" r:id="rId47" display="https://www.worldometers.info/coronavirus/usa/alaska/" xr:uid="{4C9280CC-8FDD-4A5F-A5E7-E2D59466E5B1}"/>
    <hyperlink ref="B52" r:id="rId48" display="https://www.worldometers.info/coronavirus/usa/new-hampshire/" xr:uid="{DE87A3DC-5011-45EE-8DBB-2B492D296BA1}"/>
    <hyperlink ref="B53" r:id="rId49" display="https://www.worldometers.info/coronavirus/usa/wyoming/" xr:uid="{D3E2B941-B663-45FB-9347-4E5E4263F799}"/>
    <hyperlink ref="B54" r:id="rId50" display="https://www.worldometers.info/coronavirus/usa/maine/" xr:uid="{EFAF461C-6C2C-4BD8-886D-99ED9154225B}"/>
    <hyperlink ref="B55" r:id="rId51" display="https://www.worldometers.info/coronavirus/usa/vermont/" xr:uid="{7A88B211-9E4C-4149-BB65-E4C3B70C1437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5"/>
  <sheetViews>
    <sheetView workbookViewId="0">
      <pane xSplit="1" ySplit="1" topLeftCell="B13" activePane="bottomRight" state="frozen"/>
      <selection pane="topRight" activeCell="B1" sqref="B1"/>
      <selection pane="bottomLeft" activeCell="A2" sqref="A2"/>
      <selection pane="bottomRight" activeCell="D2" sqref="A2:D55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40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92</v>
      </c>
      <c r="C1" s="24" t="s">
        <v>91</v>
      </c>
      <c r="D1" s="24" t="s">
        <v>90</v>
      </c>
      <c r="E1" s="24" t="s">
        <v>89</v>
      </c>
      <c r="F1" s="24" t="s">
        <v>103</v>
      </c>
      <c r="G1" s="24" t="s">
        <v>88</v>
      </c>
      <c r="H1" s="24" t="s">
        <v>87</v>
      </c>
      <c r="I1" s="24" t="s">
        <v>93</v>
      </c>
      <c r="J1" s="24" t="s">
        <v>86</v>
      </c>
      <c r="K1" s="24" t="s">
        <v>85</v>
      </c>
      <c r="L1" s="24" t="s">
        <v>102</v>
      </c>
      <c r="M1" s="24"/>
      <c r="N1" s="24" t="s">
        <v>97</v>
      </c>
      <c r="O1" s="24" t="s">
        <v>98</v>
      </c>
      <c r="P1" s="24" t="s">
        <v>99</v>
      </c>
      <c r="Q1" s="24" t="s">
        <v>100</v>
      </c>
    </row>
    <row r="2" spans="1:17" ht="15" thickBot="1" x14ac:dyDescent="0.35">
      <c r="A2" s="41" t="s">
        <v>36</v>
      </c>
      <c r="B2" s="1">
        <v>170374</v>
      </c>
      <c r="C2" s="2"/>
      <c r="D2" s="1">
        <v>2786</v>
      </c>
      <c r="E2" s="2"/>
      <c r="F2" s="1">
        <v>74238</v>
      </c>
      <c r="G2" s="1">
        <v>93350</v>
      </c>
      <c r="H2" s="1">
        <v>34748</v>
      </c>
      <c r="I2" s="2">
        <v>568</v>
      </c>
      <c r="J2" s="1">
        <v>1302404</v>
      </c>
      <c r="K2" s="1">
        <v>265624</v>
      </c>
      <c r="L2" s="1">
        <v>4903185</v>
      </c>
      <c r="M2" s="44"/>
      <c r="N2" s="37">
        <f>IFERROR(B2/J2,0)</f>
        <v>0.13081501592439826</v>
      </c>
      <c r="O2" s="38">
        <f>IFERROR(I2/H2,0)</f>
        <v>1.6346264533210544E-2</v>
      </c>
      <c r="P2" s="36">
        <f>D2*250</f>
        <v>696500</v>
      </c>
      <c r="Q2" s="39">
        <f>ABS(P2-B2)/B2</f>
        <v>3.0880650803526359</v>
      </c>
    </row>
    <row r="3" spans="1:17" ht="15" thickBot="1" x14ac:dyDescent="0.35">
      <c r="A3" s="41" t="s">
        <v>52</v>
      </c>
      <c r="B3" s="1">
        <v>10549</v>
      </c>
      <c r="C3" s="2"/>
      <c r="D3" s="2">
        <v>66</v>
      </c>
      <c r="E3" s="2"/>
      <c r="F3" s="1">
        <v>5605</v>
      </c>
      <c r="G3" s="1">
        <v>4878</v>
      </c>
      <c r="H3" s="1">
        <v>14420</v>
      </c>
      <c r="I3" s="2">
        <v>90</v>
      </c>
      <c r="J3" s="1">
        <v>522664</v>
      </c>
      <c r="K3" s="1">
        <v>714466</v>
      </c>
      <c r="L3" s="1">
        <v>731545</v>
      </c>
      <c r="M3" s="44"/>
      <c r="N3" s="37">
        <f>IFERROR(B3/J3,0)</f>
        <v>2.0183138689483109E-2</v>
      </c>
      <c r="O3" s="38">
        <f>IFERROR(I3/H3,0)</f>
        <v>6.2413314840499305E-3</v>
      </c>
      <c r="P3" s="36">
        <f>D3*250</f>
        <v>16500</v>
      </c>
      <c r="Q3" s="39">
        <f>ABS(P3-B3)/B3</f>
        <v>0.56412930135557871</v>
      </c>
    </row>
    <row r="4" spans="1:17" ht="15" thickBot="1" x14ac:dyDescent="0.35">
      <c r="A4" s="41" t="s">
        <v>33</v>
      </c>
      <c r="B4" s="1">
        <v>229486</v>
      </c>
      <c r="C4" s="2"/>
      <c r="D4" s="1">
        <v>5806</v>
      </c>
      <c r="E4" s="2"/>
      <c r="F4" s="1">
        <v>37994</v>
      </c>
      <c r="G4" s="1">
        <v>185686</v>
      </c>
      <c r="H4" s="1">
        <v>31528</v>
      </c>
      <c r="I4" s="2">
        <v>798</v>
      </c>
      <c r="J4" s="1">
        <v>1915042</v>
      </c>
      <c r="K4" s="1">
        <v>263102</v>
      </c>
      <c r="L4" s="1">
        <v>7278717</v>
      </c>
      <c r="M4" s="44"/>
      <c r="N4" s="37">
        <f>IFERROR(B4/J4,0)</f>
        <v>0.11983340313162845</v>
      </c>
      <c r="O4" s="38">
        <f>IFERROR(I4/H4,0)</f>
        <v>2.5310834813499113E-2</v>
      </c>
      <c r="P4" s="36">
        <f>D4*250</f>
        <v>1451500</v>
      </c>
      <c r="Q4" s="39">
        <f>ABS(P4-B4)/B4</f>
        <v>5.3250045754425104</v>
      </c>
    </row>
    <row r="5" spans="1:17" ht="12.5" customHeight="1" thickBot="1" x14ac:dyDescent="0.35">
      <c r="A5" s="41" t="s">
        <v>34</v>
      </c>
      <c r="B5" s="1">
        <v>97539</v>
      </c>
      <c r="C5" s="2"/>
      <c r="D5" s="1">
        <v>1665</v>
      </c>
      <c r="E5" s="2"/>
      <c r="F5" s="1">
        <v>87256</v>
      </c>
      <c r="G5" s="1">
        <v>8618</v>
      </c>
      <c r="H5" s="1">
        <v>32321</v>
      </c>
      <c r="I5" s="2">
        <v>552</v>
      </c>
      <c r="J5" s="1">
        <v>1232241</v>
      </c>
      <c r="K5" s="1">
        <v>408324</v>
      </c>
      <c r="L5" s="1">
        <v>3017804</v>
      </c>
      <c r="M5" s="44"/>
      <c r="N5" s="37">
        <f>IFERROR(B5/J5,0)</f>
        <v>7.9155782026405552E-2</v>
      </c>
      <c r="O5" s="38">
        <f>IFERROR(I5/H5,0)</f>
        <v>1.7078679496302714E-2</v>
      </c>
      <c r="P5" s="36">
        <f>D5*250</f>
        <v>416250</v>
      </c>
      <c r="Q5" s="39">
        <f>ABS(P5-B5)/B5</f>
        <v>3.2675237597268785</v>
      </c>
    </row>
    <row r="6" spans="1:17" ht="15" thickBot="1" x14ac:dyDescent="0.35">
      <c r="A6" s="41" t="s">
        <v>10</v>
      </c>
      <c r="B6" s="1">
        <v>871676</v>
      </c>
      <c r="C6" s="2"/>
      <c r="D6" s="1">
        <v>16905</v>
      </c>
      <c r="E6" s="2"/>
      <c r="F6" s="1">
        <v>453200</v>
      </c>
      <c r="G6" s="1">
        <v>401571</v>
      </c>
      <c r="H6" s="1">
        <v>22061</v>
      </c>
      <c r="I6" s="2">
        <v>428</v>
      </c>
      <c r="J6" s="1">
        <v>16621956</v>
      </c>
      <c r="K6" s="1">
        <v>420679</v>
      </c>
      <c r="L6" s="1">
        <v>39512223</v>
      </c>
      <c r="M6" s="44"/>
      <c r="N6" s="37">
        <f>IFERROR(B6/J6,0)</f>
        <v>5.244124097067758E-2</v>
      </c>
      <c r="O6" s="38">
        <f>IFERROR(I6/H6,0)</f>
        <v>1.9400752459090703E-2</v>
      </c>
      <c r="P6" s="36">
        <f>D6*250</f>
        <v>4226250</v>
      </c>
      <c r="Q6" s="39">
        <f>ABS(P6-B6)/B6</f>
        <v>3.8484184490567594</v>
      </c>
    </row>
    <row r="7" spans="1:17" ht="15" thickBot="1" x14ac:dyDescent="0.35">
      <c r="A7" s="41" t="s">
        <v>18</v>
      </c>
      <c r="B7" s="1">
        <v>83230</v>
      </c>
      <c r="C7" s="2"/>
      <c r="D7" s="1">
        <v>2172</v>
      </c>
      <c r="E7" s="2"/>
      <c r="F7" s="1">
        <v>37944</v>
      </c>
      <c r="G7" s="1">
        <v>43114</v>
      </c>
      <c r="H7" s="1">
        <v>14453</v>
      </c>
      <c r="I7" s="2">
        <v>377</v>
      </c>
      <c r="J7" s="1">
        <v>1059831</v>
      </c>
      <c r="K7" s="1">
        <v>184039</v>
      </c>
      <c r="L7" s="1">
        <v>5758736</v>
      </c>
      <c r="M7" s="44"/>
      <c r="N7" s="37">
        <f>IFERROR(B7/J7,0)</f>
        <v>7.8531388494958165E-2</v>
      </c>
      <c r="O7" s="38">
        <f>IFERROR(I7/H7,0)</f>
        <v>2.6084549920431743E-2</v>
      </c>
      <c r="P7" s="36">
        <f>D7*250</f>
        <v>543000</v>
      </c>
      <c r="Q7" s="39">
        <f>ABS(P7-B7)/B7</f>
        <v>5.5240898714405864</v>
      </c>
    </row>
    <row r="8" spans="1:17" ht="15" thickBot="1" x14ac:dyDescent="0.35">
      <c r="A8" s="41" t="s">
        <v>23</v>
      </c>
      <c r="B8" s="1">
        <v>62830</v>
      </c>
      <c r="C8" s="2"/>
      <c r="D8" s="1">
        <v>4542</v>
      </c>
      <c r="E8" s="2"/>
      <c r="F8" s="1">
        <v>43471</v>
      </c>
      <c r="G8" s="1">
        <v>14817</v>
      </c>
      <c r="H8" s="1">
        <v>17623</v>
      </c>
      <c r="I8" s="1">
        <v>1274</v>
      </c>
      <c r="J8" s="1">
        <v>1965112</v>
      </c>
      <c r="K8" s="1">
        <v>551179</v>
      </c>
      <c r="L8" s="1">
        <v>3565287</v>
      </c>
      <c r="M8" s="44"/>
      <c r="N8" s="37">
        <f>IFERROR(B8/J8,0)</f>
        <v>3.1972732342991139E-2</v>
      </c>
      <c r="O8" s="38">
        <f>IFERROR(I8/H8,0)</f>
        <v>7.2291891278442946E-2</v>
      </c>
      <c r="P8" s="36">
        <f>D8*250</f>
        <v>1135500</v>
      </c>
      <c r="Q8" s="39">
        <f>ABS(P8-B8)/B8</f>
        <v>17.07257679452491</v>
      </c>
    </row>
    <row r="9" spans="1:17" ht="15" thickBot="1" x14ac:dyDescent="0.35">
      <c r="A9" s="41" t="s">
        <v>43</v>
      </c>
      <c r="B9" s="1">
        <v>22724</v>
      </c>
      <c r="C9" s="2"/>
      <c r="D9" s="2">
        <v>662</v>
      </c>
      <c r="E9" s="2"/>
      <c r="F9" s="1">
        <v>11818</v>
      </c>
      <c r="G9" s="1">
        <v>10244</v>
      </c>
      <c r="H9" s="1">
        <v>23336</v>
      </c>
      <c r="I9" s="2">
        <v>680</v>
      </c>
      <c r="J9" s="1">
        <v>321142</v>
      </c>
      <c r="K9" s="1">
        <v>329794</v>
      </c>
      <c r="L9" s="1">
        <v>973764</v>
      </c>
      <c r="M9" s="44"/>
      <c r="N9" s="37">
        <f>IFERROR(B9/J9,0)</f>
        <v>7.0759975338012468E-2</v>
      </c>
      <c r="O9" s="38">
        <f>IFERROR(I9/H9,0)</f>
        <v>2.9139526911210148E-2</v>
      </c>
      <c r="P9" s="36">
        <f>D9*250</f>
        <v>165500</v>
      </c>
      <c r="Q9" s="39">
        <f>ABS(P9-B9)/B9</f>
        <v>6.2830487590212991</v>
      </c>
    </row>
    <row r="10" spans="1:17" ht="15" thickBot="1" x14ac:dyDescent="0.35">
      <c r="A10" s="41" t="s">
        <v>63</v>
      </c>
      <c r="B10" s="1">
        <v>16255</v>
      </c>
      <c r="C10" s="2"/>
      <c r="D10" s="2">
        <v>641</v>
      </c>
      <c r="E10" s="2"/>
      <c r="F10" s="1">
        <v>12731</v>
      </c>
      <c r="G10" s="1">
        <v>2883</v>
      </c>
      <c r="H10" s="1">
        <v>23032</v>
      </c>
      <c r="I10" s="2">
        <v>908</v>
      </c>
      <c r="J10" s="1">
        <v>455787</v>
      </c>
      <c r="K10" s="1">
        <v>645820</v>
      </c>
      <c r="L10" s="1">
        <v>705749</v>
      </c>
      <c r="M10" s="44"/>
      <c r="N10" s="37">
        <f>IFERROR(B10/J10,0)</f>
        <v>3.5663588474440913E-2</v>
      </c>
      <c r="O10" s="38">
        <f>IFERROR(I10/H10,0)</f>
        <v>3.9423410906564781E-2</v>
      </c>
      <c r="P10" s="36">
        <f>D10*250</f>
        <v>160250</v>
      </c>
      <c r="Q10" s="39">
        <f>ABS(P10-B10)/B10</f>
        <v>8.8585050753614265</v>
      </c>
    </row>
    <row r="11" spans="1:17" ht="15" thickBot="1" x14ac:dyDescent="0.35">
      <c r="A11" s="41" t="s">
        <v>13</v>
      </c>
      <c r="B11" s="1">
        <v>748437</v>
      </c>
      <c r="C11" s="2"/>
      <c r="D11" s="1">
        <v>15837</v>
      </c>
      <c r="E11" s="2"/>
      <c r="F11" s="1">
        <v>479758</v>
      </c>
      <c r="G11" s="1">
        <v>252842</v>
      </c>
      <c r="H11" s="1">
        <v>34847</v>
      </c>
      <c r="I11" s="2">
        <v>737</v>
      </c>
      <c r="J11" s="1">
        <v>5680917</v>
      </c>
      <c r="K11" s="1">
        <v>264503</v>
      </c>
      <c r="L11" s="1">
        <v>21477737</v>
      </c>
      <c r="M11" s="44"/>
      <c r="N11" s="37">
        <f>IFERROR(B11/J11,0)</f>
        <v>0.13174580793910562</v>
      </c>
      <c r="O11" s="38">
        <f>IFERROR(I11/H11,0)</f>
        <v>2.114959680890751E-2</v>
      </c>
      <c r="P11" s="36">
        <f>D11*250</f>
        <v>3959250</v>
      </c>
      <c r="Q11" s="39">
        <f>ABS(P11-B11)/B11</f>
        <v>4.2900244108722578</v>
      </c>
    </row>
    <row r="12" spans="1:17" ht="15" thickBot="1" x14ac:dyDescent="0.35">
      <c r="A12" s="41" t="s">
        <v>16</v>
      </c>
      <c r="B12" s="1">
        <v>337850</v>
      </c>
      <c r="C12" s="2"/>
      <c r="D12" s="1">
        <v>7556</v>
      </c>
      <c r="E12" s="2"/>
      <c r="F12" s="1">
        <v>152050</v>
      </c>
      <c r="G12" s="1">
        <v>178244</v>
      </c>
      <c r="H12" s="1">
        <v>31820</v>
      </c>
      <c r="I12" s="2">
        <v>712</v>
      </c>
      <c r="J12" s="1">
        <v>3571331</v>
      </c>
      <c r="K12" s="1">
        <v>336365</v>
      </c>
      <c r="L12" s="1">
        <v>10617423</v>
      </c>
      <c r="M12" s="44"/>
      <c r="N12" s="37">
        <f>IFERROR(B12/J12,0)</f>
        <v>9.4600584487968209E-2</v>
      </c>
      <c r="O12" s="38">
        <f>IFERROR(I12/H12,0)</f>
        <v>2.2375864236329354E-2</v>
      </c>
      <c r="P12" s="36">
        <f>D12*250</f>
        <v>1889000</v>
      </c>
      <c r="Q12" s="39">
        <f>ABS(P12-B12)/B12</f>
        <v>4.5912387154062451</v>
      </c>
    </row>
    <row r="13" spans="1:17" ht="13.5" thickBot="1" x14ac:dyDescent="0.35">
      <c r="A13" s="42" t="s">
        <v>64</v>
      </c>
      <c r="B13" s="1">
        <v>3538</v>
      </c>
      <c r="C13" s="2"/>
      <c r="D13" s="2">
        <v>63</v>
      </c>
      <c r="E13" s="2"/>
      <c r="F13" s="1">
        <v>2297</v>
      </c>
      <c r="G13" s="1">
        <v>1178</v>
      </c>
      <c r="H13" s="2"/>
      <c r="I13" s="2"/>
      <c r="J13" s="1">
        <v>58321</v>
      </c>
      <c r="K13" s="2"/>
      <c r="L13" s="2"/>
      <c r="M13" s="45"/>
      <c r="N13" s="37">
        <f>IFERROR(B13/J13,0)</f>
        <v>6.0664254728142519E-2</v>
      </c>
      <c r="O13" s="38">
        <f>IFERROR(I13/H13,0)</f>
        <v>0</v>
      </c>
      <c r="P13" s="36">
        <f>D13*250</f>
        <v>15750</v>
      </c>
      <c r="Q13" s="39">
        <f>ABS(P13-B13)/B13</f>
        <v>3.4516676088185414</v>
      </c>
    </row>
    <row r="14" spans="1:17" ht="15" thickBot="1" x14ac:dyDescent="0.35">
      <c r="A14" s="41" t="s">
        <v>47</v>
      </c>
      <c r="B14" s="1">
        <v>13853</v>
      </c>
      <c r="C14" s="2"/>
      <c r="D14" s="2">
        <v>185</v>
      </c>
      <c r="E14" s="2"/>
      <c r="F14" s="1">
        <v>10947</v>
      </c>
      <c r="G14" s="1">
        <v>2721</v>
      </c>
      <c r="H14" s="1">
        <v>9784</v>
      </c>
      <c r="I14" s="2">
        <v>131</v>
      </c>
      <c r="J14" s="1">
        <v>469684</v>
      </c>
      <c r="K14" s="1">
        <v>331728</v>
      </c>
      <c r="L14" s="1">
        <v>1415872</v>
      </c>
      <c r="M14" s="44"/>
      <c r="N14" s="37">
        <f>IFERROR(B14/J14,0)</f>
        <v>2.9494298294172251E-2</v>
      </c>
      <c r="O14" s="38">
        <f>IFERROR(I14/H14,0)</f>
        <v>1.33892068683565E-2</v>
      </c>
      <c r="P14" s="36">
        <f>D14*250</f>
        <v>46250</v>
      </c>
      <c r="Q14" s="39">
        <f>ABS(P14-B14)/B14</f>
        <v>2.3386270121995234</v>
      </c>
    </row>
    <row r="15" spans="1:17" ht="15" thickBot="1" x14ac:dyDescent="0.35">
      <c r="A15" s="41" t="s">
        <v>49</v>
      </c>
      <c r="B15" s="1">
        <v>51704</v>
      </c>
      <c r="C15" s="2"/>
      <c r="D15" s="2">
        <v>523</v>
      </c>
      <c r="E15" s="2"/>
      <c r="F15" s="1">
        <v>25457</v>
      </c>
      <c r="G15" s="1">
        <v>25724</v>
      </c>
      <c r="H15" s="1">
        <v>28932</v>
      </c>
      <c r="I15" s="2">
        <v>293</v>
      </c>
      <c r="J15" s="1">
        <v>348518</v>
      </c>
      <c r="K15" s="1">
        <v>195023</v>
      </c>
      <c r="L15" s="1">
        <v>1787065</v>
      </c>
      <c r="M15" s="44"/>
      <c r="N15" s="37">
        <f>IFERROR(B15/J15,0)</f>
        <v>0.14835388703022512</v>
      </c>
      <c r="O15" s="38">
        <f>IFERROR(I15/H15,0)</f>
        <v>1.012719480160376E-2</v>
      </c>
      <c r="P15" s="36">
        <f>D15*250</f>
        <v>130750</v>
      </c>
      <c r="Q15" s="39">
        <f>ABS(P15-B15)/B15</f>
        <v>1.5288178864304502</v>
      </c>
    </row>
    <row r="16" spans="1:17" ht="15" thickBot="1" x14ac:dyDescent="0.35">
      <c r="A16" s="41" t="s">
        <v>12</v>
      </c>
      <c r="B16" s="1">
        <v>339761</v>
      </c>
      <c r="C16" s="2"/>
      <c r="D16" s="1">
        <v>9425</v>
      </c>
      <c r="E16" s="2"/>
      <c r="F16" s="1">
        <v>253172</v>
      </c>
      <c r="G16" s="1">
        <v>77164</v>
      </c>
      <c r="H16" s="1">
        <v>26812</v>
      </c>
      <c r="I16" s="2">
        <v>744</v>
      </c>
      <c r="J16" s="1">
        <v>6618768</v>
      </c>
      <c r="K16" s="1">
        <v>522322</v>
      </c>
      <c r="L16" s="1">
        <v>12671821</v>
      </c>
      <c r="M16" s="44"/>
      <c r="N16" s="37">
        <f>IFERROR(B16/J16,0)</f>
        <v>5.13329671020347E-2</v>
      </c>
      <c r="O16" s="38">
        <f>IFERROR(I16/H16,0)</f>
        <v>2.7748769207817395E-2</v>
      </c>
      <c r="P16" s="36">
        <f>D16*250</f>
        <v>2356250</v>
      </c>
      <c r="Q16" s="39">
        <f>ABS(P16-B16)/B16</f>
        <v>5.9350219713269032</v>
      </c>
    </row>
    <row r="17" spans="1:17" ht="15" thickBot="1" x14ac:dyDescent="0.35">
      <c r="A17" s="41" t="s">
        <v>27</v>
      </c>
      <c r="B17" s="1">
        <v>143495</v>
      </c>
      <c r="C17" s="2"/>
      <c r="D17" s="1">
        <v>3887</v>
      </c>
      <c r="E17" s="2"/>
      <c r="F17" s="1">
        <v>106319</v>
      </c>
      <c r="G17" s="1">
        <v>33289</v>
      </c>
      <c r="H17" s="1">
        <v>21315</v>
      </c>
      <c r="I17" s="2">
        <v>577</v>
      </c>
      <c r="J17" s="1">
        <v>2451285</v>
      </c>
      <c r="K17" s="1">
        <v>364112</v>
      </c>
      <c r="L17" s="1">
        <v>6732219</v>
      </c>
      <c r="M17" s="44"/>
      <c r="N17" s="37">
        <f>IFERROR(B17/J17,0)</f>
        <v>5.853868481225153E-2</v>
      </c>
      <c r="O17" s="38">
        <f>IFERROR(I17/H17,0)</f>
        <v>2.7070138400187661E-2</v>
      </c>
      <c r="P17" s="36">
        <f>D17*250</f>
        <v>971750</v>
      </c>
      <c r="Q17" s="39">
        <f>ABS(P17-B17)/B17</f>
        <v>5.7720129621241156</v>
      </c>
    </row>
    <row r="18" spans="1:17" ht="15" thickBot="1" x14ac:dyDescent="0.35">
      <c r="A18" s="41" t="s">
        <v>41</v>
      </c>
      <c r="B18" s="1">
        <v>105432</v>
      </c>
      <c r="C18" s="2"/>
      <c r="D18" s="1">
        <v>1523</v>
      </c>
      <c r="E18" s="2"/>
      <c r="F18" s="1">
        <v>80576</v>
      </c>
      <c r="G18" s="1">
        <v>23333</v>
      </c>
      <c r="H18" s="1">
        <v>33417</v>
      </c>
      <c r="I18" s="2">
        <v>483</v>
      </c>
      <c r="J18" s="1">
        <v>890545</v>
      </c>
      <c r="K18" s="1">
        <v>282258</v>
      </c>
      <c r="L18" s="1">
        <v>3155070</v>
      </c>
      <c r="M18" s="44"/>
      <c r="N18" s="37">
        <f>IFERROR(B18/J18,0)</f>
        <v>0.11839042384158016</v>
      </c>
      <c r="O18" s="38">
        <f>IFERROR(I18/H18,0)</f>
        <v>1.445372115988868E-2</v>
      </c>
      <c r="P18" s="36">
        <f>D18*250</f>
        <v>380750</v>
      </c>
      <c r="Q18" s="39">
        <f>ABS(P18-B18)/B18</f>
        <v>2.6113324227938386</v>
      </c>
    </row>
    <row r="19" spans="1:17" ht="15" thickBot="1" x14ac:dyDescent="0.35">
      <c r="A19" s="41" t="s">
        <v>45</v>
      </c>
      <c r="B19" s="1">
        <v>72084</v>
      </c>
      <c r="C19" s="2"/>
      <c r="D19" s="2">
        <v>859</v>
      </c>
      <c r="E19" s="2"/>
      <c r="F19" s="1">
        <v>54982</v>
      </c>
      <c r="G19" s="1">
        <v>16243</v>
      </c>
      <c r="H19" s="1">
        <v>24743</v>
      </c>
      <c r="I19" s="2">
        <v>295</v>
      </c>
      <c r="J19" s="1">
        <v>589189</v>
      </c>
      <c r="K19" s="1">
        <v>202240</v>
      </c>
      <c r="L19" s="1">
        <v>2913314</v>
      </c>
      <c r="M19" s="44"/>
      <c r="N19" s="37">
        <f>IFERROR(B19/J19,0)</f>
        <v>0.12234444295463764</v>
      </c>
      <c r="O19" s="38">
        <f>IFERROR(I19/H19,0)</f>
        <v>1.1922563957482925E-2</v>
      </c>
      <c r="P19" s="36">
        <f>D19*250</f>
        <v>214750</v>
      </c>
      <c r="Q19" s="39">
        <f>ABS(P19-B19)/B19</f>
        <v>1.9791631984906497</v>
      </c>
    </row>
    <row r="20" spans="1:17" ht="15" thickBot="1" x14ac:dyDescent="0.35">
      <c r="A20" s="41" t="s">
        <v>38</v>
      </c>
      <c r="B20" s="1">
        <v>85506</v>
      </c>
      <c r="C20" s="2"/>
      <c r="D20" s="1">
        <v>1300</v>
      </c>
      <c r="E20" s="2"/>
      <c r="F20" s="1">
        <v>17018</v>
      </c>
      <c r="G20" s="1">
        <v>67188</v>
      </c>
      <c r="H20" s="1">
        <v>19139</v>
      </c>
      <c r="I20" s="2">
        <v>291</v>
      </c>
      <c r="J20" s="1">
        <v>1773349</v>
      </c>
      <c r="K20" s="1">
        <v>396929</v>
      </c>
      <c r="L20" s="1">
        <v>4467673</v>
      </c>
      <c r="M20" s="44"/>
      <c r="N20" s="37">
        <f>IFERROR(B20/J20,0)</f>
        <v>4.821724319352818E-2</v>
      </c>
      <c r="O20" s="38">
        <f>IFERROR(I20/H20,0)</f>
        <v>1.520455614190919E-2</v>
      </c>
      <c r="P20" s="36">
        <f>D20*250</f>
        <v>325000</v>
      </c>
      <c r="Q20" s="39">
        <f>ABS(P20-B20)/B20</f>
        <v>2.8009028606179682</v>
      </c>
    </row>
    <row r="21" spans="1:17" ht="15" thickBot="1" x14ac:dyDescent="0.35">
      <c r="A21" s="41" t="s">
        <v>14</v>
      </c>
      <c r="B21" s="1">
        <v>174638</v>
      </c>
      <c r="C21" s="2"/>
      <c r="D21" s="1">
        <v>5727</v>
      </c>
      <c r="E21" s="2"/>
      <c r="F21" s="1">
        <v>161792</v>
      </c>
      <c r="G21" s="1">
        <v>7119</v>
      </c>
      <c r="H21" s="1">
        <v>37566</v>
      </c>
      <c r="I21" s="1">
        <v>1232</v>
      </c>
      <c r="J21" s="1">
        <v>2562564</v>
      </c>
      <c r="K21" s="1">
        <v>551232</v>
      </c>
      <c r="L21" s="1">
        <v>4648794</v>
      </c>
      <c r="M21" s="44"/>
      <c r="N21" s="37">
        <f>IFERROR(B21/J21,0)</f>
        <v>6.8149712553520619E-2</v>
      </c>
      <c r="O21" s="38">
        <f>IFERROR(I21/H21,0)</f>
        <v>3.2795613054357665E-2</v>
      </c>
      <c r="P21" s="36">
        <f>D21*250</f>
        <v>1431750</v>
      </c>
      <c r="Q21" s="39">
        <f>ABS(P21-B21)/B21</f>
        <v>7.1983875216161435</v>
      </c>
    </row>
    <row r="22" spans="1:17" ht="15" thickBot="1" x14ac:dyDescent="0.35">
      <c r="A22" s="41" t="s">
        <v>39</v>
      </c>
      <c r="B22" s="1">
        <v>5865</v>
      </c>
      <c r="C22" s="2"/>
      <c r="D22" s="2">
        <v>145</v>
      </c>
      <c r="E22" s="2"/>
      <c r="F22" s="1">
        <v>5099</v>
      </c>
      <c r="G22" s="2">
        <v>621</v>
      </c>
      <c r="H22" s="1">
        <v>4363</v>
      </c>
      <c r="I22" s="2">
        <v>108</v>
      </c>
      <c r="J22" s="1">
        <v>543372</v>
      </c>
      <c r="K22" s="1">
        <v>404231</v>
      </c>
      <c r="L22" s="1">
        <v>1344212</v>
      </c>
      <c r="M22" s="44"/>
      <c r="N22" s="37">
        <f>IFERROR(B22/J22,0)</f>
        <v>1.0793710386254721E-2</v>
      </c>
      <c r="O22" s="38">
        <f>IFERROR(I22/H22,0)</f>
        <v>2.475360990144396E-2</v>
      </c>
      <c r="P22" s="36">
        <f>D22*250</f>
        <v>36250</v>
      </c>
      <c r="Q22" s="39">
        <f>ABS(P22-B22)/B22</f>
        <v>5.1807331628303492</v>
      </c>
    </row>
    <row r="23" spans="1:17" ht="15" thickBot="1" x14ac:dyDescent="0.35">
      <c r="A23" s="41" t="s">
        <v>26</v>
      </c>
      <c r="B23" s="1">
        <v>134329</v>
      </c>
      <c r="C23" s="2"/>
      <c r="D23" s="1">
        <v>4032</v>
      </c>
      <c r="E23" s="2"/>
      <c r="F23" s="1">
        <v>7869</v>
      </c>
      <c r="G23" s="1">
        <v>122428</v>
      </c>
      <c r="H23" s="1">
        <v>22219</v>
      </c>
      <c r="I23" s="2">
        <v>667</v>
      </c>
      <c r="J23" s="1">
        <v>3013107</v>
      </c>
      <c r="K23" s="1">
        <v>498390</v>
      </c>
      <c r="L23" s="1">
        <v>6045680</v>
      </c>
      <c r="M23" s="44"/>
      <c r="N23" s="37">
        <f>IFERROR(B23/J23,0)</f>
        <v>4.4581556512928347E-2</v>
      </c>
      <c r="O23" s="38">
        <f>IFERROR(I23/H23,0)</f>
        <v>3.0019352806156894E-2</v>
      </c>
      <c r="P23" s="36">
        <f>D23*250</f>
        <v>1008000</v>
      </c>
      <c r="Q23" s="39">
        <f>ABS(P23-B23)/B23</f>
        <v>6.5039641477268502</v>
      </c>
    </row>
    <row r="24" spans="1:17" ht="15" thickBot="1" x14ac:dyDescent="0.35">
      <c r="A24" s="41" t="s">
        <v>17</v>
      </c>
      <c r="B24" s="1">
        <v>142346</v>
      </c>
      <c r="C24" s="2"/>
      <c r="D24" s="1">
        <v>9702</v>
      </c>
      <c r="E24" s="2"/>
      <c r="F24" s="1">
        <v>118892</v>
      </c>
      <c r="G24" s="1">
        <v>13752</v>
      </c>
      <c r="H24" s="1">
        <v>20652</v>
      </c>
      <c r="I24" s="1">
        <v>1408</v>
      </c>
      <c r="J24" s="1">
        <v>2770747</v>
      </c>
      <c r="K24" s="1">
        <v>401994</v>
      </c>
      <c r="L24" s="1">
        <v>6892503</v>
      </c>
      <c r="M24" s="44"/>
      <c r="N24" s="37">
        <f>IFERROR(B24/J24,0)</f>
        <v>5.1374593205370252E-2</v>
      </c>
      <c r="O24" s="38">
        <f>IFERROR(I24/H24,0)</f>
        <v>6.8177416230873519E-2</v>
      </c>
      <c r="P24" s="36">
        <f>D24*250</f>
        <v>2425500</v>
      </c>
      <c r="Q24" s="39">
        <f>ABS(P24-B24)/B24</f>
        <v>16.039467213690585</v>
      </c>
    </row>
    <row r="25" spans="1:17" ht="15" thickBot="1" x14ac:dyDescent="0.35">
      <c r="A25" s="41" t="s">
        <v>11</v>
      </c>
      <c r="B25" s="1">
        <v>159119</v>
      </c>
      <c r="C25" s="2"/>
      <c r="D25" s="1">
        <v>7317</v>
      </c>
      <c r="E25" s="2"/>
      <c r="F25" s="1">
        <v>104271</v>
      </c>
      <c r="G25" s="1">
        <v>47531</v>
      </c>
      <c r="H25" s="1">
        <v>15933</v>
      </c>
      <c r="I25" s="2">
        <v>733</v>
      </c>
      <c r="J25" s="1">
        <v>4572058</v>
      </c>
      <c r="K25" s="1">
        <v>457807</v>
      </c>
      <c r="L25" s="1">
        <v>9986857</v>
      </c>
      <c r="M25" s="44"/>
      <c r="N25" s="37">
        <f>IFERROR(B25/J25,0)</f>
        <v>3.4802489382243181E-2</v>
      </c>
      <c r="O25" s="38">
        <f>IFERROR(I25/H25,0)</f>
        <v>4.6005146551183082E-2</v>
      </c>
      <c r="P25" s="36">
        <f>D25*250</f>
        <v>1829250</v>
      </c>
      <c r="Q25" s="39">
        <f>ABS(P25-B25)/B25</f>
        <v>10.496112972052364</v>
      </c>
    </row>
    <row r="26" spans="1:17" ht="15" thickBot="1" x14ac:dyDescent="0.35">
      <c r="A26" s="41" t="s">
        <v>32</v>
      </c>
      <c r="B26" s="1">
        <v>119396</v>
      </c>
      <c r="C26" s="2"/>
      <c r="D26" s="1">
        <v>2265</v>
      </c>
      <c r="E26" s="2"/>
      <c r="F26" s="1">
        <v>105120</v>
      </c>
      <c r="G26" s="1">
        <v>12011</v>
      </c>
      <c r="H26" s="1">
        <v>21171</v>
      </c>
      <c r="I26" s="2">
        <v>402</v>
      </c>
      <c r="J26" s="1">
        <v>2448315</v>
      </c>
      <c r="K26" s="1">
        <v>434127</v>
      </c>
      <c r="L26" s="1">
        <v>5639632</v>
      </c>
      <c r="M26" s="44"/>
      <c r="N26" s="37">
        <f>IFERROR(B26/J26,0)</f>
        <v>4.8766600702932428E-2</v>
      </c>
      <c r="O26" s="38">
        <f>IFERROR(I26/H26,0)</f>
        <v>1.8988238628312313E-2</v>
      </c>
      <c r="P26" s="36">
        <f>D26*250</f>
        <v>566250</v>
      </c>
      <c r="Q26" s="39">
        <f>ABS(P26-B26)/B26</f>
        <v>3.7426211933398106</v>
      </c>
    </row>
    <row r="27" spans="1:17" ht="15" thickBot="1" x14ac:dyDescent="0.35">
      <c r="A27" s="41" t="s">
        <v>30</v>
      </c>
      <c r="B27" s="1">
        <v>109255</v>
      </c>
      <c r="C27" s="2"/>
      <c r="D27" s="1">
        <v>3160</v>
      </c>
      <c r="E27" s="2"/>
      <c r="F27" s="1">
        <v>94165</v>
      </c>
      <c r="G27" s="1">
        <v>11930</v>
      </c>
      <c r="H27" s="1">
        <v>36710</v>
      </c>
      <c r="I27" s="1">
        <v>1062</v>
      </c>
      <c r="J27" s="1">
        <v>941532</v>
      </c>
      <c r="K27" s="1">
        <v>316359</v>
      </c>
      <c r="L27" s="1">
        <v>2976149</v>
      </c>
      <c r="M27" s="44"/>
      <c r="N27" s="37">
        <f>IFERROR(B27/J27,0)</f>
        <v>0.11603960353976285</v>
      </c>
      <c r="O27" s="38">
        <f>IFERROR(I27/H27,0)</f>
        <v>2.8929447017161537E-2</v>
      </c>
      <c r="P27" s="36">
        <f>D27*250</f>
        <v>790000</v>
      </c>
      <c r="Q27" s="39">
        <f>ABS(P27-B27)/B27</f>
        <v>6.2307903528442639</v>
      </c>
    </row>
    <row r="28" spans="1:17" ht="15" thickBot="1" x14ac:dyDescent="0.35">
      <c r="A28" s="41" t="s">
        <v>35</v>
      </c>
      <c r="B28" s="1">
        <v>158349</v>
      </c>
      <c r="C28" s="2"/>
      <c r="D28" s="1">
        <v>2582</v>
      </c>
      <c r="E28" s="2"/>
      <c r="F28" s="1">
        <v>33074</v>
      </c>
      <c r="G28" s="1">
        <v>122693</v>
      </c>
      <c r="H28" s="1">
        <v>25801</v>
      </c>
      <c r="I28" s="2">
        <v>421</v>
      </c>
      <c r="J28" s="1">
        <v>2329404</v>
      </c>
      <c r="K28" s="1">
        <v>379541</v>
      </c>
      <c r="L28" s="1">
        <v>6137428</v>
      </c>
      <c r="M28" s="44"/>
      <c r="N28" s="37">
        <f>IFERROR(B28/J28,0)</f>
        <v>6.797833265504824E-2</v>
      </c>
      <c r="O28" s="38">
        <f>IFERROR(I28/H28,0)</f>
        <v>1.6317197007867913E-2</v>
      </c>
      <c r="P28" s="36">
        <f>D28*250</f>
        <v>645500</v>
      </c>
      <c r="Q28" s="39">
        <f>ABS(P28-B28)/B28</f>
        <v>3.0764387523760806</v>
      </c>
    </row>
    <row r="29" spans="1:17" ht="15" thickBot="1" x14ac:dyDescent="0.35">
      <c r="A29" s="41" t="s">
        <v>51</v>
      </c>
      <c r="B29" s="1">
        <v>21595</v>
      </c>
      <c r="C29" s="2"/>
      <c r="D29" s="2">
        <v>235</v>
      </c>
      <c r="E29" s="2"/>
      <c r="F29" s="1">
        <v>13212</v>
      </c>
      <c r="G29" s="1">
        <v>8148</v>
      </c>
      <c r="H29" s="1">
        <v>20205</v>
      </c>
      <c r="I29" s="2">
        <v>220</v>
      </c>
      <c r="J29" s="1">
        <v>425462</v>
      </c>
      <c r="K29" s="1">
        <v>398083</v>
      </c>
      <c r="L29" s="1">
        <v>1068778</v>
      </c>
      <c r="M29" s="44"/>
      <c r="N29" s="37">
        <f>IFERROR(B29/J29,0)</f>
        <v>5.0756589307623244E-2</v>
      </c>
      <c r="O29" s="38">
        <f>IFERROR(I29/H29,0)</f>
        <v>1.0888393961890621E-2</v>
      </c>
      <c r="P29" s="36">
        <f>D29*250</f>
        <v>58750</v>
      </c>
      <c r="Q29" s="39">
        <f>ABS(P29-B29)/B29</f>
        <v>1.7205371613799492</v>
      </c>
    </row>
    <row r="30" spans="1:17" ht="15" thickBot="1" x14ac:dyDescent="0.35">
      <c r="A30" s="41" t="s">
        <v>50</v>
      </c>
      <c r="B30" s="1">
        <v>56714</v>
      </c>
      <c r="C30" s="2"/>
      <c r="D30" s="2">
        <v>547</v>
      </c>
      <c r="E30" s="2"/>
      <c r="F30" s="1">
        <v>38083</v>
      </c>
      <c r="G30" s="1">
        <v>18084</v>
      </c>
      <c r="H30" s="1">
        <v>29319</v>
      </c>
      <c r="I30" s="2">
        <v>283</v>
      </c>
      <c r="J30" s="1">
        <v>535661</v>
      </c>
      <c r="K30" s="1">
        <v>276912</v>
      </c>
      <c r="L30" s="1">
        <v>1934408</v>
      </c>
      <c r="M30" s="44"/>
      <c r="N30" s="37">
        <f>IFERROR(B30/J30,0)</f>
        <v>0.10587666453223214</v>
      </c>
      <c r="O30" s="38">
        <f>IFERROR(I30/H30,0)</f>
        <v>9.6524438077697054E-3</v>
      </c>
      <c r="P30" s="36">
        <f>D30*250</f>
        <v>136750</v>
      </c>
      <c r="Q30" s="39">
        <f>ABS(P30-B30)/B30</f>
        <v>1.4112212152202279</v>
      </c>
    </row>
    <row r="31" spans="1:17" ht="15" thickBot="1" x14ac:dyDescent="0.35">
      <c r="A31" s="41" t="s">
        <v>31</v>
      </c>
      <c r="B31" s="1">
        <v>88685</v>
      </c>
      <c r="C31" s="2"/>
      <c r="D31" s="1">
        <v>1707</v>
      </c>
      <c r="E31" s="2"/>
      <c r="F31" s="1">
        <v>65781</v>
      </c>
      <c r="G31" s="1">
        <v>21197</v>
      </c>
      <c r="H31" s="1">
        <v>28792</v>
      </c>
      <c r="I31" s="2">
        <v>554</v>
      </c>
      <c r="J31" s="1">
        <v>1115805</v>
      </c>
      <c r="K31" s="1">
        <v>362256</v>
      </c>
      <c r="L31" s="1">
        <v>3080156</v>
      </c>
      <c r="M31" s="44"/>
      <c r="N31" s="37">
        <f>IFERROR(B31/J31,0)</f>
        <v>7.9480733640734713E-2</v>
      </c>
      <c r="O31" s="38">
        <f>IFERROR(I31/H31,0)</f>
        <v>1.9241455959988885E-2</v>
      </c>
      <c r="P31" s="36">
        <f>D31*250</f>
        <v>426750</v>
      </c>
      <c r="Q31" s="39">
        <f>ABS(P31-B31)/B31</f>
        <v>3.8119749675818908</v>
      </c>
    </row>
    <row r="32" spans="1:17" ht="15" thickBot="1" x14ac:dyDescent="0.35">
      <c r="A32" s="41" t="s">
        <v>42</v>
      </c>
      <c r="B32" s="1">
        <v>9514</v>
      </c>
      <c r="C32" s="2"/>
      <c r="D32" s="2">
        <v>465</v>
      </c>
      <c r="E32" s="2"/>
      <c r="F32" s="1">
        <v>8155</v>
      </c>
      <c r="G32" s="2">
        <v>894</v>
      </c>
      <c r="H32" s="1">
        <v>6997</v>
      </c>
      <c r="I32" s="2">
        <v>342</v>
      </c>
      <c r="J32" s="1">
        <v>337490</v>
      </c>
      <c r="K32" s="1">
        <v>248207</v>
      </c>
      <c r="L32" s="1">
        <v>1359711</v>
      </c>
      <c r="M32" s="44"/>
      <c r="N32" s="37">
        <f>IFERROR(B32/J32,0)</f>
        <v>2.8190464902663782E-2</v>
      </c>
      <c r="O32" s="38">
        <f>IFERROR(I32/H32,0)</f>
        <v>4.8878090610261542E-2</v>
      </c>
      <c r="P32" s="36">
        <f>D32*250</f>
        <v>116250</v>
      </c>
      <c r="Q32" s="39">
        <f>ABS(P32-B32)/B32</f>
        <v>11.218835400462476</v>
      </c>
    </row>
    <row r="33" spans="1:17" ht="15" thickBot="1" x14ac:dyDescent="0.35">
      <c r="A33" s="41" t="s">
        <v>8</v>
      </c>
      <c r="B33" s="1">
        <v>222087</v>
      </c>
      <c r="C33" s="2"/>
      <c r="D33" s="1">
        <v>16330</v>
      </c>
      <c r="E33" s="2"/>
      <c r="F33" s="1">
        <v>176975</v>
      </c>
      <c r="G33" s="1">
        <v>28782</v>
      </c>
      <c r="H33" s="1">
        <v>25004</v>
      </c>
      <c r="I33" s="1">
        <v>1839</v>
      </c>
      <c r="J33" s="1">
        <v>4101399</v>
      </c>
      <c r="K33" s="1">
        <v>461755</v>
      </c>
      <c r="L33" s="1">
        <v>8882190</v>
      </c>
      <c r="M33" s="44"/>
      <c r="N33" s="37">
        <f>IFERROR(B33/J33,0)</f>
        <v>5.4149084251495651E-2</v>
      </c>
      <c r="O33" s="38">
        <f>IFERROR(I33/H33,0)</f>
        <v>7.3548232282834747E-2</v>
      </c>
      <c r="P33" s="36">
        <f>D33*250</f>
        <v>4082500</v>
      </c>
      <c r="Q33" s="39">
        <f>ABS(P33-B33)/B33</f>
        <v>17.382435712130832</v>
      </c>
    </row>
    <row r="34" spans="1:17" ht="15" thickBot="1" x14ac:dyDescent="0.35">
      <c r="A34" s="41" t="s">
        <v>44</v>
      </c>
      <c r="B34" s="1">
        <v>35770</v>
      </c>
      <c r="C34" s="2"/>
      <c r="D34" s="2">
        <v>928</v>
      </c>
      <c r="E34" s="2"/>
      <c r="F34" s="1">
        <v>19613</v>
      </c>
      <c r="G34" s="1">
        <v>15229</v>
      </c>
      <c r="H34" s="1">
        <v>17059</v>
      </c>
      <c r="I34" s="2">
        <v>443</v>
      </c>
      <c r="J34" s="1">
        <v>1035851</v>
      </c>
      <c r="K34" s="1">
        <v>494008</v>
      </c>
      <c r="L34" s="1">
        <v>2096829</v>
      </c>
      <c r="M34" s="44"/>
      <c r="N34" s="37">
        <f>IFERROR(B34/J34,0)</f>
        <v>3.4531993500995797E-2</v>
      </c>
      <c r="O34" s="38">
        <f>IFERROR(I34/H34,0)</f>
        <v>2.5968696875549563E-2</v>
      </c>
      <c r="P34" s="36">
        <f>D34*250</f>
        <v>232000</v>
      </c>
      <c r="Q34" s="39">
        <f>ABS(P34-B34)/B34</f>
        <v>5.4858820240424935</v>
      </c>
    </row>
    <row r="35" spans="1:17" ht="15" thickBot="1" x14ac:dyDescent="0.35">
      <c r="A35" s="41" t="s">
        <v>7</v>
      </c>
      <c r="B35" s="1">
        <v>516752</v>
      </c>
      <c r="C35" s="2"/>
      <c r="D35" s="1">
        <v>33451</v>
      </c>
      <c r="E35" s="2"/>
      <c r="F35" s="1">
        <v>408388</v>
      </c>
      <c r="G35" s="1">
        <v>74913</v>
      </c>
      <c r="H35" s="1">
        <v>26563</v>
      </c>
      <c r="I35" s="1">
        <v>1720</v>
      </c>
      <c r="J35" s="1">
        <v>12611431</v>
      </c>
      <c r="K35" s="1">
        <v>648284</v>
      </c>
      <c r="L35" s="1">
        <v>19453561</v>
      </c>
      <c r="M35" s="44"/>
      <c r="N35" s="37">
        <f>IFERROR(B35/J35,0)</f>
        <v>4.0974890161156179E-2</v>
      </c>
      <c r="O35" s="38">
        <f>IFERROR(I35/H35,0)</f>
        <v>6.4751722320521024E-2</v>
      </c>
      <c r="P35" s="36">
        <f>D35*250</f>
        <v>8362750</v>
      </c>
      <c r="Q35" s="39">
        <f>ABS(P35-B35)/B35</f>
        <v>15.183294888070099</v>
      </c>
    </row>
    <row r="36" spans="1:17" ht="15" thickBot="1" x14ac:dyDescent="0.35">
      <c r="A36" s="41" t="s">
        <v>24</v>
      </c>
      <c r="B36" s="1">
        <v>241623</v>
      </c>
      <c r="C36" s="2"/>
      <c r="D36" s="1">
        <v>3910</v>
      </c>
      <c r="E36" s="2"/>
      <c r="F36" s="1">
        <v>206471</v>
      </c>
      <c r="G36" s="1">
        <v>31242</v>
      </c>
      <c r="H36" s="1">
        <v>23038</v>
      </c>
      <c r="I36" s="2">
        <v>373</v>
      </c>
      <c r="J36" s="1">
        <v>3531840</v>
      </c>
      <c r="K36" s="1">
        <v>336748</v>
      </c>
      <c r="L36" s="1">
        <v>10488084</v>
      </c>
      <c r="M36" s="44"/>
      <c r="N36" s="37">
        <f>IFERROR(B36/J36,0)</f>
        <v>6.8412782005979889E-2</v>
      </c>
      <c r="O36" s="38">
        <f>IFERROR(I36/H36,0)</f>
        <v>1.6190641548745551E-2</v>
      </c>
      <c r="P36" s="36">
        <f>D36*250</f>
        <v>977500</v>
      </c>
      <c r="Q36" s="39">
        <f>ABS(P36-B36)/B36</f>
        <v>3.0455585767911169</v>
      </c>
    </row>
    <row r="37" spans="1:17" ht="15" thickBot="1" x14ac:dyDescent="0.35">
      <c r="A37" s="41" t="s">
        <v>53</v>
      </c>
      <c r="B37" s="1">
        <v>30517</v>
      </c>
      <c r="C37" s="2"/>
      <c r="D37" s="2">
        <v>388</v>
      </c>
      <c r="E37" s="2"/>
      <c r="F37" s="1">
        <v>24882</v>
      </c>
      <c r="G37" s="1">
        <v>5247</v>
      </c>
      <c r="H37" s="1">
        <v>40045</v>
      </c>
      <c r="I37" s="2">
        <v>509</v>
      </c>
      <c r="J37" s="1">
        <v>266863</v>
      </c>
      <c r="K37" s="1">
        <v>350185</v>
      </c>
      <c r="L37" s="1">
        <v>762062</v>
      </c>
      <c r="M37" s="44"/>
      <c r="N37" s="37">
        <f>IFERROR(B37/J37,0)</f>
        <v>0.11435455645780794</v>
      </c>
      <c r="O37" s="38">
        <f>IFERROR(I37/H37,0)</f>
        <v>1.2710700461980272E-2</v>
      </c>
      <c r="P37" s="36">
        <f>D37*250</f>
        <v>97000</v>
      </c>
      <c r="Q37" s="39">
        <f>ABS(P37-B37)/B37</f>
        <v>2.1785562145689288</v>
      </c>
    </row>
    <row r="38" spans="1:17" ht="15" thickBot="1" x14ac:dyDescent="0.35">
      <c r="A38" s="41" t="s">
        <v>21</v>
      </c>
      <c r="B38" s="1">
        <v>178050</v>
      </c>
      <c r="C38" s="2"/>
      <c r="D38" s="1">
        <v>5061</v>
      </c>
      <c r="E38" s="2"/>
      <c r="F38" s="1">
        <v>148284</v>
      </c>
      <c r="G38" s="1">
        <v>24705</v>
      </c>
      <c r="H38" s="1">
        <v>15232</v>
      </c>
      <c r="I38" s="2">
        <v>433</v>
      </c>
      <c r="J38" s="1">
        <v>3793170</v>
      </c>
      <c r="K38" s="1">
        <v>324505</v>
      </c>
      <c r="L38" s="1">
        <v>11689100</v>
      </c>
      <c r="M38" s="44"/>
      <c r="N38" s="37">
        <f>IFERROR(B38/J38,0)</f>
        <v>4.6939630968293011E-2</v>
      </c>
      <c r="O38" s="38">
        <f>IFERROR(I38/H38,0)</f>
        <v>2.8426995798319327E-2</v>
      </c>
      <c r="P38" s="36">
        <f>D38*250</f>
        <v>1265250</v>
      </c>
      <c r="Q38" s="39">
        <f>ABS(P38-B38)/B38</f>
        <v>6.1061499578770011</v>
      </c>
    </row>
    <row r="39" spans="1:17" ht="15" thickBot="1" x14ac:dyDescent="0.35">
      <c r="A39" s="41" t="s">
        <v>46</v>
      </c>
      <c r="B39" s="1">
        <v>105308</v>
      </c>
      <c r="C39" s="2"/>
      <c r="D39" s="1">
        <v>1154</v>
      </c>
      <c r="E39" s="2"/>
      <c r="F39" s="1">
        <v>89815</v>
      </c>
      <c r="G39" s="1">
        <v>14339</v>
      </c>
      <c r="H39" s="1">
        <v>26613</v>
      </c>
      <c r="I39" s="2">
        <v>292</v>
      </c>
      <c r="J39" s="1">
        <v>1448159</v>
      </c>
      <c r="K39" s="1">
        <v>365977</v>
      </c>
      <c r="L39" s="1">
        <v>3956971</v>
      </c>
      <c r="M39" s="44"/>
      <c r="N39" s="37">
        <f>IFERROR(B39/J39,0)</f>
        <v>7.2718534359832041E-2</v>
      </c>
      <c r="O39" s="38">
        <f>IFERROR(I39/H39,0)</f>
        <v>1.0972081313643708E-2</v>
      </c>
      <c r="P39" s="36">
        <f>D39*250</f>
        <v>288500</v>
      </c>
      <c r="Q39" s="39">
        <f>ABS(P39-B39)/B39</f>
        <v>1.7395829376685532</v>
      </c>
    </row>
    <row r="40" spans="1:17" ht="15" thickBot="1" x14ac:dyDescent="0.35">
      <c r="A40" s="41" t="s">
        <v>37</v>
      </c>
      <c r="B40" s="1">
        <v>38935</v>
      </c>
      <c r="C40" s="2"/>
      <c r="D40" s="2">
        <v>617</v>
      </c>
      <c r="E40" s="2"/>
      <c r="F40" s="2" t="s">
        <v>104</v>
      </c>
      <c r="G40" s="2" t="s">
        <v>104</v>
      </c>
      <c r="H40" s="1">
        <v>9231</v>
      </c>
      <c r="I40" s="2">
        <v>146</v>
      </c>
      <c r="J40" s="1">
        <v>773225</v>
      </c>
      <c r="K40" s="1">
        <v>183327</v>
      </c>
      <c r="L40" s="1">
        <v>4217737</v>
      </c>
      <c r="M40" s="44"/>
      <c r="N40" s="37">
        <f>IFERROR(B40/J40,0)</f>
        <v>5.0354036664618969E-2</v>
      </c>
      <c r="O40" s="38">
        <f>IFERROR(I40/H40,0)</f>
        <v>1.5816271259885169E-2</v>
      </c>
      <c r="P40" s="36">
        <f>D40*250</f>
        <v>154250</v>
      </c>
      <c r="Q40" s="39">
        <f>ABS(P40-B40)/B40</f>
        <v>2.9617310902786698</v>
      </c>
    </row>
    <row r="41" spans="1:17" ht="15" thickBot="1" x14ac:dyDescent="0.35">
      <c r="A41" s="41" t="s">
        <v>19</v>
      </c>
      <c r="B41" s="1">
        <v>184185</v>
      </c>
      <c r="C41" s="2"/>
      <c r="D41" s="1">
        <v>8533</v>
      </c>
      <c r="E41" s="2"/>
      <c r="F41" s="1">
        <v>143268</v>
      </c>
      <c r="G41" s="1">
        <v>32384</v>
      </c>
      <c r="H41" s="1">
        <v>14387</v>
      </c>
      <c r="I41" s="2">
        <v>667</v>
      </c>
      <c r="J41" s="1">
        <v>2407701</v>
      </c>
      <c r="K41" s="1">
        <v>188072</v>
      </c>
      <c r="L41" s="1">
        <v>12801989</v>
      </c>
      <c r="M41" s="44"/>
      <c r="N41" s="37">
        <f>IFERROR(B41/J41,0)</f>
        <v>7.6498286124398338E-2</v>
      </c>
      <c r="O41" s="38">
        <f>IFERROR(I41/H41,0)</f>
        <v>4.6361298394383819E-2</v>
      </c>
      <c r="P41" s="36">
        <f>D41*250</f>
        <v>2133250</v>
      </c>
      <c r="Q41" s="39">
        <f>ABS(P41-B41)/B41</f>
        <v>10.582104948828624</v>
      </c>
    </row>
    <row r="42" spans="1:17" ht="13.5" thickBot="1" x14ac:dyDescent="0.35">
      <c r="A42" s="42" t="s">
        <v>65</v>
      </c>
      <c r="B42" s="1">
        <v>56412</v>
      </c>
      <c r="C42" s="2"/>
      <c r="D42" s="2">
        <v>758</v>
      </c>
      <c r="E42" s="2"/>
      <c r="F42" s="2" t="s">
        <v>104</v>
      </c>
      <c r="G42" s="2" t="s">
        <v>104</v>
      </c>
      <c r="H42" s="1">
        <v>16656</v>
      </c>
      <c r="I42" s="2">
        <v>224</v>
      </c>
      <c r="J42" s="1">
        <v>464073</v>
      </c>
      <c r="K42" s="1">
        <v>137018</v>
      </c>
      <c r="L42" s="1">
        <v>3386941</v>
      </c>
      <c r="M42" s="44"/>
      <c r="N42" s="37">
        <f>IFERROR(B42/J42,0)</f>
        <v>0.12155846170753308</v>
      </c>
      <c r="O42" s="38">
        <f>IFERROR(I42/H42,0)</f>
        <v>1.3448607108549471E-2</v>
      </c>
      <c r="P42" s="36">
        <f>D42*250</f>
        <v>189500</v>
      </c>
      <c r="Q42" s="39">
        <f>ABS(P42-B42)/B42</f>
        <v>2.3592143515564064</v>
      </c>
    </row>
    <row r="43" spans="1:17" ht="15" thickBot="1" x14ac:dyDescent="0.35">
      <c r="A43" s="41" t="s">
        <v>40</v>
      </c>
      <c r="B43" s="1">
        <v>27691</v>
      </c>
      <c r="C43" s="2"/>
      <c r="D43" s="1">
        <v>1152</v>
      </c>
      <c r="E43" s="2"/>
      <c r="F43" s="1">
        <v>2501</v>
      </c>
      <c r="G43" s="1">
        <v>24038</v>
      </c>
      <c r="H43" s="1">
        <v>26139</v>
      </c>
      <c r="I43" s="1">
        <v>1087</v>
      </c>
      <c r="J43" s="1">
        <v>935623</v>
      </c>
      <c r="K43" s="1">
        <v>883196</v>
      </c>
      <c r="L43" s="1">
        <v>1059361</v>
      </c>
      <c r="M43" s="44"/>
      <c r="N43" s="37">
        <f>IFERROR(B43/J43,0)</f>
        <v>2.9596322450388672E-2</v>
      </c>
      <c r="O43" s="38">
        <f>IFERROR(I43/H43,0)</f>
        <v>4.1585370519147631E-2</v>
      </c>
      <c r="P43" s="36">
        <f>D43*250</f>
        <v>288000</v>
      </c>
      <c r="Q43" s="39">
        <f>ABS(P43-B43)/B43</f>
        <v>9.4004911343035644</v>
      </c>
    </row>
    <row r="44" spans="1:17" ht="15" thickBot="1" x14ac:dyDescent="0.35">
      <c r="A44" s="41" t="s">
        <v>25</v>
      </c>
      <c r="B44" s="1">
        <v>162253</v>
      </c>
      <c r="C44" s="2"/>
      <c r="D44" s="1">
        <v>3615</v>
      </c>
      <c r="E44" s="2"/>
      <c r="F44" s="1">
        <v>81106</v>
      </c>
      <c r="G44" s="1">
        <v>77532</v>
      </c>
      <c r="H44" s="1">
        <v>31513</v>
      </c>
      <c r="I44" s="2">
        <v>702</v>
      </c>
      <c r="J44" s="1">
        <v>1720120</v>
      </c>
      <c r="K44" s="1">
        <v>334087</v>
      </c>
      <c r="L44" s="1">
        <v>5148714</v>
      </c>
      <c r="M44" s="44"/>
      <c r="N44" s="37">
        <f>IFERROR(B44/J44,0)</f>
        <v>9.4326558612189845E-2</v>
      </c>
      <c r="O44" s="38">
        <f>IFERROR(I44/H44,0)</f>
        <v>2.2276520800939295E-2</v>
      </c>
      <c r="P44" s="36">
        <f>D44*250</f>
        <v>903750</v>
      </c>
      <c r="Q44" s="39">
        <f>ABS(P44-B44)/B44</f>
        <v>4.5700048689392494</v>
      </c>
    </row>
    <row r="45" spans="1:17" ht="15" thickBot="1" x14ac:dyDescent="0.35">
      <c r="A45" s="41" t="s">
        <v>54</v>
      </c>
      <c r="B45" s="1">
        <v>31805</v>
      </c>
      <c r="C45" s="2"/>
      <c r="D45" s="2">
        <v>307</v>
      </c>
      <c r="E45" s="2"/>
      <c r="F45" s="1">
        <v>24186</v>
      </c>
      <c r="G45" s="1">
        <v>7312</v>
      </c>
      <c r="H45" s="1">
        <v>35952</v>
      </c>
      <c r="I45" s="2">
        <v>347</v>
      </c>
      <c r="J45" s="1">
        <v>226990</v>
      </c>
      <c r="K45" s="1">
        <v>256585</v>
      </c>
      <c r="L45" s="1">
        <v>884659</v>
      </c>
      <c r="M45" s="44"/>
      <c r="N45" s="37">
        <f>IFERROR(B45/J45,0)</f>
        <v>0.14011630468302569</v>
      </c>
      <c r="O45" s="38">
        <f>IFERROR(I45/H45,0)</f>
        <v>9.6517578994214509E-3</v>
      </c>
      <c r="P45" s="36">
        <f>D45*250</f>
        <v>76750</v>
      </c>
      <c r="Q45" s="39">
        <f>ABS(P45-B45)/B45</f>
        <v>1.4131425876434522</v>
      </c>
    </row>
    <row r="46" spans="1:17" ht="15" thickBot="1" x14ac:dyDescent="0.35">
      <c r="A46" s="41" t="s">
        <v>20</v>
      </c>
      <c r="B46" s="1">
        <v>223493</v>
      </c>
      <c r="C46" s="2"/>
      <c r="D46" s="1">
        <v>2871</v>
      </c>
      <c r="E46" s="2"/>
      <c r="F46" s="1">
        <v>201831</v>
      </c>
      <c r="G46" s="1">
        <v>18791</v>
      </c>
      <c r="H46" s="1">
        <v>32726</v>
      </c>
      <c r="I46" s="2">
        <v>420</v>
      </c>
      <c r="J46" s="1">
        <v>3263702</v>
      </c>
      <c r="K46" s="1">
        <v>477906</v>
      </c>
      <c r="L46" s="1">
        <v>6829174</v>
      </c>
      <c r="M46" s="44"/>
      <c r="N46" s="37">
        <f>IFERROR(B46/J46,0)</f>
        <v>6.8478372106276858E-2</v>
      </c>
      <c r="O46" s="38">
        <f>IFERROR(I46/H46,0)</f>
        <v>1.2833832426816598E-2</v>
      </c>
      <c r="P46" s="36">
        <f>D46*250</f>
        <v>717750</v>
      </c>
      <c r="Q46" s="39">
        <f>ABS(P46-B46)/B46</f>
        <v>2.21150998017835</v>
      </c>
    </row>
    <row r="47" spans="1:17" ht="15" thickBot="1" x14ac:dyDescent="0.35">
      <c r="A47" s="41" t="s">
        <v>15</v>
      </c>
      <c r="B47" s="1">
        <v>863169</v>
      </c>
      <c r="C47" s="2"/>
      <c r="D47" s="1">
        <v>17491</v>
      </c>
      <c r="E47" s="2"/>
      <c r="F47" s="1">
        <v>736929</v>
      </c>
      <c r="G47" s="1">
        <v>108749</v>
      </c>
      <c r="H47" s="1">
        <v>29769</v>
      </c>
      <c r="I47" s="2">
        <v>603</v>
      </c>
      <c r="J47" s="1">
        <v>7885463</v>
      </c>
      <c r="K47" s="1">
        <v>271951</v>
      </c>
      <c r="L47" s="1">
        <v>28995881</v>
      </c>
      <c r="M47" s="44"/>
      <c r="N47" s="37">
        <f>IFERROR(B47/J47,0)</f>
        <v>0.10946332510849395</v>
      </c>
      <c r="O47" s="38">
        <f>IFERROR(I47/H47,0)</f>
        <v>2.0255970976519197E-2</v>
      </c>
      <c r="P47" s="36">
        <f>D47*250</f>
        <v>4372750</v>
      </c>
      <c r="Q47" s="39">
        <f>ABS(P47-B47)/B47</f>
        <v>4.0659256762001412</v>
      </c>
    </row>
    <row r="48" spans="1:17" ht="13.5" thickBot="1" x14ac:dyDescent="0.35">
      <c r="A48" s="42" t="s">
        <v>66</v>
      </c>
      <c r="B48" s="1">
        <v>1329</v>
      </c>
      <c r="C48" s="2"/>
      <c r="D48" s="2">
        <v>21</v>
      </c>
      <c r="E48" s="2"/>
      <c r="F48" s="1">
        <v>1294</v>
      </c>
      <c r="G48" s="2">
        <v>14</v>
      </c>
      <c r="H48" s="2"/>
      <c r="I48" s="2"/>
      <c r="J48" s="1">
        <v>22534</v>
      </c>
      <c r="K48" s="2"/>
      <c r="L48" s="2"/>
      <c r="M48" s="44"/>
      <c r="N48" s="37">
        <f>IFERROR(B48/J48,0)</f>
        <v>5.8977545043046066E-2</v>
      </c>
      <c r="O48" s="38">
        <f>IFERROR(I48/H48,0)</f>
        <v>0</v>
      </c>
      <c r="P48" s="36">
        <f>D48*250</f>
        <v>5250</v>
      </c>
      <c r="Q48" s="39">
        <f>ABS(P48-B48)/B48</f>
        <v>2.9503386004514671</v>
      </c>
    </row>
    <row r="49" spans="1:17" ht="15" thickBot="1" x14ac:dyDescent="0.35">
      <c r="A49" s="41" t="s">
        <v>28</v>
      </c>
      <c r="B49" s="1">
        <v>91957</v>
      </c>
      <c r="C49" s="2"/>
      <c r="D49" s="2">
        <v>537</v>
      </c>
      <c r="E49" s="2"/>
      <c r="F49" s="1">
        <v>68092</v>
      </c>
      <c r="G49" s="1">
        <v>23328</v>
      </c>
      <c r="H49" s="1">
        <v>28683</v>
      </c>
      <c r="I49" s="2">
        <v>168</v>
      </c>
      <c r="J49" s="1">
        <v>1273392</v>
      </c>
      <c r="K49" s="1">
        <v>397195</v>
      </c>
      <c r="L49" s="1">
        <v>3205958</v>
      </c>
      <c r="M49" s="44"/>
      <c r="N49" s="37">
        <f>IFERROR(B49/J49,0)</f>
        <v>7.2214212120069857E-2</v>
      </c>
      <c r="O49" s="38">
        <f>IFERROR(I49/H49,0)</f>
        <v>5.8571279154900112E-3</v>
      </c>
      <c r="P49" s="36">
        <f>D49*250</f>
        <v>134250</v>
      </c>
      <c r="Q49" s="39">
        <f>ABS(P49-B49)/B49</f>
        <v>0.45992148504192176</v>
      </c>
    </row>
    <row r="50" spans="1:17" ht="15" thickBot="1" x14ac:dyDescent="0.35">
      <c r="A50" s="41" t="s">
        <v>48</v>
      </c>
      <c r="B50" s="1">
        <v>1915</v>
      </c>
      <c r="C50" s="2"/>
      <c r="D50" s="2">
        <v>58</v>
      </c>
      <c r="E50" s="2"/>
      <c r="F50" s="1">
        <v>1687</v>
      </c>
      <c r="G50" s="2">
        <v>170</v>
      </c>
      <c r="H50" s="1">
        <v>3069</v>
      </c>
      <c r="I50" s="2">
        <v>93</v>
      </c>
      <c r="J50" s="1">
        <v>176605</v>
      </c>
      <c r="K50" s="1">
        <v>283026</v>
      </c>
      <c r="L50" s="1">
        <v>623989</v>
      </c>
      <c r="M50" s="44"/>
      <c r="N50" s="37">
        <f>IFERROR(B50/J50,0)</f>
        <v>1.0843407604541208E-2</v>
      </c>
      <c r="O50" s="38">
        <f>IFERROR(I50/H50,0)</f>
        <v>3.0303030303030304E-2</v>
      </c>
      <c r="P50" s="36">
        <f>D50*250</f>
        <v>14500</v>
      </c>
      <c r="Q50" s="39">
        <f>ABS(P50-B50)/B50</f>
        <v>6.5718015665796345</v>
      </c>
    </row>
    <row r="51" spans="1:17" ht="15" thickBot="1" x14ac:dyDescent="0.35">
      <c r="A51" s="41" t="s">
        <v>29</v>
      </c>
      <c r="B51" s="1">
        <v>164124</v>
      </c>
      <c r="C51" s="2"/>
      <c r="D51" s="1">
        <v>3408</v>
      </c>
      <c r="E51" s="2"/>
      <c r="F51" s="1">
        <v>18911</v>
      </c>
      <c r="G51" s="1">
        <v>141805</v>
      </c>
      <c r="H51" s="1">
        <v>19228</v>
      </c>
      <c r="I51" s="2">
        <v>399</v>
      </c>
      <c r="J51" s="1">
        <v>2528225</v>
      </c>
      <c r="K51" s="1">
        <v>296201</v>
      </c>
      <c r="L51" s="1">
        <v>8535519</v>
      </c>
      <c r="M51" s="45"/>
      <c r="N51" s="37">
        <f>IFERROR(B51/J51,0)</f>
        <v>6.491669056353766E-2</v>
      </c>
      <c r="O51" s="38">
        <f>IFERROR(I51/H51,0)</f>
        <v>2.0750988142292492E-2</v>
      </c>
      <c r="P51" s="36">
        <f>D51*250</f>
        <v>852000</v>
      </c>
      <c r="Q51" s="39">
        <f>ABS(P51-B51)/B51</f>
        <v>4.1911968999049503</v>
      </c>
    </row>
    <row r="52" spans="1:17" ht="15" thickBot="1" x14ac:dyDescent="0.35">
      <c r="A52" s="41" t="s">
        <v>9</v>
      </c>
      <c r="B52" s="1">
        <v>100223</v>
      </c>
      <c r="C52" s="2"/>
      <c r="D52" s="1">
        <v>2244</v>
      </c>
      <c r="E52" s="2"/>
      <c r="F52" s="1">
        <v>46722</v>
      </c>
      <c r="G52" s="1">
        <v>51257</v>
      </c>
      <c r="H52" s="1">
        <v>13161</v>
      </c>
      <c r="I52" s="2">
        <v>295</v>
      </c>
      <c r="J52" s="1">
        <v>2194254</v>
      </c>
      <c r="K52" s="1">
        <v>288153</v>
      </c>
      <c r="L52" s="1">
        <v>7614893</v>
      </c>
      <c r="M52" s="44"/>
      <c r="N52" s="37">
        <f>IFERROR(B52/J52,0)</f>
        <v>4.5675204420272217E-2</v>
      </c>
      <c r="O52" s="38">
        <f>IFERROR(I52/H52,0)</f>
        <v>2.2414710128409697E-2</v>
      </c>
      <c r="P52" s="36">
        <f>D52*250</f>
        <v>561000</v>
      </c>
      <c r="Q52" s="39">
        <f>ABS(P52-B52)/B52</f>
        <v>4.597517535894954</v>
      </c>
    </row>
    <row r="53" spans="1:17" ht="15" thickBot="1" x14ac:dyDescent="0.35">
      <c r="A53" s="41" t="s">
        <v>56</v>
      </c>
      <c r="B53" s="1">
        <v>19580</v>
      </c>
      <c r="C53" s="2"/>
      <c r="D53" s="2">
        <v>396</v>
      </c>
      <c r="E53" s="2"/>
      <c r="F53" s="1">
        <v>14269</v>
      </c>
      <c r="G53" s="1">
        <v>4915</v>
      </c>
      <c r="H53" s="1">
        <v>10925</v>
      </c>
      <c r="I53" s="2">
        <v>221</v>
      </c>
      <c r="J53" s="1">
        <v>666717</v>
      </c>
      <c r="K53" s="1">
        <v>372021</v>
      </c>
      <c r="L53" s="1">
        <v>1792147</v>
      </c>
      <c r="M53" s="44"/>
      <c r="N53" s="37">
        <f>IFERROR(B53/J53,0)</f>
        <v>2.9367782732403702E-2</v>
      </c>
      <c r="O53" s="38">
        <f>IFERROR(I53/H53,0)</f>
        <v>2.022883295194508E-2</v>
      </c>
      <c r="P53" s="36">
        <f>D53*250</f>
        <v>99000</v>
      </c>
      <c r="Q53" s="39">
        <f>ABS(P53-B53)/B53</f>
        <v>4.0561797752808992</v>
      </c>
    </row>
    <row r="54" spans="1:17" ht="15" thickBot="1" x14ac:dyDescent="0.35">
      <c r="A54" s="41" t="s">
        <v>22</v>
      </c>
      <c r="B54" s="1">
        <v>166186</v>
      </c>
      <c r="C54" s="2"/>
      <c r="D54" s="1">
        <v>1574</v>
      </c>
      <c r="E54" s="2"/>
      <c r="F54" s="1">
        <v>130231</v>
      </c>
      <c r="G54" s="1">
        <v>34381</v>
      </c>
      <c r="H54" s="1">
        <v>28542</v>
      </c>
      <c r="I54" s="2">
        <v>270</v>
      </c>
      <c r="J54" s="1">
        <v>1756755</v>
      </c>
      <c r="K54" s="1">
        <v>301722</v>
      </c>
      <c r="L54" s="1">
        <v>5822434</v>
      </c>
      <c r="M54" s="44"/>
      <c r="N54" s="37">
        <f>IFERROR(B54/J54,0)</f>
        <v>9.459827921366383E-2</v>
      </c>
      <c r="O54" s="38">
        <f>IFERROR(I54/H54,0)</f>
        <v>9.4597435358419173E-3</v>
      </c>
      <c r="P54" s="36">
        <f>D54*250</f>
        <v>393500</v>
      </c>
      <c r="Q54" s="39">
        <f>ABS(P54-B54)/B54</f>
        <v>1.3678288183120118</v>
      </c>
    </row>
    <row r="55" spans="1:17" ht="15" thickBot="1" x14ac:dyDescent="0.35">
      <c r="A55" s="48" t="s">
        <v>55</v>
      </c>
      <c r="B55" s="29">
        <v>8665</v>
      </c>
      <c r="C55" s="13"/>
      <c r="D55" s="13">
        <v>57</v>
      </c>
      <c r="E55" s="13"/>
      <c r="F55" s="29">
        <v>6494</v>
      </c>
      <c r="G55" s="29">
        <v>2114</v>
      </c>
      <c r="H55" s="29">
        <v>14972</v>
      </c>
      <c r="I55" s="13">
        <v>98</v>
      </c>
      <c r="J55" s="29">
        <v>208990</v>
      </c>
      <c r="K55" s="29">
        <v>361100</v>
      </c>
      <c r="L55" s="29">
        <v>578759</v>
      </c>
      <c r="M55" s="44"/>
      <c r="N55" s="37">
        <f>IFERROR(B55/J55,0)</f>
        <v>4.1461313938465957E-2</v>
      </c>
      <c r="O55" s="38">
        <f>IFERROR(I55/H55,0)</f>
        <v>6.5455516965001338E-3</v>
      </c>
      <c r="P55" s="36">
        <f>D55*250</f>
        <v>14250</v>
      </c>
      <c r="Q55" s="39">
        <f>ABS(P55-B55)/B55</f>
        <v>0.64454702827466825</v>
      </c>
    </row>
    <row r="56" spans="1:17" ht="13.5" thickBot="1" x14ac:dyDescent="0.35">
      <c r="A56" s="3"/>
      <c r="B56" s="1"/>
      <c r="C56" s="2"/>
      <c r="D56" s="2"/>
      <c r="E56" s="2"/>
      <c r="F56" s="2"/>
      <c r="G56" s="1"/>
      <c r="H56" s="2"/>
      <c r="I56" s="2"/>
      <c r="J56" s="1"/>
      <c r="K56" s="1"/>
      <c r="L56" s="5"/>
      <c r="M56" s="46"/>
      <c r="N56" s="28"/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46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1"/>
      <c r="I58" s="2"/>
      <c r="J58" s="1"/>
      <c r="K58" s="1"/>
      <c r="L58" s="5"/>
      <c r="M58" s="46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46"/>
      <c r="N59" s="28"/>
    </row>
    <row r="60" spans="1:17" ht="15" thickBot="1" x14ac:dyDescent="0.35">
      <c r="A60" s="3"/>
      <c r="B60" s="2"/>
      <c r="C60" s="2"/>
      <c r="D60" s="2"/>
      <c r="E60" s="2"/>
      <c r="F60" s="2"/>
      <c r="G60" s="2"/>
      <c r="H60" s="2"/>
      <c r="I60" s="2"/>
      <c r="J60" s="1"/>
      <c r="K60" s="1"/>
      <c r="L60" s="6"/>
      <c r="M60" s="47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47"/>
    </row>
    <row r="62" spans="1:17" ht="13.5" thickBot="1" x14ac:dyDescent="0.35">
      <c r="A62" s="3"/>
      <c r="B62" s="1"/>
      <c r="C62" s="2"/>
      <c r="D62" s="2"/>
      <c r="E62" s="2"/>
      <c r="F62" s="2"/>
      <c r="G62" s="1"/>
      <c r="H62" s="2"/>
      <c r="I62" s="2"/>
      <c r="J62" s="1"/>
      <c r="K62" s="1"/>
      <c r="L62" s="5"/>
      <c r="M62" s="46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46"/>
      <c r="N63" s="28"/>
    </row>
    <row r="64" spans="1:17" ht="13.5" thickBot="1" x14ac:dyDescent="0.35">
      <c r="A64" s="3"/>
      <c r="B64" s="2"/>
      <c r="C64" s="2"/>
      <c r="D64" s="2"/>
      <c r="E64" s="2"/>
      <c r="F64" s="2"/>
      <c r="G64" s="2"/>
      <c r="H64" s="2"/>
      <c r="I64" s="2"/>
      <c r="J64" s="1"/>
      <c r="K64" s="1"/>
      <c r="L64" s="5"/>
      <c r="M64" s="46"/>
      <c r="N64" s="28"/>
    </row>
    <row r="65" spans="1:13" ht="13.5" thickBot="1" x14ac:dyDescent="0.35">
      <c r="A65" s="12"/>
      <c r="B65" s="13"/>
      <c r="C65" s="13"/>
      <c r="D65" s="13"/>
      <c r="E65" s="13"/>
      <c r="F65" s="13"/>
      <c r="G65" s="13"/>
      <c r="H65" s="13"/>
      <c r="I65" s="13"/>
      <c r="J65" s="29"/>
      <c r="K65" s="29"/>
      <c r="L65" s="30"/>
      <c r="M65" s="46"/>
    </row>
  </sheetData>
  <autoFilter ref="A1:Q65" xr:uid="{12D28914-9960-424B-9191-A9DEC2EE988A}">
    <sortState xmlns:xlrd2="http://schemas.microsoft.com/office/spreadsheetml/2017/richdata2" ref="A2:Q65">
      <sortCondition ref="A1:A65"/>
    </sortState>
  </autoFilter>
  <conditionalFormatting sqref="N2:N55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D07DF9E9-F6BA-4EFD-8BB2-DDB3BADC37B7}"/>
    <hyperlink ref="A47" r:id="rId2" display="https://www.worldometers.info/coronavirus/usa/texas/" xr:uid="{CF0DA09D-C86B-4E87-8D26-943ABC8C9583}"/>
    <hyperlink ref="A11" r:id="rId3" display="https://www.worldometers.info/coronavirus/usa/florida/" xr:uid="{C0D0598C-2151-4E02-A32D-58AAC82A7B11}"/>
    <hyperlink ref="A35" r:id="rId4" display="https://www.worldometers.info/coronavirus/usa/new-york/" xr:uid="{E279B2DB-A9E1-4FAE-B9B9-122FAE2FC0E5}"/>
    <hyperlink ref="A16" r:id="rId5" display="https://www.worldometers.info/coronavirus/usa/illinois/" xr:uid="{9E996A6C-B95B-4BEB-BC41-9A642908BDC1}"/>
    <hyperlink ref="A12" r:id="rId6" display="https://www.worldometers.info/coronavirus/usa/georgia/" xr:uid="{2FC3F3A0-F4BE-4DB8-9E97-9705E574C6B4}"/>
    <hyperlink ref="A36" r:id="rId7" display="https://www.worldometers.info/coronavirus/usa/north-carolina/" xr:uid="{1DD8D53A-BA9B-4892-B6A7-F20EE0FD8C96}"/>
    <hyperlink ref="A4" r:id="rId8" display="https://www.worldometers.info/coronavirus/usa/arizona/" xr:uid="{1F5A5556-297B-4214-8712-9DB738754D6A}"/>
    <hyperlink ref="A46" r:id="rId9" display="https://www.worldometers.info/coronavirus/usa/tennessee/" xr:uid="{81A6AE58-E3C7-4CEC-9E60-FF1B2D21FDFF}"/>
    <hyperlink ref="A33" r:id="rId10" display="https://www.worldometers.info/coronavirus/usa/new-jersey/" xr:uid="{1AA0E0BE-DB56-4CCA-BF31-059C8593AFE8}"/>
    <hyperlink ref="A41" r:id="rId11" display="https://www.worldometers.info/coronavirus/usa/pennsylvania/" xr:uid="{C8BDEFED-7264-477A-BB66-D98EEDEE17E5}"/>
    <hyperlink ref="A38" r:id="rId12" display="https://www.worldometers.info/coronavirus/usa/ohio/" xr:uid="{3DCCC660-7962-40A0-B1FF-8FB6A9E018C7}"/>
    <hyperlink ref="A21" r:id="rId13" display="https://www.worldometers.info/coronavirus/usa/louisiana/" xr:uid="{1D664C40-C8A5-4BA3-8B9F-D9F3A0145DAA}"/>
    <hyperlink ref="A2" r:id="rId14" display="https://www.worldometers.info/coronavirus/usa/alabama/" xr:uid="{B663EB4A-764D-461D-AEA2-B4DD38F34FC2}"/>
    <hyperlink ref="A54" r:id="rId15" display="https://www.worldometers.info/coronavirus/usa/wisconsin/" xr:uid="{33F726A1-2E99-4CDD-AF61-658906E95124}"/>
    <hyperlink ref="A51" r:id="rId16" display="https://www.worldometers.info/coronavirus/usa/virginia/" xr:uid="{0F88CB1E-38C3-4844-8F07-2B32341109D5}"/>
    <hyperlink ref="A44" r:id="rId17" display="https://www.worldometers.info/coronavirus/usa/south-carolina/" xr:uid="{7C458674-79CB-4037-A9DC-753ABA4B0CCD}"/>
    <hyperlink ref="A25" r:id="rId18" display="https://www.worldometers.info/coronavirus/usa/michigan/" xr:uid="{1B737DDB-9016-4606-A120-F5EE7E079746}"/>
    <hyperlink ref="A28" r:id="rId19" display="https://www.worldometers.info/coronavirus/usa/missouri/" xr:uid="{0D19EA8E-B6A2-4310-ACAB-FDFCDCD6839D}"/>
    <hyperlink ref="A17" r:id="rId20" display="https://www.worldometers.info/coronavirus/usa/indiana/" xr:uid="{492525F7-42FC-4BD6-B784-4D68AFAF73F5}"/>
    <hyperlink ref="A24" r:id="rId21" display="https://www.worldometers.info/coronavirus/usa/massachusetts/" xr:uid="{89204C4D-715E-4BD2-BAA3-2C2AB0358FE5}"/>
    <hyperlink ref="A23" r:id="rId22" display="https://www.worldometers.info/coronavirus/usa/maryland/" xr:uid="{1DD56B1E-345B-468A-9B3D-4DCAECCBA119}"/>
    <hyperlink ref="A26" r:id="rId23" display="https://www.worldometers.info/coronavirus/usa/minnesota/" xr:uid="{D764BDF7-BDA7-42A8-BAAA-19C7B9E31B2F}"/>
    <hyperlink ref="A27" r:id="rId24" display="https://www.worldometers.info/coronavirus/usa/mississippi/" xr:uid="{D7DAC508-89CA-4E45-AB14-C90992F98686}"/>
    <hyperlink ref="A18" r:id="rId25" display="https://www.worldometers.info/coronavirus/usa/iowa/" xr:uid="{8129D6B6-C2B1-475F-9894-DC8D7D0ED110}"/>
    <hyperlink ref="A39" r:id="rId26" display="https://www.worldometers.info/coronavirus/usa/oklahoma/" xr:uid="{65FC55D9-A259-41E3-9221-1B2DF87349FA}"/>
    <hyperlink ref="A52" r:id="rId27" display="https://www.worldometers.info/coronavirus/usa/washington/" xr:uid="{FD366675-2F53-4710-9C7C-5F19D84AA0AC}"/>
    <hyperlink ref="A5" r:id="rId28" display="https://www.worldometers.info/coronavirus/usa/arkansas/" xr:uid="{34DBB0C3-3B0B-47D9-B2A7-6A7697296B14}"/>
    <hyperlink ref="A49" r:id="rId29" display="https://www.worldometers.info/coronavirus/usa/utah/" xr:uid="{E163D910-762F-46EE-8A01-D90FBC0E1542}"/>
    <hyperlink ref="A31" r:id="rId30" display="https://www.worldometers.info/coronavirus/usa/nevada/" xr:uid="{6A2D8EAF-9DFF-49D7-B78B-C7880EE55356}"/>
    <hyperlink ref="A20" r:id="rId31" display="https://www.worldometers.info/coronavirus/usa/kentucky/" xr:uid="{29C75577-E7DD-4598-B221-2CC07684DDCD}"/>
    <hyperlink ref="A7" r:id="rId32" display="https://www.worldometers.info/coronavirus/usa/colorado/" xr:uid="{5A8FE3BB-A202-4DD8-B203-CEC48780BA4B}"/>
    <hyperlink ref="A19" r:id="rId33" display="https://www.worldometers.info/coronavirus/usa/kansas/" xr:uid="{A2D0F944-3634-4CC8-BD55-B5E8422E8EEE}"/>
    <hyperlink ref="A8" r:id="rId34" display="https://www.worldometers.info/coronavirus/usa/connecticut/" xr:uid="{7BDD62AD-9E34-445B-97E5-34A396D38D22}"/>
    <hyperlink ref="A30" r:id="rId35" display="https://www.worldometers.info/coronavirus/usa/nebraska/" xr:uid="{5DE06F7E-7D91-43B8-A9E7-49322E50A9BB}"/>
    <hyperlink ref="A15" r:id="rId36" display="https://www.worldometers.info/coronavirus/usa/idaho/" xr:uid="{6ABBE25F-0A0D-4C35-8060-E0EDA631A155}"/>
    <hyperlink ref="A40" r:id="rId37" display="https://www.worldometers.info/coronavirus/usa/oregon/" xr:uid="{67420208-C324-4F38-9774-C30749C1DD8C}"/>
    <hyperlink ref="A34" r:id="rId38" display="https://www.worldometers.info/coronavirus/usa/new-mexico/" xr:uid="{3A73BE84-8A56-43CF-9D81-3C0900B4470E}"/>
    <hyperlink ref="A45" r:id="rId39" display="https://www.worldometers.info/coronavirus/usa/south-dakota/" xr:uid="{C20F1D21-287F-4F00-B28C-94CD2F8719CF}"/>
    <hyperlink ref="A37" r:id="rId40" display="https://www.worldometers.info/coronavirus/usa/north-dakota/" xr:uid="{8C6F59DD-320A-4F27-A5D6-1C0BDA9BED65}"/>
    <hyperlink ref="A43" r:id="rId41" display="https://www.worldometers.info/coronavirus/usa/rhode-island/" xr:uid="{5B5ABBB4-309E-4C7F-B8C4-B21DA9FCA73C}"/>
    <hyperlink ref="A9" r:id="rId42" display="https://www.worldometers.info/coronavirus/usa/delaware/" xr:uid="{B7B8EAED-69A1-4A30-9DA1-C0BA9BCB5C8C}"/>
    <hyperlink ref="A29" r:id="rId43" display="https://www.worldometers.info/coronavirus/usa/montana/" xr:uid="{111C5E94-D4B7-43F5-9AF7-626C97349B7E}"/>
    <hyperlink ref="A53" r:id="rId44" display="https://www.worldometers.info/coronavirus/usa/west-virginia/" xr:uid="{B49AB4D3-E515-4D2F-BF16-2B574DC87320}"/>
    <hyperlink ref="A10" r:id="rId45" display="https://www.worldometers.info/coronavirus/usa/district-of-columbia/" xr:uid="{CA3EE9F1-9B2D-4D9E-A392-356FF5766C87}"/>
    <hyperlink ref="A14" r:id="rId46" display="https://www.worldometers.info/coronavirus/usa/hawaii/" xr:uid="{F0722FF8-F659-4CB2-8186-9A770A853B9D}"/>
    <hyperlink ref="A3" r:id="rId47" display="https://www.worldometers.info/coronavirus/usa/alaska/" xr:uid="{DB18E99F-4016-4804-B0AA-434CD53C52D5}"/>
    <hyperlink ref="A32" r:id="rId48" display="https://www.worldometers.info/coronavirus/usa/new-hampshire/" xr:uid="{A9279735-02F3-45D8-AC13-F0884675F906}"/>
    <hyperlink ref="A55" r:id="rId49" display="https://www.worldometers.info/coronavirus/usa/wyoming/" xr:uid="{CBD689CA-6853-4CD3-B833-0A8A1017BEC9}"/>
    <hyperlink ref="A22" r:id="rId50" display="https://www.worldometers.info/coronavirus/usa/maine/" xr:uid="{C10DD52C-B451-4871-A2A5-2A0747C816C4}"/>
    <hyperlink ref="A50" r:id="rId51" display="https://www.worldometers.info/coronavirus/usa/vermont/" xr:uid="{D82B37DE-8945-48AC-A58F-134B76E30845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1" workbookViewId="0">
      <selection activeCell="B2" sqref="A2:B55"/>
    </sheetView>
  </sheetViews>
  <sheetFormatPr defaultRowHeight="14.5" x14ac:dyDescent="0.35"/>
  <cols>
    <col min="1" max="1" width="13.81640625" customWidth="1"/>
    <col min="2" max="2" width="8.7265625" style="33"/>
  </cols>
  <sheetData>
    <row r="1" spans="1:2" ht="15" thickBot="1" x14ac:dyDescent="0.4"/>
    <row r="2" spans="1:2" ht="15" thickBot="1" x14ac:dyDescent="0.4">
      <c r="A2" s="41" t="s">
        <v>36</v>
      </c>
      <c r="B2" s="31">
        <v>2786</v>
      </c>
    </row>
    <row r="3" spans="1:2" ht="15" thickBot="1" x14ac:dyDescent="0.4">
      <c r="A3" s="41" t="s">
        <v>52</v>
      </c>
      <c r="B3" s="31">
        <v>66</v>
      </c>
    </row>
    <row r="4" spans="1:2" ht="15" thickBot="1" x14ac:dyDescent="0.4">
      <c r="A4" s="41" t="s">
        <v>33</v>
      </c>
      <c r="B4" s="31">
        <v>5806</v>
      </c>
    </row>
    <row r="5" spans="1:2" ht="15" thickBot="1" x14ac:dyDescent="0.4">
      <c r="A5" s="41" t="s">
        <v>34</v>
      </c>
      <c r="B5" s="31">
        <v>1665</v>
      </c>
    </row>
    <row r="6" spans="1:2" ht="15" thickBot="1" x14ac:dyDescent="0.4">
      <c r="A6" s="41" t="s">
        <v>10</v>
      </c>
      <c r="B6" s="31">
        <v>16905</v>
      </c>
    </row>
    <row r="7" spans="1:2" ht="15" thickBot="1" x14ac:dyDescent="0.4">
      <c r="A7" s="41" t="s">
        <v>18</v>
      </c>
      <c r="B7" s="31">
        <v>2172</v>
      </c>
    </row>
    <row r="8" spans="1:2" ht="15" thickBot="1" x14ac:dyDescent="0.4">
      <c r="A8" s="41" t="s">
        <v>23</v>
      </c>
      <c r="B8" s="31">
        <v>4542</v>
      </c>
    </row>
    <row r="9" spans="1:2" ht="15" thickBot="1" x14ac:dyDescent="0.4">
      <c r="A9" s="41" t="s">
        <v>43</v>
      </c>
      <c r="B9" s="31">
        <v>662</v>
      </c>
    </row>
    <row r="10" spans="1:2" ht="29.5" thickBot="1" x14ac:dyDescent="0.4">
      <c r="A10" s="41" t="s">
        <v>63</v>
      </c>
      <c r="B10" s="31">
        <v>641</v>
      </c>
    </row>
    <row r="11" spans="1:2" ht="15" thickBot="1" x14ac:dyDescent="0.4">
      <c r="A11" s="41" t="s">
        <v>13</v>
      </c>
      <c r="B11" s="31">
        <v>15837</v>
      </c>
    </row>
    <row r="12" spans="1:2" ht="15" thickBot="1" x14ac:dyDescent="0.4">
      <c r="A12" s="41" t="s">
        <v>16</v>
      </c>
      <c r="B12" s="31">
        <v>7556</v>
      </c>
    </row>
    <row r="13" spans="1:2" ht="15" thickBot="1" x14ac:dyDescent="0.4">
      <c r="A13" s="42" t="s">
        <v>64</v>
      </c>
      <c r="B13" s="31">
        <v>63</v>
      </c>
    </row>
    <row r="14" spans="1:2" ht="15" thickBot="1" x14ac:dyDescent="0.4">
      <c r="A14" s="41" t="s">
        <v>47</v>
      </c>
      <c r="B14" s="31">
        <v>185</v>
      </c>
    </row>
    <row r="15" spans="1:2" ht="15" thickBot="1" x14ac:dyDescent="0.4">
      <c r="A15" s="41" t="s">
        <v>49</v>
      </c>
      <c r="B15" s="31">
        <v>523</v>
      </c>
    </row>
    <row r="16" spans="1:2" ht="15" thickBot="1" x14ac:dyDescent="0.4">
      <c r="A16" s="41" t="s">
        <v>12</v>
      </c>
      <c r="B16" s="31">
        <v>9425</v>
      </c>
    </row>
    <row r="17" spans="1:2" ht="15" thickBot="1" x14ac:dyDescent="0.4">
      <c r="A17" s="41" t="s">
        <v>27</v>
      </c>
      <c r="B17" s="31">
        <v>3887</v>
      </c>
    </row>
    <row r="18" spans="1:2" ht="15" thickBot="1" x14ac:dyDescent="0.4">
      <c r="A18" s="41" t="s">
        <v>41</v>
      </c>
      <c r="B18" s="31">
        <v>1523</v>
      </c>
    </row>
    <row r="19" spans="1:2" ht="15" thickBot="1" x14ac:dyDescent="0.4">
      <c r="A19" s="41" t="s">
        <v>45</v>
      </c>
      <c r="B19" s="31">
        <v>859</v>
      </c>
    </row>
    <row r="20" spans="1:2" ht="15" thickBot="1" x14ac:dyDescent="0.4">
      <c r="A20" s="41" t="s">
        <v>38</v>
      </c>
      <c r="B20" s="31">
        <v>1300</v>
      </c>
    </row>
    <row r="21" spans="1:2" ht="15" thickBot="1" x14ac:dyDescent="0.4">
      <c r="A21" s="41" t="s">
        <v>14</v>
      </c>
      <c r="B21" s="31">
        <v>5727</v>
      </c>
    </row>
    <row r="22" spans="1:2" ht="15" thickBot="1" x14ac:dyDescent="0.4">
      <c r="A22" s="41" t="s">
        <v>39</v>
      </c>
      <c r="B22" s="31">
        <v>145</v>
      </c>
    </row>
    <row r="23" spans="1:2" ht="15" thickBot="1" x14ac:dyDescent="0.4">
      <c r="A23" s="41" t="s">
        <v>26</v>
      </c>
      <c r="B23" s="31">
        <v>4032</v>
      </c>
    </row>
    <row r="24" spans="1:2" ht="15" thickBot="1" x14ac:dyDescent="0.4">
      <c r="A24" s="41" t="s">
        <v>17</v>
      </c>
      <c r="B24" s="31">
        <v>9702</v>
      </c>
    </row>
    <row r="25" spans="1:2" ht="15" thickBot="1" x14ac:dyDescent="0.4">
      <c r="A25" s="41" t="s">
        <v>11</v>
      </c>
      <c r="B25" s="31">
        <v>7317</v>
      </c>
    </row>
    <row r="26" spans="1:2" ht="15" thickBot="1" x14ac:dyDescent="0.4">
      <c r="A26" s="41" t="s">
        <v>32</v>
      </c>
      <c r="B26" s="31">
        <v>2265</v>
      </c>
    </row>
    <row r="27" spans="1:2" ht="15" thickBot="1" x14ac:dyDescent="0.4">
      <c r="A27" s="41" t="s">
        <v>30</v>
      </c>
      <c r="B27" s="31">
        <v>3160</v>
      </c>
    </row>
    <row r="28" spans="1:2" ht="15" thickBot="1" x14ac:dyDescent="0.4">
      <c r="A28" s="41" t="s">
        <v>35</v>
      </c>
      <c r="B28" s="31">
        <v>2582</v>
      </c>
    </row>
    <row r="29" spans="1:2" ht="15" thickBot="1" x14ac:dyDescent="0.4">
      <c r="A29" s="41" t="s">
        <v>51</v>
      </c>
      <c r="B29" s="31">
        <v>235</v>
      </c>
    </row>
    <row r="30" spans="1:2" ht="15" thickBot="1" x14ac:dyDescent="0.4">
      <c r="A30" s="41" t="s">
        <v>50</v>
      </c>
      <c r="B30" s="31">
        <v>547</v>
      </c>
    </row>
    <row r="31" spans="1:2" ht="15" thickBot="1" x14ac:dyDescent="0.4">
      <c r="A31" s="41" t="s">
        <v>31</v>
      </c>
      <c r="B31" s="31">
        <v>1707</v>
      </c>
    </row>
    <row r="32" spans="1:2" ht="29.5" thickBot="1" x14ac:dyDescent="0.4">
      <c r="A32" s="41" t="s">
        <v>42</v>
      </c>
      <c r="B32" s="31">
        <v>465</v>
      </c>
    </row>
    <row r="33" spans="1:2" ht="15" thickBot="1" x14ac:dyDescent="0.4">
      <c r="A33" s="41" t="s">
        <v>8</v>
      </c>
      <c r="B33" s="31">
        <v>16330</v>
      </c>
    </row>
    <row r="34" spans="1:2" ht="15" thickBot="1" x14ac:dyDescent="0.4">
      <c r="A34" s="41" t="s">
        <v>44</v>
      </c>
      <c r="B34" s="31">
        <v>928</v>
      </c>
    </row>
    <row r="35" spans="1:2" ht="15" thickBot="1" x14ac:dyDescent="0.4">
      <c r="A35" s="41" t="s">
        <v>7</v>
      </c>
      <c r="B35" s="31">
        <v>33451</v>
      </c>
    </row>
    <row r="36" spans="1:2" ht="15" thickBot="1" x14ac:dyDescent="0.4">
      <c r="A36" s="41" t="s">
        <v>24</v>
      </c>
      <c r="B36" s="31">
        <v>3910</v>
      </c>
    </row>
    <row r="37" spans="1:2" ht="15" thickBot="1" x14ac:dyDescent="0.4">
      <c r="A37" s="41" t="s">
        <v>53</v>
      </c>
      <c r="B37" s="31">
        <v>388</v>
      </c>
    </row>
    <row r="38" spans="1:2" ht="15" thickBot="1" x14ac:dyDescent="0.4">
      <c r="A38" s="41" t="s">
        <v>21</v>
      </c>
      <c r="B38" s="31">
        <v>5061</v>
      </c>
    </row>
    <row r="39" spans="1:2" ht="15" thickBot="1" x14ac:dyDescent="0.4">
      <c r="A39" s="41" t="s">
        <v>46</v>
      </c>
      <c r="B39" s="31">
        <v>1154</v>
      </c>
    </row>
    <row r="40" spans="1:2" ht="15" thickBot="1" x14ac:dyDescent="0.4">
      <c r="A40" s="41" t="s">
        <v>37</v>
      </c>
      <c r="B40" s="31">
        <v>617</v>
      </c>
    </row>
    <row r="41" spans="1:2" ht="15" thickBot="1" x14ac:dyDescent="0.4">
      <c r="A41" s="41" t="s">
        <v>19</v>
      </c>
      <c r="B41" s="31">
        <v>8533</v>
      </c>
    </row>
    <row r="42" spans="1:2" ht="15" thickBot="1" x14ac:dyDescent="0.4">
      <c r="A42" s="42" t="s">
        <v>65</v>
      </c>
      <c r="B42" s="31">
        <v>758</v>
      </c>
    </row>
    <row r="43" spans="1:2" ht="15" thickBot="1" x14ac:dyDescent="0.4">
      <c r="A43" s="41" t="s">
        <v>40</v>
      </c>
      <c r="B43" s="31">
        <v>1152</v>
      </c>
    </row>
    <row r="44" spans="1:2" ht="15" thickBot="1" x14ac:dyDescent="0.4">
      <c r="A44" s="41" t="s">
        <v>25</v>
      </c>
      <c r="B44" s="31">
        <v>3615</v>
      </c>
    </row>
    <row r="45" spans="1:2" ht="15" thickBot="1" x14ac:dyDescent="0.4">
      <c r="A45" s="41" t="s">
        <v>54</v>
      </c>
      <c r="B45" s="31">
        <v>307</v>
      </c>
    </row>
    <row r="46" spans="1:2" ht="15" thickBot="1" x14ac:dyDescent="0.4">
      <c r="A46" s="41" t="s">
        <v>20</v>
      </c>
      <c r="B46" s="31">
        <v>2871</v>
      </c>
    </row>
    <row r="47" spans="1:2" ht="15" thickBot="1" x14ac:dyDescent="0.4">
      <c r="A47" s="41" t="s">
        <v>15</v>
      </c>
      <c r="B47" s="31">
        <v>17491</v>
      </c>
    </row>
    <row r="48" spans="1:2" ht="21.5" thickBot="1" x14ac:dyDescent="0.4">
      <c r="A48" s="42" t="s">
        <v>66</v>
      </c>
      <c r="B48" s="31">
        <v>21</v>
      </c>
    </row>
    <row r="49" spans="1:2" ht="15" thickBot="1" x14ac:dyDescent="0.4">
      <c r="A49" s="41" t="s">
        <v>28</v>
      </c>
      <c r="B49" s="31">
        <v>537</v>
      </c>
    </row>
    <row r="50" spans="1:2" ht="15" thickBot="1" x14ac:dyDescent="0.4">
      <c r="A50" s="41" t="s">
        <v>48</v>
      </c>
      <c r="B50" s="31">
        <v>58</v>
      </c>
    </row>
    <row r="51" spans="1:2" ht="15" thickBot="1" x14ac:dyDescent="0.4">
      <c r="A51" s="41" t="s">
        <v>29</v>
      </c>
      <c r="B51" s="31">
        <v>3408</v>
      </c>
    </row>
    <row r="52" spans="1:2" ht="15" thickBot="1" x14ac:dyDescent="0.4">
      <c r="A52" s="41" t="s">
        <v>9</v>
      </c>
      <c r="B52" s="31">
        <v>2244</v>
      </c>
    </row>
    <row r="53" spans="1:2" ht="15" thickBot="1" x14ac:dyDescent="0.4">
      <c r="A53" s="41" t="s">
        <v>56</v>
      </c>
      <c r="B53" s="31">
        <v>396</v>
      </c>
    </row>
    <row r="54" spans="1:2" ht="15" thickBot="1" x14ac:dyDescent="0.4">
      <c r="A54" s="41" t="s">
        <v>22</v>
      </c>
      <c r="B54" s="31">
        <v>1574</v>
      </c>
    </row>
    <row r="55" spans="1:2" ht="15" thickBot="1" x14ac:dyDescent="0.4">
      <c r="A55" s="48" t="s">
        <v>55</v>
      </c>
      <c r="B55" s="49">
        <v>57</v>
      </c>
    </row>
    <row r="56" spans="1:2" ht="15" thickBot="1" x14ac:dyDescent="0.4">
      <c r="A56" s="48"/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F8896B69-E85B-47AD-B634-1EF5067BC010}"/>
    <hyperlink ref="A47" r:id="rId2" display="https://www.worldometers.info/coronavirus/usa/texas/" xr:uid="{A0715873-3B83-4BA3-A4E0-777CEFCC7A24}"/>
    <hyperlink ref="A11" r:id="rId3" display="https://www.worldometers.info/coronavirus/usa/florida/" xr:uid="{09DAD532-DF05-4C2B-9990-F024B4FEC5AB}"/>
    <hyperlink ref="A35" r:id="rId4" display="https://www.worldometers.info/coronavirus/usa/new-york/" xr:uid="{0ECED1DD-947F-403D-9892-A931D91474E3}"/>
    <hyperlink ref="A16" r:id="rId5" display="https://www.worldometers.info/coronavirus/usa/illinois/" xr:uid="{ADF0591C-76A4-44C8-A1A9-92E33A604F7C}"/>
    <hyperlink ref="A12" r:id="rId6" display="https://www.worldometers.info/coronavirus/usa/georgia/" xr:uid="{A5E105F2-955C-4061-9E0A-3C87CB6A97F9}"/>
    <hyperlink ref="A36" r:id="rId7" display="https://www.worldometers.info/coronavirus/usa/north-carolina/" xr:uid="{B942C2CE-F1C1-4B8D-BE1E-C37E3A5E773C}"/>
    <hyperlink ref="A4" r:id="rId8" display="https://www.worldometers.info/coronavirus/usa/arizona/" xr:uid="{15D6CB95-7CB2-4243-8061-9ED146C8B27C}"/>
    <hyperlink ref="A46" r:id="rId9" display="https://www.worldometers.info/coronavirus/usa/tennessee/" xr:uid="{73E515DB-7D21-4A34-83AF-B87FF23D5E25}"/>
    <hyperlink ref="A33" r:id="rId10" display="https://www.worldometers.info/coronavirus/usa/new-jersey/" xr:uid="{028F1FDD-ED99-4ACA-AEF4-0A85EEF2478A}"/>
    <hyperlink ref="A41" r:id="rId11" display="https://www.worldometers.info/coronavirus/usa/pennsylvania/" xr:uid="{D2286B55-50D6-41E1-91EA-6DA3492B2D0F}"/>
    <hyperlink ref="A38" r:id="rId12" display="https://www.worldometers.info/coronavirus/usa/ohio/" xr:uid="{C20FC880-E582-4A61-B392-DCE5B8F53DD8}"/>
    <hyperlink ref="A21" r:id="rId13" display="https://www.worldometers.info/coronavirus/usa/louisiana/" xr:uid="{67107B81-90EA-4EDD-9799-C712EEF4E9F7}"/>
    <hyperlink ref="A2" r:id="rId14" display="https://www.worldometers.info/coronavirus/usa/alabama/" xr:uid="{3E661858-4E66-432A-8F2D-7822A8421F84}"/>
    <hyperlink ref="A54" r:id="rId15" display="https://www.worldometers.info/coronavirus/usa/wisconsin/" xr:uid="{E08B9157-E79D-4364-B434-575139E480D3}"/>
    <hyperlink ref="A51" r:id="rId16" display="https://www.worldometers.info/coronavirus/usa/virginia/" xr:uid="{637F7EF5-6D1D-4CF7-9D4B-9514F629CAAB}"/>
    <hyperlink ref="A44" r:id="rId17" display="https://www.worldometers.info/coronavirus/usa/south-carolina/" xr:uid="{C940DFFA-1DF0-40D4-AB98-B299A0D9F11B}"/>
    <hyperlink ref="A25" r:id="rId18" display="https://www.worldometers.info/coronavirus/usa/michigan/" xr:uid="{0DB1E3D1-3237-4CDE-A512-15CCF6B833F8}"/>
    <hyperlink ref="A28" r:id="rId19" display="https://www.worldometers.info/coronavirus/usa/missouri/" xr:uid="{265192BB-39B7-4ED6-A8DA-35ACDA3EED2D}"/>
    <hyperlink ref="A17" r:id="rId20" display="https://www.worldometers.info/coronavirus/usa/indiana/" xr:uid="{8F4D7891-1511-4457-8E8B-70D5990B92A7}"/>
    <hyperlink ref="A24" r:id="rId21" display="https://www.worldometers.info/coronavirus/usa/massachusetts/" xr:uid="{9606DF79-AD18-44E9-AC51-BCBF3937C7C6}"/>
    <hyperlink ref="A23" r:id="rId22" display="https://www.worldometers.info/coronavirus/usa/maryland/" xr:uid="{E8B1AD32-73C7-4BAA-9CD9-0F0D8009E84E}"/>
    <hyperlink ref="A26" r:id="rId23" display="https://www.worldometers.info/coronavirus/usa/minnesota/" xr:uid="{BAB6124C-28B3-4A52-B4B1-9BB302E87C19}"/>
    <hyperlink ref="A27" r:id="rId24" display="https://www.worldometers.info/coronavirus/usa/mississippi/" xr:uid="{C7B4283D-D120-4BC2-8AF3-C9675A19ECA9}"/>
    <hyperlink ref="A18" r:id="rId25" display="https://www.worldometers.info/coronavirus/usa/iowa/" xr:uid="{DDD2D2E0-84FC-4188-8475-286A77E29A3A}"/>
    <hyperlink ref="A39" r:id="rId26" display="https://www.worldometers.info/coronavirus/usa/oklahoma/" xr:uid="{737F3874-4B55-4F34-A4A8-E84418B42020}"/>
    <hyperlink ref="A52" r:id="rId27" display="https://www.worldometers.info/coronavirus/usa/washington/" xr:uid="{0E1DC0DE-677B-4604-9156-C01F1E5DB744}"/>
    <hyperlink ref="A5" r:id="rId28" display="https://www.worldometers.info/coronavirus/usa/arkansas/" xr:uid="{D25658E3-66B7-47D8-947E-7D5533515E4C}"/>
    <hyperlink ref="A49" r:id="rId29" display="https://www.worldometers.info/coronavirus/usa/utah/" xr:uid="{5605AB4F-94BB-4CC1-B139-555EE8A51793}"/>
    <hyperlink ref="A31" r:id="rId30" display="https://www.worldometers.info/coronavirus/usa/nevada/" xr:uid="{0ACC5449-B41D-400A-8B10-896A8D853773}"/>
    <hyperlink ref="A20" r:id="rId31" display="https://www.worldometers.info/coronavirus/usa/kentucky/" xr:uid="{11C3BC9B-D83A-4B01-A5FE-D081D44E5253}"/>
    <hyperlink ref="A7" r:id="rId32" display="https://www.worldometers.info/coronavirus/usa/colorado/" xr:uid="{239E3B20-2D01-4696-8E13-DDF0F9DF0E4E}"/>
    <hyperlink ref="A19" r:id="rId33" display="https://www.worldometers.info/coronavirus/usa/kansas/" xr:uid="{5ADED55B-A67A-480C-8555-1E9F44C6EEBA}"/>
    <hyperlink ref="A8" r:id="rId34" display="https://www.worldometers.info/coronavirus/usa/connecticut/" xr:uid="{A38B9C2B-FA37-4D9D-8C66-0E67F3E650FC}"/>
    <hyperlink ref="A30" r:id="rId35" display="https://www.worldometers.info/coronavirus/usa/nebraska/" xr:uid="{E53527CA-D640-470C-8B16-AE0D694792DB}"/>
    <hyperlink ref="A15" r:id="rId36" display="https://www.worldometers.info/coronavirus/usa/idaho/" xr:uid="{EC182BDA-B5F9-4214-97DB-EF67BD4682B5}"/>
    <hyperlink ref="A40" r:id="rId37" display="https://www.worldometers.info/coronavirus/usa/oregon/" xr:uid="{85A74E6E-331A-4C94-A907-012D1BEFFF32}"/>
    <hyperlink ref="A34" r:id="rId38" display="https://www.worldometers.info/coronavirus/usa/new-mexico/" xr:uid="{77CD3E14-9FCA-4E3B-B285-13C2411CA490}"/>
    <hyperlink ref="A45" r:id="rId39" display="https://www.worldometers.info/coronavirus/usa/south-dakota/" xr:uid="{9429E90E-4BD8-44FB-8A75-CECFC6FC7E6E}"/>
    <hyperlink ref="A37" r:id="rId40" display="https://www.worldometers.info/coronavirus/usa/north-dakota/" xr:uid="{A9F3C075-4C9E-416C-98D6-7513FDBCB9F6}"/>
    <hyperlink ref="A43" r:id="rId41" display="https://www.worldometers.info/coronavirus/usa/rhode-island/" xr:uid="{37202A7B-6816-416D-96DB-1E3F8B6C22ED}"/>
    <hyperlink ref="A9" r:id="rId42" display="https://www.worldometers.info/coronavirus/usa/delaware/" xr:uid="{4C84F208-9959-4E3B-8624-8E6F609F7AD6}"/>
    <hyperlink ref="A29" r:id="rId43" display="https://www.worldometers.info/coronavirus/usa/montana/" xr:uid="{15CDA6C1-DAEB-4B71-A231-6828160411C3}"/>
    <hyperlink ref="A53" r:id="rId44" display="https://www.worldometers.info/coronavirus/usa/west-virginia/" xr:uid="{38176C92-F553-4D20-BEE1-A48DC630BF37}"/>
    <hyperlink ref="A10" r:id="rId45" display="https://www.worldometers.info/coronavirus/usa/district-of-columbia/" xr:uid="{5D0CD5A5-6984-4866-B769-4EE9D2F45F97}"/>
    <hyperlink ref="A14" r:id="rId46" display="https://www.worldometers.info/coronavirus/usa/hawaii/" xr:uid="{9B1D7989-E69E-4F90-ADAE-3FA86D1A21E8}"/>
    <hyperlink ref="A3" r:id="rId47" display="https://www.worldometers.info/coronavirus/usa/alaska/" xr:uid="{50D5F738-A0CE-4469-8CBF-786E45F2B322}"/>
    <hyperlink ref="A32" r:id="rId48" display="https://www.worldometers.info/coronavirus/usa/new-hampshire/" xr:uid="{8C988F74-F04B-4CD9-B889-9D348E47A818}"/>
    <hyperlink ref="A55" r:id="rId49" display="https://www.worldometers.info/coronavirus/usa/wyoming/" xr:uid="{4C22D16A-6E99-4670-A4D2-9E68C71E824B}"/>
    <hyperlink ref="A22" r:id="rId50" display="https://www.worldometers.info/coronavirus/usa/maine/" xr:uid="{66DB8F91-1ED4-46D9-86EC-B282BA2B8D05}"/>
    <hyperlink ref="A50" r:id="rId51" display="https://www.worldometers.info/coronavirus/usa/vermont/" xr:uid="{FE7A92E3-B3C9-4786-8C5C-E4F17E296B6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2" bestFit="1" customWidth="1"/>
    <col min="4" max="16384" width="8.7265625" style="27"/>
  </cols>
  <sheetData>
    <row r="1" spans="1:3" ht="13" thickBot="1" x14ac:dyDescent="0.4">
      <c r="A1" s="27" t="s">
        <v>96</v>
      </c>
      <c r="C1" s="32" t="s">
        <v>95</v>
      </c>
    </row>
    <row r="2" spans="1:3" ht="15" thickBot="1" x14ac:dyDescent="0.4">
      <c r="A2" s="27" t="s">
        <v>36</v>
      </c>
      <c r="B2" s="41" t="s">
        <v>36</v>
      </c>
      <c r="C2" s="31">
        <v>2786</v>
      </c>
    </row>
    <row r="3" spans="1:3" ht="15" thickBot="1" x14ac:dyDescent="0.4">
      <c r="B3" s="41" t="s">
        <v>52</v>
      </c>
      <c r="C3" s="31">
        <v>66</v>
      </c>
    </row>
    <row r="4" spans="1:3" ht="15" thickBot="1" x14ac:dyDescent="0.4">
      <c r="A4" s="27" t="s">
        <v>33</v>
      </c>
      <c r="B4" s="41" t="s">
        <v>33</v>
      </c>
      <c r="C4" s="31">
        <v>5806</v>
      </c>
    </row>
    <row r="5" spans="1:3" ht="15" thickBot="1" x14ac:dyDescent="0.4">
      <c r="A5" s="27" t="s">
        <v>34</v>
      </c>
      <c r="B5" s="41" t="s">
        <v>34</v>
      </c>
      <c r="C5" s="31">
        <v>1665</v>
      </c>
    </row>
    <row r="6" spans="1:3" ht="15" thickBot="1" x14ac:dyDescent="0.4">
      <c r="A6" s="27" t="s">
        <v>10</v>
      </c>
      <c r="B6" s="41" t="s">
        <v>10</v>
      </c>
      <c r="C6" s="31">
        <v>16905</v>
      </c>
    </row>
    <row r="7" spans="1:3" ht="15" thickBot="1" x14ac:dyDescent="0.4">
      <c r="A7" s="27" t="s">
        <v>18</v>
      </c>
      <c r="B7" s="41" t="s">
        <v>18</v>
      </c>
      <c r="C7" s="31">
        <v>2172</v>
      </c>
    </row>
    <row r="8" spans="1:3" ht="15" thickBot="1" x14ac:dyDescent="0.4">
      <c r="A8" s="27" t="s">
        <v>23</v>
      </c>
      <c r="B8" s="41" t="s">
        <v>23</v>
      </c>
      <c r="C8" s="31">
        <v>4542</v>
      </c>
    </row>
    <row r="9" spans="1:3" ht="15" thickBot="1" x14ac:dyDescent="0.4">
      <c r="A9" s="27" t="s">
        <v>43</v>
      </c>
      <c r="B9" s="41" t="s">
        <v>43</v>
      </c>
      <c r="C9" s="31">
        <v>662</v>
      </c>
    </row>
    <row r="10" spans="1:3" ht="29.5" thickBot="1" x14ac:dyDescent="0.4">
      <c r="A10" s="27" t="s">
        <v>94</v>
      </c>
      <c r="B10" s="41" t="s">
        <v>63</v>
      </c>
      <c r="C10" s="31">
        <v>641</v>
      </c>
    </row>
    <row r="11" spans="1:3" ht="15" thickBot="1" x14ac:dyDescent="0.4">
      <c r="A11" s="27" t="s">
        <v>13</v>
      </c>
      <c r="B11" s="41" t="s">
        <v>13</v>
      </c>
      <c r="C11" s="31">
        <v>15837</v>
      </c>
    </row>
    <row r="12" spans="1:3" ht="15" thickBot="1" x14ac:dyDescent="0.4">
      <c r="A12" s="27" t="s">
        <v>16</v>
      </c>
      <c r="B12" s="41" t="s">
        <v>16</v>
      </c>
      <c r="C12" s="31">
        <v>7556</v>
      </c>
    </row>
    <row r="13" spans="1:3" ht="13" thickBot="1" x14ac:dyDescent="0.4">
      <c r="A13" s="27" t="s">
        <v>64</v>
      </c>
      <c r="B13" s="42" t="s">
        <v>64</v>
      </c>
      <c r="C13" s="31">
        <v>63</v>
      </c>
    </row>
    <row r="14" spans="1:3" ht="15" thickBot="1" x14ac:dyDescent="0.4">
      <c r="B14" s="41" t="s">
        <v>47</v>
      </c>
      <c r="C14" s="31">
        <v>185</v>
      </c>
    </row>
    <row r="15" spans="1:3" ht="15" thickBot="1" x14ac:dyDescent="0.4">
      <c r="A15" s="27" t="s">
        <v>49</v>
      </c>
      <c r="B15" s="41" t="s">
        <v>49</v>
      </c>
      <c r="C15" s="31">
        <v>523</v>
      </c>
    </row>
    <row r="16" spans="1:3" ht="15" thickBot="1" x14ac:dyDescent="0.4">
      <c r="A16" s="27" t="s">
        <v>12</v>
      </c>
      <c r="B16" s="41" t="s">
        <v>12</v>
      </c>
      <c r="C16" s="31">
        <v>9425</v>
      </c>
    </row>
    <row r="17" spans="1:3" ht="15" thickBot="1" x14ac:dyDescent="0.4">
      <c r="A17" s="27" t="s">
        <v>27</v>
      </c>
      <c r="B17" s="41" t="s">
        <v>27</v>
      </c>
      <c r="C17" s="31">
        <v>3887</v>
      </c>
    </row>
    <row r="18" spans="1:3" ht="15" thickBot="1" x14ac:dyDescent="0.4">
      <c r="A18" s="27" t="s">
        <v>41</v>
      </c>
      <c r="B18" s="41" t="s">
        <v>41</v>
      </c>
      <c r="C18" s="31">
        <v>1523</v>
      </c>
    </row>
    <row r="19" spans="1:3" ht="15" thickBot="1" x14ac:dyDescent="0.4">
      <c r="A19" s="27" t="s">
        <v>45</v>
      </c>
      <c r="B19" s="41" t="s">
        <v>45</v>
      </c>
      <c r="C19" s="31">
        <v>859</v>
      </c>
    </row>
    <row r="20" spans="1:3" ht="15" thickBot="1" x14ac:dyDescent="0.4">
      <c r="A20" s="27" t="s">
        <v>38</v>
      </c>
      <c r="B20" s="41" t="s">
        <v>38</v>
      </c>
      <c r="C20" s="31">
        <v>1300</v>
      </c>
    </row>
    <row r="21" spans="1:3" ht="15" thickBot="1" x14ac:dyDescent="0.4">
      <c r="A21" s="27" t="s">
        <v>14</v>
      </c>
      <c r="B21" s="41" t="s">
        <v>14</v>
      </c>
      <c r="C21" s="31">
        <v>5727</v>
      </c>
    </row>
    <row r="22" spans="1:3" ht="15" thickBot="1" x14ac:dyDescent="0.4">
      <c r="B22" s="41" t="s">
        <v>39</v>
      </c>
      <c r="C22" s="31">
        <v>145</v>
      </c>
    </row>
    <row r="23" spans="1:3" ht="15" thickBot="1" x14ac:dyDescent="0.4">
      <c r="A23" s="27" t="s">
        <v>26</v>
      </c>
      <c r="B23" s="41" t="s">
        <v>26</v>
      </c>
      <c r="C23" s="31">
        <v>4032</v>
      </c>
    </row>
    <row r="24" spans="1:3" ht="15" thickBot="1" x14ac:dyDescent="0.4">
      <c r="A24" s="27" t="s">
        <v>17</v>
      </c>
      <c r="B24" s="41" t="s">
        <v>17</v>
      </c>
      <c r="C24" s="31">
        <v>9702</v>
      </c>
    </row>
    <row r="25" spans="1:3" ht="15" thickBot="1" x14ac:dyDescent="0.4">
      <c r="A25" s="27" t="s">
        <v>11</v>
      </c>
      <c r="B25" s="41" t="s">
        <v>11</v>
      </c>
      <c r="C25" s="31">
        <v>7317</v>
      </c>
    </row>
    <row r="26" spans="1:3" ht="15" thickBot="1" x14ac:dyDescent="0.4">
      <c r="A26" s="27" t="s">
        <v>32</v>
      </c>
      <c r="B26" s="41" t="s">
        <v>32</v>
      </c>
      <c r="C26" s="31">
        <v>2265</v>
      </c>
    </row>
    <row r="27" spans="1:3" ht="15" thickBot="1" x14ac:dyDescent="0.4">
      <c r="A27" s="27" t="s">
        <v>30</v>
      </c>
      <c r="B27" s="41" t="s">
        <v>30</v>
      </c>
      <c r="C27" s="31">
        <v>3160</v>
      </c>
    </row>
    <row r="28" spans="1:3" ht="15" thickBot="1" x14ac:dyDescent="0.4">
      <c r="A28" s="27" t="s">
        <v>35</v>
      </c>
      <c r="B28" s="41" t="s">
        <v>35</v>
      </c>
      <c r="C28" s="31">
        <v>2582</v>
      </c>
    </row>
    <row r="29" spans="1:3" ht="15" thickBot="1" x14ac:dyDescent="0.4">
      <c r="B29" s="41" t="s">
        <v>51</v>
      </c>
      <c r="C29" s="31">
        <v>235</v>
      </c>
    </row>
    <row r="30" spans="1:3" ht="15" thickBot="1" x14ac:dyDescent="0.4">
      <c r="B30" s="41" t="s">
        <v>50</v>
      </c>
      <c r="C30" s="31">
        <v>547</v>
      </c>
    </row>
    <row r="31" spans="1:3" ht="15" thickBot="1" x14ac:dyDescent="0.4">
      <c r="A31" s="27" t="s">
        <v>31</v>
      </c>
      <c r="B31" s="41" t="s">
        <v>31</v>
      </c>
      <c r="C31" s="31">
        <v>1707</v>
      </c>
    </row>
    <row r="32" spans="1:3" ht="15" thickBot="1" x14ac:dyDescent="0.4">
      <c r="A32" s="27" t="s">
        <v>42</v>
      </c>
      <c r="B32" s="41" t="s">
        <v>42</v>
      </c>
      <c r="C32" s="31">
        <v>465</v>
      </c>
    </row>
    <row r="33" spans="1:3" ht="15" thickBot="1" x14ac:dyDescent="0.4">
      <c r="A33" s="27" t="s">
        <v>8</v>
      </c>
      <c r="B33" s="41" t="s">
        <v>8</v>
      </c>
      <c r="C33" s="31">
        <v>16330</v>
      </c>
    </row>
    <row r="34" spans="1:3" ht="15" thickBot="1" x14ac:dyDescent="0.4">
      <c r="A34" s="27" t="s">
        <v>44</v>
      </c>
      <c r="B34" s="41" t="s">
        <v>44</v>
      </c>
      <c r="C34" s="31">
        <v>928</v>
      </c>
    </row>
    <row r="35" spans="1:3" ht="15" thickBot="1" x14ac:dyDescent="0.4">
      <c r="A35" s="27" t="s">
        <v>7</v>
      </c>
      <c r="B35" s="41" t="s">
        <v>7</v>
      </c>
      <c r="C35" s="31">
        <v>33451</v>
      </c>
    </row>
    <row r="36" spans="1:3" ht="15" thickBot="1" x14ac:dyDescent="0.4">
      <c r="A36" s="27" t="s">
        <v>24</v>
      </c>
      <c r="B36" s="41" t="s">
        <v>24</v>
      </c>
      <c r="C36" s="31">
        <v>3910</v>
      </c>
    </row>
    <row r="37" spans="1:3" ht="15" thickBot="1" x14ac:dyDescent="0.4">
      <c r="B37" s="41" t="s">
        <v>53</v>
      </c>
      <c r="C37" s="31">
        <v>388</v>
      </c>
    </row>
    <row r="38" spans="1:3" ht="15" thickBot="1" x14ac:dyDescent="0.4">
      <c r="A38" s="27" t="s">
        <v>21</v>
      </c>
      <c r="B38" s="41" t="s">
        <v>21</v>
      </c>
      <c r="C38" s="31">
        <v>5061</v>
      </c>
    </row>
    <row r="39" spans="1:3" ht="15" thickBot="1" x14ac:dyDescent="0.4">
      <c r="A39" s="27" t="s">
        <v>46</v>
      </c>
      <c r="B39" s="41" t="s">
        <v>46</v>
      </c>
      <c r="C39" s="31">
        <v>1154</v>
      </c>
    </row>
    <row r="40" spans="1:3" ht="15" thickBot="1" x14ac:dyDescent="0.4">
      <c r="A40" s="27" t="s">
        <v>37</v>
      </c>
      <c r="B40" s="41" t="s">
        <v>37</v>
      </c>
      <c r="C40" s="31">
        <v>617</v>
      </c>
    </row>
    <row r="41" spans="1:3" ht="15" thickBot="1" x14ac:dyDescent="0.4">
      <c r="A41" s="27" t="s">
        <v>19</v>
      </c>
      <c r="B41" s="41" t="s">
        <v>19</v>
      </c>
      <c r="C41" s="31">
        <v>8533</v>
      </c>
    </row>
    <row r="42" spans="1:3" ht="13" thickBot="1" x14ac:dyDescent="0.4">
      <c r="A42" s="27" t="s">
        <v>65</v>
      </c>
      <c r="B42" s="42" t="s">
        <v>65</v>
      </c>
      <c r="C42" s="31">
        <v>758</v>
      </c>
    </row>
    <row r="43" spans="1:3" ht="15" thickBot="1" x14ac:dyDescent="0.4">
      <c r="B43" s="41" t="s">
        <v>40</v>
      </c>
      <c r="C43" s="31">
        <v>1152</v>
      </c>
    </row>
    <row r="44" spans="1:3" ht="15" thickBot="1" x14ac:dyDescent="0.4">
      <c r="A44" s="27" t="s">
        <v>25</v>
      </c>
      <c r="B44" s="41" t="s">
        <v>25</v>
      </c>
      <c r="C44" s="31">
        <v>3615</v>
      </c>
    </row>
    <row r="45" spans="1:3" ht="15" thickBot="1" x14ac:dyDescent="0.4">
      <c r="A45" s="27" t="s">
        <v>54</v>
      </c>
      <c r="B45" s="41" t="s">
        <v>54</v>
      </c>
      <c r="C45" s="31">
        <v>307</v>
      </c>
    </row>
    <row r="46" spans="1:3" ht="15" thickBot="1" x14ac:dyDescent="0.4">
      <c r="A46" s="27" t="s">
        <v>20</v>
      </c>
      <c r="B46" s="41" t="s">
        <v>20</v>
      </c>
      <c r="C46" s="31">
        <v>2871</v>
      </c>
    </row>
    <row r="47" spans="1:3" ht="15" thickBot="1" x14ac:dyDescent="0.4">
      <c r="A47" s="27" t="s">
        <v>15</v>
      </c>
      <c r="B47" s="41" t="s">
        <v>15</v>
      </c>
      <c r="C47" s="31">
        <v>17491</v>
      </c>
    </row>
    <row r="48" spans="1:3" ht="15" thickBot="1" x14ac:dyDescent="0.4">
      <c r="A48" s="27" t="s">
        <v>28</v>
      </c>
      <c r="B48" s="41" t="s">
        <v>28</v>
      </c>
      <c r="C48" s="31">
        <v>537</v>
      </c>
    </row>
    <row r="49" spans="1:3" ht="15" thickBot="1" x14ac:dyDescent="0.4">
      <c r="A49" s="27" t="s">
        <v>48</v>
      </c>
      <c r="B49" s="41" t="s">
        <v>48</v>
      </c>
      <c r="C49" s="31">
        <v>58</v>
      </c>
    </row>
    <row r="50" spans="1:3" ht="15" thickBot="1" x14ac:dyDescent="0.4">
      <c r="A50" s="27" t="s">
        <v>29</v>
      </c>
      <c r="B50" s="41" t="s">
        <v>29</v>
      </c>
      <c r="C50" s="31">
        <v>3408</v>
      </c>
    </row>
    <row r="51" spans="1:3" ht="15" thickBot="1" x14ac:dyDescent="0.4">
      <c r="A51" s="27" t="s">
        <v>9</v>
      </c>
      <c r="B51" s="41" t="s">
        <v>9</v>
      </c>
      <c r="C51" s="31">
        <v>2244</v>
      </c>
    </row>
    <row r="52" spans="1:3" ht="15" thickBot="1" x14ac:dyDescent="0.4">
      <c r="B52" s="41" t="s">
        <v>56</v>
      </c>
      <c r="C52" s="31">
        <v>396</v>
      </c>
    </row>
    <row r="53" spans="1:3" ht="15" thickBot="1" x14ac:dyDescent="0.4">
      <c r="A53" s="27" t="s">
        <v>22</v>
      </c>
      <c r="B53" s="41" t="s">
        <v>22</v>
      </c>
      <c r="C53" s="31">
        <v>1574</v>
      </c>
    </row>
    <row r="54" spans="1:3" ht="15" thickBot="1" x14ac:dyDescent="0.4">
      <c r="A54" s="27" t="s">
        <v>55</v>
      </c>
      <c r="B54" s="48" t="s">
        <v>55</v>
      </c>
      <c r="C54" s="49">
        <v>57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D283D34C-DCBC-41C3-9ABA-F69216170A35}"/>
    <hyperlink ref="B47" r:id="rId2" display="https://www.worldometers.info/coronavirus/usa/texas/" xr:uid="{03064404-F16E-469A-875B-AF4BE7E3F3C9}"/>
    <hyperlink ref="B11" r:id="rId3" display="https://www.worldometers.info/coronavirus/usa/florida/" xr:uid="{3F295DD0-C01E-4D9B-A012-62284597EBCF}"/>
    <hyperlink ref="B35" r:id="rId4" display="https://www.worldometers.info/coronavirus/usa/new-york/" xr:uid="{383CD929-0A2A-4041-B997-C7CEF2D21B03}"/>
    <hyperlink ref="B16" r:id="rId5" display="https://www.worldometers.info/coronavirus/usa/illinois/" xr:uid="{C30C0424-86E6-4418-8E98-FD172D1C8E2F}"/>
    <hyperlink ref="B12" r:id="rId6" display="https://www.worldometers.info/coronavirus/usa/georgia/" xr:uid="{7597F7CC-6351-4DD8-9B98-503957760B0E}"/>
    <hyperlink ref="B36" r:id="rId7" display="https://www.worldometers.info/coronavirus/usa/north-carolina/" xr:uid="{06544A7A-86E0-4754-B85F-8F1947841804}"/>
    <hyperlink ref="B4" r:id="rId8" display="https://www.worldometers.info/coronavirus/usa/arizona/" xr:uid="{D0A28EA2-E869-47EE-B539-2CD34BA7404B}"/>
    <hyperlink ref="B46" r:id="rId9" display="https://www.worldometers.info/coronavirus/usa/tennessee/" xr:uid="{1B6BABCB-EA08-462E-9659-663D7347EDB3}"/>
    <hyperlink ref="B33" r:id="rId10" display="https://www.worldometers.info/coronavirus/usa/new-jersey/" xr:uid="{D62833B9-90EE-42FE-A456-E58506474549}"/>
    <hyperlink ref="B41" r:id="rId11" display="https://www.worldometers.info/coronavirus/usa/pennsylvania/" xr:uid="{9FD1F480-9115-466A-97FC-99879C5F10AB}"/>
    <hyperlink ref="B38" r:id="rId12" display="https://www.worldometers.info/coronavirus/usa/ohio/" xr:uid="{59670E2C-C357-4773-AEAB-7196156B888A}"/>
    <hyperlink ref="B21" r:id="rId13" display="https://www.worldometers.info/coronavirus/usa/louisiana/" xr:uid="{8788E2EB-D9A0-4154-8EF9-7A44C37FB32C}"/>
    <hyperlink ref="B2" r:id="rId14" display="https://www.worldometers.info/coronavirus/usa/alabama/" xr:uid="{2AB938E8-934D-4354-8A74-4F2E4390EDEA}"/>
    <hyperlink ref="B53" r:id="rId15" display="https://www.worldometers.info/coronavirus/usa/wisconsin/" xr:uid="{8EAD0963-9077-46EF-A7B9-50FB36284DAD}"/>
    <hyperlink ref="B50" r:id="rId16" display="https://www.worldometers.info/coronavirus/usa/virginia/" xr:uid="{CD00796A-43AB-4E8A-9EED-F58C6541886F}"/>
    <hyperlink ref="B44" r:id="rId17" display="https://www.worldometers.info/coronavirus/usa/south-carolina/" xr:uid="{B3AD0F7B-AEAD-460E-BAAA-1C74D320CB13}"/>
    <hyperlink ref="B25" r:id="rId18" display="https://www.worldometers.info/coronavirus/usa/michigan/" xr:uid="{2940CB5B-1D35-4C0D-8C52-A1435BF0F760}"/>
    <hyperlink ref="B28" r:id="rId19" display="https://www.worldometers.info/coronavirus/usa/missouri/" xr:uid="{AD1BE992-4D52-45F3-9AE2-1BBA6E167C77}"/>
    <hyperlink ref="B17" r:id="rId20" display="https://www.worldometers.info/coronavirus/usa/indiana/" xr:uid="{C00AEE6D-ADFE-4A47-88E4-490091DFACB1}"/>
    <hyperlink ref="B24" r:id="rId21" display="https://www.worldometers.info/coronavirus/usa/massachusetts/" xr:uid="{3F516709-788F-4D11-9B35-17BF0BE27256}"/>
    <hyperlink ref="B23" r:id="rId22" display="https://www.worldometers.info/coronavirus/usa/maryland/" xr:uid="{07970700-5E42-4D24-809E-51315A17C191}"/>
    <hyperlink ref="B26" r:id="rId23" display="https://www.worldometers.info/coronavirus/usa/minnesota/" xr:uid="{B10E35B7-11EF-40E5-B6E9-E5A00040844A}"/>
    <hyperlink ref="B27" r:id="rId24" display="https://www.worldometers.info/coronavirus/usa/mississippi/" xr:uid="{231A0005-3A3F-44D1-BB6F-1C38A1C180CA}"/>
    <hyperlink ref="B18" r:id="rId25" display="https://www.worldometers.info/coronavirus/usa/iowa/" xr:uid="{4521E4A8-5265-40FB-AA85-CC90C95A335A}"/>
    <hyperlink ref="B39" r:id="rId26" display="https://www.worldometers.info/coronavirus/usa/oklahoma/" xr:uid="{8C21186B-C85B-4772-85B8-58ABB5C8E297}"/>
    <hyperlink ref="B51" r:id="rId27" display="https://www.worldometers.info/coronavirus/usa/washington/" xr:uid="{0ABA230F-BAA1-4D9A-AB87-64FA3BE926C7}"/>
    <hyperlink ref="B5" r:id="rId28" display="https://www.worldometers.info/coronavirus/usa/arkansas/" xr:uid="{353755CD-DEE3-48FC-9801-73058A6C7914}"/>
    <hyperlink ref="B48" r:id="rId29" display="https://www.worldometers.info/coronavirus/usa/utah/" xr:uid="{1A0D7F29-32B6-4828-9F32-E3617E266457}"/>
    <hyperlink ref="B31" r:id="rId30" display="https://www.worldometers.info/coronavirus/usa/nevada/" xr:uid="{754EAD1D-5070-4960-98C7-0778A773F872}"/>
    <hyperlink ref="B20" r:id="rId31" display="https://www.worldometers.info/coronavirus/usa/kentucky/" xr:uid="{503DFA8C-6832-43D2-BA27-DCD64ADFC5B2}"/>
    <hyperlink ref="B7" r:id="rId32" display="https://www.worldometers.info/coronavirus/usa/colorado/" xr:uid="{BBFC2405-7A02-4D3B-9FF0-AB24899370A9}"/>
    <hyperlink ref="B19" r:id="rId33" display="https://www.worldometers.info/coronavirus/usa/kansas/" xr:uid="{35398581-57EF-4E47-946C-CB8CA32BD7FA}"/>
    <hyperlink ref="B8" r:id="rId34" display="https://www.worldometers.info/coronavirus/usa/connecticut/" xr:uid="{94B5A201-6A74-4E45-B6A6-4B8F82603D76}"/>
    <hyperlink ref="B30" r:id="rId35" display="https://www.worldometers.info/coronavirus/usa/nebraska/" xr:uid="{666278C5-4399-4F08-B9E6-A9B3B84BA36C}"/>
    <hyperlink ref="B15" r:id="rId36" display="https://www.worldometers.info/coronavirus/usa/idaho/" xr:uid="{2DCC4D97-8A7C-4CC9-9EDD-447FAADBA39A}"/>
    <hyperlink ref="B40" r:id="rId37" display="https://www.worldometers.info/coronavirus/usa/oregon/" xr:uid="{7211449F-6F66-4A38-8233-46D974CFE5C7}"/>
    <hyperlink ref="B34" r:id="rId38" display="https://www.worldometers.info/coronavirus/usa/new-mexico/" xr:uid="{58B6961C-CA14-4939-B0F7-79B8AD44C266}"/>
    <hyperlink ref="B45" r:id="rId39" display="https://www.worldometers.info/coronavirus/usa/south-dakota/" xr:uid="{F4595D7B-DE94-42C3-9B50-D5979DB3A7BB}"/>
    <hyperlink ref="B37" r:id="rId40" display="https://www.worldometers.info/coronavirus/usa/north-dakota/" xr:uid="{9284EC48-B934-4595-887D-7D6C8CFB9AA8}"/>
    <hyperlink ref="B43" r:id="rId41" display="https://www.worldometers.info/coronavirus/usa/rhode-island/" xr:uid="{48AE16B8-CB51-4680-9923-8C4C463AA271}"/>
    <hyperlink ref="B9" r:id="rId42" display="https://www.worldometers.info/coronavirus/usa/delaware/" xr:uid="{3D03D4A9-5F73-4D03-B8C3-0B804B348497}"/>
    <hyperlink ref="B29" r:id="rId43" display="https://www.worldometers.info/coronavirus/usa/montana/" xr:uid="{54E1F44D-764B-44A5-95D1-0DCDEAB43AA3}"/>
    <hyperlink ref="B52" r:id="rId44" display="https://www.worldometers.info/coronavirus/usa/west-virginia/" xr:uid="{9B5E136C-EA9A-43EF-B04B-64550FB772C6}"/>
    <hyperlink ref="B10" r:id="rId45" display="https://www.worldometers.info/coronavirus/usa/district-of-columbia/" xr:uid="{D4C7E5FB-B136-40FF-A214-96F80CF76937}"/>
    <hyperlink ref="B14" r:id="rId46" display="https://www.worldometers.info/coronavirus/usa/hawaii/" xr:uid="{0B0F2065-98EF-4068-B5C5-234353FE1DE1}"/>
    <hyperlink ref="B3" r:id="rId47" display="https://www.worldometers.info/coronavirus/usa/alaska/" xr:uid="{32B6335A-748D-48C8-A727-3B82C7104313}"/>
    <hyperlink ref="B32" r:id="rId48" display="https://www.worldometers.info/coronavirus/usa/new-hampshire/" xr:uid="{F59F19A4-4185-4414-B519-A3E036300390}"/>
    <hyperlink ref="B54" r:id="rId49" display="https://www.worldometers.info/coronavirus/usa/wyoming/" xr:uid="{EFCFACE1-B2F7-41BA-8291-0285554B7C7B}"/>
    <hyperlink ref="B22" r:id="rId50" display="https://www.worldometers.info/coronavirus/usa/maine/" xr:uid="{0D19A8B9-04BD-47E9-A9B9-A67ADF4C5F31}"/>
    <hyperlink ref="B49" r:id="rId51" display="https://www.worldometers.info/coronavirus/usa/vermont/" xr:uid="{15EE0AD0-66EC-48BD-AB2C-AEFDC6015F71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2020-10-17T11:00:23Z</dcterms:modified>
</cp:coreProperties>
</file>