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07FA6438-19B4-411B-89CE-B9E856C5A9EC}" xr6:coauthVersionLast="45" xr6:coauthVersionMax="45" xr10:uidLastSave="{92A17286-6EF3-44D8-B06B-635C1A4257A4}"/>
  <bookViews>
    <workbookView xWindow="10635" yWindow="-17835" windowWidth="22485" windowHeight="16485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Updates'!$A$1:$V$57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L28" i="3" l="1"/>
  <c r="L4" i="3"/>
  <c r="L20" i="3"/>
  <c r="L6" i="3"/>
  <c r="L51" i="3"/>
  <c r="L31" i="3"/>
  <c r="L2" i="3"/>
  <c r="L43" i="3"/>
  <c r="L35" i="3"/>
  <c r="L29" i="3"/>
  <c r="L22" i="3"/>
  <c r="L54" i="3"/>
  <c r="L56" i="3"/>
  <c r="L53" i="3"/>
  <c r="L13" i="3"/>
  <c r="L34" i="3"/>
  <c r="L50" i="3"/>
  <c r="L52" i="3"/>
  <c r="L27" i="3"/>
  <c r="L33" i="3"/>
  <c r="L14" i="3"/>
  <c r="L24" i="3"/>
  <c r="L38" i="3"/>
  <c r="L45" i="3"/>
  <c r="L18" i="3"/>
  <c r="L8" i="3"/>
  <c r="L16" i="3"/>
  <c r="L47" i="3"/>
  <c r="L48" i="3"/>
  <c r="L11" i="3"/>
  <c r="L42" i="3"/>
  <c r="L19" i="3"/>
  <c r="L44" i="3"/>
  <c r="L55" i="3"/>
  <c r="L12" i="3"/>
  <c r="L5" i="3"/>
  <c r="L23" i="3"/>
  <c r="L30" i="3"/>
  <c r="L41" i="3"/>
  <c r="L21" i="3"/>
  <c r="L10" i="3"/>
  <c r="L49" i="3"/>
  <c r="L39" i="3"/>
  <c r="L3" i="3"/>
  <c r="L36" i="3"/>
  <c r="L32" i="3"/>
  <c r="L46" i="3"/>
  <c r="L15" i="3"/>
  <c r="L9" i="3"/>
  <c r="L25" i="3"/>
  <c r="L26" i="3"/>
  <c r="L40" i="3"/>
  <c r="L37" i="3"/>
  <c r="L17" i="3"/>
  <c r="M30" i="3" l="1"/>
  <c r="M45" i="3"/>
  <c r="M27" i="3"/>
  <c r="M49" i="3"/>
  <c r="M2" i="3"/>
  <c r="M25" i="3"/>
  <c r="M41" i="3"/>
  <c r="M56" i="3"/>
  <c r="M24" i="3"/>
  <c r="M23" i="3"/>
  <c r="M8" i="3"/>
  <c r="M52" i="3"/>
  <c r="M18" i="3"/>
  <c r="M37" i="3"/>
  <c r="M7" i="3"/>
  <c r="M22" i="3"/>
  <c r="M14" i="3"/>
  <c r="M9" i="3"/>
  <c r="M4" i="3"/>
  <c r="M10" i="3"/>
  <c r="M33" i="3"/>
  <c r="M31" i="3"/>
  <c r="M12" i="3"/>
  <c r="M53" i="3"/>
  <c r="M54" i="3"/>
  <c r="M46" i="3"/>
  <c r="M35" i="3"/>
  <c r="M48" i="3"/>
  <c r="M47" i="3"/>
  <c r="M43" i="3"/>
  <c r="M55" i="3"/>
  <c r="M16" i="3"/>
  <c r="M36" i="3"/>
  <c r="M42" i="3"/>
  <c r="M15" i="3"/>
  <c r="M26" i="3"/>
  <c r="M44" i="3"/>
  <c r="M50" i="3"/>
  <c r="M34" i="3"/>
  <c r="M17" i="3"/>
  <c r="M5" i="3"/>
  <c r="M32" i="3"/>
  <c r="M11" i="3"/>
  <c r="M19" i="3"/>
  <c r="M38" i="3"/>
  <c r="M40" i="3"/>
  <c r="M3" i="3"/>
  <c r="M39" i="3"/>
  <c r="M51" i="3"/>
  <c r="M29" i="3"/>
  <c r="M21" i="3"/>
  <c r="M20" i="3"/>
  <c r="M13" i="3"/>
  <c r="M6" i="3"/>
  <c r="M28" i="3" l="1"/>
  <c r="L7" i="3"/>
  <c r="N5" i="1" l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N12" i="1"/>
  <c r="N13" i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N29" i="1"/>
  <c r="N30" i="1"/>
  <c r="O30" i="1" s="1"/>
  <c r="N31" i="1"/>
  <c r="O31" i="1" s="1"/>
  <c r="N32" i="1"/>
  <c r="O32" i="1" s="1"/>
  <c r="N33" i="1"/>
  <c r="N34" i="1"/>
  <c r="O34" i="1" s="1"/>
  <c r="N35" i="1"/>
  <c r="N36" i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N45" i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N53" i="1"/>
  <c r="N54" i="1"/>
  <c r="O54" i="1" s="1"/>
  <c r="N55" i="1"/>
  <c r="O55" i="1" s="1"/>
  <c r="O52" i="1" l="1"/>
  <c r="O33" i="1"/>
  <c r="O51" i="1"/>
  <c r="O36" i="1"/>
  <c r="O13" i="1"/>
  <c r="O35" i="1"/>
  <c r="O28" i="1"/>
  <c r="O20" i="1"/>
  <c r="O11" i="1"/>
  <c r="O44" i="1"/>
  <c r="O29" i="1"/>
  <c r="O53" i="1"/>
  <c r="O45" i="1"/>
  <c r="O12" i="1"/>
  <c r="U2" i="1"/>
  <c r="N56" i="1" l="1"/>
  <c r="O56" i="1" l="1"/>
  <c r="U16" i="1"/>
  <c r="V16" i="1" s="1"/>
  <c r="U50" i="1"/>
  <c r="V50" i="1" s="1"/>
  <c r="U52" i="1"/>
  <c r="V52" i="1" s="1"/>
  <c r="U27" i="1"/>
  <c r="V27" i="1" s="1"/>
  <c r="U22" i="1"/>
  <c r="V22" i="1" s="1"/>
  <c r="U29" i="1"/>
  <c r="V29" i="1" s="1"/>
  <c r="U39" i="1"/>
  <c r="V39" i="1" s="1"/>
  <c r="U34" i="1"/>
  <c r="V34" i="1" s="1"/>
  <c r="U38" i="1"/>
  <c r="V38" i="1" s="1"/>
  <c r="U32" i="1"/>
  <c r="V32" i="1" s="1"/>
  <c r="U23" i="1"/>
  <c r="V23" i="1" s="1"/>
  <c r="U25" i="1"/>
  <c r="V25" i="1" s="1"/>
  <c r="U20" i="1"/>
  <c r="V20" i="1" s="1"/>
  <c r="U8" i="1"/>
  <c r="V8" i="1" s="1"/>
  <c r="U24" i="1"/>
  <c r="V24" i="1" s="1"/>
  <c r="U40" i="1"/>
  <c r="V40" i="1" s="1"/>
  <c r="U49" i="1"/>
  <c r="V49" i="1" s="1"/>
  <c r="U15" i="1"/>
  <c r="V15" i="1" s="1"/>
  <c r="U31" i="1"/>
  <c r="V31" i="1" s="1"/>
  <c r="U47" i="1"/>
  <c r="V47" i="1" s="1"/>
  <c r="U10" i="1"/>
  <c r="V10" i="1" s="1"/>
  <c r="U26" i="1"/>
  <c r="V26" i="1" s="1"/>
  <c r="U55" i="1"/>
  <c r="V55" i="1" s="1"/>
  <c r="U33" i="1"/>
  <c r="V33" i="1" s="1"/>
  <c r="U28" i="1"/>
  <c r="V28" i="1" s="1"/>
  <c r="U19" i="1"/>
  <c r="V19" i="1" s="1"/>
  <c r="U53" i="1"/>
  <c r="V53" i="1" s="1"/>
  <c r="U48" i="1"/>
  <c r="V48" i="1" s="1"/>
  <c r="U7" i="1"/>
  <c r="V7" i="1" s="1"/>
  <c r="U18" i="1"/>
  <c r="V18" i="1" s="1"/>
  <c r="U9" i="1"/>
  <c r="V9" i="1" s="1"/>
  <c r="U41" i="1"/>
  <c r="V41" i="1" s="1"/>
  <c r="U36" i="1"/>
  <c r="V36" i="1" s="1"/>
  <c r="U11" i="1"/>
  <c r="V11" i="1" s="1"/>
  <c r="U43" i="1"/>
  <c r="V43" i="1" s="1"/>
  <c r="U6" i="1"/>
  <c r="V6" i="1" s="1"/>
  <c r="U54" i="1"/>
  <c r="V54" i="1" s="1"/>
  <c r="U13" i="1"/>
  <c r="V13" i="1" s="1"/>
  <c r="U45" i="1"/>
  <c r="V45" i="1" s="1"/>
  <c r="U42" i="1"/>
  <c r="V42" i="1" s="1"/>
  <c r="U17" i="1"/>
  <c r="V17" i="1" s="1"/>
  <c r="U51" i="1"/>
  <c r="V51" i="1" s="1"/>
  <c r="U12" i="1"/>
  <c r="V12" i="1" s="1"/>
  <c r="U44" i="1"/>
  <c r="V44" i="1" s="1"/>
  <c r="U35" i="1"/>
  <c r="V35" i="1" s="1"/>
  <c r="U14" i="1"/>
  <c r="V14" i="1" s="1"/>
  <c r="U46" i="1"/>
  <c r="V46" i="1" s="1"/>
  <c r="U5" i="1"/>
  <c r="V5" i="1" s="1"/>
  <c r="U21" i="1"/>
  <c r="V21" i="1" s="1"/>
  <c r="U37" i="1"/>
  <c r="V37" i="1" s="1"/>
  <c r="U30" i="1"/>
  <c r="V30" i="1" s="1"/>
  <c r="S44" i="1"/>
  <c r="S28" i="1"/>
  <c r="S55" i="1"/>
  <c r="S47" i="1"/>
  <c r="S39" i="1"/>
  <c r="S31" i="1"/>
  <c r="S23" i="1"/>
  <c r="S15" i="1"/>
  <c r="S7" i="1"/>
  <c r="S49" i="1"/>
  <c r="S41" i="1"/>
  <c r="S33" i="1"/>
  <c r="S25" i="1"/>
  <c r="S17" i="1"/>
  <c r="S9" i="1"/>
  <c r="S20" i="1"/>
  <c r="S12" i="1"/>
  <c r="S54" i="1"/>
  <c r="S46" i="1"/>
  <c r="S38" i="1"/>
  <c r="S22" i="1"/>
  <c r="S14" i="1"/>
  <c r="S6" i="1"/>
  <c r="S51" i="1"/>
  <c r="S43" i="1"/>
  <c r="S35" i="1"/>
  <c r="S27" i="1"/>
  <c r="S19" i="1"/>
  <c r="S11" i="1"/>
  <c r="S36" i="1"/>
  <c r="S48" i="1"/>
  <c r="S32" i="1"/>
  <c r="S16" i="1"/>
  <c r="S8" i="1"/>
  <c r="S45" i="1"/>
  <c r="S37" i="1"/>
  <c r="S29" i="1"/>
  <c r="S21" i="1"/>
  <c r="S13" i="1"/>
  <c r="S5" i="1"/>
  <c r="S52" i="1"/>
  <c r="S40" i="1"/>
  <c r="S24" i="1"/>
  <c r="S53" i="1"/>
  <c r="S56" i="1" s="1"/>
  <c r="S50" i="1"/>
  <c r="S42" i="1"/>
  <c r="S34" i="1"/>
  <c r="S26" i="1"/>
  <c r="S18" i="1"/>
  <c r="S30" i="1"/>
  <c r="S10" i="1"/>
  <c r="T49" i="1"/>
  <c r="T53" i="1"/>
  <c r="T56" i="1" s="1"/>
  <c r="T52" i="1"/>
  <c r="T44" i="1"/>
  <c r="T36" i="1"/>
  <c r="T28" i="1"/>
  <c r="T20" i="1"/>
  <c r="T12" i="1"/>
  <c r="T25" i="1"/>
  <c r="T54" i="1"/>
  <c r="T22" i="1"/>
  <c r="T14" i="1"/>
  <c r="T6" i="1"/>
  <c r="T46" i="1"/>
  <c r="T38" i="1"/>
  <c r="T51" i="1"/>
  <c r="T43" i="1"/>
  <c r="T35" i="1"/>
  <c r="T27" i="1"/>
  <c r="T19" i="1"/>
  <c r="T11" i="1"/>
  <c r="T41" i="1"/>
  <c r="T17" i="1"/>
  <c r="T9" i="1"/>
  <c r="T48" i="1"/>
  <c r="T40" i="1"/>
  <c r="T32" i="1"/>
  <c r="T24" i="1"/>
  <c r="T16" i="1"/>
  <c r="T8" i="1"/>
  <c r="T37" i="1"/>
  <c r="T21" i="1"/>
  <c r="T50" i="1"/>
  <c r="T42" i="1"/>
  <c r="T34" i="1"/>
  <c r="T26" i="1"/>
  <c r="T18" i="1"/>
  <c r="T10" i="1"/>
  <c r="T33" i="1"/>
  <c r="T45" i="1"/>
  <c r="T29" i="1"/>
  <c r="T13" i="1"/>
  <c r="T5" i="1"/>
  <c r="T55" i="1"/>
  <c r="T47" i="1"/>
  <c r="T39" i="1"/>
  <c r="T31" i="1"/>
  <c r="T23" i="1"/>
  <c r="T15" i="1"/>
  <c r="T30" i="1"/>
  <c r="T7" i="1"/>
  <c r="R15" i="1"/>
  <c r="R7" i="1"/>
  <c r="R50" i="1"/>
  <c r="R42" i="1"/>
  <c r="R34" i="1"/>
  <c r="R26" i="1"/>
  <c r="R18" i="1"/>
  <c r="R10" i="1"/>
  <c r="R31" i="1"/>
  <c r="R47" i="1"/>
  <c r="R36" i="1"/>
  <c r="R20" i="1"/>
  <c r="R12" i="1"/>
  <c r="R39" i="1"/>
  <c r="R52" i="1"/>
  <c r="R44" i="1"/>
  <c r="R28" i="1"/>
  <c r="R49" i="1"/>
  <c r="R41" i="1"/>
  <c r="R33" i="1"/>
  <c r="R25" i="1"/>
  <c r="R17" i="1"/>
  <c r="R9" i="1"/>
  <c r="R55" i="1"/>
  <c r="R23" i="1"/>
  <c r="R54" i="1"/>
  <c r="R46" i="1"/>
  <c r="R38" i="1"/>
  <c r="R22" i="1"/>
  <c r="R14" i="1"/>
  <c r="R6" i="1"/>
  <c r="R43" i="1"/>
  <c r="R27" i="1"/>
  <c r="R11" i="1"/>
  <c r="R48" i="1"/>
  <c r="R40" i="1"/>
  <c r="R32" i="1"/>
  <c r="R24" i="1"/>
  <c r="R16" i="1"/>
  <c r="R8" i="1"/>
  <c r="R51" i="1"/>
  <c r="R35" i="1"/>
  <c r="R19" i="1"/>
  <c r="R53" i="1"/>
  <c r="R56" i="1" s="1"/>
  <c r="R45" i="1"/>
  <c r="R37" i="1"/>
  <c r="R29" i="1"/>
  <c r="R21" i="1"/>
  <c r="R13" i="1"/>
  <c r="R30" i="1"/>
  <c r="R5" i="1"/>
  <c r="Q26" i="1"/>
  <c r="Q23" i="1"/>
  <c r="Q34" i="1"/>
  <c r="Q27" i="1"/>
  <c r="Q8" i="1"/>
  <c r="Q46" i="1"/>
  <c r="Q21" i="1"/>
  <c r="Q53" i="1"/>
  <c r="Q56" i="1" s="1"/>
  <c r="Q28" i="1"/>
  <c r="Q39" i="1"/>
  <c r="Q10" i="1"/>
  <c r="Q13" i="1"/>
  <c r="Q29" i="1"/>
  <c r="Q50" i="1"/>
  <c r="Q36" i="1"/>
  <c r="Q47" i="1"/>
  <c r="Q5" i="1"/>
  <c r="Q32" i="1"/>
  <c r="Q18" i="1"/>
  <c r="Q33" i="1"/>
  <c r="Q37" i="1"/>
  <c r="Q31" i="1"/>
  <c r="Q51" i="1"/>
  <c r="Q55" i="1"/>
  <c r="Q9" i="1"/>
  <c r="Q54" i="1"/>
  <c r="Q19" i="1"/>
  <c r="Q20" i="1"/>
  <c r="Q17" i="1"/>
  <c r="Q6" i="1"/>
  <c r="Q38" i="1"/>
  <c r="Q35" i="1"/>
  <c r="Q7" i="1"/>
  <c r="Q16" i="1"/>
  <c r="Q42" i="1"/>
  <c r="Q43" i="1"/>
  <c r="Q48" i="1"/>
  <c r="Q12" i="1"/>
  <c r="Q49" i="1"/>
  <c r="Q45" i="1"/>
  <c r="Q24" i="1"/>
  <c r="Q41" i="1"/>
  <c r="Q11" i="1"/>
  <c r="Q15" i="1"/>
  <c r="Q25" i="1"/>
  <c r="Q44" i="1"/>
  <c r="Q52" i="1"/>
  <c r="Q40" i="1"/>
  <c r="Q22" i="1"/>
  <c r="Q30" i="1"/>
  <c r="Q14" i="1"/>
  <c r="U56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<sst xmlns="http://schemas.openxmlformats.org/spreadsheetml/2006/main" count="319" uniqueCount="100">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</sst>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14" fillId="5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2" borderId="1" xfId="0" applyFill="1" applyBorder="1"/>
    <xf numFmtId="0" fontId="6" fillId="0" borderId="0" xfId="0" applyFont="1" applyBorder="1" applyAlignment="1"/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new-jersey/" TargetMode="External"/><Relationship Id="rId3" Type="http://schemas.openxmlformats.org/officeDocument/2006/relationships/hyperlink" Target="https://www.worldometers.info/coronavirus/usa/louisiana/" TargetMode="External"/><Relationship Id="rId7" Type="http://schemas.openxmlformats.org/officeDocument/2006/relationships/hyperlink" Target="https://www.worldometers.info/coronavirus/usa/california/" TargetMode="External"/><Relationship Id="rId2" Type="http://schemas.openxmlformats.org/officeDocument/2006/relationships/hyperlink" Target="https://www.worldometers.info/coronavirus/usa/ohio/" TargetMode="External"/><Relationship Id="rId1" Type="http://schemas.openxmlformats.org/officeDocument/2006/relationships/hyperlink" Target="https://www.worldometers.info/coronavirus/usa/washington/" TargetMode="External"/><Relationship Id="rId6" Type="http://schemas.openxmlformats.org/officeDocument/2006/relationships/hyperlink" Target="https://www.worldometers.info/coronavirus/usa/pennsylvania/" TargetMode="External"/><Relationship Id="rId5" Type="http://schemas.openxmlformats.org/officeDocument/2006/relationships/hyperlink" Target="https://www.worldometers.info/coronavirus/usa/florid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abSelected="1" workbookViewId="0">
      <selection activeCell="A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5" t="s">
        <v>68</v>
      </c>
      <c r="M1" s="65"/>
      <c r="N1" s="65"/>
      <c r="O1" s="6">
        <v>1.4999999999999999E-2</v>
      </c>
      <c r="P1" s="6"/>
      <c r="Q1" s="66" t="s">
        <v>77</v>
      </c>
      <c r="R1" s="66"/>
      <c r="S1" s="66"/>
      <c r="T1" s="66"/>
      <c r="U1" s="66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5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3" t="s">
        <v>7</v>
      </c>
      <c r="B5" s="1">
        <v>333491</v>
      </c>
      <c r="C5" s="2"/>
      <c r="D5" s="1">
        <v>25956</v>
      </c>
      <c r="E5" s="2"/>
      <c r="F5" s="1">
        <v>252938</v>
      </c>
      <c r="G5" s="1">
        <v>16999</v>
      </c>
      <c r="H5" s="1">
        <v>1323</v>
      </c>
      <c r="I5" s="1">
        <v>1055921</v>
      </c>
      <c r="J5" s="1">
        <v>53823</v>
      </c>
      <c r="K5" s="7"/>
      <c r="L5" s="8"/>
      <c r="M5" s="26">
        <f t="shared" ref="M5:M33" si="0">D5/B5</f>
        <v>7.7831185849093376E-2</v>
      </c>
      <c r="N5" s="4">
        <f t="shared" ref="N5:N33" si="1">D5/$O$1</f>
        <v>1730400</v>
      </c>
      <c r="O5" s="5">
        <f t="shared" ref="O5:O33" si="2">ABS(F5-N5)/N5</f>
        <v>0.8538268608414239</v>
      </c>
      <c r="P5" s="5"/>
      <c r="Q5" s="22">
        <f t="shared" ref="Q5:Q33" si="3">$Q$2*$N5</f>
        <v>259560</v>
      </c>
      <c r="R5" s="22">
        <f t="shared" ref="R5:R33" si="4">$R$2*$N5</f>
        <v>1038240</v>
      </c>
      <c r="S5" s="22">
        <f t="shared" ref="S5:S33" si="5">$S$2*$N5</f>
        <v>432600</v>
      </c>
      <c r="T5" s="22">
        <f t="shared" ref="T5:T33" si="6">$T$2*$N5</f>
        <v>216300</v>
      </c>
      <c r="U5" s="22">
        <f t="shared" ref="U5:U33" si="7">$U$2*$N5</f>
        <v>25956</v>
      </c>
      <c r="V5" s="19">
        <f t="shared" ref="V5:V33" si="8">N5-U5</f>
        <v>1704444</v>
      </c>
    </row>
    <row r="6" spans="1:22" ht="15" thickBot="1" x14ac:dyDescent="0.4">
      <c r="A6" s="53" t="s">
        <v>8</v>
      </c>
      <c r="B6" s="1">
        <v>133059</v>
      </c>
      <c r="C6" s="2"/>
      <c r="D6" s="1">
        <v>8572</v>
      </c>
      <c r="E6" s="2"/>
      <c r="F6" s="1">
        <v>123043</v>
      </c>
      <c r="G6" s="1">
        <v>14981</v>
      </c>
      <c r="H6" s="2">
        <v>965</v>
      </c>
      <c r="I6" s="1">
        <v>286207</v>
      </c>
      <c r="J6" s="1">
        <v>32224</v>
      </c>
      <c r="K6" s="7"/>
      <c r="L6" s="8"/>
      <c r="M6" s="26">
        <f t="shared" si="0"/>
        <v>6.4422549395381001E-2</v>
      </c>
      <c r="N6" s="4">
        <f t="shared" si="1"/>
        <v>571466.66666666674</v>
      </c>
      <c r="O6" s="5">
        <f t="shared" si="2"/>
        <v>0.78468910405972936</v>
      </c>
      <c r="P6" s="5"/>
      <c r="Q6" s="22">
        <f t="shared" si="3"/>
        <v>85720.000000000015</v>
      </c>
      <c r="R6" s="22">
        <f t="shared" si="4"/>
        <v>342880.00000000006</v>
      </c>
      <c r="S6" s="22">
        <f t="shared" si="5"/>
        <v>142866.66666666669</v>
      </c>
      <c r="T6" s="22">
        <f t="shared" si="6"/>
        <v>71433.333333333343</v>
      </c>
      <c r="U6" s="22">
        <f t="shared" si="7"/>
        <v>8572</v>
      </c>
      <c r="V6" s="19">
        <f t="shared" si="8"/>
        <v>562894.66666666674</v>
      </c>
    </row>
    <row r="7" spans="1:22" ht="15" thickBot="1" x14ac:dyDescent="0.4">
      <c r="A7" s="3" t="s">
        <v>17</v>
      </c>
      <c r="B7" s="1">
        <v>72025</v>
      </c>
      <c r="C7" s="2"/>
      <c r="D7" s="1">
        <v>4420</v>
      </c>
      <c r="E7" s="2"/>
      <c r="F7" s="1">
        <v>59487</v>
      </c>
      <c r="G7" s="1">
        <v>10545</v>
      </c>
      <c r="H7" s="2">
        <v>647</v>
      </c>
      <c r="I7" s="1">
        <v>339639</v>
      </c>
      <c r="J7" s="1">
        <v>49726</v>
      </c>
      <c r="K7" s="7"/>
      <c r="L7" s="8"/>
      <c r="M7" s="26">
        <f t="shared" si="0"/>
        <v>6.1367580701145438E-2</v>
      </c>
      <c r="N7" s="4">
        <f t="shared" si="1"/>
        <v>294666.66666666669</v>
      </c>
      <c r="O7" s="5">
        <f t="shared" si="2"/>
        <v>0.79812104072398193</v>
      </c>
      <c r="P7" s="5"/>
      <c r="Q7" s="22">
        <f t="shared" si="3"/>
        <v>44200</v>
      </c>
      <c r="R7" s="22">
        <f t="shared" si="4"/>
        <v>176800</v>
      </c>
      <c r="S7" s="22">
        <f t="shared" si="5"/>
        <v>73666.666666666672</v>
      </c>
      <c r="T7" s="22">
        <f t="shared" si="6"/>
        <v>36833.333333333336</v>
      </c>
      <c r="U7" s="22">
        <f t="shared" si="7"/>
        <v>4420</v>
      </c>
      <c r="V7" s="19">
        <f t="shared" si="8"/>
        <v>290246.66666666669</v>
      </c>
    </row>
    <row r="8" spans="1:22" ht="15" thickBot="1" x14ac:dyDescent="0.4">
      <c r="A8" s="3" t="s">
        <v>12</v>
      </c>
      <c r="B8" s="1">
        <v>68232</v>
      </c>
      <c r="C8" s="2"/>
      <c r="D8" s="1">
        <v>2974</v>
      </c>
      <c r="E8" s="2"/>
      <c r="F8" s="1">
        <v>64613</v>
      </c>
      <c r="G8" s="1">
        <v>5322</v>
      </c>
      <c r="H8" s="2">
        <v>232</v>
      </c>
      <c r="I8" s="1">
        <v>361260</v>
      </c>
      <c r="J8" s="1">
        <v>28176</v>
      </c>
      <c r="K8" s="7"/>
      <c r="L8" s="8"/>
      <c r="M8" s="26">
        <f t="shared" si="0"/>
        <v>4.3586586938679797E-2</v>
      </c>
      <c r="N8" s="4">
        <f t="shared" si="1"/>
        <v>198266.66666666669</v>
      </c>
      <c r="O8" s="5">
        <f t="shared" si="2"/>
        <v>0.67411062542030942</v>
      </c>
      <c r="P8" s="5"/>
      <c r="Q8" s="22">
        <f t="shared" si="3"/>
        <v>29740</v>
      </c>
      <c r="R8" s="22">
        <f t="shared" si="4"/>
        <v>118960</v>
      </c>
      <c r="S8" s="22">
        <f t="shared" si="5"/>
        <v>49566.666666666672</v>
      </c>
      <c r="T8" s="22">
        <f t="shared" si="6"/>
        <v>24783.333333333336</v>
      </c>
      <c r="U8" s="22">
        <f t="shared" si="7"/>
        <v>2974</v>
      </c>
      <c r="V8" s="19">
        <f t="shared" si="8"/>
        <v>195292.66666666669</v>
      </c>
    </row>
    <row r="9" spans="1:22" ht="15" thickBot="1" x14ac:dyDescent="0.4">
      <c r="A9" s="53" t="s">
        <v>10</v>
      </c>
      <c r="B9" s="1">
        <v>60635</v>
      </c>
      <c r="C9" s="51">
        <v>131</v>
      </c>
      <c r="D9" s="1">
        <v>2462</v>
      </c>
      <c r="E9" s="52">
        <v>10</v>
      </c>
      <c r="F9" s="1">
        <v>48841</v>
      </c>
      <c r="G9" s="1">
        <v>1549</v>
      </c>
      <c r="H9" s="2">
        <v>63</v>
      </c>
      <c r="I9" s="1">
        <v>809190</v>
      </c>
      <c r="J9" s="1">
        <v>20670</v>
      </c>
      <c r="K9" s="7"/>
      <c r="L9" s="8"/>
      <c r="M9" s="26">
        <f t="shared" si="0"/>
        <v>4.060361177537726E-2</v>
      </c>
      <c r="N9" s="4">
        <f t="shared" si="1"/>
        <v>164133.33333333334</v>
      </c>
      <c r="O9" s="5">
        <f t="shared" si="2"/>
        <v>0.70243095044679127</v>
      </c>
      <c r="P9" s="5"/>
      <c r="Q9" s="22">
        <f t="shared" si="3"/>
        <v>24620</v>
      </c>
      <c r="R9" s="22">
        <f t="shared" si="4"/>
        <v>98480</v>
      </c>
      <c r="S9" s="22">
        <f t="shared" si="5"/>
        <v>41033.333333333336</v>
      </c>
      <c r="T9" s="22">
        <f t="shared" si="6"/>
        <v>20516.666666666668</v>
      </c>
      <c r="U9" s="22">
        <f t="shared" si="7"/>
        <v>2462</v>
      </c>
      <c r="V9" s="19">
        <f t="shared" si="8"/>
        <v>161671.33333333334</v>
      </c>
    </row>
    <row r="10" spans="1:22" ht="15" thickBot="1" x14ac:dyDescent="0.4">
      <c r="A10" s="53" t="s">
        <v>19</v>
      </c>
      <c r="B10" s="1">
        <v>54898</v>
      </c>
      <c r="C10" s="2"/>
      <c r="D10" s="1">
        <v>3347</v>
      </c>
      <c r="E10" s="2"/>
      <c r="F10" s="1">
        <v>50507</v>
      </c>
      <c r="G10" s="1">
        <v>4292</v>
      </c>
      <c r="H10" s="2">
        <v>262</v>
      </c>
      <c r="I10" s="1">
        <v>266580</v>
      </c>
      <c r="J10" s="1">
        <v>20841</v>
      </c>
      <c r="K10" s="7"/>
      <c r="L10" s="8"/>
      <c r="M10" s="26">
        <f t="shared" si="0"/>
        <v>6.0967612663485007E-2</v>
      </c>
      <c r="N10" s="4">
        <f t="shared" si="1"/>
        <v>223133.33333333334</v>
      </c>
      <c r="O10" s="5">
        <f t="shared" si="2"/>
        <v>0.77364654914849118</v>
      </c>
      <c r="P10" s="5"/>
      <c r="Q10" s="22">
        <f t="shared" si="3"/>
        <v>33470</v>
      </c>
      <c r="R10" s="22">
        <f t="shared" si="4"/>
        <v>133880</v>
      </c>
      <c r="S10" s="22">
        <f t="shared" si="5"/>
        <v>55783.333333333336</v>
      </c>
      <c r="T10" s="22">
        <f t="shared" si="6"/>
        <v>27891.666666666668</v>
      </c>
      <c r="U10" s="22">
        <f t="shared" si="7"/>
        <v>3347</v>
      </c>
      <c r="V10" s="19">
        <f t="shared" si="8"/>
        <v>219786.33333333334</v>
      </c>
    </row>
    <row r="11" spans="1:22" ht="15" thickBot="1" x14ac:dyDescent="0.4">
      <c r="A11" s="3" t="s">
        <v>11</v>
      </c>
      <c r="B11" s="1">
        <v>45054</v>
      </c>
      <c r="C11" s="2"/>
      <c r="D11" s="1">
        <v>4250</v>
      </c>
      <c r="E11" s="2"/>
      <c r="F11" s="1">
        <v>25130</v>
      </c>
      <c r="G11" s="1">
        <v>4525</v>
      </c>
      <c r="H11" s="2">
        <v>427</v>
      </c>
      <c r="I11" s="1">
        <v>239759</v>
      </c>
      <c r="J11" s="1">
        <v>24078</v>
      </c>
      <c r="K11" s="7"/>
      <c r="L11" s="8"/>
      <c r="M11" s="26">
        <f t="shared" si="0"/>
        <v>9.4331246948106712E-2</v>
      </c>
      <c r="N11" s="4">
        <f t="shared" si="1"/>
        <v>283333.33333333337</v>
      </c>
      <c r="O11" s="5">
        <f t="shared" si="2"/>
        <v>0.91130588235294119</v>
      </c>
      <c r="P11" s="5"/>
      <c r="Q11" s="22">
        <f t="shared" si="3"/>
        <v>42500.000000000007</v>
      </c>
      <c r="R11" s="22">
        <f t="shared" si="4"/>
        <v>170000.00000000003</v>
      </c>
      <c r="S11" s="22">
        <f t="shared" si="5"/>
        <v>70833.333333333343</v>
      </c>
      <c r="T11" s="22">
        <f t="shared" si="6"/>
        <v>35416.666666666672</v>
      </c>
      <c r="U11" s="22">
        <f t="shared" si="7"/>
        <v>4250</v>
      </c>
      <c r="V11" s="19">
        <f t="shared" si="8"/>
        <v>279083.33333333337</v>
      </c>
    </row>
    <row r="12" spans="1:22" ht="15" thickBot="1" x14ac:dyDescent="0.4">
      <c r="A12" s="53" t="s">
        <v>13</v>
      </c>
      <c r="B12" s="1">
        <v>38002</v>
      </c>
      <c r="C12" s="2"/>
      <c r="D12" s="1">
        <v>1539</v>
      </c>
      <c r="E12" s="2"/>
      <c r="F12" s="1">
        <v>35777</v>
      </c>
      <c r="G12" s="1">
        <v>1845</v>
      </c>
      <c r="H12" s="2">
        <v>75</v>
      </c>
      <c r="I12" s="1">
        <v>482005</v>
      </c>
      <c r="J12" s="1">
        <v>23400</v>
      </c>
      <c r="K12" s="7"/>
      <c r="L12" s="8"/>
      <c r="M12" s="26">
        <f t="shared" si="0"/>
        <v>4.0497868533235094E-2</v>
      </c>
      <c r="N12" s="4">
        <f t="shared" si="1"/>
        <v>102600</v>
      </c>
      <c r="O12" s="5">
        <f t="shared" si="2"/>
        <v>0.65129629629629626</v>
      </c>
      <c r="P12" s="5"/>
      <c r="Q12" s="22">
        <f t="shared" si="3"/>
        <v>15390</v>
      </c>
      <c r="R12" s="22">
        <f t="shared" si="4"/>
        <v>61560</v>
      </c>
      <c r="S12" s="22">
        <f t="shared" si="5"/>
        <v>25650</v>
      </c>
      <c r="T12" s="22">
        <f t="shared" si="6"/>
        <v>12825</v>
      </c>
      <c r="U12" s="22">
        <f t="shared" si="7"/>
        <v>1539</v>
      </c>
      <c r="V12" s="19">
        <f t="shared" si="8"/>
        <v>101061</v>
      </c>
    </row>
    <row r="13" spans="1:22" ht="15" thickBot="1" x14ac:dyDescent="0.4">
      <c r="A13" s="53" t="s">
        <v>15</v>
      </c>
      <c r="B13" s="1">
        <v>35330</v>
      </c>
      <c r="C13" s="2"/>
      <c r="D13" s="1">
        <v>1006</v>
      </c>
      <c r="E13" s="2"/>
      <c r="F13" s="1">
        <v>16637</v>
      </c>
      <c r="G13" s="1">
        <v>1267</v>
      </c>
      <c r="H13" s="2">
        <v>36</v>
      </c>
      <c r="I13" s="1">
        <v>449964</v>
      </c>
      <c r="J13" s="1">
        <v>16136</v>
      </c>
      <c r="K13" s="7"/>
      <c r="L13" s="8"/>
      <c r="M13" s="26">
        <f t="shared" si="0"/>
        <v>2.8474384375884516E-2</v>
      </c>
      <c r="N13" s="4">
        <f t="shared" si="1"/>
        <v>67066.666666666672</v>
      </c>
      <c r="O13" s="5">
        <f t="shared" si="2"/>
        <v>0.7519333996023857</v>
      </c>
      <c r="P13" s="5"/>
      <c r="Q13" s="22">
        <f t="shared" si="3"/>
        <v>10060</v>
      </c>
      <c r="R13" s="22">
        <f t="shared" si="4"/>
        <v>40240</v>
      </c>
      <c r="S13" s="22">
        <f t="shared" si="5"/>
        <v>16766.666666666668</v>
      </c>
      <c r="T13" s="22">
        <f t="shared" si="6"/>
        <v>8383.3333333333339</v>
      </c>
      <c r="U13" s="22">
        <f t="shared" si="7"/>
        <v>1006</v>
      </c>
      <c r="V13" s="19">
        <f t="shared" si="8"/>
        <v>66060.666666666672</v>
      </c>
    </row>
    <row r="14" spans="1:22" ht="15" thickBot="1" x14ac:dyDescent="0.4">
      <c r="A14" s="3" t="s">
        <v>23</v>
      </c>
      <c r="B14" s="1">
        <v>30995</v>
      </c>
      <c r="C14" s="2"/>
      <c r="D14" s="1">
        <v>2718</v>
      </c>
      <c r="E14" s="2"/>
      <c r="F14" s="1">
        <v>28212</v>
      </c>
      <c r="G14" s="1">
        <v>8654</v>
      </c>
      <c r="H14" s="2">
        <v>759</v>
      </c>
      <c r="I14" s="1">
        <v>111447</v>
      </c>
      <c r="J14" s="1">
        <v>31117</v>
      </c>
      <c r="K14" s="7"/>
      <c r="L14" s="8"/>
      <c r="M14" s="26">
        <f t="shared" si="0"/>
        <v>8.7691563155347638E-2</v>
      </c>
      <c r="N14" s="4">
        <f t="shared" si="1"/>
        <v>181200</v>
      </c>
      <c r="O14" s="5">
        <f t="shared" si="2"/>
        <v>0.84430463576158943</v>
      </c>
      <c r="P14" s="5"/>
      <c r="Q14" s="22">
        <f t="shared" si="3"/>
        <v>27180</v>
      </c>
      <c r="R14" s="22">
        <f t="shared" si="4"/>
        <v>108720</v>
      </c>
      <c r="S14" s="22">
        <f t="shared" si="5"/>
        <v>45300</v>
      </c>
      <c r="T14" s="22">
        <f t="shared" si="6"/>
        <v>22650</v>
      </c>
      <c r="U14" s="22">
        <f t="shared" si="7"/>
        <v>2718</v>
      </c>
      <c r="V14" s="19">
        <f t="shared" si="8"/>
        <v>178482</v>
      </c>
    </row>
    <row r="15" spans="1:22" ht="15" thickBot="1" x14ac:dyDescent="0.4">
      <c r="A15" s="3" t="s">
        <v>16</v>
      </c>
      <c r="B15" s="1">
        <v>30759</v>
      </c>
      <c r="C15" s="51">
        <v>20</v>
      </c>
      <c r="D15" s="1">
        <v>1327</v>
      </c>
      <c r="E15" s="2"/>
      <c r="F15" s="1">
        <v>29092</v>
      </c>
      <c r="G15" s="1">
        <v>2987</v>
      </c>
      <c r="H15" s="2">
        <v>129</v>
      </c>
      <c r="I15" s="1">
        <v>204137</v>
      </c>
      <c r="J15" s="1">
        <v>19824</v>
      </c>
      <c r="K15" s="8"/>
      <c r="L15" s="8"/>
      <c r="M15" s="26">
        <f t="shared" si="0"/>
        <v>4.3141844663350561E-2</v>
      </c>
      <c r="N15" s="4">
        <f t="shared" si="1"/>
        <v>88466.666666666672</v>
      </c>
      <c r="O15" s="5">
        <f t="shared" si="2"/>
        <v>0.67115297663903539</v>
      </c>
      <c r="P15" s="5"/>
      <c r="Q15" s="22">
        <f t="shared" si="3"/>
        <v>13270</v>
      </c>
      <c r="R15" s="22">
        <f t="shared" si="4"/>
        <v>53080</v>
      </c>
      <c r="S15" s="22">
        <f t="shared" si="5"/>
        <v>22116.666666666668</v>
      </c>
      <c r="T15" s="22">
        <f t="shared" si="6"/>
        <v>11058.333333333334</v>
      </c>
      <c r="U15" s="22">
        <f t="shared" si="7"/>
        <v>1327</v>
      </c>
      <c r="V15" s="19">
        <f t="shared" si="8"/>
        <v>87139.666666666672</v>
      </c>
    </row>
    <row r="16" spans="1:22" ht="15" thickBot="1" x14ac:dyDescent="0.4">
      <c r="A16" s="53" t="s">
        <v>14</v>
      </c>
      <c r="B16" s="1">
        <v>30399</v>
      </c>
      <c r="C16" s="2"/>
      <c r="D16" s="1">
        <v>2167</v>
      </c>
      <c r="E16" s="2"/>
      <c r="F16" s="1">
        <v>7916</v>
      </c>
      <c r="G16" s="1">
        <v>6518</v>
      </c>
      <c r="H16" s="2">
        <v>465</v>
      </c>
      <c r="I16" s="1">
        <v>194672</v>
      </c>
      <c r="J16" s="1">
        <v>41743</v>
      </c>
      <c r="K16" s="7"/>
      <c r="L16" s="8"/>
      <c r="M16" s="26">
        <f t="shared" si="0"/>
        <v>7.1285239646040985E-2</v>
      </c>
      <c r="N16" s="4">
        <f t="shared" si="1"/>
        <v>144466.66666666669</v>
      </c>
      <c r="O16" s="5">
        <f t="shared" si="2"/>
        <v>0.94520535302261188</v>
      </c>
      <c r="P16" s="5"/>
      <c r="Q16" s="22">
        <f t="shared" si="3"/>
        <v>21670.000000000004</v>
      </c>
      <c r="R16" s="22">
        <f t="shared" si="4"/>
        <v>86680.000000000015</v>
      </c>
      <c r="S16" s="22">
        <f t="shared" si="5"/>
        <v>36116.666666666672</v>
      </c>
      <c r="T16" s="22">
        <f t="shared" si="6"/>
        <v>18058.333333333336</v>
      </c>
      <c r="U16" s="22">
        <f t="shared" si="7"/>
        <v>2167</v>
      </c>
      <c r="V16" s="19">
        <f t="shared" si="8"/>
        <v>142299.66666666669</v>
      </c>
    </row>
    <row r="17" spans="1:22" ht="15" thickBot="1" x14ac:dyDescent="0.4">
      <c r="A17" s="3" t="s">
        <v>26</v>
      </c>
      <c r="B17" s="1">
        <v>28163</v>
      </c>
      <c r="C17" s="2"/>
      <c r="D17" s="1">
        <v>1437</v>
      </c>
      <c r="E17" s="2"/>
      <c r="F17" s="1">
        <v>24823</v>
      </c>
      <c r="G17" s="1">
        <v>4691</v>
      </c>
      <c r="H17" s="2">
        <v>239</v>
      </c>
      <c r="I17" s="1">
        <v>144012</v>
      </c>
      <c r="J17" s="1">
        <v>23988</v>
      </c>
      <c r="K17" s="8"/>
      <c r="L17" s="8"/>
      <c r="M17" s="26">
        <f t="shared" si="0"/>
        <v>5.102439370805667E-2</v>
      </c>
      <c r="N17" s="4">
        <f t="shared" si="1"/>
        <v>95800</v>
      </c>
      <c r="O17" s="5">
        <f t="shared" si="2"/>
        <v>0.74088726513569936</v>
      </c>
      <c r="P17" s="5"/>
      <c r="Q17" s="22">
        <f t="shared" si="3"/>
        <v>14370</v>
      </c>
      <c r="R17" s="22">
        <f t="shared" si="4"/>
        <v>57480</v>
      </c>
      <c r="S17" s="22">
        <f t="shared" si="5"/>
        <v>23950</v>
      </c>
      <c r="T17" s="22">
        <f t="shared" si="6"/>
        <v>11975</v>
      </c>
      <c r="U17" s="22">
        <f t="shared" si="7"/>
        <v>1437</v>
      </c>
      <c r="V17" s="19">
        <f t="shared" si="8"/>
        <v>94363</v>
      </c>
    </row>
    <row r="18" spans="1:22" ht="15" thickBot="1" x14ac:dyDescent="0.4">
      <c r="A18" s="3" t="s">
        <v>27</v>
      </c>
      <c r="B18" s="1">
        <v>21870</v>
      </c>
      <c r="C18" s="2"/>
      <c r="D18" s="1">
        <v>1377</v>
      </c>
      <c r="E18" s="2"/>
      <c r="F18" s="1">
        <v>18934</v>
      </c>
      <c r="G18" s="1">
        <v>3295</v>
      </c>
      <c r="H18" s="2">
        <v>207</v>
      </c>
      <c r="I18" s="1">
        <v>120496</v>
      </c>
      <c r="J18" s="1">
        <v>18154</v>
      </c>
      <c r="K18" s="7"/>
      <c r="L18" s="8"/>
      <c r="M18" s="26">
        <f t="shared" si="0"/>
        <v>6.2962962962962957E-2</v>
      </c>
      <c r="N18" s="4">
        <f t="shared" si="1"/>
        <v>91800</v>
      </c>
      <c r="O18" s="5">
        <f t="shared" si="2"/>
        <v>0.79374727668845313</v>
      </c>
      <c r="P18" s="5"/>
      <c r="Q18" s="22">
        <f t="shared" si="3"/>
        <v>13770</v>
      </c>
      <c r="R18" s="22">
        <f t="shared" si="4"/>
        <v>55080</v>
      </c>
      <c r="S18" s="22">
        <f t="shared" si="5"/>
        <v>22950</v>
      </c>
      <c r="T18" s="22">
        <f t="shared" si="6"/>
        <v>11475</v>
      </c>
      <c r="U18" s="22">
        <f t="shared" si="7"/>
        <v>1377</v>
      </c>
      <c r="V18" s="19">
        <f t="shared" si="8"/>
        <v>90423</v>
      </c>
    </row>
    <row r="19" spans="1:22" ht="15" thickBot="1" x14ac:dyDescent="0.4">
      <c r="A19" s="53" t="s">
        <v>21</v>
      </c>
      <c r="B19" s="1">
        <v>21576</v>
      </c>
      <c r="C19" s="2"/>
      <c r="D19" s="1">
        <v>1225</v>
      </c>
      <c r="E19" s="2"/>
      <c r="F19" s="1">
        <v>19903</v>
      </c>
      <c r="G19" s="1">
        <v>1853</v>
      </c>
      <c r="H19" s="2">
        <v>105</v>
      </c>
      <c r="I19" s="1">
        <v>168929</v>
      </c>
      <c r="J19" s="1">
        <v>14510</v>
      </c>
      <c r="K19" s="7"/>
      <c r="L19" s="8"/>
      <c r="M19" s="26">
        <f t="shared" si="0"/>
        <v>5.6776047460140901E-2</v>
      </c>
      <c r="N19" s="4">
        <f t="shared" si="1"/>
        <v>81666.666666666672</v>
      </c>
      <c r="O19" s="5">
        <f t="shared" si="2"/>
        <v>0.75628979591836731</v>
      </c>
      <c r="P19" s="5"/>
      <c r="Q19" s="22">
        <f t="shared" si="3"/>
        <v>12250</v>
      </c>
      <c r="R19" s="22">
        <f t="shared" si="4"/>
        <v>49000</v>
      </c>
      <c r="S19" s="22">
        <f t="shared" si="5"/>
        <v>20416.666666666668</v>
      </c>
      <c r="T19" s="22">
        <f t="shared" si="6"/>
        <v>10208.333333333334</v>
      </c>
      <c r="U19" s="22">
        <f t="shared" si="7"/>
        <v>1225</v>
      </c>
      <c r="V19" s="19">
        <f t="shared" si="8"/>
        <v>80441.666666666672</v>
      </c>
    </row>
    <row r="20" spans="1:22" ht="15" thickBot="1" x14ac:dyDescent="0.4">
      <c r="A20" s="3" t="s">
        <v>29</v>
      </c>
      <c r="B20" s="1">
        <v>20256</v>
      </c>
      <c r="C20" s="2"/>
      <c r="D20" s="2">
        <v>713</v>
      </c>
      <c r="E20" s="2"/>
      <c r="F20" s="1">
        <v>16809</v>
      </c>
      <c r="G20" s="1">
        <v>2407</v>
      </c>
      <c r="H20" s="2">
        <v>85</v>
      </c>
      <c r="I20" s="1">
        <v>127938</v>
      </c>
      <c r="J20" s="1">
        <v>15206</v>
      </c>
      <c r="K20" s="7"/>
      <c r="L20" s="8"/>
      <c r="M20" s="26">
        <f t="shared" si="0"/>
        <v>3.5199447077409164E-2</v>
      </c>
      <c r="N20" s="4">
        <f t="shared" si="1"/>
        <v>47533.333333333336</v>
      </c>
      <c r="O20" s="5">
        <f t="shared" si="2"/>
        <v>0.64637447405329596</v>
      </c>
      <c r="P20" s="5"/>
      <c r="Q20" s="22">
        <f t="shared" si="3"/>
        <v>7130</v>
      </c>
      <c r="R20" s="22">
        <f t="shared" si="4"/>
        <v>28520</v>
      </c>
      <c r="S20" s="22">
        <f t="shared" si="5"/>
        <v>11883.333333333334</v>
      </c>
      <c r="T20" s="22">
        <f t="shared" si="6"/>
        <v>5941.666666666667</v>
      </c>
      <c r="U20" s="22">
        <f t="shared" si="7"/>
        <v>713</v>
      </c>
      <c r="V20" s="19">
        <f t="shared" si="8"/>
        <v>46820.333333333336</v>
      </c>
    </row>
    <row r="21" spans="1:22" ht="15" thickBot="1" x14ac:dyDescent="0.4">
      <c r="A21" s="3" t="s">
        <v>18</v>
      </c>
      <c r="B21" s="1">
        <v>17830</v>
      </c>
      <c r="C21" s="2"/>
      <c r="D21" s="2">
        <v>921</v>
      </c>
      <c r="E21" s="2"/>
      <c r="F21" s="1">
        <v>16350</v>
      </c>
      <c r="G21" s="1">
        <v>3224</v>
      </c>
      <c r="H21" s="2">
        <v>167</v>
      </c>
      <c r="I21" s="1">
        <v>89529</v>
      </c>
      <c r="J21" s="1">
        <v>16186</v>
      </c>
      <c r="K21" s="8"/>
      <c r="L21" s="8"/>
      <c r="M21" s="26">
        <f t="shared" si="0"/>
        <v>5.1654514862591136E-2</v>
      </c>
      <c r="N21" s="4">
        <f t="shared" si="1"/>
        <v>61400</v>
      </c>
      <c r="O21" s="5">
        <f t="shared" si="2"/>
        <v>0.73371335504885993</v>
      </c>
      <c r="P21" s="5"/>
      <c r="Q21" s="22">
        <f t="shared" si="3"/>
        <v>9210</v>
      </c>
      <c r="R21" s="22">
        <f t="shared" si="4"/>
        <v>36840</v>
      </c>
      <c r="S21" s="22">
        <f t="shared" si="5"/>
        <v>15350</v>
      </c>
      <c r="T21" s="22">
        <f t="shared" si="6"/>
        <v>7675</v>
      </c>
      <c r="U21" s="22">
        <f t="shared" si="7"/>
        <v>921</v>
      </c>
      <c r="V21" s="19">
        <f t="shared" si="8"/>
        <v>60479</v>
      </c>
    </row>
    <row r="22" spans="1:22" ht="15" thickBot="1" x14ac:dyDescent="0.4">
      <c r="A22" s="53" t="s">
        <v>9</v>
      </c>
      <c r="B22" s="1">
        <v>16694</v>
      </c>
      <c r="C22" s="2"/>
      <c r="D22" s="2">
        <v>880</v>
      </c>
      <c r="E22" s="2"/>
      <c r="F22" s="1">
        <v>13182</v>
      </c>
      <c r="G22" s="1">
        <v>2289</v>
      </c>
      <c r="H22" s="2">
        <v>121</v>
      </c>
      <c r="I22" s="1">
        <v>219453</v>
      </c>
      <c r="J22" s="1">
        <v>30085</v>
      </c>
      <c r="K22" s="7"/>
      <c r="L22" s="8"/>
      <c r="M22" s="26">
        <f t="shared" si="0"/>
        <v>5.2713549778363483E-2</v>
      </c>
      <c r="N22" s="4">
        <f t="shared" si="1"/>
        <v>58666.666666666672</v>
      </c>
      <c r="O22" s="5">
        <f t="shared" si="2"/>
        <v>0.77530681818181824</v>
      </c>
      <c r="P22" s="5"/>
      <c r="Q22" s="22">
        <f t="shared" si="3"/>
        <v>8800</v>
      </c>
      <c r="R22" s="22">
        <f t="shared" si="4"/>
        <v>35200</v>
      </c>
      <c r="S22" s="22">
        <f t="shared" si="5"/>
        <v>14666.666666666668</v>
      </c>
      <c r="T22" s="22">
        <f t="shared" si="6"/>
        <v>7333.3333333333339</v>
      </c>
      <c r="U22" s="22">
        <f t="shared" si="7"/>
        <v>880</v>
      </c>
      <c r="V22" s="19">
        <f t="shared" si="8"/>
        <v>57786.666666666672</v>
      </c>
    </row>
    <row r="23" spans="1:22" ht="15" thickBot="1" x14ac:dyDescent="0.4">
      <c r="A23" s="3" t="s">
        <v>20</v>
      </c>
      <c r="B23" s="1">
        <v>13938</v>
      </c>
      <c r="C23" s="2"/>
      <c r="D23" s="2">
        <v>239</v>
      </c>
      <c r="E23" s="2"/>
      <c r="F23" s="1">
        <v>7112</v>
      </c>
      <c r="G23" s="1">
        <v>2096</v>
      </c>
      <c r="H23" s="2">
        <v>36</v>
      </c>
      <c r="I23" s="1">
        <v>227101</v>
      </c>
      <c r="J23" s="1">
        <v>34145</v>
      </c>
      <c r="K23" s="7"/>
      <c r="L23" s="8"/>
      <c r="M23" s="26">
        <f t="shared" si="0"/>
        <v>1.7147366910604103E-2</v>
      </c>
      <c r="N23" s="4">
        <f t="shared" si="1"/>
        <v>15933.333333333334</v>
      </c>
      <c r="O23" s="5">
        <f t="shared" si="2"/>
        <v>0.55364016736401678</v>
      </c>
      <c r="P23" s="5"/>
      <c r="Q23" s="22">
        <f t="shared" si="3"/>
        <v>2390</v>
      </c>
      <c r="R23" s="22">
        <f t="shared" si="4"/>
        <v>9560</v>
      </c>
      <c r="S23" s="22">
        <f t="shared" si="5"/>
        <v>3983.3333333333335</v>
      </c>
      <c r="T23" s="22">
        <f t="shared" si="6"/>
        <v>1991.6666666666667</v>
      </c>
      <c r="U23" s="22">
        <f t="shared" si="7"/>
        <v>239</v>
      </c>
      <c r="V23" s="19">
        <f t="shared" si="8"/>
        <v>15694.333333333334</v>
      </c>
    </row>
    <row r="24" spans="1:22" ht="15" thickBot="1" x14ac:dyDescent="0.4">
      <c r="A24" s="3" t="s">
        <v>24</v>
      </c>
      <c r="B24" s="1">
        <v>13054</v>
      </c>
      <c r="C24" s="2"/>
      <c r="D24" s="2">
        <v>493</v>
      </c>
      <c r="E24" s="2"/>
      <c r="F24" s="1">
        <v>10753</v>
      </c>
      <c r="G24" s="1">
        <v>1285</v>
      </c>
      <c r="H24" s="2">
        <v>49</v>
      </c>
      <c r="I24" s="1">
        <v>164482</v>
      </c>
      <c r="J24" s="1">
        <v>16196</v>
      </c>
      <c r="K24" s="7"/>
      <c r="L24" s="8"/>
      <c r="M24" s="26">
        <f t="shared" si="0"/>
        <v>3.7766201930442778E-2</v>
      </c>
      <c r="N24" s="4">
        <f t="shared" si="1"/>
        <v>32866.666666666672</v>
      </c>
      <c r="O24" s="5">
        <f t="shared" si="2"/>
        <v>0.67282961460446256</v>
      </c>
      <c r="P24" s="5"/>
      <c r="Q24" s="22">
        <f t="shared" si="3"/>
        <v>4930.0000000000009</v>
      </c>
      <c r="R24" s="22">
        <f t="shared" si="4"/>
        <v>19720.000000000004</v>
      </c>
      <c r="S24" s="22">
        <f t="shared" si="5"/>
        <v>8216.6666666666679</v>
      </c>
      <c r="T24" s="22">
        <f t="shared" si="6"/>
        <v>4108.3333333333339</v>
      </c>
      <c r="U24" s="22">
        <f t="shared" si="7"/>
        <v>493.00000000000006</v>
      </c>
      <c r="V24" s="19">
        <f t="shared" si="8"/>
        <v>32373.666666666672</v>
      </c>
    </row>
    <row r="25" spans="1:22" ht="15" thickBot="1" x14ac:dyDescent="0.4">
      <c r="A25" s="3" t="s">
        <v>41</v>
      </c>
      <c r="B25" s="1">
        <v>10404</v>
      </c>
      <c r="C25" s="2"/>
      <c r="D25" s="2">
        <v>219</v>
      </c>
      <c r="E25" s="2"/>
      <c r="F25" s="1">
        <v>6382</v>
      </c>
      <c r="G25" s="1">
        <v>3321</v>
      </c>
      <c r="H25" s="2">
        <v>70</v>
      </c>
      <c r="I25" s="1">
        <v>63171</v>
      </c>
      <c r="J25" s="1">
        <v>20166</v>
      </c>
      <c r="K25" s="7"/>
      <c r="L25" s="8"/>
      <c r="M25" s="26">
        <f t="shared" si="0"/>
        <v>2.1049596309111879E-2</v>
      </c>
      <c r="N25" s="4">
        <f t="shared" si="1"/>
        <v>14600</v>
      </c>
      <c r="O25" s="5">
        <f t="shared" si="2"/>
        <v>0.56287671232876713</v>
      </c>
      <c r="P25" s="5"/>
      <c r="Q25" s="22">
        <f t="shared" si="3"/>
        <v>2190</v>
      </c>
      <c r="R25" s="22">
        <f t="shared" si="4"/>
        <v>8760</v>
      </c>
      <c r="S25" s="22">
        <f t="shared" si="5"/>
        <v>3650</v>
      </c>
      <c r="T25" s="22">
        <f t="shared" si="6"/>
        <v>1825</v>
      </c>
      <c r="U25" s="22">
        <f t="shared" si="7"/>
        <v>219</v>
      </c>
      <c r="V25" s="19">
        <f t="shared" si="8"/>
        <v>14381</v>
      </c>
    </row>
    <row r="26" spans="1:22" ht="15" thickBot="1" x14ac:dyDescent="0.4">
      <c r="A26" s="3" t="s">
        <v>40</v>
      </c>
      <c r="B26" s="1">
        <v>10205</v>
      </c>
      <c r="C26" s="2"/>
      <c r="D26" s="2">
        <v>370</v>
      </c>
      <c r="E26" s="2"/>
      <c r="F26" s="1">
        <v>9170</v>
      </c>
      <c r="G26" s="1">
        <v>9658</v>
      </c>
      <c r="H26" s="2">
        <v>350</v>
      </c>
      <c r="I26" s="1">
        <v>79373</v>
      </c>
      <c r="J26" s="1">
        <v>75120</v>
      </c>
      <c r="K26" s="8"/>
      <c r="L26" s="8"/>
      <c r="M26" s="26">
        <f t="shared" si="0"/>
        <v>3.6256736893679566E-2</v>
      </c>
      <c r="N26" s="4">
        <f t="shared" si="1"/>
        <v>24666.666666666668</v>
      </c>
      <c r="O26" s="5">
        <f t="shared" si="2"/>
        <v>0.62824324324324321</v>
      </c>
      <c r="P26" s="5"/>
      <c r="Q26" s="22">
        <f t="shared" si="3"/>
        <v>3700</v>
      </c>
      <c r="R26" s="22">
        <f t="shared" si="4"/>
        <v>14800</v>
      </c>
      <c r="S26" s="22">
        <f t="shared" si="5"/>
        <v>6166.666666666667</v>
      </c>
      <c r="T26" s="22">
        <f t="shared" si="6"/>
        <v>3083.3333333333335</v>
      </c>
      <c r="U26" s="22">
        <f t="shared" si="7"/>
        <v>370</v>
      </c>
      <c r="V26" s="19">
        <f t="shared" si="8"/>
        <v>24296.666666666668</v>
      </c>
    </row>
    <row r="27" spans="1:22" ht="15" thickBot="1" x14ac:dyDescent="0.4">
      <c r="A27" s="3" t="s">
        <v>33</v>
      </c>
      <c r="B27" s="1">
        <v>9707</v>
      </c>
      <c r="C27" s="2"/>
      <c r="D27" s="2">
        <v>426</v>
      </c>
      <c r="E27" s="2"/>
      <c r="F27" s="1">
        <v>9211</v>
      </c>
      <c r="G27" s="1">
        <v>1397</v>
      </c>
      <c r="H27" s="2">
        <v>61</v>
      </c>
      <c r="I27" s="1">
        <v>91737</v>
      </c>
      <c r="J27" s="1">
        <v>13206</v>
      </c>
      <c r="K27" s="8"/>
      <c r="L27" s="8"/>
      <c r="M27" s="26">
        <f t="shared" si="0"/>
        <v>4.3885855568146698E-2</v>
      </c>
      <c r="N27" s="4">
        <f t="shared" si="1"/>
        <v>28400</v>
      </c>
      <c r="O27" s="5">
        <f t="shared" si="2"/>
        <v>0.67566901408450708</v>
      </c>
      <c r="P27" s="5"/>
      <c r="Q27" s="22">
        <f t="shared" si="3"/>
        <v>4260</v>
      </c>
      <c r="R27" s="22">
        <f t="shared" si="4"/>
        <v>17040</v>
      </c>
      <c r="S27" s="22">
        <f t="shared" si="5"/>
        <v>7100</v>
      </c>
      <c r="T27" s="22">
        <f t="shared" si="6"/>
        <v>3550</v>
      </c>
      <c r="U27" s="22">
        <f t="shared" si="7"/>
        <v>426</v>
      </c>
      <c r="V27" s="19">
        <f t="shared" si="8"/>
        <v>27974</v>
      </c>
    </row>
    <row r="28" spans="1:22" ht="15" thickBot="1" x14ac:dyDescent="0.4">
      <c r="A28" s="3" t="s">
        <v>35</v>
      </c>
      <c r="B28" s="1">
        <v>9266</v>
      </c>
      <c r="C28" s="2"/>
      <c r="D28" s="2">
        <v>425</v>
      </c>
      <c r="E28" s="2"/>
      <c r="F28" s="1">
        <v>6778</v>
      </c>
      <c r="G28" s="1">
        <v>1521</v>
      </c>
      <c r="H28" s="2">
        <v>70</v>
      </c>
      <c r="I28" s="1">
        <v>103622</v>
      </c>
      <c r="J28" s="1">
        <v>17015</v>
      </c>
      <c r="K28" s="7"/>
      <c r="L28" s="8"/>
      <c r="M28" s="26">
        <f t="shared" si="0"/>
        <v>4.5866609108568962E-2</v>
      </c>
      <c r="N28" s="4">
        <f t="shared" si="1"/>
        <v>28333.333333333336</v>
      </c>
      <c r="O28" s="5">
        <f t="shared" si="2"/>
        <v>0.76077647058823528</v>
      </c>
      <c r="P28" s="5"/>
      <c r="Q28" s="22">
        <f t="shared" si="3"/>
        <v>4250</v>
      </c>
      <c r="R28" s="22">
        <f t="shared" si="4"/>
        <v>17000</v>
      </c>
      <c r="S28" s="22">
        <f t="shared" si="5"/>
        <v>7083.3333333333339</v>
      </c>
      <c r="T28" s="22">
        <f t="shared" si="6"/>
        <v>3541.666666666667</v>
      </c>
      <c r="U28" s="22">
        <f t="shared" si="7"/>
        <v>425</v>
      </c>
      <c r="V28" s="19">
        <f t="shared" si="8"/>
        <v>27908.333333333336</v>
      </c>
    </row>
    <row r="29" spans="1:22" ht="15" thickBot="1" x14ac:dyDescent="0.4">
      <c r="A29" s="3" t="s">
        <v>22</v>
      </c>
      <c r="B29" s="1">
        <v>8901</v>
      </c>
      <c r="C29" s="2"/>
      <c r="D29" s="2">
        <v>362</v>
      </c>
      <c r="E29" s="2"/>
      <c r="F29" s="1">
        <v>4191</v>
      </c>
      <c r="G29" s="1">
        <v>1540</v>
      </c>
      <c r="H29" s="2">
        <v>63</v>
      </c>
      <c r="I29" s="1">
        <v>96727</v>
      </c>
      <c r="J29" s="1">
        <v>16739</v>
      </c>
      <c r="K29" s="7"/>
      <c r="L29" s="8"/>
      <c r="M29" s="26">
        <f t="shared" si="0"/>
        <v>4.0669587686776767E-2</v>
      </c>
      <c r="N29" s="4">
        <f t="shared" si="1"/>
        <v>24133.333333333336</v>
      </c>
      <c r="O29" s="5">
        <f t="shared" si="2"/>
        <v>0.82633977900552491</v>
      </c>
      <c r="P29" s="5"/>
      <c r="Q29" s="22">
        <f t="shared" si="3"/>
        <v>3620.0000000000005</v>
      </c>
      <c r="R29" s="22">
        <f t="shared" si="4"/>
        <v>14480.000000000002</v>
      </c>
      <c r="S29" s="22">
        <f t="shared" si="5"/>
        <v>6033.3333333333339</v>
      </c>
      <c r="T29" s="22">
        <f t="shared" si="6"/>
        <v>3016.666666666667</v>
      </c>
      <c r="U29" s="22">
        <f t="shared" si="7"/>
        <v>362</v>
      </c>
      <c r="V29" s="19">
        <f t="shared" si="8"/>
        <v>23771.333333333336</v>
      </c>
    </row>
    <row r="30" spans="1:22" ht="15" thickBot="1" x14ac:dyDescent="0.4">
      <c r="A30" s="3" t="s">
        <v>36</v>
      </c>
      <c r="B30" s="1">
        <v>8691</v>
      </c>
      <c r="C30" s="2"/>
      <c r="D30" s="2">
        <v>343</v>
      </c>
      <c r="E30" s="2"/>
      <c r="F30" s="1">
        <v>8328</v>
      </c>
      <c r="G30" s="1">
        <v>1787</v>
      </c>
      <c r="H30" s="2">
        <v>71</v>
      </c>
      <c r="I30" s="1">
        <v>112068</v>
      </c>
      <c r="J30" s="1">
        <v>23037</v>
      </c>
      <c r="K30" s="8"/>
      <c r="L30" s="8"/>
      <c r="M30" s="26">
        <f t="shared" si="0"/>
        <v>3.9466114371188583E-2</v>
      </c>
      <c r="N30" s="30">
        <f t="shared" si="1"/>
        <v>22866.666666666668</v>
      </c>
      <c r="O30" s="31">
        <f t="shared" si="2"/>
        <v>0.63580174927113708</v>
      </c>
      <c r="P30" s="5"/>
      <c r="Q30" s="22">
        <f t="shared" si="3"/>
        <v>3430</v>
      </c>
      <c r="R30" s="22">
        <f t="shared" si="4"/>
        <v>13720</v>
      </c>
      <c r="S30" s="22">
        <f t="shared" si="5"/>
        <v>5716.666666666667</v>
      </c>
      <c r="T30" s="22">
        <f t="shared" si="6"/>
        <v>2858.3333333333335</v>
      </c>
      <c r="U30" s="22">
        <f t="shared" si="7"/>
        <v>343</v>
      </c>
      <c r="V30" s="19">
        <f t="shared" si="8"/>
        <v>22523.666666666668</v>
      </c>
    </row>
    <row r="31" spans="1:22" ht="15" thickBot="1" x14ac:dyDescent="0.4">
      <c r="A31" s="3" t="s">
        <v>32</v>
      </c>
      <c r="B31" s="1">
        <v>8579</v>
      </c>
      <c r="C31" s="2"/>
      <c r="D31" s="2">
        <v>485</v>
      </c>
      <c r="E31" s="2"/>
      <c r="F31" s="1">
        <v>3089</v>
      </c>
      <c r="G31" s="1">
        <v>1552</v>
      </c>
      <c r="H31" s="2">
        <v>88</v>
      </c>
      <c r="I31" s="1">
        <v>93232</v>
      </c>
      <c r="J31" s="1">
        <v>16867</v>
      </c>
      <c r="K31" s="7"/>
      <c r="L31" s="8"/>
      <c r="M31" s="26">
        <f t="shared" si="0"/>
        <v>5.6533395500641098E-2</v>
      </c>
      <c r="N31" s="4">
        <f t="shared" si="1"/>
        <v>32333.333333333336</v>
      </c>
      <c r="O31" s="5">
        <f t="shared" si="2"/>
        <v>0.90446391752577315</v>
      </c>
      <c r="P31" s="5"/>
      <c r="Q31" s="22">
        <f t="shared" si="3"/>
        <v>4850</v>
      </c>
      <c r="R31" s="22">
        <f t="shared" si="4"/>
        <v>19400</v>
      </c>
      <c r="S31" s="22">
        <f t="shared" si="5"/>
        <v>8083.3333333333339</v>
      </c>
      <c r="T31" s="22">
        <f t="shared" si="6"/>
        <v>4041.666666666667</v>
      </c>
      <c r="U31" s="22">
        <f t="shared" si="7"/>
        <v>485</v>
      </c>
      <c r="V31" s="19">
        <f t="shared" si="8"/>
        <v>31848.333333333336</v>
      </c>
    </row>
    <row r="32" spans="1:22" ht="15" thickBot="1" x14ac:dyDescent="0.4">
      <c r="A32" s="3" t="s">
        <v>30</v>
      </c>
      <c r="B32" s="1">
        <v>8424</v>
      </c>
      <c r="C32" s="2"/>
      <c r="D32" s="2">
        <v>374</v>
      </c>
      <c r="E32" s="2"/>
      <c r="F32" s="1">
        <v>3629</v>
      </c>
      <c r="G32" s="1">
        <v>2819</v>
      </c>
      <c r="H32" s="2">
        <v>125</v>
      </c>
      <c r="I32" s="1">
        <v>80308</v>
      </c>
      <c r="J32" s="1">
        <v>26870</v>
      </c>
      <c r="K32" s="7"/>
      <c r="L32" s="8"/>
      <c r="M32" s="26">
        <f t="shared" si="0"/>
        <v>4.4396961063627734E-2</v>
      </c>
      <c r="N32" s="4">
        <f t="shared" si="1"/>
        <v>24933.333333333336</v>
      </c>
      <c r="O32" s="5">
        <f t="shared" si="2"/>
        <v>0.85445187165775405</v>
      </c>
      <c r="P32" s="5"/>
      <c r="Q32" s="22">
        <f t="shared" si="3"/>
        <v>3740</v>
      </c>
      <c r="R32" s="22">
        <f t="shared" si="4"/>
        <v>14960</v>
      </c>
      <c r="S32" s="22">
        <f t="shared" si="5"/>
        <v>6233.3333333333339</v>
      </c>
      <c r="T32" s="22">
        <f t="shared" si="6"/>
        <v>3116.666666666667</v>
      </c>
      <c r="U32" s="22">
        <f t="shared" si="7"/>
        <v>374</v>
      </c>
      <c r="V32" s="19">
        <f t="shared" si="8"/>
        <v>24559.333333333336</v>
      </c>
    </row>
    <row r="33" spans="1:22" ht="15" thickBot="1" x14ac:dyDescent="0.4">
      <c r="A33" s="3" t="s">
        <v>25</v>
      </c>
      <c r="B33" s="1">
        <v>6936</v>
      </c>
      <c r="C33" s="2"/>
      <c r="D33" s="2">
        <v>305</v>
      </c>
      <c r="E33" s="2"/>
      <c r="F33" s="1">
        <v>1750</v>
      </c>
      <c r="G33" s="1">
        <v>1400</v>
      </c>
      <c r="H33" s="2">
        <v>62</v>
      </c>
      <c r="I33" s="1">
        <v>77482</v>
      </c>
      <c r="J33" s="1">
        <v>15634</v>
      </c>
      <c r="K33" s="7"/>
      <c r="L33" s="8"/>
      <c r="M33" s="26">
        <f t="shared" si="0"/>
        <v>4.3973471741637835E-2</v>
      </c>
      <c r="N33" s="4">
        <f t="shared" si="1"/>
        <v>20333.333333333336</v>
      </c>
      <c r="O33" s="5">
        <f t="shared" si="2"/>
        <v>0.91393442622950816</v>
      </c>
      <c r="P33" s="5"/>
      <c r="Q33" s="22">
        <f t="shared" si="3"/>
        <v>3050.0000000000005</v>
      </c>
      <c r="R33" s="22">
        <f t="shared" si="4"/>
        <v>12200.000000000002</v>
      </c>
      <c r="S33" s="22">
        <f t="shared" si="5"/>
        <v>5083.3333333333339</v>
      </c>
      <c r="T33" s="22">
        <f t="shared" si="6"/>
        <v>2541.666666666667</v>
      </c>
      <c r="U33" s="22">
        <f t="shared" si="7"/>
        <v>305</v>
      </c>
      <c r="V33" s="19">
        <f t="shared" si="8"/>
        <v>20028.333333333336</v>
      </c>
    </row>
    <row r="34" spans="1:22" ht="15" thickBot="1" x14ac:dyDescent="0.4">
      <c r="A34" s="3" t="s">
        <v>50</v>
      </c>
      <c r="B34" s="1">
        <v>6771</v>
      </c>
      <c r="C34" s="2"/>
      <c r="D34" s="2">
        <v>86</v>
      </c>
      <c r="E34" s="2"/>
      <c r="F34" s="1">
        <v>6663</v>
      </c>
      <c r="G34" s="1">
        <v>3555</v>
      </c>
      <c r="H34" s="2">
        <v>45</v>
      </c>
      <c r="I34" s="1">
        <v>37829</v>
      </c>
      <c r="J34" s="1">
        <v>19860</v>
      </c>
      <c r="K34" s="7"/>
      <c r="L34" s="8"/>
      <c r="M34" s="26">
        <f t="shared" ref="M34:M55" si="9">D34/B34</f>
        <v>1.2701225815979914E-2</v>
      </c>
      <c r="N34" s="4">
        <f t="shared" ref="N34:N56" si="10">D34/$O$1</f>
        <v>5733.3333333333339</v>
      </c>
      <c r="O34" s="5">
        <f t="shared" ref="O34:O56" si="11">ABS(F34-N34)/N34</f>
        <v>0.16215116279069755</v>
      </c>
      <c r="P34" s="5"/>
      <c r="Q34" s="22">
        <f t="shared" ref="Q34:Q55" si="12">$Q$2*$N34</f>
        <v>860.00000000000011</v>
      </c>
      <c r="R34" s="22">
        <f t="shared" ref="R34:R55" si="13">$R$2*$N34</f>
        <v>3440.0000000000005</v>
      </c>
      <c r="S34" s="22">
        <f t="shared" ref="S34:S55" si="14">$S$2*$N34</f>
        <v>1433.3333333333335</v>
      </c>
      <c r="T34" s="22">
        <f t="shared" ref="T34:T55" si="15">$T$2*$N34</f>
        <v>716.66666666666674</v>
      </c>
      <c r="U34" s="22">
        <f t="shared" ref="U34:U55" si="16">$U$2*$N34</f>
        <v>86</v>
      </c>
      <c r="V34" s="19">
        <f t="shared" ref="V34:V55" si="17">N34-U34</f>
        <v>5647.3333333333339</v>
      </c>
    </row>
    <row r="35" spans="1:22" ht="15" thickBot="1" x14ac:dyDescent="0.4">
      <c r="A35" s="3" t="s">
        <v>45</v>
      </c>
      <c r="B35" s="1">
        <v>5993</v>
      </c>
      <c r="C35" s="2"/>
      <c r="D35" s="2">
        <v>164</v>
      </c>
      <c r="E35" s="2"/>
      <c r="F35" s="1">
        <v>4154</v>
      </c>
      <c r="G35" s="1">
        <v>2060</v>
      </c>
      <c r="H35" s="2">
        <v>56</v>
      </c>
      <c r="I35" s="1">
        <v>42114</v>
      </c>
      <c r="J35" s="1">
        <v>14478</v>
      </c>
      <c r="K35" s="7"/>
      <c r="L35" s="8"/>
      <c r="M35" s="26">
        <f t="shared" si="9"/>
        <v>2.7365259469380943E-2</v>
      </c>
      <c r="N35" s="4">
        <f t="shared" si="10"/>
        <v>10933.333333333334</v>
      </c>
      <c r="O35" s="5">
        <f t="shared" si="11"/>
        <v>0.62006097560975615</v>
      </c>
      <c r="P35" s="5"/>
      <c r="Q35" s="22">
        <f t="shared" si="12"/>
        <v>1640</v>
      </c>
      <c r="R35" s="22">
        <f t="shared" si="13"/>
        <v>6560</v>
      </c>
      <c r="S35" s="22">
        <f t="shared" si="14"/>
        <v>2733.3333333333335</v>
      </c>
      <c r="T35" s="22">
        <f t="shared" si="15"/>
        <v>1366.6666666666667</v>
      </c>
      <c r="U35" s="22">
        <f t="shared" si="16"/>
        <v>164</v>
      </c>
      <c r="V35" s="19">
        <f t="shared" si="17"/>
        <v>10769.333333333334</v>
      </c>
    </row>
    <row r="36" spans="1:22" ht="15" thickBot="1" x14ac:dyDescent="0.4">
      <c r="A36" s="3" t="s">
        <v>38</v>
      </c>
      <c r="B36" s="1">
        <v>5934</v>
      </c>
      <c r="C36" s="2"/>
      <c r="D36" s="2">
        <v>283</v>
      </c>
      <c r="E36" s="2"/>
      <c r="F36" s="1">
        <v>3976</v>
      </c>
      <c r="G36" s="1">
        <v>1336</v>
      </c>
      <c r="H36" s="2">
        <v>64</v>
      </c>
      <c r="I36" s="1">
        <v>78603</v>
      </c>
      <c r="J36" s="1">
        <v>17703</v>
      </c>
      <c r="K36" s="8"/>
      <c r="L36" s="8"/>
      <c r="M36" s="26">
        <f t="shared" si="9"/>
        <v>4.7691270643747896E-2</v>
      </c>
      <c r="N36" s="4">
        <f t="shared" si="10"/>
        <v>18866.666666666668</v>
      </c>
      <c r="O36" s="5">
        <f t="shared" si="11"/>
        <v>0.78925795053003533</v>
      </c>
      <c r="P36" s="5"/>
      <c r="Q36" s="22">
        <f t="shared" si="12"/>
        <v>2830</v>
      </c>
      <c r="R36" s="22">
        <f t="shared" si="13"/>
        <v>11320</v>
      </c>
      <c r="S36" s="22">
        <f t="shared" si="14"/>
        <v>4716.666666666667</v>
      </c>
      <c r="T36" s="22">
        <f t="shared" si="15"/>
        <v>2358.3333333333335</v>
      </c>
      <c r="U36" s="22">
        <f t="shared" si="16"/>
        <v>283</v>
      </c>
      <c r="V36" s="19">
        <f t="shared" si="17"/>
        <v>18583.666666666668</v>
      </c>
    </row>
    <row r="37" spans="1:22" ht="15" thickBot="1" x14ac:dyDescent="0.4">
      <c r="A37" s="3" t="s">
        <v>43</v>
      </c>
      <c r="B37" s="1">
        <v>5778</v>
      </c>
      <c r="C37" s="2"/>
      <c r="D37" s="2">
        <v>193</v>
      </c>
      <c r="E37" s="2"/>
      <c r="F37" s="1">
        <v>3577</v>
      </c>
      <c r="G37" s="1">
        <v>6085</v>
      </c>
      <c r="H37" s="2">
        <v>203</v>
      </c>
      <c r="I37" s="1">
        <v>26468</v>
      </c>
      <c r="J37" s="1">
        <v>27876</v>
      </c>
      <c r="K37" s="8"/>
      <c r="L37" s="8"/>
      <c r="M37" s="26">
        <f t="shared" si="9"/>
        <v>3.340256143994462E-2</v>
      </c>
      <c r="N37" s="4">
        <f t="shared" si="10"/>
        <v>12866.666666666668</v>
      </c>
      <c r="O37" s="5">
        <f t="shared" si="11"/>
        <v>0.72199481865284976</v>
      </c>
      <c r="P37" s="5"/>
      <c r="Q37" s="22">
        <f t="shared" si="12"/>
        <v>1930</v>
      </c>
      <c r="R37" s="22">
        <f t="shared" si="13"/>
        <v>7720</v>
      </c>
      <c r="S37" s="22">
        <f t="shared" si="14"/>
        <v>3216.666666666667</v>
      </c>
      <c r="T37" s="22">
        <f t="shared" si="15"/>
        <v>1608.3333333333335</v>
      </c>
      <c r="U37" s="22">
        <f t="shared" si="16"/>
        <v>193</v>
      </c>
      <c r="V37" s="19">
        <f t="shared" si="17"/>
        <v>12673.666666666668</v>
      </c>
    </row>
    <row r="38" spans="1:22" ht="15" thickBot="1" x14ac:dyDescent="0.4">
      <c r="A38" s="3" t="s">
        <v>31</v>
      </c>
      <c r="B38" s="1">
        <v>5663</v>
      </c>
      <c r="C38" s="2"/>
      <c r="D38" s="2">
        <v>286</v>
      </c>
      <c r="E38" s="2"/>
      <c r="F38" s="1">
        <v>1180</v>
      </c>
      <c r="G38" s="1">
        <v>1937</v>
      </c>
      <c r="H38" s="2">
        <v>98</v>
      </c>
      <c r="I38" s="1">
        <v>61090</v>
      </c>
      <c r="J38" s="1">
        <v>20901</v>
      </c>
      <c r="K38" s="7"/>
      <c r="L38" s="8"/>
      <c r="M38" s="26">
        <f t="shared" si="9"/>
        <v>5.050326681970687E-2</v>
      </c>
      <c r="N38" s="4">
        <f t="shared" si="10"/>
        <v>19066.666666666668</v>
      </c>
      <c r="O38" s="5">
        <f t="shared" si="11"/>
        <v>0.93811188811188817</v>
      </c>
      <c r="P38" s="5"/>
      <c r="Q38" s="22">
        <f t="shared" si="12"/>
        <v>2860</v>
      </c>
      <c r="R38" s="22">
        <f t="shared" si="13"/>
        <v>11440</v>
      </c>
      <c r="S38" s="22">
        <f t="shared" si="14"/>
        <v>4766.666666666667</v>
      </c>
      <c r="T38" s="22">
        <f t="shared" si="15"/>
        <v>2383.3333333333335</v>
      </c>
      <c r="U38" s="22">
        <f t="shared" si="16"/>
        <v>286</v>
      </c>
      <c r="V38" s="19">
        <f t="shared" si="17"/>
        <v>18780.666666666668</v>
      </c>
    </row>
    <row r="39" spans="1:22" ht="15" thickBot="1" x14ac:dyDescent="0.4">
      <c r="A39" s="3" t="s">
        <v>28</v>
      </c>
      <c r="B39" s="1">
        <v>5595</v>
      </c>
      <c r="C39" s="2"/>
      <c r="D39" s="2">
        <v>58</v>
      </c>
      <c r="E39" s="2"/>
      <c r="F39" s="1">
        <v>3352</v>
      </c>
      <c r="G39" s="1">
        <v>1837</v>
      </c>
      <c r="H39" s="2">
        <v>19</v>
      </c>
      <c r="I39" s="1">
        <v>131002</v>
      </c>
      <c r="J39" s="1">
        <v>43017</v>
      </c>
      <c r="K39" s="8"/>
      <c r="L39" s="8"/>
      <c r="M39" s="26">
        <f t="shared" si="9"/>
        <v>1.0366398570151921E-2</v>
      </c>
      <c r="N39" s="4">
        <f t="shared" si="10"/>
        <v>3866.666666666667</v>
      </c>
      <c r="O39" s="5">
        <f t="shared" si="11"/>
        <v>0.13310344827586212</v>
      </c>
      <c r="P39" s="5"/>
      <c r="Q39" s="22">
        <f t="shared" si="12"/>
        <v>580</v>
      </c>
      <c r="R39" s="22">
        <f t="shared" si="13"/>
        <v>2320</v>
      </c>
      <c r="S39" s="22">
        <f t="shared" si="14"/>
        <v>966.66666666666674</v>
      </c>
      <c r="T39" s="22">
        <f t="shared" si="15"/>
        <v>483.33333333333337</v>
      </c>
      <c r="U39" s="22">
        <f t="shared" si="16"/>
        <v>58</v>
      </c>
      <c r="V39" s="19">
        <f t="shared" si="17"/>
        <v>3808.666666666667</v>
      </c>
    </row>
    <row r="40" spans="1:22" ht="21.5" thickBot="1" x14ac:dyDescent="0.4">
      <c r="A40" s="3" t="s">
        <v>63</v>
      </c>
      <c r="B40" s="1">
        <v>5461</v>
      </c>
      <c r="C40" s="2"/>
      <c r="D40" s="2">
        <v>277</v>
      </c>
      <c r="E40" s="2"/>
      <c r="F40" s="1">
        <v>4376</v>
      </c>
      <c r="G40" s="1">
        <v>7978</v>
      </c>
      <c r="H40" s="2">
        <v>405</v>
      </c>
      <c r="I40" s="1">
        <v>24984</v>
      </c>
      <c r="J40" s="1">
        <v>36500</v>
      </c>
      <c r="K40" s="8"/>
      <c r="L40" s="8"/>
      <c r="M40" s="26">
        <f t="shared" si="9"/>
        <v>5.0723310748947079E-2</v>
      </c>
      <c r="N40" s="4">
        <f t="shared" si="10"/>
        <v>18466.666666666668</v>
      </c>
      <c r="O40" s="5">
        <f t="shared" si="11"/>
        <v>0.76303249097472925</v>
      </c>
      <c r="P40" s="5"/>
      <c r="Q40" s="22">
        <f t="shared" si="12"/>
        <v>2770</v>
      </c>
      <c r="R40" s="22">
        <f t="shared" si="13"/>
        <v>11080</v>
      </c>
      <c r="S40" s="22">
        <f t="shared" si="14"/>
        <v>4616.666666666667</v>
      </c>
      <c r="T40" s="22">
        <f t="shared" si="15"/>
        <v>2308.3333333333335</v>
      </c>
      <c r="U40" s="22">
        <f t="shared" si="16"/>
        <v>277</v>
      </c>
      <c r="V40" s="19">
        <f t="shared" si="17"/>
        <v>18189.666666666668</v>
      </c>
    </row>
    <row r="41" spans="1:22" ht="15" thickBot="1" x14ac:dyDescent="0.4">
      <c r="A41" s="3" t="s">
        <v>44</v>
      </c>
      <c r="B41" s="1">
        <v>4291</v>
      </c>
      <c r="C41" s="2"/>
      <c r="D41" s="2">
        <v>169</v>
      </c>
      <c r="E41" s="2"/>
      <c r="F41" s="1">
        <v>3049</v>
      </c>
      <c r="G41" s="1">
        <v>2051</v>
      </c>
      <c r="H41" s="2">
        <v>81</v>
      </c>
      <c r="I41" s="1">
        <v>85684</v>
      </c>
      <c r="J41" s="1">
        <v>40949</v>
      </c>
      <c r="K41" s="7"/>
      <c r="L41" s="8"/>
      <c r="M41" s="26">
        <f t="shared" si="9"/>
        <v>3.9384758797483106E-2</v>
      </c>
      <c r="N41" s="4">
        <f t="shared" si="10"/>
        <v>11266.666666666668</v>
      </c>
      <c r="O41" s="5">
        <f t="shared" si="11"/>
        <v>0.72937869822485213</v>
      </c>
      <c r="P41" s="5"/>
      <c r="Q41" s="22">
        <f t="shared" si="12"/>
        <v>1690.0000000000002</v>
      </c>
      <c r="R41" s="22">
        <f t="shared" si="13"/>
        <v>6760.0000000000009</v>
      </c>
      <c r="S41" s="22">
        <f t="shared" si="14"/>
        <v>2816.666666666667</v>
      </c>
      <c r="T41" s="22">
        <f t="shared" si="15"/>
        <v>1408.3333333333335</v>
      </c>
      <c r="U41" s="22">
        <f t="shared" si="16"/>
        <v>169</v>
      </c>
      <c r="V41" s="19">
        <f t="shared" si="17"/>
        <v>11097.666666666668</v>
      </c>
    </row>
    <row r="42" spans="1:22" ht="15" thickBot="1" x14ac:dyDescent="0.4">
      <c r="A42" s="3" t="s">
        <v>46</v>
      </c>
      <c r="B42" s="1">
        <v>4201</v>
      </c>
      <c r="C42" s="2"/>
      <c r="D42" s="2">
        <v>253</v>
      </c>
      <c r="E42" s="2"/>
      <c r="F42" s="1">
        <v>1039</v>
      </c>
      <c r="G42" s="1">
        <v>1072</v>
      </c>
      <c r="H42" s="2">
        <v>65</v>
      </c>
      <c r="I42" s="1">
        <v>87459</v>
      </c>
      <c r="J42" s="1">
        <v>22322</v>
      </c>
      <c r="K42" s="7"/>
      <c r="L42" s="8"/>
      <c r="M42" s="26">
        <f t="shared" si="9"/>
        <v>6.0223756248512256E-2</v>
      </c>
      <c r="N42" s="4">
        <f t="shared" si="10"/>
        <v>16866.666666666668</v>
      </c>
      <c r="O42" s="5">
        <f t="shared" si="11"/>
        <v>0.93839920948616606</v>
      </c>
      <c r="P42" s="5"/>
      <c r="Q42" s="22">
        <f t="shared" si="12"/>
        <v>2530</v>
      </c>
      <c r="R42" s="22">
        <f t="shared" si="13"/>
        <v>10120</v>
      </c>
      <c r="S42" s="22">
        <f t="shared" si="14"/>
        <v>4216.666666666667</v>
      </c>
      <c r="T42" s="22">
        <f t="shared" si="15"/>
        <v>2108.3333333333335</v>
      </c>
      <c r="U42" s="22">
        <f t="shared" si="16"/>
        <v>253</v>
      </c>
      <c r="V42" s="19">
        <f t="shared" si="17"/>
        <v>16613.666666666668</v>
      </c>
    </row>
    <row r="43" spans="1:22" ht="15" thickBot="1" x14ac:dyDescent="0.4">
      <c r="A43" s="3" t="s">
        <v>34</v>
      </c>
      <c r="B43" s="1">
        <v>3611</v>
      </c>
      <c r="C43" s="2"/>
      <c r="D43" s="2">
        <v>87</v>
      </c>
      <c r="E43" s="2"/>
      <c r="F43" s="1">
        <v>1401</v>
      </c>
      <c r="G43" s="1">
        <v>1207</v>
      </c>
      <c r="H43" s="2">
        <v>29</v>
      </c>
      <c r="I43" s="1">
        <v>59995</v>
      </c>
      <c r="J43" s="1">
        <v>20061</v>
      </c>
      <c r="K43" s="8"/>
      <c r="L43" s="8"/>
      <c r="M43" s="26">
        <f t="shared" si="9"/>
        <v>2.4093049016892826E-2</v>
      </c>
      <c r="N43" s="4">
        <f t="shared" si="10"/>
        <v>5800</v>
      </c>
      <c r="O43" s="5">
        <f t="shared" si="11"/>
        <v>0.75844827586206898</v>
      </c>
      <c r="P43" s="5"/>
      <c r="Q43" s="22">
        <f t="shared" si="12"/>
        <v>870</v>
      </c>
      <c r="R43" s="22">
        <f t="shared" si="13"/>
        <v>3480</v>
      </c>
      <c r="S43" s="22">
        <f t="shared" si="14"/>
        <v>1450</v>
      </c>
      <c r="T43" s="22">
        <f t="shared" si="15"/>
        <v>725</v>
      </c>
      <c r="U43" s="22">
        <f t="shared" si="16"/>
        <v>87</v>
      </c>
      <c r="V43" s="19">
        <f t="shared" si="17"/>
        <v>5713</v>
      </c>
    </row>
    <row r="44" spans="1:22" ht="15" thickBot="1" x14ac:dyDescent="0.4">
      <c r="A44" s="3" t="s">
        <v>37</v>
      </c>
      <c r="B44" s="1">
        <v>2916</v>
      </c>
      <c r="C44" s="2"/>
      <c r="D44" s="2">
        <v>115</v>
      </c>
      <c r="E44" s="2"/>
      <c r="F44" s="1">
        <v>1676</v>
      </c>
      <c r="G44" s="2">
        <v>714</v>
      </c>
      <c r="H44" s="2">
        <v>28</v>
      </c>
      <c r="I44" s="1">
        <v>67947</v>
      </c>
      <c r="J44" s="1">
        <v>16646</v>
      </c>
      <c r="K44" s="7"/>
      <c r="L44" s="8"/>
      <c r="M44" s="26">
        <f t="shared" si="9"/>
        <v>3.9437585733882029E-2</v>
      </c>
      <c r="N44" s="4">
        <f t="shared" si="10"/>
        <v>7666.666666666667</v>
      </c>
      <c r="O44" s="5">
        <f t="shared" si="11"/>
        <v>0.78139130434782611</v>
      </c>
      <c r="P44" s="5"/>
      <c r="Q44" s="22">
        <f t="shared" si="12"/>
        <v>1150</v>
      </c>
      <c r="R44" s="22">
        <f t="shared" si="13"/>
        <v>4600</v>
      </c>
      <c r="S44" s="22">
        <f t="shared" si="14"/>
        <v>1916.6666666666667</v>
      </c>
      <c r="T44" s="22">
        <f t="shared" si="15"/>
        <v>958.33333333333337</v>
      </c>
      <c r="U44" s="22">
        <f t="shared" si="16"/>
        <v>115</v>
      </c>
      <c r="V44" s="19">
        <f t="shared" si="17"/>
        <v>7551.666666666667</v>
      </c>
    </row>
    <row r="45" spans="1:22" ht="15" thickBot="1" x14ac:dyDescent="0.4">
      <c r="A45" s="3" t="s">
        <v>54</v>
      </c>
      <c r="B45" s="1">
        <v>2779</v>
      </c>
      <c r="C45" s="2"/>
      <c r="D45" s="2">
        <v>29</v>
      </c>
      <c r="E45" s="2"/>
      <c r="F45" s="2">
        <v>773</v>
      </c>
      <c r="G45" s="1">
        <v>3215</v>
      </c>
      <c r="H45" s="2">
        <v>34</v>
      </c>
      <c r="I45" s="1">
        <v>19022</v>
      </c>
      <c r="J45" s="1">
        <v>22009</v>
      </c>
      <c r="K45" s="8"/>
      <c r="L45" s="8"/>
      <c r="M45" s="26">
        <f t="shared" si="9"/>
        <v>1.043540842029507E-2</v>
      </c>
      <c r="N45" s="4">
        <f t="shared" si="10"/>
        <v>1933.3333333333335</v>
      </c>
      <c r="O45" s="5">
        <f t="shared" si="11"/>
        <v>0.60017241379310349</v>
      </c>
      <c r="P45" s="5"/>
      <c r="Q45" s="22">
        <f t="shared" si="12"/>
        <v>290</v>
      </c>
      <c r="R45" s="22">
        <f t="shared" si="13"/>
        <v>1160</v>
      </c>
      <c r="S45" s="22">
        <f t="shared" si="14"/>
        <v>483.33333333333337</v>
      </c>
      <c r="T45" s="22">
        <f t="shared" si="15"/>
        <v>241.66666666666669</v>
      </c>
      <c r="U45" s="22">
        <f t="shared" si="16"/>
        <v>29</v>
      </c>
      <c r="V45" s="19">
        <f t="shared" si="17"/>
        <v>1904.3333333333335</v>
      </c>
    </row>
    <row r="46" spans="1:22" ht="15" thickBot="1" x14ac:dyDescent="0.4">
      <c r="A46" s="3" t="s">
        <v>42</v>
      </c>
      <c r="B46" s="1">
        <v>2740</v>
      </c>
      <c r="C46" s="2"/>
      <c r="D46" s="2">
        <v>111</v>
      </c>
      <c r="E46" s="2"/>
      <c r="F46" s="1">
        <v>1519</v>
      </c>
      <c r="G46" s="1">
        <v>2039</v>
      </c>
      <c r="H46" s="2">
        <v>83</v>
      </c>
      <c r="I46" s="1">
        <v>30836</v>
      </c>
      <c r="J46" s="1">
        <v>22950</v>
      </c>
      <c r="K46" s="8"/>
      <c r="L46" s="8"/>
      <c r="M46" s="26">
        <f t="shared" si="9"/>
        <v>4.0510948905109492E-2</v>
      </c>
      <c r="N46" s="4">
        <f t="shared" si="10"/>
        <v>7400</v>
      </c>
      <c r="O46" s="5">
        <f t="shared" si="11"/>
        <v>0.79472972972972977</v>
      </c>
      <c r="P46" s="5"/>
      <c r="Q46" s="22">
        <f t="shared" si="12"/>
        <v>1110</v>
      </c>
      <c r="R46" s="22">
        <f t="shared" si="13"/>
        <v>4440</v>
      </c>
      <c r="S46" s="22">
        <f t="shared" si="14"/>
        <v>1850</v>
      </c>
      <c r="T46" s="22">
        <f t="shared" si="15"/>
        <v>925</v>
      </c>
      <c r="U46" s="22">
        <f t="shared" si="16"/>
        <v>111</v>
      </c>
      <c r="V46" s="19">
        <f t="shared" si="17"/>
        <v>7289</v>
      </c>
    </row>
    <row r="47" spans="1:22" ht="15" thickBot="1" x14ac:dyDescent="0.4">
      <c r="A47" s="3" t="s">
        <v>49</v>
      </c>
      <c r="B47" s="1">
        <v>2158</v>
      </c>
      <c r="C47" s="2"/>
      <c r="D47" s="2">
        <v>66</v>
      </c>
      <c r="E47" s="2"/>
      <c r="F47" s="2">
        <v>713</v>
      </c>
      <c r="G47" s="1">
        <v>1279</v>
      </c>
      <c r="H47" s="2">
        <v>39</v>
      </c>
      <c r="I47" s="1">
        <v>30718</v>
      </c>
      <c r="J47" s="1">
        <v>18200</v>
      </c>
      <c r="K47" s="7"/>
      <c r="L47" s="8"/>
      <c r="M47" s="26">
        <f t="shared" si="9"/>
        <v>3.0583873957367932E-2</v>
      </c>
      <c r="N47" s="4">
        <f t="shared" si="10"/>
        <v>4400</v>
      </c>
      <c r="O47" s="5">
        <f t="shared" si="11"/>
        <v>0.83795454545454551</v>
      </c>
      <c r="P47" s="5"/>
      <c r="Q47" s="22">
        <f t="shared" si="12"/>
        <v>660</v>
      </c>
      <c r="R47" s="22">
        <f t="shared" si="13"/>
        <v>2640</v>
      </c>
      <c r="S47" s="22">
        <f t="shared" si="14"/>
        <v>1100</v>
      </c>
      <c r="T47" s="22">
        <f t="shared" si="15"/>
        <v>550</v>
      </c>
      <c r="U47" s="22">
        <f t="shared" si="16"/>
        <v>66</v>
      </c>
      <c r="V47" s="19">
        <f t="shared" si="17"/>
        <v>4334</v>
      </c>
    </row>
    <row r="48" spans="1:22" ht="15" thickBot="1" x14ac:dyDescent="0.4">
      <c r="A48" s="3" t="s">
        <v>53</v>
      </c>
      <c r="B48" s="1">
        <v>1323</v>
      </c>
      <c r="C48" s="2"/>
      <c r="D48" s="2">
        <v>31</v>
      </c>
      <c r="E48" s="2"/>
      <c r="F48" s="2">
        <v>710</v>
      </c>
      <c r="G48" s="1">
        <v>1759</v>
      </c>
      <c r="H48" s="2">
        <v>41</v>
      </c>
      <c r="I48" s="1">
        <v>38632</v>
      </c>
      <c r="J48" s="1">
        <v>51359</v>
      </c>
      <c r="K48" s="8"/>
      <c r="L48" s="8"/>
      <c r="M48" s="26">
        <f t="shared" si="9"/>
        <v>2.3431594860166289E-2</v>
      </c>
      <c r="N48" s="4">
        <f t="shared" si="10"/>
        <v>2066.666666666667</v>
      </c>
      <c r="O48" s="5">
        <f t="shared" si="11"/>
        <v>0.65645161290322585</v>
      </c>
      <c r="P48" s="5"/>
      <c r="Q48" s="22">
        <f t="shared" si="12"/>
        <v>310.00000000000006</v>
      </c>
      <c r="R48" s="22">
        <f t="shared" si="13"/>
        <v>1240.0000000000002</v>
      </c>
      <c r="S48" s="22">
        <f t="shared" si="14"/>
        <v>516.66666666666674</v>
      </c>
      <c r="T48" s="22">
        <f t="shared" si="15"/>
        <v>258.33333333333337</v>
      </c>
      <c r="U48" s="22">
        <f t="shared" si="16"/>
        <v>31.000000000000004</v>
      </c>
      <c r="V48" s="19">
        <f t="shared" si="17"/>
        <v>2035.666666666667</v>
      </c>
    </row>
    <row r="49" spans="1:22" ht="15" thickBot="1" x14ac:dyDescent="0.4">
      <c r="A49" s="3" t="s">
        <v>56</v>
      </c>
      <c r="B49" s="1">
        <v>1276</v>
      </c>
      <c r="C49" s="2"/>
      <c r="D49" s="2">
        <v>51</v>
      </c>
      <c r="E49" s="2"/>
      <c r="F49" s="2">
        <v>509</v>
      </c>
      <c r="G49" s="2">
        <v>698</v>
      </c>
      <c r="H49" s="2">
        <v>28</v>
      </c>
      <c r="I49" s="1">
        <v>55784</v>
      </c>
      <c r="J49" s="1">
        <v>30499</v>
      </c>
      <c r="K49" s="8"/>
      <c r="L49" s="8"/>
      <c r="M49" s="26">
        <f t="shared" si="9"/>
        <v>3.9968652037617555E-2</v>
      </c>
      <c r="N49" s="4">
        <f t="shared" si="10"/>
        <v>3400</v>
      </c>
      <c r="O49" s="5">
        <f t="shared" si="11"/>
        <v>0.85029411764705887</v>
      </c>
      <c r="P49" s="5"/>
      <c r="Q49" s="22">
        <f t="shared" si="12"/>
        <v>510</v>
      </c>
      <c r="R49" s="22">
        <f t="shared" si="13"/>
        <v>2040</v>
      </c>
      <c r="S49" s="22">
        <f t="shared" si="14"/>
        <v>850</v>
      </c>
      <c r="T49" s="22">
        <f t="shared" si="15"/>
        <v>425</v>
      </c>
      <c r="U49" s="22">
        <f t="shared" si="16"/>
        <v>51</v>
      </c>
      <c r="V49" s="19">
        <f t="shared" si="17"/>
        <v>3349</v>
      </c>
    </row>
    <row r="50" spans="1:22" ht="15" thickBot="1" x14ac:dyDescent="0.4">
      <c r="A50" s="3" t="s">
        <v>39</v>
      </c>
      <c r="B50" s="1">
        <v>1254</v>
      </c>
      <c r="C50" s="2"/>
      <c r="D50" s="2">
        <v>62</v>
      </c>
      <c r="E50" s="2"/>
      <c r="F50" s="2">
        <v>426</v>
      </c>
      <c r="G50" s="2">
        <v>941</v>
      </c>
      <c r="H50" s="2">
        <v>47</v>
      </c>
      <c r="I50" s="1">
        <v>23346</v>
      </c>
      <c r="J50" s="1">
        <v>17516</v>
      </c>
      <c r="K50" s="7"/>
      <c r="L50" s="8"/>
      <c r="M50" s="26">
        <f t="shared" si="9"/>
        <v>4.9441786283891544E-2</v>
      </c>
      <c r="N50" s="4">
        <f t="shared" si="10"/>
        <v>4133.3333333333339</v>
      </c>
      <c r="O50" s="5">
        <f t="shared" si="11"/>
        <v>0.89693548387096778</v>
      </c>
      <c r="P50" s="5"/>
      <c r="Q50" s="22">
        <f t="shared" si="12"/>
        <v>620.00000000000011</v>
      </c>
      <c r="R50" s="22">
        <f t="shared" si="13"/>
        <v>2480.0000000000005</v>
      </c>
      <c r="S50" s="22">
        <f t="shared" si="14"/>
        <v>1033.3333333333335</v>
      </c>
      <c r="T50" s="22">
        <f t="shared" si="15"/>
        <v>516.66666666666674</v>
      </c>
      <c r="U50" s="22">
        <f t="shared" si="16"/>
        <v>62.000000000000007</v>
      </c>
      <c r="V50" s="19">
        <f t="shared" si="17"/>
        <v>4071.3333333333339</v>
      </c>
    </row>
    <row r="51" spans="1:22" ht="15" thickBot="1" x14ac:dyDescent="0.4">
      <c r="A51" s="3" t="s">
        <v>48</v>
      </c>
      <c r="B51" s="2">
        <v>908</v>
      </c>
      <c r="C51" s="2"/>
      <c r="D51" s="2">
        <v>52</v>
      </c>
      <c r="E51" s="2"/>
      <c r="F51" s="2">
        <v>150</v>
      </c>
      <c r="G51" s="1">
        <v>1453</v>
      </c>
      <c r="H51" s="2">
        <v>83</v>
      </c>
      <c r="I51" s="1">
        <v>17876</v>
      </c>
      <c r="J51" s="1">
        <v>28603</v>
      </c>
      <c r="K51" s="8"/>
      <c r="L51" s="8"/>
      <c r="M51" s="26">
        <f t="shared" si="9"/>
        <v>5.7268722466960353E-2</v>
      </c>
      <c r="N51" s="4">
        <f t="shared" si="10"/>
        <v>3466.666666666667</v>
      </c>
      <c r="O51" s="5">
        <f t="shared" si="11"/>
        <v>0.95673076923076927</v>
      </c>
      <c r="P51" s="5"/>
      <c r="Q51" s="22">
        <f t="shared" si="12"/>
        <v>520</v>
      </c>
      <c r="R51" s="22">
        <f t="shared" si="13"/>
        <v>2080</v>
      </c>
      <c r="S51" s="22">
        <f t="shared" si="14"/>
        <v>866.66666666666674</v>
      </c>
      <c r="T51" s="22">
        <f t="shared" si="15"/>
        <v>433.33333333333337</v>
      </c>
      <c r="U51" s="22">
        <f t="shared" si="16"/>
        <v>52</v>
      </c>
      <c r="V51" s="19">
        <f t="shared" si="17"/>
        <v>3414.666666666667</v>
      </c>
    </row>
    <row r="52" spans="1:22" ht="15" thickBot="1" x14ac:dyDescent="0.4">
      <c r="A52" s="3" t="s">
        <v>55</v>
      </c>
      <c r="B52" s="2">
        <v>631</v>
      </c>
      <c r="C52" s="2"/>
      <c r="D52" s="2">
        <v>7</v>
      </c>
      <c r="E52" s="2"/>
      <c r="F52" s="2">
        <v>208</v>
      </c>
      <c r="G52" s="1">
        <v>1084</v>
      </c>
      <c r="H52" s="2">
        <v>12</v>
      </c>
      <c r="I52" s="1">
        <v>12007</v>
      </c>
      <c r="J52" s="1">
        <v>20636</v>
      </c>
      <c r="K52" s="7"/>
      <c r="L52" s="8"/>
      <c r="M52" s="26">
        <f t="shared" si="9"/>
        <v>1.1093502377179081E-2</v>
      </c>
      <c r="N52" s="4">
        <f t="shared" si="10"/>
        <v>466.66666666666669</v>
      </c>
      <c r="O52" s="5">
        <f t="shared" si="11"/>
        <v>0.55428571428571427</v>
      </c>
      <c r="P52" s="5"/>
      <c r="Q52" s="22">
        <f t="shared" si="12"/>
        <v>70</v>
      </c>
      <c r="R52" s="22">
        <f t="shared" si="13"/>
        <v>280</v>
      </c>
      <c r="S52" s="22">
        <f t="shared" si="14"/>
        <v>116.66666666666667</v>
      </c>
      <c r="T52" s="22">
        <f t="shared" si="15"/>
        <v>58.333333333333336</v>
      </c>
      <c r="U52" s="22">
        <f t="shared" si="16"/>
        <v>7</v>
      </c>
      <c r="V52" s="19">
        <f t="shared" si="17"/>
        <v>459.66666666666669</v>
      </c>
    </row>
    <row r="53" spans="1:22" ht="15" thickBot="1" x14ac:dyDescent="0.4">
      <c r="A53" s="3" t="s">
        <v>47</v>
      </c>
      <c r="B53" s="2">
        <v>626</v>
      </c>
      <c r="C53" s="2"/>
      <c r="D53" s="2">
        <v>17</v>
      </c>
      <c r="E53" s="2"/>
      <c r="F53" s="2">
        <v>51</v>
      </c>
      <c r="G53" s="2">
        <v>440</v>
      </c>
      <c r="H53" s="2">
        <v>12</v>
      </c>
      <c r="I53" s="1">
        <v>35918</v>
      </c>
      <c r="J53" s="1">
        <v>25258</v>
      </c>
      <c r="K53" s="7"/>
      <c r="L53" s="8"/>
      <c r="M53" s="26">
        <f t="shared" si="9"/>
        <v>2.7156549520766772E-2</v>
      </c>
      <c r="N53" s="4">
        <f t="shared" si="10"/>
        <v>1133.3333333333335</v>
      </c>
      <c r="O53" s="5">
        <f t="shared" si="11"/>
        <v>0.95499999999999996</v>
      </c>
      <c r="P53" s="5"/>
      <c r="Q53" s="22">
        <f t="shared" si="12"/>
        <v>170.00000000000003</v>
      </c>
      <c r="R53" s="22">
        <f t="shared" si="13"/>
        <v>680.00000000000011</v>
      </c>
      <c r="S53" s="22">
        <f t="shared" si="14"/>
        <v>283.33333333333337</v>
      </c>
      <c r="T53" s="22">
        <f t="shared" si="15"/>
        <v>141.66666666666669</v>
      </c>
      <c r="U53" s="22">
        <f t="shared" si="16"/>
        <v>17</v>
      </c>
      <c r="V53" s="19">
        <f t="shared" si="17"/>
        <v>1116.3333333333335</v>
      </c>
    </row>
    <row r="54" spans="1:22" ht="15" thickBot="1" x14ac:dyDescent="0.4">
      <c r="A54" s="3" t="s">
        <v>51</v>
      </c>
      <c r="B54" s="2">
        <v>457</v>
      </c>
      <c r="C54" s="2"/>
      <c r="D54" s="2">
        <v>16</v>
      </c>
      <c r="E54" s="2"/>
      <c r="F54" s="2">
        <v>24</v>
      </c>
      <c r="G54" s="2">
        <v>439</v>
      </c>
      <c r="H54" s="2">
        <v>15</v>
      </c>
      <c r="I54" s="1">
        <v>19704</v>
      </c>
      <c r="J54" s="1">
        <v>18915</v>
      </c>
      <c r="K54" s="7"/>
      <c r="L54" s="8"/>
      <c r="M54" s="26">
        <f t="shared" si="9"/>
        <v>3.5010940919037198E-2</v>
      </c>
      <c r="N54" s="4">
        <f t="shared" si="10"/>
        <v>1066.6666666666667</v>
      </c>
      <c r="O54" s="5">
        <f t="shared" si="11"/>
        <v>0.97750000000000004</v>
      </c>
      <c r="P54" s="5"/>
      <c r="Q54" s="22">
        <f t="shared" si="12"/>
        <v>160</v>
      </c>
      <c r="R54" s="22">
        <f t="shared" si="13"/>
        <v>640</v>
      </c>
      <c r="S54" s="22">
        <f t="shared" si="14"/>
        <v>266.66666666666669</v>
      </c>
      <c r="T54" s="22">
        <f t="shared" si="15"/>
        <v>133.33333333333334</v>
      </c>
      <c r="U54" s="22">
        <f t="shared" si="16"/>
        <v>16</v>
      </c>
      <c r="V54" s="19">
        <f t="shared" si="17"/>
        <v>1050.6666666666667</v>
      </c>
    </row>
    <row r="55" spans="1:22" ht="15" thickBot="1" x14ac:dyDescent="0.4">
      <c r="A55" s="3" t="s">
        <v>52</v>
      </c>
      <c r="B55" s="2">
        <v>372</v>
      </c>
      <c r="C55" s="2"/>
      <c r="D55" s="2">
        <v>10</v>
      </c>
      <c r="E55" s="2"/>
      <c r="F55" s="2">
        <v>76</v>
      </c>
      <c r="G55" s="2">
        <v>504</v>
      </c>
      <c r="H55" s="2">
        <v>14</v>
      </c>
      <c r="I55" s="1">
        <v>23655</v>
      </c>
      <c r="J55" s="1">
        <v>32030</v>
      </c>
      <c r="K55" s="8"/>
      <c r="L55" s="8"/>
      <c r="M55" s="26">
        <f t="shared" si="9"/>
        <v>2.6881720430107527E-2</v>
      </c>
      <c r="N55" s="4">
        <f t="shared" si="10"/>
        <v>666.66666666666674</v>
      </c>
      <c r="O55" s="5">
        <f t="shared" si="11"/>
        <v>0.88600000000000001</v>
      </c>
      <c r="P55" s="5"/>
      <c r="Q55" s="22">
        <f t="shared" si="12"/>
        <v>100.00000000000001</v>
      </c>
      <c r="R55" s="22">
        <f t="shared" si="13"/>
        <v>400.00000000000006</v>
      </c>
      <c r="S55" s="22">
        <f t="shared" si="14"/>
        <v>166.66666666666669</v>
      </c>
      <c r="T55" s="22">
        <f t="shared" si="15"/>
        <v>83.333333333333343</v>
      </c>
      <c r="U55" s="22">
        <f t="shared" si="16"/>
        <v>10</v>
      </c>
      <c r="V55" s="19">
        <f t="shared" si="17"/>
        <v>656.66666666666674</v>
      </c>
    </row>
    <row r="56" spans="1:22" ht="15" thickBot="1" x14ac:dyDescent="0.4">
      <c r="A56" s="3" t="s">
        <v>64</v>
      </c>
      <c r="B56" s="2">
        <v>149</v>
      </c>
      <c r="C56" s="2"/>
      <c r="D56" s="2">
        <v>5</v>
      </c>
      <c r="E56" s="2"/>
      <c r="F56" s="2">
        <v>13</v>
      </c>
      <c r="G56" s="2"/>
      <c r="H56" s="2"/>
      <c r="I56" s="2">
        <v>605</v>
      </c>
      <c r="J56" s="2"/>
      <c r="K56" s="8"/>
      <c r="L56" s="7"/>
      <c r="M56" s="25"/>
      <c r="N56" s="4">
        <f t="shared" si="10"/>
        <v>333.33333333333337</v>
      </c>
      <c r="O56" s="5">
        <f t="shared" si="11"/>
        <v>0.96099999999999997</v>
      </c>
      <c r="P56" s="5"/>
      <c r="Q56" s="22">
        <f>Q53*$N56</f>
        <v>56666.666666666686</v>
      </c>
      <c r="R56" s="22">
        <f>R53*$N56</f>
        <v>226666.66666666674</v>
      </c>
      <c r="S56" s="22">
        <f>S53*$N56</f>
        <v>94444.444444444467</v>
      </c>
      <c r="T56" s="22">
        <f>T53*$N56</f>
        <v>47222.222222222234</v>
      </c>
      <c r="U56" s="22">
        <f>U53*$N56</f>
        <v>5666.666666666667</v>
      </c>
    </row>
    <row r="57" spans="1:22" ht="21.5" thickBot="1" x14ac:dyDescent="0.4">
      <c r="A57" s="3" t="s">
        <v>67</v>
      </c>
      <c r="B57" s="2">
        <v>15</v>
      </c>
      <c r="C57" s="2"/>
      <c r="D57" s="2">
        <v>2</v>
      </c>
      <c r="E57" s="2"/>
      <c r="F57" s="2">
        <v>1</v>
      </c>
      <c r="G57" s="2"/>
      <c r="H57" s="2"/>
      <c r="I57" s="2">
        <v>948</v>
      </c>
      <c r="J57" s="2"/>
      <c r="K57" s="7"/>
      <c r="L57" s="7"/>
      <c r="M57" s="24"/>
      <c r="N57" s="4"/>
      <c r="O57" s="5"/>
      <c r="P57" s="5"/>
    </row>
    <row r="58" spans="1:22" ht="15" thickBot="1" x14ac:dyDescent="0.4">
      <c r="A58" s="3" t="s">
        <v>65</v>
      </c>
      <c r="B58" s="1">
        <v>1968</v>
      </c>
      <c r="C58" s="2"/>
      <c r="D58" s="2">
        <v>99</v>
      </c>
      <c r="E58" s="2"/>
      <c r="F58" s="1">
        <v>1123</v>
      </c>
      <c r="G58" s="2">
        <v>581</v>
      </c>
      <c r="H58" s="2">
        <v>29</v>
      </c>
      <c r="I58" s="1">
        <v>13022</v>
      </c>
      <c r="J58" s="1">
        <v>3845</v>
      </c>
      <c r="K58" s="7"/>
      <c r="L58" s="7"/>
    </row>
    <row r="59" spans="1:22" ht="21.5" thickBot="1" x14ac:dyDescent="0.4">
      <c r="A59" s="59" t="s">
        <v>66</v>
      </c>
      <c r="B59" s="60">
        <v>66</v>
      </c>
      <c r="C59" s="60"/>
      <c r="D59" s="60">
        <v>4</v>
      </c>
      <c r="E59" s="60"/>
      <c r="F59" s="60">
        <v>11</v>
      </c>
      <c r="G59" s="60"/>
      <c r="H59" s="60"/>
      <c r="I59" s="61">
        <v>1046</v>
      </c>
      <c r="J59" s="60"/>
      <c r="K59" s="62"/>
      <c r="L59" s="55"/>
    </row>
  </sheetData>
  <mergeCells count="2">
    <mergeCell ref="L1:N1"/>
    <mergeCell ref="Q1:U1"/>
  </mergeCells>
  <hyperlinks>
    <hyperlink ref="A22" r:id="rId1" display="https://www.worldometers.info/coronavirus/usa/washington/" xr:uid="{EBB66A26-3C8A-4003-9E7E-8ED66C768ED4}"/>
    <hyperlink ref="A19" r:id="rId2" display="https://www.worldometers.info/coronavirus/usa/ohio/" xr:uid="{632E0BBE-B5DB-4A39-ABF3-DFEFB1BBD3B8}"/>
    <hyperlink ref="A16" r:id="rId3" display="https://www.worldometers.info/coronavirus/usa/louisiana/" xr:uid="{A5B6C7E9-1347-4C14-9A5C-4FA11548CA97}"/>
    <hyperlink ref="A13" r:id="rId4" display="https://www.worldometers.info/coronavirus/usa/texas/" xr:uid="{69BA6D82-A2A9-45D8-8EFD-161FD3EF6848}"/>
    <hyperlink ref="A12" r:id="rId5" display="https://www.worldometers.info/coronavirus/usa/florida/" xr:uid="{E478452A-FAE6-4F32-82F5-6603CA3F3E48}"/>
    <hyperlink ref="A10" r:id="rId6" display="https://www.worldometers.info/coronavirus/usa/pennsylvania/" xr:uid="{9A78F1F4-2C63-4F6B-A3A7-679B40259EB1}"/>
    <hyperlink ref="A9" r:id="rId7" display="https://www.worldometers.info/coronavirus/usa/california/" xr:uid="{AA0196A9-621E-468C-834B-E5E5D5156896}"/>
    <hyperlink ref="A6" r:id="rId8" display="https://www.worldometers.info/coronavirus/usa/new-jersey/" xr:uid="{DA38F66B-4FD9-4A74-AC73-F379D3569170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3" ht="15" thickBot="1" x14ac:dyDescent="0.4">
      <c r="A2" s="3" t="s">
        <v>36</v>
      </c>
      <c r="B2" s="1">
        <v>8691</v>
      </c>
      <c r="C2" s="2"/>
      <c r="D2" s="2">
        <v>343</v>
      </c>
      <c r="E2" s="2"/>
      <c r="F2" s="1">
        <v>8328</v>
      </c>
      <c r="G2" s="1">
        <v>1787</v>
      </c>
      <c r="H2" s="2">
        <v>71</v>
      </c>
      <c r="I2" s="1">
        <v>112068</v>
      </c>
      <c r="J2" s="1">
        <v>23037</v>
      </c>
      <c r="K2" s="46"/>
      <c r="L2" s="45">
        <f t="shared" ref="L2:L33" si="0">IFERROR(B2/I2,0)</f>
        <v>7.7551129671271007E-2</v>
      </c>
      <c r="M2" s="48">
        <f t="shared" ref="M2:M27" si="1">IFERROR(H2/G2,0)</f>
        <v>3.9731393396754335E-2</v>
      </c>
    </row>
    <row r="3" spans="1:13" ht="15" thickBot="1" x14ac:dyDescent="0.4">
      <c r="A3" s="3" t="s">
        <v>52</v>
      </c>
      <c r="B3" s="2">
        <v>372</v>
      </c>
      <c r="C3" s="2"/>
      <c r="D3" s="2">
        <v>10</v>
      </c>
      <c r="E3" s="2"/>
      <c r="F3" s="2">
        <v>76</v>
      </c>
      <c r="G3" s="2">
        <v>504</v>
      </c>
      <c r="H3" s="2">
        <v>14</v>
      </c>
      <c r="I3" s="1">
        <v>23655</v>
      </c>
      <c r="J3" s="1">
        <v>32030</v>
      </c>
      <c r="K3" s="46"/>
      <c r="L3" s="45">
        <f t="shared" si="0"/>
        <v>1.5726062143310082E-2</v>
      </c>
      <c r="M3" s="48">
        <f t="shared" si="1"/>
        <v>2.7777777777777776E-2</v>
      </c>
    </row>
    <row r="4" spans="1:13" ht="15" thickBot="1" x14ac:dyDescent="0.4">
      <c r="A4" s="3" t="s">
        <v>33</v>
      </c>
      <c r="B4" s="1">
        <v>9707</v>
      </c>
      <c r="C4" s="2"/>
      <c r="D4" s="2">
        <v>426</v>
      </c>
      <c r="E4" s="2"/>
      <c r="F4" s="1">
        <v>9211</v>
      </c>
      <c r="G4" s="1">
        <v>1397</v>
      </c>
      <c r="H4" s="2">
        <v>61</v>
      </c>
      <c r="I4" s="1">
        <v>91737</v>
      </c>
      <c r="J4" s="1">
        <v>13206</v>
      </c>
      <c r="K4" s="46"/>
      <c r="L4" s="45">
        <f t="shared" si="0"/>
        <v>0.10581335775096198</v>
      </c>
      <c r="M4" s="48">
        <f t="shared" si="1"/>
        <v>4.3664996420901936E-2</v>
      </c>
    </row>
    <row r="5" spans="1:13" ht="12.5" customHeight="1" thickBot="1" x14ac:dyDescent="0.4">
      <c r="A5" s="3" t="s">
        <v>34</v>
      </c>
      <c r="B5" s="1">
        <v>3611</v>
      </c>
      <c r="C5" s="2"/>
      <c r="D5" s="2">
        <v>87</v>
      </c>
      <c r="E5" s="2"/>
      <c r="F5" s="1">
        <v>1401</v>
      </c>
      <c r="G5" s="1">
        <v>1207</v>
      </c>
      <c r="H5" s="2">
        <v>29</v>
      </c>
      <c r="I5" s="1">
        <v>59995</v>
      </c>
      <c r="J5" s="1">
        <v>20061</v>
      </c>
      <c r="K5" s="47"/>
      <c r="L5" s="45">
        <f t="shared" si="0"/>
        <v>6.0188349029085757E-2</v>
      </c>
      <c r="M5" s="48">
        <f t="shared" si="1"/>
        <v>2.4026512013256007E-2</v>
      </c>
    </row>
    <row r="6" spans="1:13" ht="15" thickBot="1" x14ac:dyDescent="0.4">
      <c r="A6" s="53" t="s">
        <v>10</v>
      </c>
      <c r="B6" s="1">
        <v>60635</v>
      </c>
      <c r="C6" s="51">
        <v>131</v>
      </c>
      <c r="D6" s="1">
        <v>2462</v>
      </c>
      <c r="E6" s="52">
        <v>10</v>
      </c>
      <c r="F6" s="1">
        <v>48841</v>
      </c>
      <c r="G6" s="1">
        <v>1549</v>
      </c>
      <c r="H6" s="2">
        <v>63</v>
      </c>
      <c r="I6" s="1">
        <v>809190</v>
      </c>
      <c r="J6" s="1">
        <v>20670</v>
      </c>
      <c r="K6" s="47"/>
      <c r="L6" s="45">
        <f t="shared" si="0"/>
        <v>7.4932957649007037E-2</v>
      </c>
      <c r="M6" s="48">
        <f t="shared" si="1"/>
        <v>4.0671400903808906E-2</v>
      </c>
    </row>
    <row r="7" spans="1:13" ht="15" thickBot="1" x14ac:dyDescent="0.4">
      <c r="A7" s="3" t="s">
        <v>18</v>
      </c>
      <c r="B7" s="1">
        <v>17830</v>
      </c>
      <c r="C7" s="2"/>
      <c r="D7" s="2">
        <v>921</v>
      </c>
      <c r="E7" s="2"/>
      <c r="F7" s="1">
        <v>16350</v>
      </c>
      <c r="G7" s="1">
        <v>3224</v>
      </c>
      <c r="H7" s="2">
        <v>167</v>
      </c>
      <c r="I7" s="1">
        <v>89529</v>
      </c>
      <c r="J7" s="1">
        <v>16186</v>
      </c>
      <c r="K7" s="47"/>
      <c r="L7" s="45">
        <f t="shared" si="0"/>
        <v>0.19915334696020284</v>
      </c>
      <c r="M7" s="48">
        <f t="shared" si="1"/>
        <v>5.1799007444168738E-2</v>
      </c>
    </row>
    <row r="8" spans="1:13" ht="15" thickBot="1" x14ac:dyDescent="0.4">
      <c r="A8" s="3" t="s">
        <v>23</v>
      </c>
      <c r="B8" s="1">
        <v>30995</v>
      </c>
      <c r="C8" s="2"/>
      <c r="D8" s="1">
        <v>2718</v>
      </c>
      <c r="E8" s="2"/>
      <c r="F8" s="1">
        <v>28212</v>
      </c>
      <c r="G8" s="1">
        <v>8654</v>
      </c>
      <c r="H8" s="2">
        <v>759</v>
      </c>
      <c r="I8" s="1">
        <v>111447</v>
      </c>
      <c r="J8" s="1">
        <v>31117</v>
      </c>
      <c r="K8" s="46"/>
      <c r="L8" s="45">
        <f t="shared" si="0"/>
        <v>0.2781142605902357</v>
      </c>
      <c r="M8" s="48">
        <f t="shared" si="1"/>
        <v>8.7705107464756182E-2</v>
      </c>
    </row>
    <row r="9" spans="1:13" ht="15" thickBot="1" x14ac:dyDescent="0.4">
      <c r="A9" s="3" t="s">
        <v>43</v>
      </c>
      <c r="B9" s="1">
        <v>5778</v>
      </c>
      <c r="C9" s="2"/>
      <c r="D9" s="2">
        <v>193</v>
      </c>
      <c r="E9" s="2"/>
      <c r="F9" s="1">
        <v>3577</v>
      </c>
      <c r="G9" s="1">
        <v>6085</v>
      </c>
      <c r="H9" s="2">
        <v>203</v>
      </c>
      <c r="I9" s="1">
        <v>26468</v>
      </c>
      <c r="J9" s="1">
        <v>27876</v>
      </c>
      <c r="K9" s="47"/>
      <c r="L9" s="45">
        <f t="shared" si="0"/>
        <v>0.21830134502040199</v>
      </c>
      <c r="M9" s="48">
        <f t="shared" si="1"/>
        <v>3.3360723089564503E-2</v>
      </c>
    </row>
    <row r="10" spans="1:13" ht="15" thickBot="1" x14ac:dyDescent="0.4">
      <c r="A10" s="3" t="s">
        <v>63</v>
      </c>
      <c r="B10" s="1">
        <v>5461</v>
      </c>
      <c r="C10" s="2"/>
      <c r="D10" s="2">
        <v>277</v>
      </c>
      <c r="E10" s="2"/>
      <c r="F10" s="1">
        <v>4376</v>
      </c>
      <c r="G10" s="1">
        <v>7978</v>
      </c>
      <c r="H10" s="2">
        <v>405</v>
      </c>
      <c r="I10" s="1">
        <v>24984</v>
      </c>
      <c r="J10" s="1">
        <v>36500</v>
      </c>
      <c r="K10" s="47"/>
      <c r="L10" s="45">
        <f t="shared" si="0"/>
        <v>0.21857989113032342</v>
      </c>
      <c r="M10" s="48">
        <f t="shared" si="1"/>
        <v>5.0764602657307596E-2</v>
      </c>
    </row>
    <row r="11" spans="1:13" ht="15" thickBot="1" x14ac:dyDescent="0.4">
      <c r="A11" s="53" t="s">
        <v>13</v>
      </c>
      <c r="B11" s="1">
        <v>38002</v>
      </c>
      <c r="C11" s="2"/>
      <c r="D11" s="1">
        <v>1539</v>
      </c>
      <c r="E11" s="2"/>
      <c r="F11" s="1">
        <v>35777</v>
      </c>
      <c r="G11" s="1">
        <v>1845</v>
      </c>
      <c r="H11" s="2">
        <v>75</v>
      </c>
      <c r="I11" s="1">
        <v>482005</v>
      </c>
      <c r="J11" s="1">
        <v>23400</v>
      </c>
      <c r="K11" s="46"/>
      <c r="L11" s="45">
        <f t="shared" si="0"/>
        <v>7.8841505793508362E-2</v>
      </c>
      <c r="M11" s="48">
        <f t="shared" si="1"/>
        <v>4.065040650406504E-2</v>
      </c>
    </row>
    <row r="12" spans="1:13" ht="15" thickBot="1" x14ac:dyDescent="0.4">
      <c r="A12" s="3" t="s">
        <v>16</v>
      </c>
      <c r="B12" s="1">
        <v>30759</v>
      </c>
      <c r="C12" s="51">
        <v>20</v>
      </c>
      <c r="D12" s="1">
        <v>1327</v>
      </c>
      <c r="E12" s="2"/>
      <c r="F12" s="1">
        <v>29092</v>
      </c>
      <c r="G12" s="1">
        <v>2987</v>
      </c>
      <c r="H12" s="2">
        <v>129</v>
      </c>
      <c r="I12" s="1">
        <v>204137</v>
      </c>
      <c r="J12" s="1">
        <v>19824</v>
      </c>
      <c r="K12" s="46"/>
      <c r="L12" s="45">
        <f t="shared" si="0"/>
        <v>0.15067822099864306</v>
      </c>
      <c r="M12" s="48">
        <f t="shared" si="1"/>
        <v>4.3187144291931705E-2</v>
      </c>
    </row>
    <row r="13" spans="1:13" ht="15" thickBot="1" x14ac:dyDescent="0.4">
      <c r="A13" s="3" t="s">
        <v>64</v>
      </c>
      <c r="B13" s="2">
        <v>149</v>
      </c>
      <c r="C13" s="2"/>
      <c r="D13" s="2">
        <v>5</v>
      </c>
      <c r="E13" s="2"/>
      <c r="F13" s="2">
        <v>13</v>
      </c>
      <c r="G13" s="2"/>
      <c r="H13" s="2"/>
      <c r="I13" s="2">
        <v>605</v>
      </c>
      <c r="J13" s="2"/>
      <c r="K13" s="47"/>
      <c r="L13" s="45">
        <f t="shared" si="0"/>
        <v>0.24628099173553719</v>
      </c>
      <c r="M13" s="48">
        <f t="shared" si="1"/>
        <v>0</v>
      </c>
    </row>
    <row r="14" spans="1:13" ht="15" thickBot="1" x14ac:dyDescent="0.4">
      <c r="A14" s="3" t="s">
        <v>47</v>
      </c>
      <c r="B14" s="2">
        <v>626</v>
      </c>
      <c r="C14" s="2"/>
      <c r="D14" s="2">
        <v>17</v>
      </c>
      <c r="E14" s="2"/>
      <c r="F14" s="2">
        <v>51</v>
      </c>
      <c r="G14" s="2">
        <v>440</v>
      </c>
      <c r="H14" s="2">
        <v>12</v>
      </c>
      <c r="I14" s="1">
        <v>35918</v>
      </c>
      <c r="J14" s="1">
        <v>25258</v>
      </c>
      <c r="K14" s="47"/>
      <c r="L14" s="45">
        <f t="shared" si="0"/>
        <v>1.7428587337825045E-2</v>
      </c>
      <c r="M14" s="48">
        <f t="shared" si="1"/>
        <v>2.7272727272727271E-2</v>
      </c>
    </row>
    <row r="15" spans="1:13" ht="15" thickBot="1" x14ac:dyDescent="0.4">
      <c r="A15" s="3" t="s">
        <v>49</v>
      </c>
      <c r="B15" s="1">
        <v>2158</v>
      </c>
      <c r="C15" s="2"/>
      <c r="D15" s="2">
        <v>66</v>
      </c>
      <c r="E15" s="2"/>
      <c r="F15" s="2">
        <v>713</v>
      </c>
      <c r="G15" s="1">
        <v>1279</v>
      </c>
      <c r="H15" s="2">
        <v>39</v>
      </c>
      <c r="I15" s="1">
        <v>30718</v>
      </c>
      <c r="J15" s="1">
        <v>18200</v>
      </c>
      <c r="K15" s="47"/>
      <c r="L15" s="45">
        <f t="shared" si="0"/>
        <v>7.0251969529266226E-2</v>
      </c>
      <c r="M15" s="48">
        <f t="shared" si="1"/>
        <v>3.0492572322126661E-2</v>
      </c>
    </row>
    <row r="16" spans="1:13" ht="15" thickBot="1" x14ac:dyDescent="0.4">
      <c r="A16" s="3" t="s">
        <v>12</v>
      </c>
      <c r="B16" s="1">
        <v>68232</v>
      </c>
      <c r="C16" s="2"/>
      <c r="D16" s="1">
        <v>2974</v>
      </c>
      <c r="E16" s="2"/>
      <c r="F16" s="1">
        <v>64613</v>
      </c>
      <c r="G16" s="1">
        <v>5322</v>
      </c>
      <c r="H16" s="2">
        <v>232</v>
      </c>
      <c r="I16" s="1">
        <v>361260</v>
      </c>
      <c r="J16" s="1">
        <v>28176</v>
      </c>
      <c r="K16" s="46"/>
      <c r="L16" s="45">
        <f t="shared" si="0"/>
        <v>0.18887228035210099</v>
      </c>
      <c r="M16" s="48">
        <f t="shared" si="1"/>
        <v>4.3592634347989476E-2</v>
      </c>
    </row>
    <row r="17" spans="1:13" ht="15" thickBot="1" x14ac:dyDescent="0.4">
      <c r="A17" s="3" t="s">
        <v>27</v>
      </c>
      <c r="B17" s="1">
        <v>21870</v>
      </c>
      <c r="C17" s="2"/>
      <c r="D17" s="1">
        <v>1377</v>
      </c>
      <c r="E17" s="2"/>
      <c r="F17" s="1">
        <v>18934</v>
      </c>
      <c r="G17" s="1">
        <v>3295</v>
      </c>
      <c r="H17" s="2">
        <v>207</v>
      </c>
      <c r="I17" s="1">
        <v>120496</v>
      </c>
      <c r="J17" s="1">
        <v>18154</v>
      </c>
      <c r="K17" s="46"/>
      <c r="L17" s="45">
        <f t="shared" si="0"/>
        <v>0.18149980082326383</v>
      </c>
      <c r="M17" s="48">
        <f t="shared" si="1"/>
        <v>6.2822458270106227E-2</v>
      </c>
    </row>
    <row r="18" spans="1:13" ht="15" thickBot="1" x14ac:dyDescent="0.4">
      <c r="A18" s="3" t="s">
        <v>41</v>
      </c>
      <c r="B18" s="1">
        <v>10404</v>
      </c>
      <c r="C18" s="2"/>
      <c r="D18" s="2">
        <v>219</v>
      </c>
      <c r="E18" s="2"/>
      <c r="F18" s="1">
        <v>6382</v>
      </c>
      <c r="G18" s="1">
        <v>3321</v>
      </c>
      <c r="H18" s="2">
        <v>70</v>
      </c>
      <c r="I18" s="1">
        <v>63171</v>
      </c>
      <c r="J18" s="1">
        <v>20166</v>
      </c>
      <c r="K18" s="47"/>
      <c r="L18" s="45">
        <f t="shared" si="0"/>
        <v>0.16469582561618465</v>
      </c>
      <c r="M18" s="48">
        <f t="shared" si="1"/>
        <v>2.1077988557663355E-2</v>
      </c>
    </row>
    <row r="19" spans="1:13" ht="15" thickBot="1" x14ac:dyDescent="0.4">
      <c r="A19" s="3" t="s">
        <v>45</v>
      </c>
      <c r="B19" s="1">
        <v>5993</v>
      </c>
      <c r="C19" s="2"/>
      <c r="D19" s="2">
        <v>164</v>
      </c>
      <c r="E19" s="2"/>
      <c r="F19" s="1">
        <v>4154</v>
      </c>
      <c r="G19" s="1">
        <v>2060</v>
      </c>
      <c r="H19" s="2">
        <v>56</v>
      </c>
      <c r="I19" s="1">
        <v>42114</v>
      </c>
      <c r="J19" s="1">
        <v>14478</v>
      </c>
      <c r="K19" s="47"/>
      <c r="L19" s="45">
        <f t="shared" si="0"/>
        <v>0.14230422187396116</v>
      </c>
      <c r="M19" s="48">
        <f t="shared" si="1"/>
        <v>2.7184466019417475E-2</v>
      </c>
    </row>
    <row r="20" spans="1:13" ht="15" thickBot="1" x14ac:dyDescent="0.4">
      <c r="A20" s="3" t="s">
        <v>38</v>
      </c>
      <c r="B20" s="1">
        <v>5934</v>
      </c>
      <c r="C20" s="2"/>
      <c r="D20" s="2">
        <v>283</v>
      </c>
      <c r="E20" s="2"/>
      <c r="F20" s="1">
        <v>3976</v>
      </c>
      <c r="G20" s="1">
        <v>1336</v>
      </c>
      <c r="H20" s="2">
        <v>64</v>
      </c>
      <c r="I20" s="1">
        <v>78603</v>
      </c>
      <c r="J20" s="1">
        <v>17703</v>
      </c>
      <c r="K20" s="47"/>
      <c r="L20" s="45">
        <f t="shared" si="0"/>
        <v>7.5493301782374719E-2</v>
      </c>
      <c r="M20" s="48">
        <f t="shared" si="1"/>
        <v>4.790419161676647E-2</v>
      </c>
    </row>
    <row r="21" spans="1:13" ht="15" thickBot="1" x14ac:dyDescent="0.4">
      <c r="A21" s="53" t="s">
        <v>14</v>
      </c>
      <c r="B21" s="1">
        <v>30399</v>
      </c>
      <c r="C21" s="2"/>
      <c r="D21" s="1">
        <v>2167</v>
      </c>
      <c r="E21" s="2"/>
      <c r="F21" s="1">
        <v>7916</v>
      </c>
      <c r="G21" s="1">
        <v>6518</v>
      </c>
      <c r="H21" s="2">
        <v>465</v>
      </c>
      <c r="I21" s="1">
        <v>194672</v>
      </c>
      <c r="J21" s="1">
        <v>41743</v>
      </c>
      <c r="K21" s="47"/>
      <c r="L21" s="45">
        <f t="shared" si="0"/>
        <v>0.15615496835703133</v>
      </c>
      <c r="M21" s="48">
        <f t="shared" si="1"/>
        <v>7.1340902117213875E-2</v>
      </c>
    </row>
    <row r="22" spans="1:13" ht="15" thickBot="1" x14ac:dyDescent="0.4">
      <c r="A22" s="3" t="s">
        <v>39</v>
      </c>
      <c r="B22" s="1">
        <v>1254</v>
      </c>
      <c r="C22" s="2"/>
      <c r="D22" s="2">
        <v>62</v>
      </c>
      <c r="E22" s="2"/>
      <c r="F22" s="2">
        <v>426</v>
      </c>
      <c r="G22" s="2">
        <v>941</v>
      </c>
      <c r="H22" s="2">
        <v>47</v>
      </c>
      <c r="I22" s="1">
        <v>23346</v>
      </c>
      <c r="J22" s="1">
        <v>17516</v>
      </c>
      <c r="K22" s="47"/>
      <c r="L22" s="45">
        <f t="shared" si="0"/>
        <v>5.3713698278077614E-2</v>
      </c>
      <c r="M22" s="48">
        <f t="shared" si="1"/>
        <v>4.9946865037194477E-2</v>
      </c>
    </row>
    <row r="23" spans="1:13" ht="15" thickBot="1" x14ac:dyDescent="0.4">
      <c r="A23" s="3" t="s">
        <v>26</v>
      </c>
      <c r="B23" s="1">
        <v>28163</v>
      </c>
      <c r="C23" s="2"/>
      <c r="D23" s="1">
        <v>1437</v>
      </c>
      <c r="E23" s="2"/>
      <c r="F23" s="1">
        <v>24823</v>
      </c>
      <c r="G23" s="1">
        <v>4691</v>
      </c>
      <c r="H23" s="2">
        <v>239</v>
      </c>
      <c r="I23" s="1">
        <v>144012</v>
      </c>
      <c r="J23" s="1">
        <v>23988</v>
      </c>
      <c r="K23" s="47"/>
      <c r="L23" s="45">
        <f t="shared" si="0"/>
        <v>0.19556009221453768</v>
      </c>
      <c r="M23" s="48">
        <f t="shared" si="1"/>
        <v>5.0948625026646772E-2</v>
      </c>
    </row>
    <row r="24" spans="1:13" ht="15" thickBot="1" x14ac:dyDescent="0.4">
      <c r="A24" s="3" t="s">
        <v>17</v>
      </c>
      <c r="B24" s="1">
        <v>72025</v>
      </c>
      <c r="C24" s="2"/>
      <c r="D24" s="1">
        <v>4420</v>
      </c>
      <c r="E24" s="2"/>
      <c r="F24" s="1">
        <v>59487</v>
      </c>
      <c r="G24" s="1">
        <v>10545</v>
      </c>
      <c r="H24" s="2">
        <v>647</v>
      </c>
      <c r="I24" s="1">
        <v>339639</v>
      </c>
      <c r="J24" s="1">
        <v>49726</v>
      </c>
      <c r="K24" s="46"/>
      <c r="L24" s="45">
        <f t="shared" si="0"/>
        <v>0.21206339672416891</v>
      </c>
      <c r="M24" s="48">
        <f t="shared" si="1"/>
        <v>6.1356092935040303E-2</v>
      </c>
    </row>
    <row r="25" spans="1:13" ht="15" thickBot="1" x14ac:dyDescent="0.4">
      <c r="A25" s="3" t="s">
        <v>11</v>
      </c>
      <c r="B25" s="1">
        <v>45054</v>
      </c>
      <c r="C25" s="2"/>
      <c r="D25" s="1">
        <v>4250</v>
      </c>
      <c r="E25" s="2"/>
      <c r="F25" s="1">
        <v>25130</v>
      </c>
      <c r="G25" s="1">
        <v>4525</v>
      </c>
      <c r="H25" s="2">
        <v>427</v>
      </c>
      <c r="I25" s="1">
        <v>239759</v>
      </c>
      <c r="J25" s="1">
        <v>24078</v>
      </c>
      <c r="K25" s="47"/>
      <c r="L25" s="45">
        <f t="shared" si="0"/>
        <v>0.18791369667040653</v>
      </c>
      <c r="M25" s="48">
        <f t="shared" si="1"/>
        <v>9.4364640883977904E-2</v>
      </c>
    </row>
    <row r="26" spans="1:13" ht="15" thickBot="1" x14ac:dyDescent="0.4">
      <c r="A26" s="3" t="s">
        <v>32</v>
      </c>
      <c r="B26" s="1">
        <v>8579</v>
      </c>
      <c r="C26" s="2"/>
      <c r="D26" s="2">
        <v>485</v>
      </c>
      <c r="E26" s="2"/>
      <c r="F26" s="1">
        <v>3089</v>
      </c>
      <c r="G26" s="1">
        <v>1552</v>
      </c>
      <c r="H26" s="2">
        <v>88</v>
      </c>
      <c r="I26" s="1">
        <v>93232</v>
      </c>
      <c r="J26" s="1">
        <v>16867</v>
      </c>
      <c r="K26" s="46"/>
      <c r="L26" s="45">
        <f t="shared" si="0"/>
        <v>9.2017762141753903E-2</v>
      </c>
      <c r="M26" s="48">
        <f t="shared" si="1"/>
        <v>5.6701030927835051E-2</v>
      </c>
    </row>
    <row r="27" spans="1:13" ht="15" thickBot="1" x14ac:dyDescent="0.4">
      <c r="A27" s="3" t="s">
        <v>30</v>
      </c>
      <c r="B27" s="1">
        <v>8424</v>
      </c>
      <c r="C27" s="2"/>
      <c r="D27" s="2">
        <v>374</v>
      </c>
      <c r="E27" s="2"/>
      <c r="F27" s="1">
        <v>3629</v>
      </c>
      <c r="G27" s="1">
        <v>2819</v>
      </c>
      <c r="H27" s="2">
        <v>125</v>
      </c>
      <c r="I27" s="1">
        <v>80308</v>
      </c>
      <c r="J27" s="1">
        <v>26870</v>
      </c>
      <c r="K27" s="46"/>
      <c r="L27" s="45">
        <f t="shared" si="0"/>
        <v>0.10489614982318075</v>
      </c>
      <c r="M27" s="48">
        <f t="shared" si="1"/>
        <v>4.4341965235899256E-2</v>
      </c>
    </row>
    <row r="28" spans="1:13" ht="15" thickBot="1" x14ac:dyDescent="0.4">
      <c r="A28" s="3" t="s">
        <v>35</v>
      </c>
      <c r="B28" s="1">
        <v>9266</v>
      </c>
      <c r="C28" s="2"/>
      <c r="D28" s="2">
        <v>425</v>
      </c>
      <c r="E28" s="2"/>
      <c r="F28" s="1">
        <v>6778</v>
      </c>
      <c r="G28" s="1">
        <v>1521</v>
      </c>
      <c r="H28" s="2">
        <v>70</v>
      </c>
      <c r="I28" s="1">
        <v>103622</v>
      </c>
      <c r="J28" s="1">
        <v>17015</v>
      </c>
      <c r="K28" s="8"/>
      <c r="L28" s="45">
        <f t="shared" si="0"/>
        <v>8.942116538958908E-2</v>
      </c>
      <c r="M28" s="49">
        <f>AVERAGE(M26:M27)</f>
        <v>5.052149808186715E-2</v>
      </c>
    </row>
    <row r="29" spans="1:13" ht="15" thickBot="1" x14ac:dyDescent="0.4">
      <c r="A29" s="3" t="s">
        <v>51</v>
      </c>
      <c r="B29" s="2">
        <v>457</v>
      </c>
      <c r="C29" s="2"/>
      <c r="D29" s="2">
        <v>16</v>
      </c>
      <c r="E29" s="2"/>
      <c r="F29" s="2">
        <v>24</v>
      </c>
      <c r="G29" s="2">
        <v>439</v>
      </c>
      <c r="H29" s="2">
        <v>15</v>
      </c>
      <c r="I29" s="1">
        <v>19704</v>
      </c>
      <c r="J29" s="1">
        <v>18915</v>
      </c>
      <c r="K29" s="47"/>
      <c r="L29" s="45">
        <f t="shared" si="0"/>
        <v>2.3193260251725537E-2</v>
      </c>
      <c r="M29" s="48">
        <f t="shared" ref="M29:M56" si="2">IFERROR(H29/G29,0)</f>
        <v>3.4168564920273349E-2</v>
      </c>
    </row>
    <row r="30" spans="1:13" ht="15" thickBot="1" x14ac:dyDescent="0.4">
      <c r="A30" s="3" t="s">
        <v>50</v>
      </c>
      <c r="B30" s="1">
        <v>6771</v>
      </c>
      <c r="C30" s="2"/>
      <c r="D30" s="2">
        <v>86</v>
      </c>
      <c r="E30" s="2"/>
      <c r="F30" s="1">
        <v>6663</v>
      </c>
      <c r="G30" s="1">
        <v>3555</v>
      </c>
      <c r="H30" s="2">
        <v>45</v>
      </c>
      <c r="I30" s="1">
        <v>37829</v>
      </c>
      <c r="J30" s="1">
        <v>19860</v>
      </c>
      <c r="K30" s="47"/>
      <c r="L30" s="45">
        <f t="shared" si="0"/>
        <v>0.17898966401438049</v>
      </c>
      <c r="M30" s="48">
        <f t="shared" si="2"/>
        <v>1.2658227848101266E-2</v>
      </c>
    </row>
    <row r="31" spans="1:13" ht="15" thickBot="1" x14ac:dyDescent="0.4">
      <c r="A31" s="3" t="s">
        <v>31</v>
      </c>
      <c r="B31" s="1">
        <v>5663</v>
      </c>
      <c r="C31" s="2"/>
      <c r="D31" s="2">
        <v>286</v>
      </c>
      <c r="E31" s="2"/>
      <c r="F31" s="1">
        <v>1180</v>
      </c>
      <c r="G31" s="1">
        <v>1937</v>
      </c>
      <c r="H31" s="2">
        <v>98</v>
      </c>
      <c r="I31" s="1">
        <v>61090</v>
      </c>
      <c r="J31" s="1">
        <v>20901</v>
      </c>
      <c r="K31" s="47"/>
      <c r="L31" s="45">
        <f t="shared" si="0"/>
        <v>9.2699296120477989E-2</v>
      </c>
      <c r="M31" s="48">
        <f t="shared" si="2"/>
        <v>5.0593701600413009E-2</v>
      </c>
    </row>
    <row r="32" spans="1:13" ht="15" thickBot="1" x14ac:dyDescent="0.4">
      <c r="A32" s="3" t="s">
        <v>42</v>
      </c>
      <c r="B32" s="1">
        <v>2740</v>
      </c>
      <c r="C32" s="2"/>
      <c r="D32" s="2">
        <v>111</v>
      </c>
      <c r="E32" s="2"/>
      <c r="F32" s="1">
        <v>1519</v>
      </c>
      <c r="G32" s="1">
        <v>2039</v>
      </c>
      <c r="H32" s="2">
        <v>83</v>
      </c>
      <c r="I32" s="1">
        <v>30836</v>
      </c>
      <c r="J32" s="1">
        <v>22950</v>
      </c>
      <c r="K32" s="46"/>
      <c r="L32" s="45">
        <f t="shared" si="0"/>
        <v>8.8857179919574522E-2</v>
      </c>
      <c r="M32" s="48">
        <f t="shared" si="2"/>
        <v>4.0706228543403632E-2</v>
      </c>
    </row>
    <row r="33" spans="1:13" ht="15" thickBot="1" x14ac:dyDescent="0.4">
      <c r="A33" s="53" t="s">
        <v>8</v>
      </c>
      <c r="B33" s="1">
        <v>133059</v>
      </c>
      <c r="C33" s="2"/>
      <c r="D33" s="1">
        <v>8572</v>
      </c>
      <c r="E33" s="2"/>
      <c r="F33" s="1">
        <v>123043</v>
      </c>
      <c r="G33" s="1">
        <v>14981</v>
      </c>
      <c r="H33" s="2">
        <v>965</v>
      </c>
      <c r="I33" s="1">
        <v>286207</v>
      </c>
      <c r="J33" s="1">
        <v>32224</v>
      </c>
      <c r="K33" s="47"/>
      <c r="L33" s="45">
        <f t="shared" si="0"/>
        <v>0.46490477172116684</v>
      </c>
      <c r="M33" s="48">
        <f t="shared" si="2"/>
        <v>6.4414925572391701E-2</v>
      </c>
    </row>
    <row r="34" spans="1:13" ht="15" thickBot="1" x14ac:dyDescent="0.4">
      <c r="A34" s="3" t="s">
        <v>44</v>
      </c>
      <c r="B34" s="1">
        <v>4291</v>
      </c>
      <c r="C34" s="2"/>
      <c r="D34" s="2">
        <v>169</v>
      </c>
      <c r="E34" s="2"/>
      <c r="F34" s="1">
        <v>3049</v>
      </c>
      <c r="G34" s="1">
        <v>2051</v>
      </c>
      <c r="H34" s="2">
        <v>81</v>
      </c>
      <c r="I34" s="1">
        <v>85684</v>
      </c>
      <c r="J34" s="1">
        <v>40949</v>
      </c>
      <c r="K34" s="47"/>
      <c r="L34" s="45">
        <f t="shared" ref="L34:L56" si="3">IFERROR(B34/I34,0)</f>
        <v>5.0079361374352274E-2</v>
      </c>
      <c r="M34" s="48">
        <f t="shared" si="2"/>
        <v>3.9492930277913216E-2</v>
      </c>
    </row>
    <row r="35" spans="1:13" ht="15" thickBot="1" x14ac:dyDescent="0.4">
      <c r="A35" s="3" t="s">
        <v>7</v>
      </c>
      <c r="B35" s="1">
        <v>333491</v>
      </c>
      <c r="C35" s="2"/>
      <c r="D35" s="1">
        <v>25956</v>
      </c>
      <c r="E35" s="2"/>
      <c r="F35" s="1">
        <v>252938</v>
      </c>
      <c r="G35" s="1">
        <v>16999</v>
      </c>
      <c r="H35" s="1">
        <v>1323</v>
      </c>
      <c r="I35" s="1">
        <v>1055921</v>
      </c>
      <c r="J35" s="1">
        <v>53823</v>
      </c>
      <c r="K35" s="47"/>
      <c r="L35" s="45">
        <f t="shared" si="3"/>
        <v>0.31582949860832393</v>
      </c>
      <c r="M35" s="48">
        <f t="shared" si="2"/>
        <v>7.7828107535737392E-2</v>
      </c>
    </row>
    <row r="36" spans="1:13" ht="15" thickBot="1" x14ac:dyDescent="0.4">
      <c r="A36" s="3" t="s">
        <v>24</v>
      </c>
      <c r="B36" s="1">
        <v>13054</v>
      </c>
      <c r="C36" s="2"/>
      <c r="D36" s="2">
        <v>493</v>
      </c>
      <c r="E36" s="2"/>
      <c r="F36" s="1">
        <v>10753</v>
      </c>
      <c r="G36" s="1">
        <v>1285</v>
      </c>
      <c r="H36" s="2">
        <v>49</v>
      </c>
      <c r="I36" s="1">
        <v>164482</v>
      </c>
      <c r="J36" s="1">
        <v>16196</v>
      </c>
      <c r="K36" s="44"/>
      <c r="L36" s="45">
        <f t="shared" si="3"/>
        <v>7.936430734062086E-2</v>
      </c>
      <c r="M36" s="48">
        <f t="shared" si="2"/>
        <v>3.8132295719844361E-2</v>
      </c>
    </row>
    <row r="37" spans="1:13" ht="15" thickBot="1" x14ac:dyDescent="0.4">
      <c r="A37" s="3" t="s">
        <v>53</v>
      </c>
      <c r="B37" s="1">
        <v>1323</v>
      </c>
      <c r="C37" s="2"/>
      <c r="D37" s="2">
        <v>31</v>
      </c>
      <c r="E37" s="2"/>
      <c r="F37" s="2">
        <v>710</v>
      </c>
      <c r="G37" s="1">
        <v>1759</v>
      </c>
      <c r="H37" s="2">
        <v>41</v>
      </c>
      <c r="I37" s="1">
        <v>38632</v>
      </c>
      <c r="J37" s="1">
        <v>51359</v>
      </c>
      <c r="K37" s="47"/>
      <c r="L37" s="45">
        <f t="shared" si="3"/>
        <v>3.4246220749637603E-2</v>
      </c>
      <c r="M37" s="48">
        <f t="shared" si="2"/>
        <v>2.3308698123934053E-2</v>
      </c>
    </row>
    <row r="38" spans="1:13" ht="15" thickBot="1" x14ac:dyDescent="0.4">
      <c r="A38" s="3" t="s">
        <v>67</v>
      </c>
      <c r="B38" s="2">
        <v>15</v>
      </c>
      <c r="C38" s="2"/>
      <c r="D38" s="2">
        <v>2</v>
      </c>
      <c r="E38" s="2"/>
      <c r="F38" s="2">
        <v>1</v>
      </c>
      <c r="G38" s="2"/>
      <c r="H38" s="2"/>
      <c r="I38" s="2">
        <v>948</v>
      </c>
      <c r="J38" s="2"/>
      <c r="K38" s="47"/>
      <c r="L38" s="45">
        <f t="shared" si="3"/>
        <v>1.5822784810126583E-2</v>
      </c>
      <c r="M38" s="48">
        <f t="shared" si="2"/>
        <v>0</v>
      </c>
    </row>
    <row r="39" spans="1:13" ht="15" thickBot="1" x14ac:dyDescent="0.4">
      <c r="A39" s="53" t="s">
        <v>21</v>
      </c>
      <c r="B39" s="1">
        <v>21576</v>
      </c>
      <c r="C39" s="2"/>
      <c r="D39" s="1">
        <v>1225</v>
      </c>
      <c r="E39" s="2"/>
      <c r="F39" s="1">
        <v>19903</v>
      </c>
      <c r="G39" s="1">
        <v>1853</v>
      </c>
      <c r="H39" s="2">
        <v>105</v>
      </c>
      <c r="I39" s="1">
        <v>168929</v>
      </c>
      <c r="J39" s="1">
        <v>14510</v>
      </c>
      <c r="K39" s="46"/>
      <c r="L39" s="45">
        <f t="shared" si="3"/>
        <v>0.12772229753328321</v>
      </c>
      <c r="M39" s="48">
        <f t="shared" si="2"/>
        <v>5.6664867781975173E-2</v>
      </c>
    </row>
    <row r="40" spans="1:13" ht="15" thickBot="1" x14ac:dyDescent="0.4">
      <c r="A40" s="3" t="s">
        <v>46</v>
      </c>
      <c r="B40" s="1">
        <v>4201</v>
      </c>
      <c r="C40" s="2"/>
      <c r="D40" s="2">
        <v>253</v>
      </c>
      <c r="E40" s="2"/>
      <c r="F40" s="1">
        <v>1039</v>
      </c>
      <c r="G40" s="1">
        <v>1072</v>
      </c>
      <c r="H40" s="2">
        <v>65</v>
      </c>
      <c r="I40" s="1">
        <v>87459</v>
      </c>
      <c r="J40" s="1">
        <v>22322</v>
      </c>
      <c r="K40" s="47"/>
      <c r="L40" s="45">
        <f t="shared" si="3"/>
        <v>4.8033935901393793E-2</v>
      </c>
      <c r="M40" s="48">
        <f t="shared" si="2"/>
        <v>6.0634328358208957E-2</v>
      </c>
    </row>
    <row r="41" spans="1:13" ht="15" thickBot="1" x14ac:dyDescent="0.4">
      <c r="A41" s="3" t="s">
        <v>37</v>
      </c>
      <c r="B41" s="1">
        <v>2916</v>
      </c>
      <c r="C41" s="2"/>
      <c r="D41" s="2">
        <v>115</v>
      </c>
      <c r="E41" s="2"/>
      <c r="F41" s="1">
        <v>1676</v>
      </c>
      <c r="G41" s="2">
        <v>714</v>
      </c>
      <c r="H41" s="2">
        <v>28</v>
      </c>
      <c r="I41" s="1">
        <v>67947</v>
      </c>
      <c r="J41" s="1">
        <v>16646</v>
      </c>
      <c r="K41" s="46"/>
      <c r="L41" s="45">
        <f t="shared" si="3"/>
        <v>4.2915802022164336E-2</v>
      </c>
      <c r="M41" s="48">
        <f t="shared" si="2"/>
        <v>3.9215686274509803E-2</v>
      </c>
    </row>
    <row r="42" spans="1:13" ht="15" thickBot="1" x14ac:dyDescent="0.4">
      <c r="A42" s="53" t="s">
        <v>19</v>
      </c>
      <c r="B42" s="1">
        <v>54898</v>
      </c>
      <c r="C42" s="2"/>
      <c r="D42" s="1">
        <v>3347</v>
      </c>
      <c r="E42" s="2"/>
      <c r="F42" s="1">
        <v>50507</v>
      </c>
      <c r="G42" s="1">
        <v>4292</v>
      </c>
      <c r="H42" s="2">
        <v>262</v>
      </c>
      <c r="I42" s="1">
        <v>266580</v>
      </c>
      <c r="J42" s="1">
        <v>20841</v>
      </c>
      <c r="K42" s="47"/>
      <c r="L42" s="45">
        <f t="shared" si="3"/>
        <v>0.20593442868932402</v>
      </c>
      <c r="M42" s="48">
        <f t="shared" si="2"/>
        <v>6.1043802423112768E-2</v>
      </c>
    </row>
    <row r="43" spans="1:13" ht="15" thickBot="1" x14ac:dyDescent="0.4">
      <c r="A43" s="3" t="s">
        <v>65</v>
      </c>
      <c r="B43" s="1">
        <v>1968</v>
      </c>
      <c r="C43" s="2"/>
      <c r="D43" s="2">
        <v>99</v>
      </c>
      <c r="E43" s="2"/>
      <c r="F43" s="1">
        <v>1123</v>
      </c>
      <c r="G43" s="2">
        <v>581</v>
      </c>
      <c r="H43" s="2">
        <v>29</v>
      </c>
      <c r="I43" s="1">
        <v>13022</v>
      </c>
      <c r="J43" s="1">
        <v>3845</v>
      </c>
      <c r="K43" s="46"/>
      <c r="L43" s="45">
        <f t="shared" si="3"/>
        <v>0.15112885885424665</v>
      </c>
      <c r="M43" s="48">
        <f t="shared" si="2"/>
        <v>4.9913941480206538E-2</v>
      </c>
    </row>
    <row r="44" spans="1:13" ht="15" thickBot="1" x14ac:dyDescent="0.4">
      <c r="A44" s="3" t="s">
        <v>40</v>
      </c>
      <c r="B44" s="1">
        <v>10205</v>
      </c>
      <c r="C44" s="2"/>
      <c r="D44" s="2">
        <v>370</v>
      </c>
      <c r="E44" s="2"/>
      <c r="F44" s="1">
        <v>9170</v>
      </c>
      <c r="G44" s="1">
        <v>9658</v>
      </c>
      <c r="H44" s="2">
        <v>350</v>
      </c>
      <c r="I44" s="1">
        <v>79373</v>
      </c>
      <c r="J44" s="1">
        <v>75120</v>
      </c>
      <c r="K44" s="47"/>
      <c r="L44" s="45">
        <f t="shared" si="3"/>
        <v>0.12857016869716403</v>
      </c>
      <c r="M44" s="48">
        <f t="shared" si="2"/>
        <v>3.6239387036653553E-2</v>
      </c>
    </row>
    <row r="45" spans="1:13" ht="15" thickBot="1" x14ac:dyDescent="0.4">
      <c r="A45" s="3" t="s">
        <v>25</v>
      </c>
      <c r="B45" s="1">
        <v>6936</v>
      </c>
      <c r="C45" s="2"/>
      <c r="D45" s="2">
        <v>305</v>
      </c>
      <c r="E45" s="2"/>
      <c r="F45" s="1">
        <v>1750</v>
      </c>
      <c r="G45" s="1">
        <v>1400</v>
      </c>
      <c r="H45" s="2">
        <v>62</v>
      </c>
      <c r="I45" s="1">
        <v>77482</v>
      </c>
      <c r="J45" s="1">
        <v>15634</v>
      </c>
      <c r="K45" s="47"/>
      <c r="L45" s="45">
        <f t="shared" si="3"/>
        <v>8.9517565370021424E-2</v>
      </c>
      <c r="M45" s="48">
        <f t="shared" si="2"/>
        <v>4.4285714285714282E-2</v>
      </c>
    </row>
    <row r="46" spans="1:13" ht="15" thickBot="1" x14ac:dyDescent="0.4">
      <c r="A46" s="3" t="s">
        <v>54</v>
      </c>
      <c r="B46" s="1">
        <v>2779</v>
      </c>
      <c r="C46" s="2"/>
      <c r="D46" s="2">
        <v>29</v>
      </c>
      <c r="E46" s="2"/>
      <c r="F46" s="2">
        <v>773</v>
      </c>
      <c r="G46" s="1">
        <v>3215</v>
      </c>
      <c r="H46" s="2">
        <v>34</v>
      </c>
      <c r="I46" s="1">
        <v>19022</v>
      </c>
      <c r="J46" s="1">
        <v>22009</v>
      </c>
      <c r="K46" s="47"/>
      <c r="L46" s="45">
        <f t="shared" si="3"/>
        <v>0.14609399642519189</v>
      </c>
      <c r="M46" s="48">
        <f t="shared" si="2"/>
        <v>1.0575427682737169E-2</v>
      </c>
    </row>
    <row r="47" spans="1:13" ht="15" thickBot="1" x14ac:dyDescent="0.4">
      <c r="A47" s="3" t="s">
        <v>20</v>
      </c>
      <c r="B47" s="1">
        <v>13938</v>
      </c>
      <c r="C47" s="2"/>
      <c r="D47" s="2">
        <v>239</v>
      </c>
      <c r="E47" s="2"/>
      <c r="F47" s="1">
        <v>7112</v>
      </c>
      <c r="G47" s="1">
        <v>2096</v>
      </c>
      <c r="H47" s="2">
        <v>36</v>
      </c>
      <c r="I47" s="1">
        <v>227101</v>
      </c>
      <c r="J47" s="1">
        <v>34145</v>
      </c>
      <c r="K47" s="46"/>
      <c r="L47" s="45">
        <f t="shared" si="3"/>
        <v>6.1373573872418E-2</v>
      </c>
      <c r="M47" s="48">
        <f t="shared" si="2"/>
        <v>1.717557251908397E-2</v>
      </c>
    </row>
    <row r="48" spans="1:13" ht="15" thickBot="1" x14ac:dyDescent="0.4">
      <c r="A48" s="53" t="s">
        <v>15</v>
      </c>
      <c r="B48" s="1">
        <v>35330</v>
      </c>
      <c r="C48" s="2"/>
      <c r="D48" s="1">
        <v>1006</v>
      </c>
      <c r="E48" s="2"/>
      <c r="F48" s="1">
        <v>16637</v>
      </c>
      <c r="G48" s="1">
        <v>1267</v>
      </c>
      <c r="H48" s="2">
        <v>36</v>
      </c>
      <c r="I48" s="1">
        <v>449964</v>
      </c>
      <c r="J48" s="1">
        <v>16136</v>
      </c>
      <c r="K48" s="46"/>
      <c r="L48" s="45">
        <f t="shared" si="3"/>
        <v>7.8517392502511316E-2</v>
      </c>
      <c r="M48" s="48">
        <f t="shared" si="2"/>
        <v>2.8413575374901343E-2</v>
      </c>
    </row>
    <row r="49" spans="1:14" ht="15" thickBot="1" x14ac:dyDescent="0.4">
      <c r="A49" s="63" t="s">
        <v>66</v>
      </c>
      <c r="B49" s="57">
        <v>66</v>
      </c>
      <c r="C49" s="57"/>
      <c r="D49" s="57">
        <v>4</v>
      </c>
      <c r="E49" s="57"/>
      <c r="F49" s="57">
        <v>11</v>
      </c>
      <c r="G49" s="57"/>
      <c r="H49" s="57"/>
      <c r="I49" s="58">
        <v>1046</v>
      </c>
      <c r="J49" s="57"/>
      <c r="K49" s="47"/>
      <c r="L49" s="45">
        <f t="shared" si="3"/>
        <v>6.3097514340344163E-2</v>
      </c>
      <c r="M49" s="48">
        <f t="shared" si="2"/>
        <v>0</v>
      </c>
    </row>
    <row r="50" spans="1:14" ht="15" thickBot="1" x14ac:dyDescent="0.4">
      <c r="A50" s="3" t="s">
        <v>28</v>
      </c>
      <c r="B50" s="1">
        <v>5595</v>
      </c>
      <c r="C50" s="2"/>
      <c r="D50" s="2">
        <v>58</v>
      </c>
      <c r="E50" s="2"/>
      <c r="F50" s="1">
        <v>3352</v>
      </c>
      <c r="G50" s="1">
        <v>1837</v>
      </c>
      <c r="H50" s="2">
        <v>19</v>
      </c>
      <c r="I50" s="1">
        <v>131002</v>
      </c>
      <c r="J50" s="1">
        <v>43017</v>
      </c>
      <c r="K50" s="46"/>
      <c r="L50" s="45">
        <f t="shared" si="3"/>
        <v>4.270927161417383E-2</v>
      </c>
      <c r="M50" s="48">
        <f t="shared" si="2"/>
        <v>1.0342950462710943E-2</v>
      </c>
    </row>
    <row r="51" spans="1:14" ht="15" thickBot="1" x14ac:dyDescent="0.4">
      <c r="A51" s="3" t="s">
        <v>48</v>
      </c>
      <c r="B51" s="2">
        <v>908</v>
      </c>
      <c r="C51" s="2"/>
      <c r="D51" s="2">
        <v>52</v>
      </c>
      <c r="E51" s="2"/>
      <c r="F51" s="2">
        <v>150</v>
      </c>
      <c r="G51" s="1">
        <v>1453</v>
      </c>
      <c r="H51" s="2">
        <v>83</v>
      </c>
      <c r="I51" s="1">
        <v>17876</v>
      </c>
      <c r="J51" s="1">
        <v>28603</v>
      </c>
      <c r="K51" s="47"/>
      <c r="L51" s="45">
        <f t="shared" si="3"/>
        <v>5.0794361154620722E-2</v>
      </c>
      <c r="M51" s="48">
        <f t="shared" si="2"/>
        <v>5.712319339298004E-2</v>
      </c>
      <c r="N51" s="37"/>
    </row>
    <row r="52" spans="1:14" ht="15" thickBot="1" x14ac:dyDescent="0.4">
      <c r="A52" s="3" t="s">
        <v>29</v>
      </c>
      <c r="B52" s="1">
        <v>20256</v>
      </c>
      <c r="C52" s="2"/>
      <c r="D52" s="2">
        <v>713</v>
      </c>
      <c r="E52" s="2"/>
      <c r="F52" s="1">
        <v>16809</v>
      </c>
      <c r="G52" s="1">
        <v>2407</v>
      </c>
      <c r="H52" s="2">
        <v>85</v>
      </c>
      <c r="I52" s="1">
        <v>127938</v>
      </c>
      <c r="J52" s="1">
        <v>15206</v>
      </c>
      <c r="K52" s="47"/>
      <c r="L52" s="45">
        <f t="shared" si="3"/>
        <v>0.15832668949022183</v>
      </c>
      <c r="M52" s="48">
        <f t="shared" si="2"/>
        <v>3.5313668466971336E-2</v>
      </c>
    </row>
    <row r="53" spans="1:14" ht="15" thickBot="1" x14ac:dyDescent="0.4">
      <c r="A53" s="53" t="s">
        <v>9</v>
      </c>
      <c r="B53" s="1">
        <v>16694</v>
      </c>
      <c r="C53" s="2"/>
      <c r="D53" s="2">
        <v>880</v>
      </c>
      <c r="E53" s="2"/>
      <c r="F53" s="1">
        <v>13182</v>
      </c>
      <c r="G53" s="1">
        <v>2289</v>
      </c>
      <c r="H53" s="2">
        <v>121</v>
      </c>
      <c r="I53" s="1">
        <v>219453</v>
      </c>
      <c r="J53" s="1">
        <v>30085</v>
      </c>
      <c r="K53" s="47"/>
      <c r="L53" s="45">
        <f t="shared" si="3"/>
        <v>7.607095824618483E-2</v>
      </c>
      <c r="M53" s="48">
        <f t="shared" si="2"/>
        <v>5.286151157710791E-2</v>
      </c>
    </row>
    <row r="54" spans="1:14" ht="15" thickBot="1" x14ac:dyDescent="0.4">
      <c r="A54" s="3" t="s">
        <v>56</v>
      </c>
      <c r="B54" s="1">
        <v>1276</v>
      </c>
      <c r="C54" s="2"/>
      <c r="D54" s="2">
        <v>51</v>
      </c>
      <c r="E54" s="2"/>
      <c r="F54" s="2">
        <v>509</v>
      </c>
      <c r="G54" s="2">
        <v>698</v>
      </c>
      <c r="H54" s="2">
        <v>28</v>
      </c>
      <c r="I54" s="1">
        <v>55784</v>
      </c>
      <c r="J54" s="1">
        <v>30499</v>
      </c>
      <c r="K54" s="47"/>
      <c r="L54" s="45">
        <f t="shared" si="3"/>
        <v>2.2873942349060664E-2</v>
      </c>
      <c r="M54" s="48">
        <f t="shared" si="2"/>
        <v>4.0114613180515762E-2</v>
      </c>
    </row>
    <row r="55" spans="1:14" ht="15" thickBot="1" x14ac:dyDescent="0.4">
      <c r="A55" s="3" t="s">
        <v>22</v>
      </c>
      <c r="B55" s="1">
        <v>8901</v>
      </c>
      <c r="C55" s="2"/>
      <c r="D55" s="2">
        <v>362</v>
      </c>
      <c r="E55" s="2"/>
      <c r="F55" s="1">
        <v>4191</v>
      </c>
      <c r="G55" s="1">
        <v>1540</v>
      </c>
      <c r="H55" s="2">
        <v>63</v>
      </c>
      <c r="I55" s="1">
        <v>96727</v>
      </c>
      <c r="J55" s="1">
        <v>16739</v>
      </c>
      <c r="K55" s="46"/>
      <c r="L55" s="45">
        <f t="shared" si="3"/>
        <v>9.2021876001530084E-2</v>
      </c>
      <c r="M55" s="48">
        <f t="shared" si="2"/>
        <v>4.0909090909090909E-2</v>
      </c>
    </row>
    <row r="56" spans="1:14" ht="15" thickBot="1" x14ac:dyDescent="0.4">
      <c r="A56" s="14" t="s">
        <v>55</v>
      </c>
      <c r="B56" s="15">
        <v>631</v>
      </c>
      <c r="C56" s="15"/>
      <c r="D56" s="15">
        <v>7</v>
      </c>
      <c r="E56" s="15"/>
      <c r="F56" s="15">
        <v>208</v>
      </c>
      <c r="G56" s="39">
        <v>1084</v>
      </c>
      <c r="H56" s="15">
        <v>12</v>
      </c>
      <c r="I56" s="39">
        <v>12007</v>
      </c>
      <c r="J56" s="39">
        <v>20636</v>
      </c>
      <c r="K56" s="54"/>
      <c r="L56" s="45">
        <f t="shared" si="3"/>
        <v>5.2552677604730577E-2</v>
      </c>
      <c r="M56" s="48">
        <f t="shared" si="2"/>
        <v>1.107011070110701E-2</v>
      </c>
    </row>
    <row r="57" spans="1:14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4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4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4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4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4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4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4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BA7D6AC9-2C55-4EBE-B626-B3158B15B49C}"/>
    <hyperlink ref="A6" r:id="rId2" display="https://www.worldometers.info/coronavirus/usa/california/" xr:uid="{52DE300F-950D-4E9A-A0EA-E53FE516E39A}"/>
    <hyperlink ref="A42" r:id="rId3" display="https://www.worldometers.info/coronavirus/usa/pennsylvania/" xr:uid="{6C5356EE-FD2E-43AE-B692-D40D5F40B433}"/>
    <hyperlink ref="A11" r:id="rId4" display="https://www.worldometers.info/coronavirus/usa/florida/" xr:uid="{32BAA593-020D-46D5-9C1A-A249227C1CE5}"/>
    <hyperlink ref="A48" r:id="rId5" display="https://www.worldometers.info/coronavirus/usa/texas/" xr:uid="{5C828C77-23F9-4215-85E0-9DDAA2EDC506}"/>
    <hyperlink ref="A21" r:id="rId6" display="https://www.worldometers.info/coronavirus/usa/louisiana/" xr:uid="{74FAE269-BBDF-497B-B1A7-BEF44D373DAB}"/>
    <hyperlink ref="A39" r:id="rId7" display="https://www.worldometers.info/coronavirus/usa/ohio/" xr:uid="{AA76EA38-3CB3-4EE3-A31C-ABEEACC21BA5}"/>
    <hyperlink ref="A53" r:id="rId8" display="https://www.worldometers.info/coronavirus/usa/washington/" xr:uid="{2D31D491-BA89-4873-AB61-8B74134441EB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0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343</v>
      </c>
    </row>
    <row r="3" spans="1:2" ht="15" thickBot="1" x14ac:dyDescent="0.4">
      <c r="A3" s="3" t="s">
        <v>52</v>
      </c>
      <c r="B3" s="41">
        <v>10</v>
      </c>
    </row>
    <row r="4" spans="1:2" ht="15" thickBot="1" x14ac:dyDescent="0.4">
      <c r="A4" s="3" t="s">
        <v>33</v>
      </c>
      <c r="B4" s="41">
        <v>426</v>
      </c>
    </row>
    <row r="5" spans="1:2" ht="15" thickBot="1" x14ac:dyDescent="0.4">
      <c r="A5" s="3" t="s">
        <v>34</v>
      </c>
      <c r="B5" s="41">
        <v>87</v>
      </c>
    </row>
    <row r="6" spans="1:2" ht="15" thickBot="1" x14ac:dyDescent="0.4">
      <c r="A6" s="53" t="s">
        <v>10</v>
      </c>
      <c r="B6" s="41">
        <v>2462</v>
      </c>
    </row>
    <row r="7" spans="1:2" ht="15" thickBot="1" x14ac:dyDescent="0.4">
      <c r="A7" s="3" t="s">
        <v>18</v>
      </c>
      <c r="B7" s="41">
        <v>921</v>
      </c>
    </row>
    <row r="8" spans="1:2" ht="15" thickBot="1" x14ac:dyDescent="0.4">
      <c r="A8" s="3" t="s">
        <v>23</v>
      </c>
      <c r="B8" s="41">
        <v>2718</v>
      </c>
    </row>
    <row r="9" spans="1:2" ht="15" thickBot="1" x14ac:dyDescent="0.4">
      <c r="A9" s="3" t="s">
        <v>43</v>
      </c>
      <c r="B9" s="41">
        <v>193</v>
      </c>
    </row>
    <row r="10" spans="1:2" ht="21.5" thickBot="1" x14ac:dyDescent="0.4">
      <c r="A10" s="3" t="s">
        <v>63</v>
      </c>
      <c r="B10" s="41">
        <v>277</v>
      </c>
    </row>
    <row r="11" spans="1:2" ht="15" thickBot="1" x14ac:dyDescent="0.4">
      <c r="A11" s="53" t="s">
        <v>13</v>
      </c>
      <c r="B11" s="41">
        <v>1539</v>
      </c>
    </row>
    <row r="12" spans="1:2" ht="15" thickBot="1" x14ac:dyDescent="0.4">
      <c r="A12" s="3" t="s">
        <v>16</v>
      </c>
      <c r="B12" s="41">
        <v>1327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17</v>
      </c>
    </row>
    <row r="15" spans="1:2" ht="15" thickBot="1" x14ac:dyDescent="0.4">
      <c r="A15" s="3" t="s">
        <v>49</v>
      </c>
      <c r="B15" s="41">
        <v>66</v>
      </c>
    </row>
    <row r="16" spans="1:2" ht="15" thickBot="1" x14ac:dyDescent="0.4">
      <c r="A16" s="3" t="s">
        <v>12</v>
      </c>
      <c r="B16" s="41">
        <v>2974</v>
      </c>
    </row>
    <row r="17" spans="1:2" ht="15" thickBot="1" x14ac:dyDescent="0.4">
      <c r="A17" s="3" t="s">
        <v>27</v>
      </c>
      <c r="B17" s="41">
        <v>1377</v>
      </c>
    </row>
    <row r="18" spans="1:2" ht="15" thickBot="1" x14ac:dyDescent="0.4">
      <c r="A18" s="3" t="s">
        <v>41</v>
      </c>
      <c r="B18" s="41">
        <v>219</v>
      </c>
    </row>
    <row r="19" spans="1:2" ht="15" thickBot="1" x14ac:dyDescent="0.4">
      <c r="A19" s="3" t="s">
        <v>45</v>
      </c>
      <c r="B19" s="41">
        <v>164</v>
      </c>
    </row>
    <row r="20" spans="1:2" ht="15" thickBot="1" x14ac:dyDescent="0.4">
      <c r="A20" s="3" t="s">
        <v>38</v>
      </c>
      <c r="B20" s="41">
        <v>283</v>
      </c>
    </row>
    <row r="21" spans="1:2" ht="15" thickBot="1" x14ac:dyDescent="0.4">
      <c r="A21" s="53" t="s">
        <v>14</v>
      </c>
      <c r="B21" s="41">
        <v>2167</v>
      </c>
    </row>
    <row r="22" spans="1:2" ht="15" thickBot="1" x14ac:dyDescent="0.4">
      <c r="A22" s="3" t="s">
        <v>39</v>
      </c>
      <c r="B22" s="41">
        <v>62</v>
      </c>
    </row>
    <row r="23" spans="1:2" ht="15" thickBot="1" x14ac:dyDescent="0.4">
      <c r="A23" s="3" t="s">
        <v>26</v>
      </c>
      <c r="B23" s="41">
        <v>1437</v>
      </c>
    </row>
    <row r="24" spans="1:2" ht="15" thickBot="1" x14ac:dyDescent="0.4">
      <c r="A24" s="3" t="s">
        <v>17</v>
      </c>
      <c r="B24" s="41">
        <v>4420</v>
      </c>
    </row>
    <row r="25" spans="1:2" ht="15" thickBot="1" x14ac:dyDescent="0.4">
      <c r="A25" s="3" t="s">
        <v>11</v>
      </c>
      <c r="B25" s="41">
        <v>4250</v>
      </c>
    </row>
    <row r="26" spans="1:2" ht="15" thickBot="1" x14ac:dyDescent="0.4">
      <c r="A26" s="3" t="s">
        <v>32</v>
      </c>
      <c r="B26" s="41">
        <v>485</v>
      </c>
    </row>
    <row r="27" spans="1:2" ht="15" thickBot="1" x14ac:dyDescent="0.4">
      <c r="A27" s="3" t="s">
        <v>30</v>
      </c>
      <c r="B27" s="41">
        <v>374</v>
      </c>
    </row>
    <row r="28" spans="1:2" ht="15" thickBot="1" x14ac:dyDescent="0.4">
      <c r="A28" s="3" t="s">
        <v>35</v>
      </c>
      <c r="B28" s="41">
        <v>425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86</v>
      </c>
    </row>
    <row r="31" spans="1:2" ht="15" thickBot="1" x14ac:dyDescent="0.4">
      <c r="A31" s="3" t="s">
        <v>31</v>
      </c>
      <c r="B31" s="41">
        <v>286</v>
      </c>
    </row>
    <row r="32" spans="1:2" ht="15" thickBot="1" x14ac:dyDescent="0.4">
      <c r="A32" s="3" t="s">
        <v>42</v>
      </c>
      <c r="B32" s="41">
        <v>111</v>
      </c>
    </row>
    <row r="33" spans="1:2" ht="15" thickBot="1" x14ac:dyDescent="0.4">
      <c r="A33" s="53" t="s">
        <v>8</v>
      </c>
      <c r="B33" s="41">
        <v>8572</v>
      </c>
    </row>
    <row r="34" spans="1:2" ht="15" thickBot="1" x14ac:dyDescent="0.4">
      <c r="A34" s="3" t="s">
        <v>44</v>
      </c>
      <c r="B34" s="41">
        <v>169</v>
      </c>
    </row>
    <row r="35" spans="1:2" ht="15" thickBot="1" x14ac:dyDescent="0.4">
      <c r="A35" s="3" t="s">
        <v>7</v>
      </c>
      <c r="B35" s="41">
        <v>25956</v>
      </c>
    </row>
    <row r="36" spans="1:2" ht="15" thickBot="1" x14ac:dyDescent="0.4">
      <c r="A36" s="3" t="s">
        <v>24</v>
      </c>
      <c r="B36" s="41">
        <v>493</v>
      </c>
    </row>
    <row r="37" spans="1:2" ht="15" thickBot="1" x14ac:dyDescent="0.4">
      <c r="A37" s="3" t="s">
        <v>53</v>
      </c>
      <c r="B37" s="41">
        <v>31</v>
      </c>
    </row>
    <row r="38" spans="1:2" ht="21.5" thickBot="1" x14ac:dyDescent="0.4">
      <c r="A38" s="3" t="s">
        <v>67</v>
      </c>
      <c r="B38" s="41">
        <v>2</v>
      </c>
    </row>
    <row r="39" spans="1:2" ht="15" thickBot="1" x14ac:dyDescent="0.4">
      <c r="A39" s="53" t="s">
        <v>21</v>
      </c>
      <c r="B39" s="41">
        <v>1225</v>
      </c>
    </row>
    <row r="40" spans="1:2" ht="15" thickBot="1" x14ac:dyDescent="0.4">
      <c r="A40" s="3" t="s">
        <v>46</v>
      </c>
      <c r="B40" s="41">
        <v>253</v>
      </c>
    </row>
    <row r="41" spans="1:2" ht="15" thickBot="1" x14ac:dyDescent="0.4">
      <c r="A41" s="3" t="s">
        <v>37</v>
      </c>
      <c r="B41" s="41">
        <v>115</v>
      </c>
    </row>
    <row r="42" spans="1:2" ht="15" thickBot="1" x14ac:dyDescent="0.4">
      <c r="A42" s="53" t="s">
        <v>19</v>
      </c>
      <c r="B42" s="41">
        <v>3347</v>
      </c>
    </row>
    <row r="43" spans="1:2" ht="15" thickBot="1" x14ac:dyDescent="0.4">
      <c r="A43" s="3" t="s">
        <v>65</v>
      </c>
      <c r="B43" s="41">
        <v>99</v>
      </c>
    </row>
    <row r="44" spans="1:2" ht="15" thickBot="1" x14ac:dyDescent="0.4">
      <c r="A44" s="3" t="s">
        <v>40</v>
      </c>
      <c r="B44" s="41">
        <v>370</v>
      </c>
    </row>
    <row r="45" spans="1:2" ht="15" thickBot="1" x14ac:dyDescent="0.4">
      <c r="A45" s="3" t="s">
        <v>25</v>
      </c>
      <c r="B45" s="41">
        <v>305</v>
      </c>
    </row>
    <row r="46" spans="1:2" ht="15" thickBot="1" x14ac:dyDescent="0.4">
      <c r="A46" s="3" t="s">
        <v>54</v>
      </c>
      <c r="B46" s="41">
        <v>29</v>
      </c>
    </row>
    <row r="47" spans="1:2" ht="15" thickBot="1" x14ac:dyDescent="0.4">
      <c r="A47" s="3" t="s">
        <v>20</v>
      </c>
      <c r="B47" s="41">
        <v>239</v>
      </c>
    </row>
    <row r="48" spans="1:2" ht="15" thickBot="1" x14ac:dyDescent="0.4">
      <c r="A48" s="53" t="s">
        <v>15</v>
      </c>
      <c r="B48" s="41">
        <v>1006</v>
      </c>
    </row>
    <row r="49" spans="1:2" ht="21.5" thickBot="1" x14ac:dyDescent="0.4">
      <c r="A49" s="63" t="s">
        <v>66</v>
      </c>
      <c r="B49" s="64">
        <v>4</v>
      </c>
    </row>
    <row r="50" spans="1:2" ht="15" thickBot="1" x14ac:dyDescent="0.4">
      <c r="A50" s="3" t="s">
        <v>28</v>
      </c>
      <c r="B50" s="41">
        <v>58</v>
      </c>
    </row>
    <row r="51" spans="1:2" ht="15" thickBot="1" x14ac:dyDescent="0.4">
      <c r="A51" s="3" t="s">
        <v>48</v>
      </c>
      <c r="B51" s="41">
        <v>52</v>
      </c>
    </row>
    <row r="52" spans="1:2" ht="15" thickBot="1" x14ac:dyDescent="0.4">
      <c r="A52" s="3" t="s">
        <v>29</v>
      </c>
      <c r="B52" s="41">
        <v>713</v>
      </c>
    </row>
    <row r="53" spans="1:2" ht="15" thickBot="1" x14ac:dyDescent="0.4">
      <c r="A53" s="53" t="s">
        <v>9</v>
      </c>
      <c r="B53" s="41">
        <v>880</v>
      </c>
    </row>
    <row r="54" spans="1:2" ht="15" thickBot="1" x14ac:dyDescent="0.4">
      <c r="A54" s="3" t="s">
        <v>56</v>
      </c>
      <c r="B54" s="41">
        <v>51</v>
      </c>
    </row>
    <row r="55" spans="1:2" ht="15" thickBot="1" x14ac:dyDescent="0.4">
      <c r="A55" s="3" t="s">
        <v>22</v>
      </c>
      <c r="B55" s="41">
        <v>362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A36642DB-D126-4E44-A319-77D539E04126}"/>
    <hyperlink ref="A6" r:id="rId2" display="https://www.worldometers.info/coronavirus/usa/california/" xr:uid="{52B12FCF-48ED-4B63-BA8B-DB6CED5F6155}"/>
    <hyperlink ref="A42" r:id="rId3" display="https://www.worldometers.info/coronavirus/usa/pennsylvania/" xr:uid="{03FDA0A8-66CB-49DD-88D9-8B5E9EA93E60}"/>
    <hyperlink ref="A11" r:id="rId4" display="https://www.worldometers.info/coronavirus/usa/florida/" xr:uid="{8348104A-90CE-4DF6-B8C2-E49A803AE41B}"/>
    <hyperlink ref="A48" r:id="rId5" display="https://www.worldometers.info/coronavirus/usa/texas/" xr:uid="{128B51E5-D3F7-4D06-962A-1531A3DCA636}"/>
    <hyperlink ref="A21" r:id="rId6" display="https://www.worldometers.info/coronavirus/usa/louisiana/" xr:uid="{F2201753-41A3-4A25-BDD2-56CFD3B58DC5}"/>
    <hyperlink ref="A39" r:id="rId7" display="https://www.worldometers.info/coronavirus/usa/ohio/" xr:uid="{B00A93E9-25B6-4184-AE51-ADFAB7CAE39B}"/>
    <hyperlink ref="A53" r:id="rId8" display="https://www.worldometers.info/coronavirus/usa/washington/" xr:uid="{FADC1DCB-CAFB-4376-926B-9E1EF1329E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343</v>
      </c>
    </row>
    <row r="3" spans="1:3" ht="13" thickBot="1" x14ac:dyDescent="0.4">
      <c r="B3" s="3" t="s">
        <v>52</v>
      </c>
      <c r="C3" s="41">
        <v>10</v>
      </c>
    </row>
    <row r="4" spans="1:3" ht="13" thickBot="1" x14ac:dyDescent="0.4">
      <c r="A4" s="36" t="s">
        <v>33</v>
      </c>
      <c r="B4" s="3" t="s">
        <v>33</v>
      </c>
      <c r="C4" s="41">
        <v>426</v>
      </c>
    </row>
    <row r="5" spans="1:3" ht="13" thickBot="1" x14ac:dyDescent="0.4">
      <c r="A5" s="36" t="s">
        <v>34</v>
      </c>
      <c r="B5" s="3" t="s">
        <v>34</v>
      </c>
      <c r="C5" s="41">
        <v>87</v>
      </c>
    </row>
    <row r="6" spans="1:3" ht="15" thickBot="1" x14ac:dyDescent="0.4">
      <c r="A6" s="36" t="s">
        <v>10</v>
      </c>
      <c r="B6" s="53" t="s">
        <v>10</v>
      </c>
      <c r="C6" s="41">
        <v>2462</v>
      </c>
    </row>
    <row r="7" spans="1:3" ht="13" thickBot="1" x14ac:dyDescent="0.4">
      <c r="A7" s="36" t="s">
        <v>18</v>
      </c>
      <c r="B7" s="3" t="s">
        <v>18</v>
      </c>
      <c r="C7" s="41">
        <v>921</v>
      </c>
    </row>
    <row r="8" spans="1:3" ht="13" thickBot="1" x14ac:dyDescent="0.4">
      <c r="A8" s="36" t="s">
        <v>23</v>
      </c>
      <c r="B8" s="3" t="s">
        <v>23</v>
      </c>
      <c r="C8" s="41">
        <v>2718</v>
      </c>
    </row>
    <row r="9" spans="1:3" ht="13" thickBot="1" x14ac:dyDescent="0.4">
      <c r="A9" s="36" t="s">
        <v>43</v>
      </c>
      <c r="B9" s="3" t="s">
        <v>43</v>
      </c>
      <c r="C9" s="41">
        <v>193</v>
      </c>
    </row>
    <row r="10" spans="1:3" ht="13" thickBot="1" x14ac:dyDescent="0.4">
      <c r="A10" s="36" t="s">
        <v>95</v>
      </c>
      <c r="B10" s="3" t="s">
        <v>63</v>
      </c>
      <c r="C10" s="41">
        <v>277</v>
      </c>
    </row>
    <row r="11" spans="1:3" ht="15" thickBot="1" x14ac:dyDescent="0.4">
      <c r="A11" s="36" t="s">
        <v>13</v>
      </c>
      <c r="B11" s="53" t="s">
        <v>13</v>
      </c>
      <c r="C11" s="41">
        <v>1539</v>
      </c>
    </row>
    <row r="12" spans="1:3" ht="13" thickBot="1" x14ac:dyDescent="0.4">
      <c r="A12" s="36" t="s">
        <v>16</v>
      </c>
      <c r="B12" s="3" t="s">
        <v>16</v>
      </c>
      <c r="C12" s="41">
        <v>1327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17</v>
      </c>
    </row>
    <row r="15" spans="1:3" ht="13" thickBot="1" x14ac:dyDescent="0.4">
      <c r="A15" s="36" t="s">
        <v>49</v>
      </c>
      <c r="B15" s="3" t="s">
        <v>49</v>
      </c>
      <c r="C15" s="41">
        <v>66</v>
      </c>
    </row>
    <row r="16" spans="1:3" ht="13" thickBot="1" x14ac:dyDescent="0.4">
      <c r="A16" s="36" t="s">
        <v>12</v>
      </c>
      <c r="B16" s="3" t="s">
        <v>12</v>
      </c>
      <c r="C16" s="41">
        <v>2974</v>
      </c>
    </row>
    <row r="17" spans="1:3" ht="13" thickBot="1" x14ac:dyDescent="0.4">
      <c r="A17" s="36" t="s">
        <v>27</v>
      </c>
      <c r="B17" s="3" t="s">
        <v>27</v>
      </c>
      <c r="C17" s="41">
        <v>1377</v>
      </c>
    </row>
    <row r="18" spans="1:3" ht="13" thickBot="1" x14ac:dyDescent="0.4">
      <c r="A18" s="36" t="s">
        <v>41</v>
      </c>
      <c r="B18" s="3" t="s">
        <v>41</v>
      </c>
      <c r="C18" s="41">
        <v>219</v>
      </c>
    </row>
    <row r="19" spans="1:3" ht="13" thickBot="1" x14ac:dyDescent="0.4">
      <c r="A19" s="36" t="s">
        <v>45</v>
      </c>
      <c r="B19" s="3" t="s">
        <v>45</v>
      </c>
      <c r="C19" s="41">
        <v>164</v>
      </c>
    </row>
    <row r="20" spans="1:3" ht="13" thickBot="1" x14ac:dyDescent="0.4">
      <c r="A20" s="36" t="s">
        <v>38</v>
      </c>
      <c r="B20" s="3" t="s">
        <v>38</v>
      </c>
      <c r="C20" s="41">
        <v>283</v>
      </c>
    </row>
    <row r="21" spans="1:3" ht="15" thickBot="1" x14ac:dyDescent="0.4">
      <c r="A21" s="36" t="s">
        <v>14</v>
      </c>
      <c r="B21" s="53" t="s">
        <v>14</v>
      </c>
      <c r="C21" s="41">
        <v>2167</v>
      </c>
    </row>
    <row r="22" spans="1:3" ht="13" thickBot="1" x14ac:dyDescent="0.4">
      <c r="B22" s="3" t="s">
        <v>39</v>
      </c>
      <c r="C22" s="41">
        <v>62</v>
      </c>
    </row>
    <row r="23" spans="1:3" ht="13" thickBot="1" x14ac:dyDescent="0.4">
      <c r="A23" s="36" t="s">
        <v>26</v>
      </c>
      <c r="B23" s="3" t="s">
        <v>26</v>
      </c>
      <c r="C23" s="41">
        <v>1437</v>
      </c>
    </row>
    <row r="24" spans="1:3" ht="13" thickBot="1" x14ac:dyDescent="0.4">
      <c r="A24" s="36" t="s">
        <v>17</v>
      </c>
      <c r="B24" s="3" t="s">
        <v>17</v>
      </c>
      <c r="C24" s="41">
        <v>4420</v>
      </c>
    </row>
    <row r="25" spans="1:3" ht="13" thickBot="1" x14ac:dyDescent="0.4">
      <c r="A25" s="36" t="s">
        <v>11</v>
      </c>
      <c r="B25" s="3" t="s">
        <v>11</v>
      </c>
      <c r="C25" s="41">
        <v>4250</v>
      </c>
    </row>
    <row r="26" spans="1:3" ht="13" thickBot="1" x14ac:dyDescent="0.4">
      <c r="A26" s="36" t="s">
        <v>32</v>
      </c>
      <c r="B26" s="3" t="s">
        <v>32</v>
      </c>
      <c r="C26" s="41">
        <v>485</v>
      </c>
    </row>
    <row r="27" spans="1:3" ht="13" thickBot="1" x14ac:dyDescent="0.4">
      <c r="A27" s="36" t="s">
        <v>30</v>
      </c>
      <c r="B27" s="3" t="s">
        <v>30</v>
      </c>
      <c r="C27" s="41">
        <v>374</v>
      </c>
    </row>
    <row r="28" spans="1:3" ht="13" thickBot="1" x14ac:dyDescent="0.4">
      <c r="A28" s="36" t="s">
        <v>35</v>
      </c>
      <c r="B28" s="3" t="s">
        <v>35</v>
      </c>
      <c r="C28" s="41">
        <v>425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86</v>
      </c>
    </row>
    <row r="31" spans="1:3" ht="13" thickBot="1" x14ac:dyDescent="0.4">
      <c r="A31" s="36" t="s">
        <v>31</v>
      </c>
      <c r="B31" s="3" t="s">
        <v>31</v>
      </c>
      <c r="C31" s="41">
        <v>286</v>
      </c>
    </row>
    <row r="32" spans="1:3" ht="13" thickBot="1" x14ac:dyDescent="0.4">
      <c r="A32" s="36" t="s">
        <v>42</v>
      </c>
      <c r="B32" s="3" t="s">
        <v>42</v>
      </c>
      <c r="C32" s="41">
        <v>111</v>
      </c>
    </row>
    <row r="33" spans="1:3" ht="15" thickBot="1" x14ac:dyDescent="0.4">
      <c r="A33" s="36" t="s">
        <v>8</v>
      </c>
      <c r="B33" s="53" t="s">
        <v>8</v>
      </c>
      <c r="C33" s="41">
        <v>8572</v>
      </c>
    </row>
    <row r="34" spans="1:3" ht="13" thickBot="1" x14ac:dyDescent="0.4">
      <c r="A34" s="36" t="s">
        <v>44</v>
      </c>
      <c r="B34" s="3" t="s">
        <v>44</v>
      </c>
      <c r="C34" s="41">
        <v>169</v>
      </c>
    </row>
    <row r="35" spans="1:3" ht="13" thickBot="1" x14ac:dyDescent="0.4">
      <c r="A35" s="36" t="s">
        <v>7</v>
      </c>
      <c r="B35" s="3" t="s">
        <v>7</v>
      </c>
      <c r="C35" s="41">
        <v>25956</v>
      </c>
    </row>
    <row r="36" spans="1:3" ht="13" thickBot="1" x14ac:dyDescent="0.4">
      <c r="A36" s="36" t="s">
        <v>24</v>
      </c>
      <c r="B36" s="3" t="s">
        <v>24</v>
      </c>
      <c r="C36" s="41">
        <v>493</v>
      </c>
    </row>
    <row r="37" spans="1:3" ht="13" thickBot="1" x14ac:dyDescent="0.4">
      <c r="B37" s="3" t="s">
        <v>53</v>
      </c>
      <c r="C37" s="41">
        <v>31</v>
      </c>
    </row>
    <row r="38" spans="1:3" ht="15" thickBot="1" x14ac:dyDescent="0.4">
      <c r="A38" s="36" t="s">
        <v>21</v>
      </c>
      <c r="B38" s="53" t="s">
        <v>21</v>
      </c>
      <c r="C38" s="41">
        <v>1225</v>
      </c>
    </row>
    <row r="39" spans="1:3" ht="13" thickBot="1" x14ac:dyDescent="0.4">
      <c r="A39" s="36" t="s">
        <v>46</v>
      </c>
      <c r="B39" s="3" t="s">
        <v>46</v>
      </c>
      <c r="C39" s="41">
        <v>253</v>
      </c>
    </row>
    <row r="40" spans="1:3" ht="13" thickBot="1" x14ac:dyDescent="0.4">
      <c r="A40" s="36" t="s">
        <v>37</v>
      </c>
      <c r="B40" s="3" t="s">
        <v>37</v>
      </c>
      <c r="C40" s="41">
        <v>115</v>
      </c>
    </row>
    <row r="41" spans="1:3" ht="15" thickBot="1" x14ac:dyDescent="0.4">
      <c r="A41" s="36" t="s">
        <v>19</v>
      </c>
      <c r="B41" s="53" t="s">
        <v>19</v>
      </c>
      <c r="C41" s="41">
        <v>3347</v>
      </c>
    </row>
    <row r="42" spans="1:3" ht="13" thickBot="1" x14ac:dyDescent="0.4">
      <c r="A42" s="36" t="s">
        <v>65</v>
      </c>
      <c r="B42" s="3" t="s">
        <v>65</v>
      </c>
      <c r="C42" s="41">
        <v>99</v>
      </c>
    </row>
    <row r="43" spans="1:3" ht="13" thickBot="1" x14ac:dyDescent="0.4">
      <c r="B43" s="3" t="s">
        <v>40</v>
      </c>
      <c r="C43" s="41">
        <v>370</v>
      </c>
    </row>
    <row r="44" spans="1:3" ht="13" thickBot="1" x14ac:dyDescent="0.4">
      <c r="A44" s="36" t="s">
        <v>25</v>
      </c>
      <c r="B44" s="3" t="s">
        <v>25</v>
      </c>
      <c r="C44" s="41">
        <v>305</v>
      </c>
    </row>
    <row r="45" spans="1:3" ht="13" thickBot="1" x14ac:dyDescent="0.4">
      <c r="A45" s="36" t="s">
        <v>54</v>
      </c>
      <c r="B45" s="3" t="s">
        <v>54</v>
      </c>
      <c r="C45" s="41">
        <v>29</v>
      </c>
    </row>
    <row r="46" spans="1:3" ht="13" thickBot="1" x14ac:dyDescent="0.4">
      <c r="A46" s="36" t="s">
        <v>20</v>
      </c>
      <c r="B46" s="3" t="s">
        <v>20</v>
      </c>
      <c r="C46" s="41">
        <v>239</v>
      </c>
    </row>
    <row r="47" spans="1:3" ht="15" thickBot="1" x14ac:dyDescent="0.4">
      <c r="A47" s="36" t="s">
        <v>15</v>
      </c>
      <c r="B47" s="53" t="s">
        <v>15</v>
      </c>
      <c r="C47" s="41">
        <v>1006</v>
      </c>
    </row>
    <row r="48" spans="1:3" ht="13" thickBot="1" x14ac:dyDescent="0.4">
      <c r="A48" s="36" t="s">
        <v>28</v>
      </c>
      <c r="B48" s="3" t="s">
        <v>28</v>
      </c>
      <c r="C48" s="41">
        <v>58</v>
      </c>
    </row>
    <row r="49" spans="1:3" ht="13" thickBot="1" x14ac:dyDescent="0.4">
      <c r="A49" s="36" t="s">
        <v>48</v>
      </c>
      <c r="B49" s="3" t="s">
        <v>48</v>
      </c>
      <c r="C49" s="41">
        <v>52</v>
      </c>
    </row>
    <row r="50" spans="1:3" ht="13" thickBot="1" x14ac:dyDescent="0.4">
      <c r="A50" s="36" t="s">
        <v>29</v>
      </c>
      <c r="B50" s="3" t="s">
        <v>29</v>
      </c>
      <c r="C50" s="41">
        <v>713</v>
      </c>
    </row>
    <row r="51" spans="1:3" ht="15" thickBot="1" x14ac:dyDescent="0.4">
      <c r="A51" s="36" t="s">
        <v>9</v>
      </c>
      <c r="B51" s="53" t="s">
        <v>9</v>
      </c>
      <c r="C51" s="41">
        <v>880</v>
      </c>
    </row>
    <row r="52" spans="1:3" ht="13" thickBot="1" x14ac:dyDescent="0.4">
      <c r="B52" s="3" t="s">
        <v>56</v>
      </c>
      <c r="C52" s="41">
        <v>51</v>
      </c>
    </row>
    <row r="53" spans="1:3" ht="13" thickBot="1" x14ac:dyDescent="0.4">
      <c r="A53" s="36" t="s">
        <v>22</v>
      </c>
      <c r="B53" s="3" t="s">
        <v>22</v>
      </c>
      <c r="C53" s="41">
        <v>362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5" spans="1:3" ht="13" thickBot="1" x14ac:dyDescent="0.4">
      <c r="B55" s="3"/>
      <c r="C55" s="41"/>
    </row>
    <row r="56" spans="1:3" ht="13" thickBot="1" x14ac:dyDescent="0.4">
      <c r="B56" s="3"/>
      <c r="C56" s="41"/>
    </row>
    <row r="57" spans="1:3" x14ac:dyDescent="0.35">
      <c r="B57" s="3"/>
      <c r="C57" s="41"/>
    </row>
    <row r="59" spans="1:3" ht="13" thickBot="1" x14ac:dyDescent="0.4"/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D6C561B1-4345-4A8C-ADF4-504BE73C886F}"/>
    <hyperlink ref="B6" r:id="rId2" display="https://www.worldometers.info/coronavirus/usa/california/" xr:uid="{BEDF3E5A-A660-44D0-8E0A-F4940E271515}"/>
    <hyperlink ref="B41" r:id="rId3" display="https://www.worldometers.info/coronavirus/usa/pennsylvania/" xr:uid="{C1FE3811-3027-436C-A114-B20B62B4EA57}"/>
    <hyperlink ref="B11" r:id="rId4" display="https://www.worldometers.info/coronavirus/usa/florida/" xr:uid="{504BF4B2-BBF9-47C5-BD7C-08770FE6FB6E}"/>
    <hyperlink ref="B47" r:id="rId5" display="https://www.worldometers.info/coronavirus/usa/texas/" xr:uid="{7C1D858B-052C-4596-B938-2663D2C59973}"/>
    <hyperlink ref="B21" r:id="rId6" display="https://www.worldometers.info/coronavirus/usa/louisiana/" xr:uid="{AA2F5909-E4C7-44B4-B391-8B3084548C0D}"/>
    <hyperlink ref="B38" r:id="rId7" display="https://www.worldometers.info/coronavirus/usa/ohio/" xr:uid="{4453E100-E546-4EBD-8983-3C42BE78DE0A}"/>
    <hyperlink ref="B51" r:id="rId8" display="https://www.worldometers.info/coronavirus/usa/washington/" xr:uid="{718DA914-136F-40E2-AF4E-F1A621DE3CC5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2020-05-08T10:32:57Z</dcterms:modified>
</cp:coreProperties>
</file>