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AED60157-3061-40CA-8DB0-4DE7F82B2350}" xr6:coauthVersionLast="45" xr6:coauthVersionMax="45" xr10:uidLastSave="{73D15720-3841-4DA8-813A-0E015B38A914}"/>
  <bookViews>
    <workbookView xWindow="3045" yWindow="-21030" windowWidth="25635" windowHeight="1975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3" l="1"/>
  <c r="N10" i="3"/>
  <c r="N34" i="3"/>
  <c r="N13" i="3"/>
  <c r="N48" i="3"/>
  <c r="N40" i="3"/>
  <c r="N28" i="3"/>
  <c r="N23" i="3"/>
  <c r="N44" i="3"/>
  <c r="N54" i="3"/>
  <c r="N17" i="3"/>
  <c r="N33" i="3"/>
  <c r="N35" i="3"/>
  <c r="N5" i="3"/>
  <c r="N42" i="3"/>
  <c r="N2" i="3"/>
  <c r="N7" i="3"/>
  <c r="N21" i="3"/>
  <c r="N22" i="3"/>
  <c r="N8" i="3"/>
  <c r="N51" i="3"/>
  <c r="N43" i="3"/>
  <c r="N25" i="3"/>
  <c r="N6" i="3"/>
  <c r="N29" i="3"/>
  <c r="N26" i="3"/>
  <c r="N12" i="3"/>
  <c r="N49" i="3"/>
  <c r="N37" i="3"/>
  <c r="N9" i="3"/>
  <c r="N18" i="3"/>
  <c r="N14" i="3"/>
  <c r="N27" i="3"/>
  <c r="N46" i="3"/>
  <c r="N36" i="3"/>
  <c r="N50" i="3"/>
  <c r="N47" i="3"/>
  <c r="N41" i="3"/>
  <c r="N38" i="3"/>
  <c r="N30" i="3"/>
  <c r="N55" i="3"/>
  <c r="N32" i="3"/>
  <c r="N11" i="3"/>
  <c r="N16" i="3"/>
  <c r="N15" i="3"/>
  <c r="N53" i="3"/>
  <c r="N19" i="3"/>
  <c r="N3" i="3"/>
  <c r="N31" i="3"/>
  <c r="N24" i="3"/>
  <c r="N39" i="3"/>
  <c r="N52" i="3"/>
  <c r="N45" i="3"/>
  <c r="N20" i="3"/>
  <c r="O38" i="3" l="1"/>
  <c r="P38" i="3"/>
  <c r="P35" i="3" l="1"/>
  <c r="P46" i="3"/>
  <c r="P23" i="3"/>
  <c r="P43" i="3"/>
  <c r="P33" i="3"/>
  <c r="P28" i="3"/>
  <c r="P27" i="3"/>
  <c r="P55" i="3"/>
  <c r="P7" i="3"/>
  <c r="P14" i="3"/>
  <c r="P3" i="3"/>
  <c r="P15" i="3"/>
  <c r="P9" i="3"/>
  <c r="P13" i="3"/>
  <c r="P42" i="3"/>
  <c r="P37" i="3"/>
  <c r="P22" i="3"/>
  <c r="P32" i="3"/>
  <c r="P30" i="3"/>
  <c r="P51" i="3"/>
  <c r="P54" i="3"/>
  <c r="P29" i="3"/>
  <c r="P41" i="3"/>
  <c r="P45" i="3"/>
  <c r="P5" i="3"/>
  <c r="P31" i="3"/>
  <c r="P6" i="3"/>
  <c r="P26" i="3"/>
  <c r="P40" i="3"/>
  <c r="P18" i="3"/>
  <c r="P52" i="3"/>
  <c r="P12" i="3"/>
  <c r="P16" i="3"/>
  <c r="P50" i="3"/>
  <c r="P39" i="3"/>
  <c r="P24" i="3"/>
  <c r="P34" i="3"/>
  <c r="P20" i="3"/>
  <c r="P4" i="3"/>
  <c r="P47" i="3"/>
  <c r="P17" i="3"/>
  <c r="P25" i="3"/>
  <c r="P49" i="3"/>
  <c r="P2" i="3"/>
  <c r="P44" i="3"/>
  <c r="P8" i="3"/>
  <c r="P53" i="3"/>
  <c r="P10" i="3"/>
  <c r="P11" i="3"/>
  <c r="P48" i="3"/>
  <c r="P19" i="3"/>
  <c r="P21" i="3"/>
  <c r="P36" i="3"/>
  <c r="O16" i="3"/>
  <c r="Q23" i="3" l="1"/>
  <c r="Q54" i="3"/>
  <c r="Q13" i="3"/>
  <c r="Q27" i="3"/>
  <c r="Q9" i="3"/>
  <c r="Q16" i="3"/>
  <c r="Q43" i="3"/>
  <c r="Q38" i="3"/>
  <c r="Q49" i="3"/>
  <c r="Q4" i="3"/>
  <c r="Q45" i="3"/>
  <c r="Q11" i="3"/>
  <c r="Q36" i="3"/>
  <c r="Q53" i="3"/>
  <c r="Q52" i="3"/>
  <c r="Q10" i="3"/>
  <c r="Q6" i="3"/>
  <c r="Q47" i="3"/>
  <c r="Q3" i="3"/>
  <c r="Q26" i="3"/>
  <c r="Q12" i="3"/>
  <c r="Q31" i="3"/>
  <c r="Q55" i="3"/>
  <c r="Q42" i="3"/>
  <c r="Q18" i="3"/>
  <c r="Q37" i="3"/>
  <c r="Q30" i="3"/>
  <c r="Q40" i="3"/>
  <c r="Q32" i="3"/>
  <c r="Q29" i="3"/>
  <c r="Q33" i="3"/>
  <c r="Q15" i="3"/>
  <c r="Q35" i="3"/>
  <c r="Q39" i="3"/>
  <c r="Q8" i="3"/>
  <c r="Q28" i="3"/>
  <c r="Q22" i="3"/>
  <c r="Q5" i="3"/>
  <c r="Q25" i="3"/>
  <c r="Q7" i="3"/>
  <c r="Q46" i="3"/>
  <c r="Q17" i="3"/>
  <c r="Q24" i="3"/>
  <c r="Q48" i="3"/>
  <c r="Q20" i="3"/>
  <c r="Q2" i="3"/>
  <c r="Q14" i="3"/>
  <c r="Q19" i="3"/>
  <c r="Q34" i="3"/>
  <c r="Q21" i="3"/>
  <c r="Q44" i="3"/>
  <c r="Q41" i="3"/>
  <c r="Q50" i="3"/>
  <c r="Q51" i="3" l="1"/>
  <c r="O9" i="3" l="1"/>
  <c r="O53" i="3"/>
  <c r="O26" i="3"/>
  <c r="O17" i="3"/>
  <c r="O35" i="3"/>
  <c r="O31" i="3"/>
  <c r="O8" i="3"/>
  <c r="O20" i="3"/>
  <c r="O40" i="3"/>
  <c r="O51" i="3"/>
  <c r="O15" i="3"/>
  <c r="O21" i="3"/>
  <c r="O55" i="3"/>
  <c r="O43" i="3"/>
  <c r="O27" i="3"/>
  <c r="O13" i="3"/>
  <c r="O7" i="3"/>
  <c r="O12" i="3"/>
  <c r="O28" i="3"/>
  <c r="O18" i="3"/>
  <c r="O50" i="3"/>
  <c r="O5" i="3"/>
  <c r="O30" i="3"/>
  <c r="O23" i="3"/>
  <c r="O19" i="3"/>
  <c r="O47" i="3"/>
  <c r="O6" i="3"/>
  <c r="O49" i="3"/>
  <c r="O11" i="3"/>
  <c r="O45" i="3"/>
  <c r="O42" i="3"/>
  <c r="O54" i="3"/>
  <c r="O44" i="3"/>
  <c r="O22" i="3"/>
  <c r="O3" i="3"/>
  <c r="O41" i="3"/>
  <c r="O34" i="3"/>
  <c r="O48" i="3"/>
  <c r="O33" i="3"/>
  <c r="O14" i="3"/>
  <c r="O32" i="3"/>
  <c r="O46" i="3"/>
  <c r="O24" i="3"/>
  <c r="O25" i="3"/>
  <c r="O4" i="3"/>
  <c r="O36" i="3"/>
  <c r="O2" i="3"/>
  <c r="O10" i="3"/>
  <c r="O29" i="3"/>
  <c r="O52" i="3"/>
  <c r="O37" i="3"/>
  <c r="O39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<sst xmlns="http://schemas.openxmlformats.org/spreadsheetml/2006/main" count="331" uniqueCount="105">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</sst>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left" vertical="top" wrapText="1"/>
    </xf>
    <xf numFmtId="3" fontId="2" fillId="5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3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top" wrapText="1"/>
    </xf>
    <xf numFmtId="3" fontId="2" fillId="5" borderId="7" xfId="0" applyNumberFormat="1" applyFont="1" applyFill="1" applyBorder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0" fontId="4" fillId="5" borderId="7" xfId="3" applyFill="1" applyBorder="1" applyAlignment="1">
      <alignment horizontal="right" vertical="top" wrapText="1"/>
    </xf>
    <xf numFmtId="1" fontId="2" fillId="5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1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2" t="s">
        <v>67</v>
      </c>
      <c r="Q1" s="52"/>
      <c r="R1" s="52"/>
      <c r="S1" s="4">
        <v>1.4999999999999999E-2</v>
      </c>
      <c r="T1" s="4"/>
      <c r="U1" s="53" t="s">
        <v>76</v>
      </c>
      <c r="V1" s="53"/>
      <c r="W1" s="53"/>
      <c r="X1" s="53"/>
      <c r="Y1" s="5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942486</v>
      </c>
      <c r="D5" s="2"/>
      <c r="E5" s="1">
        <v>18402</v>
      </c>
      <c r="F5" s="2"/>
      <c r="G5" s="1">
        <v>789067</v>
      </c>
      <c r="H5" s="1">
        <v>135017</v>
      </c>
      <c r="I5" s="1">
        <v>32504</v>
      </c>
      <c r="J5" s="2">
        <v>635</v>
      </c>
      <c r="K5" s="1">
        <v>8782931</v>
      </c>
      <c r="L5" s="1">
        <v>302903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925055</v>
      </c>
      <c r="D6" s="2"/>
      <c r="E6" s="1">
        <v>17571</v>
      </c>
      <c r="F6" s="2"/>
      <c r="G6" s="1">
        <v>475301</v>
      </c>
      <c r="H6" s="1">
        <v>432183</v>
      </c>
      <c r="I6" s="1">
        <v>23412</v>
      </c>
      <c r="J6" s="2">
        <v>445</v>
      </c>
      <c r="K6" s="1">
        <v>18323771</v>
      </c>
      <c r="L6" s="1">
        <v>463749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794624</v>
      </c>
      <c r="D7" s="2"/>
      <c r="E7" s="1">
        <v>16656</v>
      </c>
      <c r="F7" s="2"/>
      <c r="G7" s="1">
        <v>561288</v>
      </c>
      <c r="H7" s="1">
        <v>216680</v>
      </c>
      <c r="I7" s="1">
        <v>36998</v>
      </c>
      <c r="J7" s="2">
        <v>776</v>
      </c>
      <c r="K7" s="1">
        <v>9855604</v>
      </c>
      <c r="L7" s="1">
        <v>458875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539715</v>
      </c>
      <c r="D8" s="2"/>
      <c r="E8" s="1">
        <v>33643</v>
      </c>
      <c r="F8" s="2"/>
      <c r="G8" s="1">
        <v>418045</v>
      </c>
      <c r="H8" s="1">
        <v>88027</v>
      </c>
      <c r="I8" s="1">
        <v>27744</v>
      </c>
      <c r="J8" s="1">
        <v>1729</v>
      </c>
      <c r="K8" s="1">
        <v>14243871</v>
      </c>
      <c r="L8" s="1">
        <v>732199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400171</v>
      </c>
      <c r="D9" s="2"/>
      <c r="E9" s="1">
        <v>9945</v>
      </c>
      <c r="F9" s="2"/>
      <c r="G9" s="1">
        <v>277183</v>
      </c>
      <c r="H9" s="1">
        <v>113043</v>
      </c>
      <c r="I9" s="1">
        <v>31580</v>
      </c>
      <c r="J9" s="2">
        <v>785</v>
      </c>
      <c r="K9" s="1">
        <v>7542098</v>
      </c>
      <c r="L9" s="1">
        <v>595187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356848</v>
      </c>
      <c r="D10" s="2"/>
      <c r="E10" s="1">
        <v>7923</v>
      </c>
      <c r="F10" s="2"/>
      <c r="G10" s="1">
        <v>196402</v>
      </c>
      <c r="H10" s="1">
        <v>152523</v>
      </c>
      <c r="I10" s="1">
        <v>33610</v>
      </c>
      <c r="J10" s="2">
        <v>746</v>
      </c>
      <c r="K10" s="1">
        <v>3845201</v>
      </c>
      <c r="L10" s="1">
        <v>362160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269021</v>
      </c>
      <c r="D11" s="2"/>
      <c r="E11" s="1">
        <v>4283</v>
      </c>
      <c r="F11" s="2"/>
      <c r="G11" s="1">
        <v>231611</v>
      </c>
      <c r="H11" s="1">
        <v>33127</v>
      </c>
      <c r="I11" s="1">
        <v>25650</v>
      </c>
      <c r="J11" s="2">
        <v>408</v>
      </c>
      <c r="K11" s="1">
        <v>3950641</v>
      </c>
      <c r="L11" s="1">
        <v>376679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256880</v>
      </c>
      <c r="D12" s="2"/>
      <c r="E12" s="1">
        <v>3263</v>
      </c>
      <c r="F12" s="2"/>
      <c r="G12" s="1">
        <v>227271</v>
      </c>
      <c r="H12" s="1">
        <v>26346</v>
      </c>
      <c r="I12" s="1">
        <v>37615</v>
      </c>
      <c r="J12" s="2">
        <v>478</v>
      </c>
      <c r="K12" s="1">
        <v>3623338</v>
      </c>
      <c r="L12" s="1">
        <v>530568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33</v>
      </c>
      <c r="C13" s="1">
        <v>242480</v>
      </c>
      <c r="D13" s="2"/>
      <c r="E13" s="1">
        <v>5918</v>
      </c>
      <c r="F13" s="2"/>
      <c r="G13" s="1">
        <v>40697</v>
      </c>
      <c r="H13" s="1">
        <v>195865</v>
      </c>
      <c r="I13" s="1">
        <v>33314</v>
      </c>
      <c r="J13" s="2">
        <v>813</v>
      </c>
      <c r="K13" s="1">
        <v>2063763</v>
      </c>
      <c r="L13" s="1">
        <v>283534</v>
      </c>
      <c r="M13" s="1">
        <v>7278717</v>
      </c>
      <c r="N13" s="6"/>
      <c r="O13" s="6"/>
    </row>
    <row r="14" spans="1:26" ht="15" thickBot="1" x14ac:dyDescent="0.4">
      <c r="A14" s="41">
        <v>10</v>
      </c>
      <c r="B14" s="39" t="s">
        <v>8</v>
      </c>
      <c r="C14" s="1">
        <v>239375</v>
      </c>
      <c r="D14" s="2"/>
      <c r="E14" s="1">
        <v>16464</v>
      </c>
      <c r="F14" s="2"/>
      <c r="G14" s="1">
        <v>180790</v>
      </c>
      <c r="H14" s="1">
        <v>42121</v>
      </c>
      <c r="I14" s="1">
        <v>26950</v>
      </c>
      <c r="J14" s="1">
        <v>1854</v>
      </c>
      <c r="K14" s="1">
        <v>4572531</v>
      </c>
      <c r="L14" s="1">
        <v>514798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22</v>
      </c>
      <c r="C15" s="1">
        <v>214996</v>
      </c>
      <c r="D15" s="2"/>
      <c r="E15" s="1">
        <v>1948</v>
      </c>
      <c r="F15" s="2"/>
      <c r="G15" s="1">
        <v>168117</v>
      </c>
      <c r="H15" s="1">
        <v>44931</v>
      </c>
      <c r="I15" s="1">
        <v>36925</v>
      </c>
      <c r="J15" s="2">
        <v>335</v>
      </c>
      <c r="K15" s="1">
        <v>2018461</v>
      </c>
      <c r="L15" s="1">
        <v>346670</v>
      </c>
      <c r="M15" s="1">
        <v>5822434</v>
      </c>
      <c r="N15" s="5"/>
      <c r="O15" s="6"/>
    </row>
    <row r="16" spans="1:26" ht="15" thickBot="1" x14ac:dyDescent="0.4">
      <c r="A16" s="41">
        <v>12</v>
      </c>
      <c r="B16" s="39" t="s">
        <v>21</v>
      </c>
      <c r="C16" s="1">
        <v>208997</v>
      </c>
      <c r="D16" s="2"/>
      <c r="E16" s="1">
        <v>5325</v>
      </c>
      <c r="F16" s="2"/>
      <c r="G16" s="1">
        <v>165302</v>
      </c>
      <c r="H16" s="1">
        <v>38370</v>
      </c>
      <c r="I16" s="1">
        <v>17880</v>
      </c>
      <c r="J16" s="2">
        <v>456</v>
      </c>
      <c r="K16" s="1">
        <v>4353017</v>
      </c>
      <c r="L16" s="1">
        <v>372400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19</v>
      </c>
      <c r="C17" s="1">
        <v>208087</v>
      </c>
      <c r="D17" s="2"/>
      <c r="E17" s="1">
        <v>8837</v>
      </c>
      <c r="F17" s="2"/>
      <c r="G17" s="1">
        <v>156214</v>
      </c>
      <c r="H17" s="1">
        <v>43036</v>
      </c>
      <c r="I17" s="1">
        <v>16254</v>
      </c>
      <c r="J17" s="2">
        <v>690</v>
      </c>
      <c r="K17" s="1">
        <v>2716797</v>
      </c>
      <c r="L17" s="1">
        <v>212217</v>
      </c>
      <c r="M17" s="1">
        <v>12801989</v>
      </c>
      <c r="N17" s="5"/>
      <c r="O17" s="6"/>
    </row>
    <row r="18" spans="1:15" ht="15" thickBot="1" x14ac:dyDescent="0.4">
      <c r="A18" s="41">
        <v>14</v>
      </c>
      <c r="B18" s="39" t="s">
        <v>11</v>
      </c>
      <c r="C18" s="1">
        <v>190043</v>
      </c>
      <c r="D18" s="2"/>
      <c r="E18" s="1">
        <v>7653</v>
      </c>
      <c r="F18" s="2"/>
      <c r="G18" s="1">
        <v>114939</v>
      </c>
      <c r="H18" s="1">
        <v>67451</v>
      </c>
      <c r="I18" s="1">
        <v>19029</v>
      </c>
      <c r="J18" s="2">
        <v>766</v>
      </c>
      <c r="K18" s="1">
        <v>5167340</v>
      </c>
      <c r="L18" s="1">
        <v>517414</v>
      </c>
      <c r="M18" s="1">
        <v>9986857</v>
      </c>
      <c r="N18" s="5"/>
      <c r="O18" s="6"/>
    </row>
    <row r="19" spans="1:15" ht="15" thickBot="1" x14ac:dyDescent="0.4">
      <c r="A19" s="41">
        <v>15</v>
      </c>
      <c r="B19" s="39" t="s">
        <v>36</v>
      </c>
      <c r="C19" s="1">
        <v>189149</v>
      </c>
      <c r="D19" s="2"/>
      <c r="E19" s="1">
        <v>2914</v>
      </c>
      <c r="F19" s="2"/>
      <c r="G19" s="1">
        <v>81005</v>
      </c>
      <c r="H19" s="1">
        <v>105230</v>
      </c>
      <c r="I19" s="1">
        <v>38577</v>
      </c>
      <c r="J19" s="2">
        <v>594</v>
      </c>
      <c r="K19" s="1">
        <v>1391620</v>
      </c>
      <c r="L19" s="1">
        <v>283820</v>
      </c>
      <c r="M19" s="1">
        <v>4903185</v>
      </c>
      <c r="N19" s="6"/>
      <c r="O19" s="6"/>
    </row>
    <row r="20" spans="1:15" ht="15" thickBot="1" x14ac:dyDescent="0.4">
      <c r="A20" s="41">
        <v>16</v>
      </c>
      <c r="B20" s="39" t="s">
        <v>35</v>
      </c>
      <c r="C20" s="1">
        <v>186194</v>
      </c>
      <c r="D20" s="2"/>
      <c r="E20" s="1">
        <v>3047</v>
      </c>
      <c r="F20" s="2"/>
      <c r="G20" s="1">
        <v>49379</v>
      </c>
      <c r="H20" s="1">
        <v>133768</v>
      </c>
      <c r="I20" s="1">
        <v>30337</v>
      </c>
      <c r="J20" s="2">
        <v>496</v>
      </c>
      <c r="K20" s="1">
        <v>2599205</v>
      </c>
      <c r="L20" s="1">
        <v>423501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14</v>
      </c>
      <c r="C21" s="1">
        <v>181837</v>
      </c>
      <c r="D21" s="2"/>
      <c r="E21" s="1">
        <v>5908</v>
      </c>
      <c r="F21" s="2"/>
      <c r="G21" s="1">
        <v>168634</v>
      </c>
      <c r="H21" s="1">
        <v>7295</v>
      </c>
      <c r="I21" s="1">
        <v>39115</v>
      </c>
      <c r="J21" s="1">
        <v>1271</v>
      </c>
      <c r="K21" s="1">
        <v>2747418</v>
      </c>
      <c r="L21" s="1">
        <v>590996</v>
      </c>
      <c r="M21" s="1">
        <v>4648794</v>
      </c>
      <c r="N21" s="5"/>
      <c r="O21" s="6"/>
    </row>
    <row r="22" spans="1:15" ht="15" thickBot="1" x14ac:dyDescent="0.4">
      <c r="A22" s="41">
        <v>18</v>
      </c>
      <c r="B22" s="39" t="s">
        <v>29</v>
      </c>
      <c r="C22" s="1">
        <v>178183</v>
      </c>
      <c r="D22" s="2"/>
      <c r="E22" s="1">
        <v>3636</v>
      </c>
      <c r="F22" s="2"/>
      <c r="G22" s="1">
        <v>19832</v>
      </c>
      <c r="H22" s="1">
        <v>154715</v>
      </c>
      <c r="I22" s="1">
        <v>20875</v>
      </c>
      <c r="J22" s="2">
        <v>426</v>
      </c>
      <c r="K22" s="1">
        <v>2783885</v>
      </c>
      <c r="L22" s="1">
        <v>326153</v>
      </c>
      <c r="M22" s="1">
        <v>8535519</v>
      </c>
      <c r="N22" s="5"/>
      <c r="O22" s="6"/>
    </row>
    <row r="23" spans="1:15" ht="15" thickBot="1" x14ac:dyDescent="0.4">
      <c r="A23" s="41">
        <v>19</v>
      </c>
      <c r="B23" s="39" t="s">
        <v>25</v>
      </c>
      <c r="C23" s="1">
        <v>174591</v>
      </c>
      <c r="D23" s="2"/>
      <c r="E23" s="1">
        <v>3889</v>
      </c>
      <c r="F23" s="2"/>
      <c r="G23" s="1">
        <v>89472</v>
      </c>
      <c r="H23" s="1">
        <v>81230</v>
      </c>
      <c r="I23" s="1">
        <v>33910</v>
      </c>
      <c r="J23" s="2">
        <v>755</v>
      </c>
      <c r="K23" s="1">
        <v>1959926</v>
      </c>
      <c r="L23" s="1">
        <v>380663</v>
      </c>
      <c r="M23" s="1">
        <v>5148714</v>
      </c>
      <c r="N23" s="5"/>
      <c r="O23" s="6"/>
    </row>
    <row r="24" spans="1:15" ht="15" thickBot="1" x14ac:dyDescent="0.4">
      <c r="A24" s="41">
        <v>20</v>
      </c>
      <c r="B24" s="39" t="s">
        <v>27</v>
      </c>
      <c r="C24" s="1">
        <v>172730</v>
      </c>
      <c r="D24" s="2"/>
      <c r="E24" s="1">
        <v>4260</v>
      </c>
      <c r="F24" s="2"/>
      <c r="G24" s="1">
        <v>119664</v>
      </c>
      <c r="H24" s="1">
        <v>48806</v>
      </c>
      <c r="I24" s="1">
        <v>25657</v>
      </c>
      <c r="J24" s="2">
        <v>633</v>
      </c>
      <c r="K24" s="1">
        <v>2822852</v>
      </c>
      <c r="L24" s="1">
        <v>419305</v>
      </c>
      <c r="M24" s="1">
        <v>6732219</v>
      </c>
      <c r="N24" s="5"/>
      <c r="O24" s="6"/>
    </row>
    <row r="25" spans="1:15" ht="15" thickBot="1" x14ac:dyDescent="0.4">
      <c r="A25" s="41">
        <v>21</v>
      </c>
      <c r="B25" s="39" t="s">
        <v>17</v>
      </c>
      <c r="C25" s="1">
        <v>155564</v>
      </c>
      <c r="D25" s="2"/>
      <c r="E25" s="1">
        <v>9951</v>
      </c>
      <c r="F25" s="2"/>
      <c r="G25" s="1">
        <v>127054</v>
      </c>
      <c r="H25" s="1">
        <v>18559</v>
      </c>
      <c r="I25" s="1">
        <v>22570</v>
      </c>
      <c r="J25" s="1">
        <v>1444</v>
      </c>
      <c r="K25" s="1">
        <v>3012736</v>
      </c>
      <c r="L25" s="1">
        <v>437103</v>
      </c>
      <c r="M25" s="1">
        <v>6892503</v>
      </c>
      <c r="N25" s="6"/>
      <c r="O25" s="6"/>
    </row>
    <row r="26" spans="1:15" ht="15" thickBot="1" x14ac:dyDescent="0.4">
      <c r="A26" s="41">
        <v>22</v>
      </c>
      <c r="B26" s="39" t="s">
        <v>26</v>
      </c>
      <c r="C26" s="1">
        <v>143387</v>
      </c>
      <c r="D26" s="2"/>
      <c r="E26" s="1">
        <v>4127</v>
      </c>
      <c r="F26" s="2"/>
      <c r="G26" s="1">
        <v>8144</v>
      </c>
      <c r="H26" s="1">
        <v>131116</v>
      </c>
      <c r="I26" s="1">
        <v>23717</v>
      </c>
      <c r="J26" s="2">
        <v>683</v>
      </c>
      <c r="K26" s="1">
        <v>3361281</v>
      </c>
      <c r="L26" s="1">
        <v>555981</v>
      </c>
      <c r="M26" s="1">
        <v>6045680</v>
      </c>
      <c r="N26" s="6"/>
      <c r="O26" s="6"/>
    </row>
    <row r="27" spans="1:15" ht="15" thickBot="1" x14ac:dyDescent="0.4">
      <c r="A27" s="41">
        <v>23</v>
      </c>
      <c r="B27" s="39" t="s">
        <v>32</v>
      </c>
      <c r="C27" s="1">
        <v>142311</v>
      </c>
      <c r="D27" s="2"/>
      <c r="E27" s="1">
        <v>2472</v>
      </c>
      <c r="F27" s="2"/>
      <c r="G27" s="1">
        <v>124379</v>
      </c>
      <c r="H27" s="1">
        <v>15460</v>
      </c>
      <c r="I27" s="1">
        <v>25234</v>
      </c>
      <c r="J27" s="2">
        <v>438</v>
      </c>
      <c r="K27" s="1">
        <v>2770450</v>
      </c>
      <c r="L27" s="1">
        <v>491247</v>
      </c>
      <c r="M27" s="1">
        <v>5639632</v>
      </c>
      <c r="N27" s="5"/>
      <c r="O27" s="6"/>
    </row>
    <row r="28" spans="1:15" ht="15" thickBot="1" x14ac:dyDescent="0.4">
      <c r="A28" s="41">
        <v>24</v>
      </c>
      <c r="B28" s="39" t="s">
        <v>41</v>
      </c>
      <c r="C28" s="1">
        <v>124032</v>
      </c>
      <c r="D28" s="50">
        <v>1678</v>
      </c>
      <c r="E28" s="1">
        <v>1705</v>
      </c>
      <c r="F28" s="51">
        <v>9</v>
      </c>
      <c r="G28" s="1">
        <v>92263</v>
      </c>
      <c r="H28" s="1">
        <v>30064</v>
      </c>
      <c r="I28" s="1">
        <v>39312</v>
      </c>
      <c r="J28" s="2">
        <v>540</v>
      </c>
      <c r="K28" s="1">
        <v>962892</v>
      </c>
      <c r="L28" s="1">
        <v>305189</v>
      </c>
      <c r="M28" s="1">
        <v>3155070</v>
      </c>
      <c r="N28" s="5"/>
      <c r="O28" s="6"/>
    </row>
    <row r="29" spans="1:15" ht="15" thickBot="1" x14ac:dyDescent="0.4">
      <c r="A29" s="41">
        <v>25</v>
      </c>
      <c r="B29" s="39" t="s">
        <v>46</v>
      </c>
      <c r="C29" s="1">
        <v>120193</v>
      </c>
      <c r="D29" s="2"/>
      <c r="E29" s="1">
        <v>1306</v>
      </c>
      <c r="F29" s="2"/>
      <c r="G29" s="1">
        <v>103919</v>
      </c>
      <c r="H29" s="1">
        <v>14968</v>
      </c>
      <c r="I29" s="1">
        <v>30375</v>
      </c>
      <c r="J29" s="2">
        <v>330</v>
      </c>
      <c r="K29" s="1">
        <v>1618126</v>
      </c>
      <c r="L29" s="1">
        <v>408930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30</v>
      </c>
      <c r="C30" s="1">
        <v>118587</v>
      </c>
      <c r="D30" s="2"/>
      <c r="E30" s="1">
        <v>3310</v>
      </c>
      <c r="F30" s="2"/>
      <c r="G30" s="1">
        <v>101385</v>
      </c>
      <c r="H30" s="1">
        <v>13892</v>
      </c>
      <c r="I30" s="1">
        <v>39846</v>
      </c>
      <c r="J30" s="1">
        <v>1112</v>
      </c>
      <c r="K30" s="1">
        <v>1046565</v>
      </c>
      <c r="L30" s="1">
        <v>351651</v>
      </c>
      <c r="M30" s="1">
        <v>2976149</v>
      </c>
      <c r="N30" s="5"/>
      <c r="O30" s="6"/>
    </row>
    <row r="31" spans="1:15" ht="15" thickBot="1" x14ac:dyDescent="0.4">
      <c r="A31" s="41">
        <v>27</v>
      </c>
      <c r="B31" s="39" t="s">
        <v>28</v>
      </c>
      <c r="C31" s="1">
        <v>110640</v>
      </c>
      <c r="D31" s="2"/>
      <c r="E31" s="2">
        <v>598</v>
      </c>
      <c r="F31" s="2"/>
      <c r="G31" s="1">
        <v>81403</v>
      </c>
      <c r="H31" s="1">
        <v>28639</v>
      </c>
      <c r="I31" s="1">
        <v>34511</v>
      </c>
      <c r="J31" s="2">
        <v>187</v>
      </c>
      <c r="K31" s="1">
        <v>1444838</v>
      </c>
      <c r="L31" s="1">
        <v>450673</v>
      </c>
      <c r="M31" s="1">
        <v>3205958</v>
      </c>
      <c r="N31" s="6"/>
      <c r="O31" s="6"/>
    </row>
    <row r="32" spans="1:15" ht="15" thickBot="1" x14ac:dyDescent="0.4">
      <c r="A32" s="41">
        <v>28</v>
      </c>
      <c r="B32" s="39" t="s">
        <v>34</v>
      </c>
      <c r="C32" s="1">
        <v>109712</v>
      </c>
      <c r="D32" s="2"/>
      <c r="E32" s="1">
        <v>1894</v>
      </c>
      <c r="F32" s="2"/>
      <c r="G32" s="1">
        <v>98340</v>
      </c>
      <c r="H32" s="1">
        <v>9478</v>
      </c>
      <c r="I32" s="1">
        <v>36355</v>
      </c>
      <c r="J32" s="2">
        <v>628</v>
      </c>
      <c r="K32" s="1">
        <v>1381586</v>
      </c>
      <c r="L32" s="1">
        <v>457812</v>
      </c>
      <c r="M32" s="1">
        <v>3017804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109294</v>
      </c>
      <c r="D33" s="2"/>
      <c r="E33" s="1">
        <v>2362</v>
      </c>
      <c r="F33" s="2"/>
      <c r="G33" s="1">
        <v>50933</v>
      </c>
      <c r="H33" s="1">
        <v>55999</v>
      </c>
      <c r="I33" s="1">
        <v>14353</v>
      </c>
      <c r="J33" s="2">
        <v>310</v>
      </c>
      <c r="K33" s="1">
        <v>2405352</v>
      </c>
      <c r="L33" s="1">
        <v>315875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38</v>
      </c>
      <c r="C34" s="1">
        <v>103305</v>
      </c>
      <c r="D34" s="2"/>
      <c r="E34" s="1">
        <v>1461</v>
      </c>
      <c r="F34" s="2"/>
      <c r="G34" s="1">
        <v>18277</v>
      </c>
      <c r="H34" s="1">
        <v>83567</v>
      </c>
      <c r="I34" s="1">
        <v>23123</v>
      </c>
      <c r="J34" s="2">
        <v>327</v>
      </c>
      <c r="K34" s="1">
        <v>1987572</v>
      </c>
      <c r="L34" s="1">
        <v>444879</v>
      </c>
      <c r="M34" s="1">
        <v>4467673</v>
      </c>
      <c r="N34" s="5"/>
      <c r="O34" s="6"/>
    </row>
    <row r="35" spans="1:15" ht="15" thickBot="1" x14ac:dyDescent="0.4">
      <c r="A35" s="41">
        <v>31</v>
      </c>
      <c r="B35" s="39" t="s">
        <v>18</v>
      </c>
      <c r="C35" s="1">
        <v>102014</v>
      </c>
      <c r="D35" s="2"/>
      <c r="E35" s="1">
        <v>2268</v>
      </c>
      <c r="F35" s="2"/>
      <c r="G35" s="1">
        <v>44913</v>
      </c>
      <c r="H35" s="1">
        <v>54833</v>
      </c>
      <c r="I35" s="1">
        <v>17715</v>
      </c>
      <c r="J35" s="2">
        <v>394</v>
      </c>
      <c r="K35" s="1">
        <v>1196302</v>
      </c>
      <c r="L35" s="1">
        <v>207737</v>
      </c>
      <c r="M35" s="1">
        <v>5758736</v>
      </c>
      <c r="N35" s="6"/>
      <c r="O35" s="6"/>
    </row>
    <row r="36" spans="1:15" ht="15" thickBot="1" x14ac:dyDescent="0.4">
      <c r="A36" s="41">
        <v>32</v>
      </c>
      <c r="B36" s="39" t="s">
        <v>31</v>
      </c>
      <c r="C36" s="1">
        <v>98554</v>
      </c>
      <c r="D36" s="2"/>
      <c r="E36" s="1">
        <v>1769</v>
      </c>
      <c r="F36" s="2"/>
      <c r="G36" s="1">
        <v>70694</v>
      </c>
      <c r="H36" s="1">
        <v>26091</v>
      </c>
      <c r="I36" s="1">
        <v>31996</v>
      </c>
      <c r="J36" s="2">
        <v>574</v>
      </c>
      <c r="K36" s="1">
        <v>1231112</v>
      </c>
      <c r="L36" s="1">
        <v>399691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83504</v>
      </c>
      <c r="D37" s="2"/>
      <c r="E37" s="1">
        <v>1009</v>
      </c>
      <c r="F37" s="2"/>
      <c r="G37" s="1">
        <v>63267</v>
      </c>
      <c r="H37" s="1">
        <v>19228</v>
      </c>
      <c r="I37" s="1">
        <v>28663</v>
      </c>
      <c r="J37" s="2">
        <v>346</v>
      </c>
      <c r="K37" s="1">
        <v>633033</v>
      </c>
      <c r="L37" s="1">
        <v>217290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23</v>
      </c>
      <c r="C38" s="1">
        <v>70446</v>
      </c>
      <c r="D38" s="2"/>
      <c r="E38" s="1">
        <v>4609</v>
      </c>
      <c r="F38" s="2"/>
      <c r="G38" s="1">
        <v>44719</v>
      </c>
      <c r="H38" s="1">
        <v>21118</v>
      </c>
      <c r="I38" s="1">
        <v>19759</v>
      </c>
      <c r="J38" s="1">
        <v>1293</v>
      </c>
      <c r="K38" s="1">
        <v>2254342</v>
      </c>
      <c r="L38" s="1">
        <v>632303</v>
      </c>
      <c r="M38" s="1">
        <v>3565287</v>
      </c>
      <c r="N38" s="5"/>
      <c r="O38" s="6"/>
    </row>
    <row r="39" spans="1:15" ht="15" thickBot="1" x14ac:dyDescent="0.4">
      <c r="A39" s="41">
        <v>35</v>
      </c>
      <c r="B39" s="39" t="s">
        <v>50</v>
      </c>
      <c r="C39" s="1">
        <v>68150</v>
      </c>
      <c r="D39" s="2"/>
      <c r="E39" s="2">
        <v>637</v>
      </c>
      <c r="F39" s="2"/>
      <c r="G39" s="1">
        <v>43516</v>
      </c>
      <c r="H39" s="1">
        <v>23997</v>
      </c>
      <c r="I39" s="1">
        <v>35230</v>
      </c>
      <c r="J39" s="2">
        <v>329</v>
      </c>
      <c r="K39" s="1">
        <v>586410</v>
      </c>
      <c r="L39" s="1">
        <v>303147</v>
      </c>
      <c r="M39" s="1">
        <v>1934408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62746</v>
      </c>
      <c r="D40" s="2"/>
      <c r="E40" s="2">
        <v>615</v>
      </c>
      <c r="F40" s="2"/>
      <c r="G40" s="1">
        <v>29195</v>
      </c>
      <c r="H40" s="1">
        <v>32936</v>
      </c>
      <c r="I40" s="1">
        <v>35111</v>
      </c>
      <c r="J40" s="2">
        <v>344</v>
      </c>
      <c r="K40" s="1">
        <v>515774</v>
      </c>
      <c r="L40" s="1">
        <v>288615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44904</v>
      </c>
      <c r="D41" s="2"/>
      <c r="E41" s="2">
        <v>994</v>
      </c>
      <c r="F41" s="2"/>
      <c r="G41" s="1">
        <v>21389</v>
      </c>
      <c r="H41" s="1">
        <v>22521</v>
      </c>
      <c r="I41" s="1">
        <v>21415</v>
      </c>
      <c r="J41" s="2">
        <v>474</v>
      </c>
      <c r="K41" s="1">
        <v>1153185</v>
      </c>
      <c r="L41" s="1">
        <v>549966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37</v>
      </c>
      <c r="C42" s="1">
        <v>43793</v>
      </c>
      <c r="D42" s="2"/>
      <c r="E42" s="2">
        <v>673</v>
      </c>
      <c r="F42" s="2"/>
      <c r="G42" s="2" t="s">
        <v>104</v>
      </c>
      <c r="H42" s="2" t="s">
        <v>104</v>
      </c>
      <c r="I42" s="1">
        <v>10383</v>
      </c>
      <c r="J42" s="2">
        <v>160</v>
      </c>
      <c r="K42" s="1">
        <v>846567</v>
      </c>
      <c r="L42" s="1">
        <v>200716</v>
      </c>
      <c r="M42" s="1">
        <v>4217737</v>
      </c>
      <c r="N42" s="5"/>
      <c r="O42" s="6"/>
    </row>
    <row r="43" spans="1:15" ht="15" thickBot="1" x14ac:dyDescent="0.4">
      <c r="A43" s="41">
        <v>39</v>
      </c>
      <c r="B43" s="39" t="s">
        <v>54</v>
      </c>
      <c r="C43" s="1">
        <v>43000</v>
      </c>
      <c r="D43" s="2"/>
      <c r="E43" s="2">
        <v>403</v>
      </c>
      <c r="F43" s="2"/>
      <c r="G43" s="1">
        <v>30135</v>
      </c>
      <c r="H43" s="1">
        <v>12462</v>
      </c>
      <c r="I43" s="1">
        <v>48606</v>
      </c>
      <c r="J43" s="2">
        <v>456</v>
      </c>
      <c r="K43" s="1">
        <v>253514</v>
      </c>
      <c r="L43" s="1">
        <v>286567</v>
      </c>
      <c r="M43" s="1">
        <v>884659</v>
      </c>
      <c r="N43" s="6"/>
      <c r="O43" s="6"/>
    </row>
    <row r="44" spans="1:15" ht="15" thickBot="1" x14ac:dyDescent="0.4">
      <c r="A44" s="41">
        <v>40</v>
      </c>
      <c r="B44" s="39" t="s">
        <v>53</v>
      </c>
      <c r="C44" s="1">
        <v>41130</v>
      </c>
      <c r="D44" s="2"/>
      <c r="E44" s="2">
        <v>499</v>
      </c>
      <c r="F44" s="2"/>
      <c r="G44" s="1">
        <v>33860</v>
      </c>
      <c r="H44" s="1">
        <v>6771</v>
      </c>
      <c r="I44" s="1">
        <v>53972</v>
      </c>
      <c r="J44" s="2">
        <v>655</v>
      </c>
      <c r="K44" s="1">
        <v>289520</v>
      </c>
      <c r="L44" s="1">
        <v>379917</v>
      </c>
      <c r="M44" s="1">
        <v>762062</v>
      </c>
      <c r="N44" s="5"/>
      <c r="O44" s="6"/>
    </row>
    <row r="45" spans="1:15" ht="15" thickBot="1" x14ac:dyDescent="0.4">
      <c r="A45" s="41">
        <v>41</v>
      </c>
      <c r="B45" s="39" t="s">
        <v>40</v>
      </c>
      <c r="C45" s="1">
        <v>32312</v>
      </c>
      <c r="D45" s="2"/>
      <c r="E45" s="1">
        <v>1195</v>
      </c>
      <c r="F45" s="2"/>
      <c r="G45" s="1">
        <v>2792</v>
      </c>
      <c r="H45" s="1">
        <v>28325</v>
      </c>
      <c r="I45" s="1">
        <v>30501</v>
      </c>
      <c r="J45" s="1">
        <v>1128</v>
      </c>
      <c r="K45" s="1">
        <v>1106382</v>
      </c>
      <c r="L45" s="1">
        <v>1044386</v>
      </c>
      <c r="M45" s="1">
        <v>1059361</v>
      </c>
      <c r="N45" s="5"/>
      <c r="O45" s="6"/>
    </row>
    <row r="46" spans="1:15" ht="15" thickBot="1" x14ac:dyDescent="0.4">
      <c r="A46" s="41">
        <v>42</v>
      </c>
      <c r="B46" s="39" t="s">
        <v>51</v>
      </c>
      <c r="C46" s="1">
        <v>30853</v>
      </c>
      <c r="D46" s="2"/>
      <c r="E46" s="2">
        <v>337</v>
      </c>
      <c r="F46" s="2"/>
      <c r="G46" s="1">
        <v>20042</v>
      </c>
      <c r="H46" s="1">
        <v>10474</v>
      </c>
      <c r="I46" s="1">
        <v>28868</v>
      </c>
      <c r="J46" s="2">
        <v>315</v>
      </c>
      <c r="K46" s="1">
        <v>487607</v>
      </c>
      <c r="L46" s="1">
        <v>456229</v>
      </c>
      <c r="M46" s="1">
        <v>1068778</v>
      </c>
      <c r="N46" s="5"/>
      <c r="O46" s="6"/>
    </row>
    <row r="47" spans="1:15" ht="15" thickBot="1" x14ac:dyDescent="0.4">
      <c r="A47" s="41">
        <v>43</v>
      </c>
      <c r="B47" s="39" t="s">
        <v>43</v>
      </c>
      <c r="C47" s="1">
        <v>24553</v>
      </c>
      <c r="D47" s="2"/>
      <c r="E47" s="2">
        <v>689</v>
      </c>
      <c r="F47" s="2"/>
      <c r="G47" s="1">
        <v>13008</v>
      </c>
      <c r="H47" s="1">
        <v>10856</v>
      </c>
      <c r="I47" s="1">
        <v>25215</v>
      </c>
      <c r="J47" s="2">
        <v>708</v>
      </c>
      <c r="K47" s="1">
        <v>345275</v>
      </c>
      <c r="L47" s="1">
        <v>354578</v>
      </c>
      <c r="M47" s="1">
        <v>973764</v>
      </c>
      <c r="N47" s="6"/>
      <c r="O47" s="6"/>
    </row>
    <row r="48" spans="1:15" ht="15" thickBot="1" x14ac:dyDescent="0.4">
      <c r="A48" s="41">
        <v>44</v>
      </c>
      <c r="B48" s="39" t="s">
        <v>56</v>
      </c>
      <c r="C48" s="1">
        <v>23466</v>
      </c>
      <c r="D48" s="2"/>
      <c r="E48" s="2">
        <v>443</v>
      </c>
      <c r="F48" s="2"/>
      <c r="G48" s="1">
        <v>18276</v>
      </c>
      <c r="H48" s="1">
        <v>4747</v>
      </c>
      <c r="I48" s="1">
        <v>13094</v>
      </c>
      <c r="J48" s="2">
        <v>247</v>
      </c>
      <c r="K48" s="1">
        <v>757923</v>
      </c>
      <c r="L48" s="1">
        <v>422913</v>
      </c>
      <c r="M48" s="1">
        <v>1792147</v>
      </c>
      <c r="N48" s="6"/>
      <c r="O48" s="6"/>
    </row>
    <row r="49" spans="1:15" ht="15" thickBot="1" x14ac:dyDescent="0.4">
      <c r="A49" s="41">
        <v>45</v>
      </c>
      <c r="B49" s="39" t="s">
        <v>63</v>
      </c>
      <c r="C49" s="1">
        <v>17074</v>
      </c>
      <c r="D49" s="2"/>
      <c r="E49" s="2">
        <v>645</v>
      </c>
      <c r="F49" s="2"/>
      <c r="G49" s="1">
        <v>13325</v>
      </c>
      <c r="H49" s="1">
        <v>3104</v>
      </c>
      <c r="I49" s="1">
        <v>24193</v>
      </c>
      <c r="J49" s="2">
        <v>914</v>
      </c>
      <c r="K49" s="1">
        <v>509864</v>
      </c>
      <c r="L49" s="1">
        <v>722444</v>
      </c>
      <c r="M49" s="1">
        <v>705749</v>
      </c>
      <c r="N49" s="6"/>
      <c r="O49" s="6"/>
    </row>
    <row r="50" spans="1:15" ht="15" thickBot="1" x14ac:dyDescent="0.4">
      <c r="A50" s="41">
        <v>46</v>
      </c>
      <c r="B50" s="39" t="s">
        <v>47</v>
      </c>
      <c r="C50" s="1">
        <v>14911</v>
      </c>
      <c r="D50" s="2"/>
      <c r="E50" s="2">
        <v>215</v>
      </c>
      <c r="F50" s="2"/>
      <c r="G50" s="1">
        <v>11682</v>
      </c>
      <c r="H50" s="1">
        <v>3014</v>
      </c>
      <c r="I50" s="1">
        <v>10531</v>
      </c>
      <c r="J50" s="2">
        <v>152</v>
      </c>
      <c r="K50" s="1">
        <v>521859</v>
      </c>
      <c r="L50" s="1">
        <v>368578</v>
      </c>
      <c r="M50" s="1">
        <v>1415872</v>
      </c>
      <c r="N50" s="5"/>
      <c r="O50" s="6"/>
    </row>
    <row r="51" spans="1:15" ht="15" thickBot="1" x14ac:dyDescent="0.4">
      <c r="A51" s="41">
        <v>47</v>
      </c>
      <c r="B51" s="39" t="s">
        <v>52</v>
      </c>
      <c r="C51" s="1">
        <v>14456</v>
      </c>
      <c r="D51" s="2"/>
      <c r="E51" s="2">
        <v>77</v>
      </c>
      <c r="F51" s="2"/>
      <c r="G51" s="1">
        <v>6447</v>
      </c>
      <c r="H51" s="1">
        <v>7932</v>
      </c>
      <c r="I51" s="1">
        <v>19761</v>
      </c>
      <c r="J51" s="2">
        <v>105</v>
      </c>
      <c r="K51" s="1">
        <v>584268</v>
      </c>
      <c r="L51" s="1">
        <v>798677</v>
      </c>
      <c r="M51" s="1">
        <v>731545</v>
      </c>
      <c r="N51" s="6"/>
      <c r="O51" s="6"/>
    </row>
    <row r="52" spans="1:15" ht="15" thickBot="1" x14ac:dyDescent="0.4">
      <c r="A52" s="41">
        <v>48</v>
      </c>
      <c r="B52" s="39" t="s">
        <v>55</v>
      </c>
      <c r="C52" s="1">
        <v>12507</v>
      </c>
      <c r="D52" s="2"/>
      <c r="E52" s="2">
        <v>87</v>
      </c>
      <c r="F52" s="2"/>
      <c r="G52" s="1">
        <v>8236</v>
      </c>
      <c r="H52" s="1">
        <v>4184</v>
      </c>
      <c r="I52" s="1">
        <v>21610</v>
      </c>
      <c r="J52" s="2">
        <v>150</v>
      </c>
      <c r="K52" s="1">
        <v>247396</v>
      </c>
      <c r="L52" s="1">
        <v>427459</v>
      </c>
      <c r="M52" s="1">
        <v>578759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10768</v>
      </c>
      <c r="D53" s="2"/>
      <c r="E53" s="2">
        <v>482</v>
      </c>
      <c r="F53" s="2"/>
      <c r="G53" s="1">
        <v>9180</v>
      </c>
      <c r="H53" s="1">
        <v>1106</v>
      </c>
      <c r="I53" s="1">
        <v>7919</v>
      </c>
      <c r="J53" s="2">
        <v>354</v>
      </c>
      <c r="K53" s="1">
        <v>370616</v>
      </c>
      <c r="L53" s="1">
        <v>272570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6467</v>
      </c>
      <c r="D54" s="2"/>
      <c r="E54" s="2">
        <v>146</v>
      </c>
      <c r="F54" s="2"/>
      <c r="G54" s="1">
        <v>5462</v>
      </c>
      <c r="H54" s="2">
        <v>859</v>
      </c>
      <c r="I54" s="1">
        <v>4811</v>
      </c>
      <c r="J54" s="2">
        <v>109</v>
      </c>
      <c r="K54" s="1">
        <v>621716</v>
      </c>
      <c r="L54" s="1">
        <v>462513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2136</v>
      </c>
      <c r="D55" s="2"/>
      <c r="E55" s="2">
        <v>58</v>
      </c>
      <c r="F55" s="2"/>
      <c r="G55" s="1">
        <v>1778</v>
      </c>
      <c r="H55" s="2">
        <v>300</v>
      </c>
      <c r="I55" s="1">
        <v>3423</v>
      </c>
      <c r="J55" s="2">
        <v>93</v>
      </c>
      <c r="K55" s="1">
        <v>188102</v>
      </c>
      <c r="L55" s="1">
        <v>301451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65743</v>
      </c>
      <c r="D56" s="54">
        <v>945</v>
      </c>
      <c r="E56" s="2">
        <v>820</v>
      </c>
      <c r="F56" s="51">
        <v>6</v>
      </c>
      <c r="G56" s="2" t="s">
        <v>104</v>
      </c>
      <c r="H56" s="2" t="s">
        <v>104</v>
      </c>
      <c r="I56" s="1">
        <v>19411</v>
      </c>
      <c r="J56" s="2">
        <v>242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4549</v>
      </c>
      <c r="D57" s="2"/>
      <c r="E57" s="2">
        <v>78</v>
      </c>
      <c r="F57" s="2"/>
      <c r="G57" s="1">
        <v>2636</v>
      </c>
      <c r="H57" s="1">
        <v>1835</v>
      </c>
      <c r="I57" s="2"/>
      <c r="J57" s="2"/>
      <c r="K57" s="1">
        <v>66385</v>
      </c>
      <c r="L57" s="2"/>
      <c r="M57" s="2"/>
      <c r="N57" s="5"/>
      <c r="O57" s="5"/>
    </row>
    <row r="58" spans="1:15" ht="21.5" thickBot="1" x14ac:dyDescent="0.4">
      <c r="A58" s="58">
        <v>54</v>
      </c>
      <c r="B58" s="59" t="s">
        <v>66</v>
      </c>
      <c r="C58" s="60">
        <v>1353</v>
      </c>
      <c r="D58" s="61"/>
      <c r="E58" s="61">
        <v>21</v>
      </c>
      <c r="F58" s="61"/>
      <c r="G58" s="60">
        <v>1311</v>
      </c>
      <c r="H58" s="61">
        <v>21</v>
      </c>
      <c r="I58" s="61"/>
      <c r="J58" s="61"/>
      <c r="K58" s="60">
        <v>23971</v>
      </c>
      <c r="L58" s="61"/>
      <c r="M58" s="61"/>
      <c r="N58" s="62"/>
      <c r="O58" s="32"/>
    </row>
  </sheetData>
  <mergeCells count="2">
    <mergeCell ref="P1:R1"/>
    <mergeCell ref="U1:Y1"/>
  </mergeCells>
  <hyperlinks>
    <hyperlink ref="B5" r:id="rId1" display="https://www.worldometers.info/coronavirus/usa/texas/" xr:uid="{0F6C6E6F-4B74-4D68-847F-481A330A1E7C}"/>
    <hyperlink ref="B6" r:id="rId2" display="https://www.worldometers.info/coronavirus/usa/california/" xr:uid="{66F93071-7202-40E0-AD16-AB10E898B78C}"/>
    <hyperlink ref="B7" r:id="rId3" display="https://www.worldometers.info/coronavirus/usa/florida/" xr:uid="{079A209C-A473-4569-BBAA-0A65BFDA7BD9}"/>
    <hyperlink ref="B8" r:id="rId4" display="https://www.worldometers.info/coronavirus/usa/new-york/" xr:uid="{972436CF-7973-4C05-AAA9-C8D3451275DA}"/>
    <hyperlink ref="B9" r:id="rId5" display="https://www.worldometers.info/coronavirus/usa/illinois/" xr:uid="{8C9E4F6C-87F6-4D6B-BC80-11331FB0FE11}"/>
    <hyperlink ref="B10" r:id="rId6" display="https://www.worldometers.info/coronavirus/usa/georgia/" xr:uid="{2929174C-E771-4E16-86C9-C68D47EA98C4}"/>
    <hyperlink ref="B11" r:id="rId7" display="https://www.worldometers.info/coronavirus/usa/north-carolina/" xr:uid="{BE9646F6-DED0-4BE3-B1E1-0E13BEEBC6AF}"/>
    <hyperlink ref="B12" r:id="rId8" display="https://www.worldometers.info/coronavirus/usa/tennessee/" xr:uid="{625A5B6C-E493-4131-B0E3-4A003B929AD3}"/>
    <hyperlink ref="B13" r:id="rId9" display="https://www.worldometers.info/coronavirus/usa/arizona/" xr:uid="{309516AE-8A9F-4007-910F-CAC129A26696}"/>
    <hyperlink ref="B14" r:id="rId10" display="https://www.worldometers.info/coronavirus/usa/new-jersey/" xr:uid="{27BE6A0B-8EF6-4378-8208-2AE46DADB109}"/>
    <hyperlink ref="B15" r:id="rId11" display="https://www.worldometers.info/coronavirus/usa/wisconsin/" xr:uid="{364B39BF-9B37-4B13-A230-934FA9250942}"/>
    <hyperlink ref="B16" r:id="rId12" display="https://www.worldometers.info/coronavirus/usa/ohio/" xr:uid="{6B8187F1-EB98-4B1E-8E6A-3B179ED1828C}"/>
    <hyperlink ref="B17" r:id="rId13" display="https://www.worldometers.info/coronavirus/usa/pennsylvania/" xr:uid="{28A2B1F0-CC2B-4D38-AEBA-E559ADB2F794}"/>
    <hyperlink ref="B18" r:id="rId14" display="https://www.worldometers.info/coronavirus/usa/michigan/" xr:uid="{2A56E953-F069-4869-865B-0795B33CDFC1}"/>
    <hyperlink ref="B19" r:id="rId15" display="https://www.worldometers.info/coronavirus/usa/alabama/" xr:uid="{03E49BEB-56A6-4302-91D5-EA57F346B04A}"/>
    <hyperlink ref="B20" r:id="rId16" display="https://www.worldometers.info/coronavirus/usa/missouri/" xr:uid="{F46810E4-2FC9-4B86-AF33-22525A12E8F9}"/>
    <hyperlink ref="B21" r:id="rId17" display="https://www.worldometers.info/coronavirus/usa/louisiana/" xr:uid="{F1A94ABF-1FAC-4D29-8615-55D735C3C748}"/>
    <hyperlink ref="B22" r:id="rId18" display="https://www.worldometers.info/coronavirus/usa/virginia/" xr:uid="{FDCAF31D-DE83-4B11-B27F-1E5094AEE3B1}"/>
    <hyperlink ref="B23" r:id="rId19" display="https://www.worldometers.info/coronavirus/usa/south-carolina/" xr:uid="{2262956C-8D18-4085-A857-5798E0B71B1E}"/>
    <hyperlink ref="B24" r:id="rId20" display="https://www.worldometers.info/coronavirus/usa/indiana/" xr:uid="{DD8F212D-7720-4219-977E-16D4B5A18DEE}"/>
    <hyperlink ref="B25" r:id="rId21" display="https://www.worldometers.info/coronavirus/usa/massachusetts/" xr:uid="{068DB6EF-F991-4DD9-A684-4134D2CF5D10}"/>
    <hyperlink ref="B26" r:id="rId22" display="https://www.worldometers.info/coronavirus/usa/maryland/" xr:uid="{610EA5DC-BFAD-41BD-9945-747B82D45E0A}"/>
    <hyperlink ref="B27" r:id="rId23" display="https://www.worldometers.info/coronavirus/usa/minnesota/" xr:uid="{BFC1E6C3-E043-404C-B6F0-19398118A759}"/>
    <hyperlink ref="B28" r:id="rId24" display="https://www.worldometers.info/coronavirus/usa/iowa/" xr:uid="{291269F1-59EE-456B-BB11-971C497425E8}"/>
    <hyperlink ref="B29" r:id="rId25" display="https://www.worldometers.info/coronavirus/usa/oklahoma/" xr:uid="{508926EF-E863-4E69-803F-BDAE05CD4D7C}"/>
    <hyperlink ref="B30" r:id="rId26" display="https://www.worldometers.info/coronavirus/usa/mississippi/" xr:uid="{58F4FDF2-53D0-40F8-B990-6CD38EF17528}"/>
    <hyperlink ref="B31" r:id="rId27" display="https://www.worldometers.info/coronavirus/usa/utah/" xr:uid="{A977C658-6894-435B-A3AF-C2F754CC63EE}"/>
    <hyperlink ref="B32" r:id="rId28" display="https://www.worldometers.info/coronavirus/usa/arkansas/" xr:uid="{3702A25C-8790-424C-AD14-6B9E595C6263}"/>
    <hyperlink ref="B33" r:id="rId29" display="https://www.worldometers.info/coronavirus/usa/washington/" xr:uid="{B9188E46-6FDF-475E-8FF8-EE114761F818}"/>
    <hyperlink ref="B34" r:id="rId30" display="https://www.worldometers.info/coronavirus/usa/kentucky/" xr:uid="{E8B4F7B7-B15B-4617-B008-C96F94EF361A}"/>
    <hyperlink ref="B35" r:id="rId31" display="https://www.worldometers.info/coronavirus/usa/colorado/" xr:uid="{5E3E5F7E-96CC-42A8-9C5D-EBC34107C663}"/>
    <hyperlink ref="B36" r:id="rId32" display="https://www.worldometers.info/coronavirus/usa/nevada/" xr:uid="{B27BF144-C128-4692-B863-943E66913F15}"/>
    <hyperlink ref="B37" r:id="rId33" display="https://www.worldometers.info/coronavirus/usa/kansas/" xr:uid="{161846CE-6B93-403E-A9B7-99839590E2A1}"/>
    <hyperlink ref="B38" r:id="rId34" display="https://www.worldometers.info/coronavirus/usa/connecticut/" xr:uid="{D3AEAC58-2052-4F90-B848-9A2ABE8DF64E}"/>
    <hyperlink ref="B39" r:id="rId35" display="https://www.worldometers.info/coronavirus/usa/nebraska/" xr:uid="{99C6790F-7EE5-4C18-B3D8-FFB1E74C2F82}"/>
    <hyperlink ref="B40" r:id="rId36" display="https://www.worldometers.info/coronavirus/usa/idaho/" xr:uid="{05DB3EDC-5F07-4DA5-9E95-3CC60CA9AFC8}"/>
    <hyperlink ref="B41" r:id="rId37" display="https://www.worldometers.info/coronavirus/usa/new-mexico/" xr:uid="{7FEA541C-8B1A-480E-AB06-4D7E0180AEF1}"/>
    <hyperlink ref="B42" r:id="rId38" display="https://www.worldometers.info/coronavirus/usa/oregon/" xr:uid="{F313EF19-D360-4911-AA77-78E98EAC4CB9}"/>
    <hyperlink ref="B43" r:id="rId39" display="https://www.worldometers.info/coronavirus/usa/south-dakota/" xr:uid="{BE604C3A-35F5-4108-A0C0-46672477135D}"/>
    <hyperlink ref="B44" r:id="rId40" display="https://www.worldometers.info/coronavirus/usa/north-dakota/" xr:uid="{BCD7E89D-F911-4314-9C58-1D39AE56BA02}"/>
    <hyperlink ref="B45" r:id="rId41" display="https://www.worldometers.info/coronavirus/usa/rhode-island/" xr:uid="{44A54C04-6EE9-43A3-8C17-9B29CF225532}"/>
    <hyperlink ref="B46" r:id="rId42" display="https://www.worldometers.info/coronavirus/usa/montana/" xr:uid="{9FE69D35-8C40-4B0B-9E61-D1F4B7963F54}"/>
    <hyperlink ref="B47" r:id="rId43" display="https://www.worldometers.info/coronavirus/usa/delaware/" xr:uid="{C821C257-1F10-4B6D-BB38-4B2F703DFFDF}"/>
    <hyperlink ref="B48" r:id="rId44" display="https://www.worldometers.info/coronavirus/usa/west-virginia/" xr:uid="{F96E8916-DF31-476D-B2A6-19B54E8C4F81}"/>
    <hyperlink ref="B49" r:id="rId45" display="https://www.worldometers.info/coronavirus/usa/district-of-columbia/" xr:uid="{5DDA05AB-50AA-4B67-AA34-135990E5A9EC}"/>
    <hyperlink ref="B50" r:id="rId46" display="https://www.worldometers.info/coronavirus/usa/hawaii/" xr:uid="{EF8608E9-1796-4654-8108-4FF791E80D7E}"/>
    <hyperlink ref="B51" r:id="rId47" display="https://www.worldometers.info/coronavirus/usa/alaska/" xr:uid="{0C5B709D-A00A-45DC-B7A2-EE54BDB8653B}"/>
    <hyperlink ref="B52" r:id="rId48" display="https://www.worldometers.info/coronavirus/usa/wyoming/" xr:uid="{273DD24E-F10F-4A21-BA13-3045B8928863}"/>
    <hyperlink ref="B53" r:id="rId49" display="https://www.worldometers.info/coronavirus/usa/new-hampshire/" xr:uid="{64676A96-029A-4581-8A88-49B5CD806748}"/>
    <hyperlink ref="B54" r:id="rId50" display="https://www.worldometers.info/coronavirus/usa/maine/" xr:uid="{27096112-29A5-4E40-B9F1-6C65CDBC61D3}"/>
    <hyperlink ref="B55" r:id="rId51" display="https://www.worldometers.info/coronavirus/usa/vermont/" xr:uid="{532D66E3-243F-4799-B1FB-476461F1E47B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189149</v>
      </c>
      <c r="C2" s="2"/>
      <c r="D2" s="1">
        <v>2914</v>
      </c>
      <c r="E2" s="2"/>
      <c r="F2" s="1">
        <v>81005</v>
      </c>
      <c r="G2" s="1">
        <v>105230</v>
      </c>
      <c r="H2" s="1">
        <v>38577</v>
      </c>
      <c r="I2" s="2">
        <v>594</v>
      </c>
      <c r="J2" s="1">
        <v>1391620</v>
      </c>
      <c r="K2" s="1">
        <v>283820</v>
      </c>
      <c r="L2" s="1">
        <v>4903185</v>
      </c>
      <c r="M2" s="42"/>
      <c r="N2" s="35">
        <f>IFERROR(B2/J2,0)</f>
        <v>0.13592000689843492</v>
      </c>
      <c r="O2" s="36">
        <f>IFERROR(I2/H2,0)</f>
        <v>1.5397775876817793E-2</v>
      </c>
      <c r="P2" s="34">
        <f>D2*250</f>
        <v>728500</v>
      </c>
      <c r="Q2" s="37">
        <f>ABS(P2-B2)/B2</f>
        <v>2.8514610175047186</v>
      </c>
    </row>
    <row r="3" spans="1:17" ht="15" thickBot="1" x14ac:dyDescent="0.35">
      <c r="A3" s="39" t="s">
        <v>52</v>
      </c>
      <c r="B3" s="1">
        <v>14456</v>
      </c>
      <c r="C3" s="2"/>
      <c r="D3" s="2">
        <v>77</v>
      </c>
      <c r="E3" s="2"/>
      <c r="F3" s="1">
        <v>6447</v>
      </c>
      <c r="G3" s="1">
        <v>7932</v>
      </c>
      <c r="H3" s="1">
        <v>19761</v>
      </c>
      <c r="I3" s="2">
        <v>105</v>
      </c>
      <c r="J3" s="1">
        <v>584268</v>
      </c>
      <c r="K3" s="1">
        <v>798677</v>
      </c>
      <c r="L3" s="1">
        <v>731545</v>
      </c>
      <c r="M3" s="42"/>
      <c r="N3" s="35">
        <f>IFERROR(B3/J3,0)</f>
        <v>2.4742070419738887E-2</v>
      </c>
      <c r="O3" s="36">
        <f>IFERROR(I3/H3,0)</f>
        <v>5.3134962805526037E-3</v>
      </c>
      <c r="P3" s="34">
        <f>D3*250</f>
        <v>19250</v>
      </c>
      <c r="Q3" s="37">
        <f>ABS(P3-B3)/B3</f>
        <v>0.33162700608743773</v>
      </c>
    </row>
    <row r="4" spans="1:17" ht="15" thickBot="1" x14ac:dyDescent="0.35">
      <c r="A4" s="39" t="s">
        <v>33</v>
      </c>
      <c r="B4" s="1">
        <v>242480</v>
      </c>
      <c r="C4" s="2"/>
      <c r="D4" s="1">
        <v>5918</v>
      </c>
      <c r="E4" s="2"/>
      <c r="F4" s="1">
        <v>40697</v>
      </c>
      <c r="G4" s="1">
        <v>195865</v>
      </c>
      <c r="H4" s="1">
        <v>33314</v>
      </c>
      <c r="I4" s="2">
        <v>813</v>
      </c>
      <c r="J4" s="1">
        <v>2063763</v>
      </c>
      <c r="K4" s="1">
        <v>283534</v>
      </c>
      <c r="L4" s="1">
        <v>7278717</v>
      </c>
      <c r="M4" s="42"/>
      <c r="N4" s="35">
        <f>IFERROR(B4/J4,0)</f>
        <v>0.11749411148470051</v>
      </c>
      <c r="O4" s="36">
        <f>IFERROR(I4/H4,0)</f>
        <v>2.4404154409557545E-2</v>
      </c>
      <c r="P4" s="34">
        <f>D4*250</f>
        <v>1479500</v>
      </c>
      <c r="Q4" s="37">
        <f>ABS(P4-B4)/B4</f>
        <v>5.1015341471461566</v>
      </c>
    </row>
    <row r="5" spans="1:17" ht="12.5" customHeight="1" thickBot="1" x14ac:dyDescent="0.35">
      <c r="A5" s="39" t="s">
        <v>34</v>
      </c>
      <c r="B5" s="1">
        <v>109712</v>
      </c>
      <c r="C5" s="2"/>
      <c r="D5" s="1">
        <v>1894</v>
      </c>
      <c r="E5" s="2"/>
      <c r="F5" s="1">
        <v>98340</v>
      </c>
      <c r="G5" s="1">
        <v>9478</v>
      </c>
      <c r="H5" s="1">
        <v>36355</v>
      </c>
      <c r="I5" s="2">
        <v>628</v>
      </c>
      <c r="J5" s="1">
        <v>1381586</v>
      </c>
      <c r="K5" s="1">
        <v>457812</v>
      </c>
      <c r="L5" s="1">
        <v>3017804</v>
      </c>
      <c r="M5" s="42"/>
      <c r="N5" s="35">
        <f>IFERROR(B5/J5,0)</f>
        <v>7.941018510610269E-2</v>
      </c>
      <c r="O5" s="36">
        <f>IFERROR(I5/H5,0)</f>
        <v>1.727410259936735E-2</v>
      </c>
      <c r="P5" s="34">
        <f>D5*250</f>
        <v>473500</v>
      </c>
      <c r="Q5" s="37">
        <f>ABS(P5-B5)/B5</f>
        <v>3.3158451217733704</v>
      </c>
    </row>
    <row r="6" spans="1:17" ht="15" thickBot="1" x14ac:dyDescent="0.35">
      <c r="A6" s="39" t="s">
        <v>10</v>
      </c>
      <c r="B6" s="1">
        <v>925055</v>
      </c>
      <c r="C6" s="2"/>
      <c r="D6" s="1">
        <v>17571</v>
      </c>
      <c r="E6" s="2"/>
      <c r="F6" s="1">
        <v>475301</v>
      </c>
      <c r="G6" s="1">
        <v>432183</v>
      </c>
      <c r="H6" s="1">
        <v>23412</v>
      </c>
      <c r="I6" s="2">
        <v>445</v>
      </c>
      <c r="J6" s="1">
        <v>18323771</v>
      </c>
      <c r="K6" s="1">
        <v>463749</v>
      </c>
      <c r="L6" s="1">
        <v>39512223</v>
      </c>
      <c r="M6" s="42"/>
      <c r="N6" s="35">
        <f>IFERROR(B6/J6,0)</f>
        <v>5.0483876926861834E-2</v>
      </c>
      <c r="O6" s="36">
        <f>IFERROR(I6/H6,0)</f>
        <v>1.9007346659832565E-2</v>
      </c>
      <c r="P6" s="34">
        <f>D6*250</f>
        <v>4392750</v>
      </c>
      <c r="Q6" s="37">
        <f>ABS(P6-B6)/B6</f>
        <v>3.7486365675554425</v>
      </c>
    </row>
    <row r="7" spans="1:17" ht="15" thickBot="1" x14ac:dyDescent="0.35">
      <c r="A7" s="39" t="s">
        <v>18</v>
      </c>
      <c r="B7" s="1">
        <v>102014</v>
      </c>
      <c r="C7" s="2"/>
      <c r="D7" s="1">
        <v>2268</v>
      </c>
      <c r="E7" s="2"/>
      <c r="F7" s="1">
        <v>44913</v>
      </c>
      <c r="G7" s="1">
        <v>54833</v>
      </c>
      <c r="H7" s="1">
        <v>17715</v>
      </c>
      <c r="I7" s="2">
        <v>394</v>
      </c>
      <c r="J7" s="1">
        <v>1196302</v>
      </c>
      <c r="K7" s="1">
        <v>207737</v>
      </c>
      <c r="L7" s="1">
        <v>5758736</v>
      </c>
      <c r="M7" s="42"/>
      <c r="N7" s="35">
        <f>IFERROR(B7/J7,0)</f>
        <v>8.5274454109413839E-2</v>
      </c>
      <c r="O7" s="36">
        <f>IFERROR(I7/H7,0)</f>
        <v>2.2241038667795653E-2</v>
      </c>
      <c r="P7" s="34">
        <f>D7*250</f>
        <v>567000</v>
      </c>
      <c r="Q7" s="37">
        <f>ABS(P7-B7)/B7</f>
        <v>4.5580606583410122</v>
      </c>
    </row>
    <row r="8" spans="1:17" ht="15" thickBot="1" x14ac:dyDescent="0.35">
      <c r="A8" s="39" t="s">
        <v>23</v>
      </c>
      <c r="B8" s="1">
        <v>70446</v>
      </c>
      <c r="C8" s="2"/>
      <c r="D8" s="1">
        <v>4609</v>
      </c>
      <c r="E8" s="2"/>
      <c r="F8" s="1">
        <v>44719</v>
      </c>
      <c r="G8" s="1">
        <v>21118</v>
      </c>
      <c r="H8" s="1">
        <v>19759</v>
      </c>
      <c r="I8" s="1">
        <v>1293</v>
      </c>
      <c r="J8" s="1">
        <v>2254342</v>
      </c>
      <c r="K8" s="1">
        <v>632303</v>
      </c>
      <c r="L8" s="1">
        <v>3565287</v>
      </c>
      <c r="M8" s="42"/>
      <c r="N8" s="35">
        <f>IFERROR(B8/J8,0)</f>
        <v>3.1249029650336994E-2</v>
      </c>
      <c r="O8" s="36">
        <f>IFERROR(I8/H8,0)</f>
        <v>6.5438534338782328E-2</v>
      </c>
      <c r="P8" s="34">
        <f>D8*250</f>
        <v>1152250</v>
      </c>
      <c r="Q8" s="37">
        <f>ABS(P8-B8)/B8</f>
        <v>15.356500014195269</v>
      </c>
    </row>
    <row r="9" spans="1:17" ht="15" thickBot="1" x14ac:dyDescent="0.35">
      <c r="A9" s="39" t="s">
        <v>43</v>
      </c>
      <c r="B9" s="1">
        <v>24553</v>
      </c>
      <c r="C9" s="2"/>
      <c r="D9" s="2">
        <v>689</v>
      </c>
      <c r="E9" s="2"/>
      <c r="F9" s="1">
        <v>13008</v>
      </c>
      <c r="G9" s="1">
        <v>10856</v>
      </c>
      <c r="H9" s="1">
        <v>25215</v>
      </c>
      <c r="I9" s="2">
        <v>708</v>
      </c>
      <c r="J9" s="1">
        <v>345275</v>
      </c>
      <c r="K9" s="1">
        <v>354578</v>
      </c>
      <c r="L9" s="1">
        <v>973764</v>
      </c>
      <c r="M9" s="42"/>
      <c r="N9" s="35">
        <f>IFERROR(B9/J9,0)</f>
        <v>7.1111432915791764E-2</v>
      </c>
      <c r="O9" s="36">
        <f>IFERROR(I9/H9,0)</f>
        <v>2.8078524687685902E-2</v>
      </c>
      <c r="P9" s="34">
        <f>D9*250</f>
        <v>172250</v>
      </c>
      <c r="Q9" s="37">
        <f>ABS(P9-B9)/B9</f>
        <v>6.0154359956013526</v>
      </c>
    </row>
    <row r="10" spans="1:17" ht="15" thickBot="1" x14ac:dyDescent="0.35">
      <c r="A10" s="39" t="s">
        <v>63</v>
      </c>
      <c r="B10" s="1">
        <v>17074</v>
      </c>
      <c r="C10" s="2"/>
      <c r="D10" s="2">
        <v>645</v>
      </c>
      <c r="E10" s="2"/>
      <c r="F10" s="1">
        <v>13325</v>
      </c>
      <c r="G10" s="1">
        <v>3104</v>
      </c>
      <c r="H10" s="1">
        <v>24193</v>
      </c>
      <c r="I10" s="2">
        <v>914</v>
      </c>
      <c r="J10" s="1">
        <v>509864</v>
      </c>
      <c r="K10" s="1">
        <v>722444</v>
      </c>
      <c r="L10" s="1">
        <v>705749</v>
      </c>
      <c r="M10" s="42"/>
      <c r="N10" s="35">
        <f>IFERROR(B10/J10,0)</f>
        <v>3.3487361335571841E-2</v>
      </c>
      <c r="O10" s="36">
        <f>IFERROR(I10/H10,0)</f>
        <v>3.7779523002521388E-2</v>
      </c>
      <c r="P10" s="34">
        <f>D10*250</f>
        <v>161250</v>
      </c>
      <c r="Q10" s="37">
        <f>ABS(P10-B10)/B10</f>
        <v>8.4441841396275041</v>
      </c>
    </row>
    <row r="11" spans="1:17" ht="15" thickBot="1" x14ac:dyDescent="0.35">
      <c r="A11" s="39" t="s">
        <v>13</v>
      </c>
      <c r="B11" s="1">
        <v>794624</v>
      </c>
      <c r="C11" s="2"/>
      <c r="D11" s="1">
        <v>16656</v>
      </c>
      <c r="E11" s="2"/>
      <c r="F11" s="1">
        <v>561288</v>
      </c>
      <c r="G11" s="1">
        <v>216680</v>
      </c>
      <c r="H11" s="1">
        <v>36998</v>
      </c>
      <c r="I11" s="2">
        <v>776</v>
      </c>
      <c r="J11" s="1">
        <v>9855604</v>
      </c>
      <c r="K11" s="1">
        <v>458875</v>
      </c>
      <c r="L11" s="1">
        <v>21477737</v>
      </c>
      <c r="M11" s="42"/>
      <c r="N11" s="35">
        <f>IFERROR(B11/J11,0)</f>
        <v>8.0626616085630071E-2</v>
      </c>
      <c r="O11" s="36">
        <f>IFERROR(I11/H11,0)</f>
        <v>2.0974106708470729E-2</v>
      </c>
      <c r="P11" s="34">
        <f>D11*250</f>
        <v>4164000</v>
      </c>
      <c r="Q11" s="37">
        <f>ABS(P11-B11)/B11</f>
        <v>4.2402142396907214</v>
      </c>
    </row>
    <row r="12" spans="1:17" ht="15" thickBot="1" x14ac:dyDescent="0.35">
      <c r="A12" s="39" t="s">
        <v>16</v>
      </c>
      <c r="B12" s="1">
        <v>356848</v>
      </c>
      <c r="C12" s="2"/>
      <c r="D12" s="1">
        <v>7923</v>
      </c>
      <c r="E12" s="2"/>
      <c r="F12" s="1">
        <v>196402</v>
      </c>
      <c r="G12" s="1">
        <v>152523</v>
      </c>
      <c r="H12" s="1">
        <v>33610</v>
      </c>
      <c r="I12" s="2">
        <v>746</v>
      </c>
      <c r="J12" s="1">
        <v>3845201</v>
      </c>
      <c r="K12" s="1">
        <v>362160</v>
      </c>
      <c r="L12" s="1">
        <v>10617423</v>
      </c>
      <c r="M12" s="42"/>
      <c r="N12" s="35">
        <f>IFERROR(B12/J12,0)</f>
        <v>9.2803471131938223E-2</v>
      </c>
      <c r="O12" s="36">
        <f>IFERROR(I12/H12,0)</f>
        <v>2.2195775066944361E-2</v>
      </c>
      <c r="P12" s="34">
        <f>D12*250</f>
        <v>1980750</v>
      </c>
      <c r="Q12" s="37">
        <f>ABS(P12-B12)/B12</f>
        <v>4.5506826435905481</v>
      </c>
    </row>
    <row r="13" spans="1:17" ht="13.5" thickBot="1" x14ac:dyDescent="0.35">
      <c r="A13" s="40" t="s">
        <v>64</v>
      </c>
      <c r="B13" s="1">
        <v>4549</v>
      </c>
      <c r="C13" s="2"/>
      <c r="D13" s="2">
        <v>78</v>
      </c>
      <c r="E13" s="2"/>
      <c r="F13" s="1">
        <v>2636</v>
      </c>
      <c r="G13" s="1">
        <v>1835</v>
      </c>
      <c r="H13" s="2"/>
      <c r="I13" s="2"/>
      <c r="J13" s="1">
        <v>66385</v>
      </c>
      <c r="K13" s="2"/>
      <c r="L13" s="2"/>
      <c r="M13" s="42"/>
      <c r="N13" s="35">
        <f>IFERROR(B13/J13,0)</f>
        <v>6.8524516080439857E-2</v>
      </c>
      <c r="O13" s="36">
        <f>IFERROR(I13/H13,0)</f>
        <v>0</v>
      </c>
      <c r="P13" s="34">
        <f>D13*250</f>
        <v>19500</v>
      </c>
      <c r="Q13" s="37">
        <f>ABS(P13-B13)/B13</f>
        <v>3.2866564080017588</v>
      </c>
    </row>
    <row r="14" spans="1:17" ht="15" thickBot="1" x14ac:dyDescent="0.35">
      <c r="A14" s="39" t="s">
        <v>47</v>
      </c>
      <c r="B14" s="1">
        <v>14911</v>
      </c>
      <c r="C14" s="2"/>
      <c r="D14" s="2">
        <v>215</v>
      </c>
      <c r="E14" s="2"/>
      <c r="F14" s="1">
        <v>11682</v>
      </c>
      <c r="G14" s="1">
        <v>3014</v>
      </c>
      <c r="H14" s="1">
        <v>10531</v>
      </c>
      <c r="I14" s="2">
        <v>152</v>
      </c>
      <c r="J14" s="1">
        <v>521859</v>
      </c>
      <c r="K14" s="1">
        <v>368578</v>
      </c>
      <c r="L14" s="1">
        <v>1415872</v>
      </c>
      <c r="M14" s="42"/>
      <c r="N14" s="35">
        <f>IFERROR(B14/J14,0)</f>
        <v>2.8572852053907281E-2</v>
      </c>
      <c r="O14" s="36">
        <f>IFERROR(I14/H14,0)</f>
        <v>1.4433577058209097E-2</v>
      </c>
      <c r="P14" s="34">
        <f>D14*250</f>
        <v>53750</v>
      </c>
      <c r="Q14" s="37">
        <f>ABS(P14-B14)/B14</f>
        <v>2.6047213466568304</v>
      </c>
    </row>
    <row r="15" spans="1:17" ht="15" thickBot="1" x14ac:dyDescent="0.35">
      <c r="A15" s="39" t="s">
        <v>49</v>
      </c>
      <c r="B15" s="1">
        <v>62746</v>
      </c>
      <c r="C15" s="2"/>
      <c r="D15" s="2">
        <v>615</v>
      </c>
      <c r="E15" s="2"/>
      <c r="F15" s="1">
        <v>29195</v>
      </c>
      <c r="G15" s="1">
        <v>32936</v>
      </c>
      <c r="H15" s="1">
        <v>35111</v>
      </c>
      <c r="I15" s="2">
        <v>344</v>
      </c>
      <c r="J15" s="1">
        <v>515774</v>
      </c>
      <c r="K15" s="1">
        <v>288615</v>
      </c>
      <c r="L15" s="1">
        <v>1787065</v>
      </c>
      <c r="M15" s="42"/>
      <c r="N15" s="35">
        <f>IFERROR(B15/J15,0)</f>
        <v>0.12165405778499885</v>
      </c>
      <c r="O15" s="36">
        <f>IFERROR(I15/H15,0)</f>
        <v>9.7974993591751873E-3</v>
      </c>
      <c r="P15" s="34">
        <f>D15*250</f>
        <v>153750</v>
      </c>
      <c r="Q15" s="37">
        <f>ABS(P15-B15)/B15</f>
        <v>1.4503554011411086</v>
      </c>
    </row>
    <row r="16" spans="1:17" ht="15" thickBot="1" x14ac:dyDescent="0.35">
      <c r="A16" s="39" t="s">
        <v>12</v>
      </c>
      <c r="B16" s="1">
        <v>400171</v>
      </c>
      <c r="C16" s="2"/>
      <c r="D16" s="1">
        <v>9945</v>
      </c>
      <c r="E16" s="2"/>
      <c r="F16" s="1">
        <v>277183</v>
      </c>
      <c r="G16" s="1">
        <v>113043</v>
      </c>
      <c r="H16" s="1">
        <v>31580</v>
      </c>
      <c r="I16" s="2">
        <v>785</v>
      </c>
      <c r="J16" s="1">
        <v>7542098</v>
      </c>
      <c r="K16" s="1">
        <v>595187</v>
      </c>
      <c r="L16" s="1">
        <v>12671821</v>
      </c>
      <c r="M16" s="42"/>
      <c r="N16" s="35">
        <f>IFERROR(B16/J16,0)</f>
        <v>5.3058313482534966E-2</v>
      </c>
      <c r="O16" s="36">
        <f>IFERROR(I16/H16,0)</f>
        <v>2.485750474984167E-2</v>
      </c>
      <c r="P16" s="34">
        <f>D16*250</f>
        <v>2486250</v>
      </c>
      <c r="Q16" s="37">
        <f>ABS(P16-B16)/B16</f>
        <v>5.2129689557714078</v>
      </c>
    </row>
    <row r="17" spans="1:17" ht="15" thickBot="1" x14ac:dyDescent="0.35">
      <c r="A17" s="39" t="s">
        <v>27</v>
      </c>
      <c r="B17" s="1">
        <v>172730</v>
      </c>
      <c r="C17" s="2"/>
      <c r="D17" s="1">
        <v>4260</v>
      </c>
      <c r="E17" s="2"/>
      <c r="F17" s="1">
        <v>119664</v>
      </c>
      <c r="G17" s="1">
        <v>48806</v>
      </c>
      <c r="H17" s="1">
        <v>25657</v>
      </c>
      <c r="I17" s="2">
        <v>633</v>
      </c>
      <c r="J17" s="1">
        <v>2822852</v>
      </c>
      <c r="K17" s="1">
        <v>419305</v>
      </c>
      <c r="L17" s="1">
        <v>6732219</v>
      </c>
      <c r="M17" s="42"/>
      <c r="N17" s="35">
        <f>IFERROR(B17/J17,0)</f>
        <v>6.1189888807489733E-2</v>
      </c>
      <c r="O17" s="36">
        <f>IFERROR(I17/H17,0)</f>
        <v>2.4671629574774916E-2</v>
      </c>
      <c r="P17" s="34">
        <f>D17*250</f>
        <v>1065000</v>
      </c>
      <c r="Q17" s="37">
        <f>ABS(P17-B17)/B17</f>
        <v>5.1656921206507267</v>
      </c>
    </row>
    <row r="18" spans="1:17" ht="15" thickBot="1" x14ac:dyDescent="0.35">
      <c r="A18" s="39" t="s">
        <v>41</v>
      </c>
      <c r="B18" s="1">
        <v>124032</v>
      </c>
      <c r="C18" s="50">
        <v>1678</v>
      </c>
      <c r="D18" s="1">
        <v>1705</v>
      </c>
      <c r="E18" s="51">
        <v>9</v>
      </c>
      <c r="F18" s="1">
        <v>92263</v>
      </c>
      <c r="G18" s="1">
        <v>30064</v>
      </c>
      <c r="H18" s="1">
        <v>39312</v>
      </c>
      <c r="I18" s="2">
        <v>540</v>
      </c>
      <c r="J18" s="1">
        <v>962892</v>
      </c>
      <c r="K18" s="1">
        <v>305189</v>
      </c>
      <c r="L18" s="1">
        <v>3155070</v>
      </c>
      <c r="M18" s="42"/>
      <c r="N18" s="35">
        <f>IFERROR(B18/J18,0)</f>
        <v>0.12881195398860931</v>
      </c>
      <c r="O18" s="36">
        <f>IFERROR(I18/H18,0)</f>
        <v>1.3736263736263736E-2</v>
      </c>
      <c r="P18" s="34">
        <f>D18*250</f>
        <v>426250</v>
      </c>
      <c r="Q18" s="37">
        <f>ABS(P18-B18)/B18</f>
        <v>2.4366131320949433</v>
      </c>
    </row>
    <row r="19" spans="1:17" ht="15" thickBot="1" x14ac:dyDescent="0.35">
      <c r="A19" s="39" t="s">
        <v>45</v>
      </c>
      <c r="B19" s="1">
        <v>83504</v>
      </c>
      <c r="C19" s="2"/>
      <c r="D19" s="1">
        <v>1009</v>
      </c>
      <c r="E19" s="2"/>
      <c r="F19" s="1">
        <v>63267</v>
      </c>
      <c r="G19" s="1">
        <v>19228</v>
      </c>
      <c r="H19" s="1">
        <v>28663</v>
      </c>
      <c r="I19" s="2">
        <v>346</v>
      </c>
      <c r="J19" s="1">
        <v>633033</v>
      </c>
      <c r="K19" s="1">
        <v>217290</v>
      </c>
      <c r="L19" s="1">
        <v>2913314</v>
      </c>
      <c r="M19" s="42"/>
      <c r="N19" s="35">
        <f>IFERROR(B19/J19,0)</f>
        <v>0.13191097462533549</v>
      </c>
      <c r="O19" s="36">
        <f>IFERROR(I19/H19,0)</f>
        <v>1.2071311446812965E-2</v>
      </c>
      <c r="P19" s="34">
        <f>D19*250</f>
        <v>252250</v>
      </c>
      <c r="Q19" s="37">
        <f>ABS(P19-B19)/B19</f>
        <v>2.0208133742096188</v>
      </c>
    </row>
    <row r="20" spans="1:17" ht="15" thickBot="1" x14ac:dyDescent="0.35">
      <c r="A20" s="39" t="s">
        <v>38</v>
      </c>
      <c r="B20" s="1">
        <v>103305</v>
      </c>
      <c r="C20" s="2"/>
      <c r="D20" s="1">
        <v>1461</v>
      </c>
      <c r="E20" s="2"/>
      <c r="F20" s="1">
        <v>18277</v>
      </c>
      <c r="G20" s="1">
        <v>83567</v>
      </c>
      <c r="H20" s="1">
        <v>23123</v>
      </c>
      <c r="I20" s="2">
        <v>327</v>
      </c>
      <c r="J20" s="1">
        <v>1987572</v>
      </c>
      <c r="K20" s="1">
        <v>444879</v>
      </c>
      <c r="L20" s="1">
        <v>4467673</v>
      </c>
      <c r="M20" s="42"/>
      <c r="N20" s="35">
        <f>IFERROR(B20/J20,0)</f>
        <v>5.1975475605412033E-2</v>
      </c>
      <c r="O20" s="36">
        <f>IFERROR(I20/H20,0)</f>
        <v>1.4141763611988064E-2</v>
      </c>
      <c r="P20" s="34">
        <f>D20*250</f>
        <v>365250</v>
      </c>
      <c r="Q20" s="37">
        <f>ABS(P20-B20)/B20</f>
        <v>2.535646870916219</v>
      </c>
    </row>
    <row r="21" spans="1:17" ht="15" thickBot="1" x14ac:dyDescent="0.35">
      <c r="A21" s="39" t="s">
        <v>14</v>
      </c>
      <c r="B21" s="1">
        <v>181837</v>
      </c>
      <c r="C21" s="2"/>
      <c r="D21" s="1">
        <v>5908</v>
      </c>
      <c r="E21" s="2"/>
      <c r="F21" s="1">
        <v>168634</v>
      </c>
      <c r="G21" s="1">
        <v>7295</v>
      </c>
      <c r="H21" s="1">
        <v>39115</v>
      </c>
      <c r="I21" s="1">
        <v>1271</v>
      </c>
      <c r="J21" s="1">
        <v>2747418</v>
      </c>
      <c r="K21" s="1">
        <v>590996</v>
      </c>
      <c r="L21" s="1">
        <v>4648794</v>
      </c>
      <c r="M21" s="42"/>
      <c r="N21" s="35">
        <f>IFERROR(B21/J21,0)</f>
        <v>6.6184686858716077E-2</v>
      </c>
      <c r="O21" s="36">
        <f>IFERROR(I21/H21,0)</f>
        <v>3.2493928160552216E-2</v>
      </c>
      <c r="P21" s="34">
        <f>D21*250</f>
        <v>1477000</v>
      </c>
      <c r="Q21" s="37">
        <f>ABS(P21-B21)/B21</f>
        <v>7.1226593047619575</v>
      </c>
    </row>
    <row r="22" spans="1:17" ht="15" thickBot="1" x14ac:dyDescent="0.35">
      <c r="A22" s="39" t="s">
        <v>39</v>
      </c>
      <c r="B22" s="1">
        <v>6467</v>
      </c>
      <c r="C22" s="2"/>
      <c r="D22" s="2">
        <v>146</v>
      </c>
      <c r="E22" s="2"/>
      <c r="F22" s="1">
        <v>5462</v>
      </c>
      <c r="G22" s="2">
        <v>859</v>
      </c>
      <c r="H22" s="1">
        <v>4811</v>
      </c>
      <c r="I22" s="2">
        <v>109</v>
      </c>
      <c r="J22" s="1">
        <v>621716</v>
      </c>
      <c r="K22" s="1">
        <v>462513</v>
      </c>
      <c r="L22" s="1">
        <v>1344212</v>
      </c>
      <c r="M22" s="42"/>
      <c r="N22" s="35">
        <f>IFERROR(B22/J22,0)</f>
        <v>1.0401855509589587E-2</v>
      </c>
      <c r="O22" s="36">
        <f>IFERROR(I22/H22,0)</f>
        <v>2.2656412388276866E-2</v>
      </c>
      <c r="P22" s="34">
        <f>D22*250</f>
        <v>36500</v>
      </c>
      <c r="Q22" s="37">
        <f>ABS(P22-B22)/B22</f>
        <v>4.6440389670635538</v>
      </c>
    </row>
    <row r="23" spans="1:17" ht="15" thickBot="1" x14ac:dyDescent="0.35">
      <c r="A23" s="39" t="s">
        <v>26</v>
      </c>
      <c r="B23" s="1">
        <v>143387</v>
      </c>
      <c r="C23" s="2"/>
      <c r="D23" s="1">
        <v>4127</v>
      </c>
      <c r="E23" s="2"/>
      <c r="F23" s="1">
        <v>8144</v>
      </c>
      <c r="G23" s="1">
        <v>131116</v>
      </c>
      <c r="H23" s="1">
        <v>23717</v>
      </c>
      <c r="I23" s="2">
        <v>683</v>
      </c>
      <c r="J23" s="1">
        <v>3361281</v>
      </c>
      <c r="K23" s="1">
        <v>555981</v>
      </c>
      <c r="L23" s="1">
        <v>6045680</v>
      </c>
      <c r="M23" s="42"/>
      <c r="N23" s="35">
        <f>IFERROR(B23/J23,0)</f>
        <v>4.265843885114038E-2</v>
      </c>
      <c r="O23" s="36">
        <f>IFERROR(I23/H23,0)</f>
        <v>2.8797908673103681E-2</v>
      </c>
      <c r="P23" s="34">
        <f>D23*250</f>
        <v>1031750</v>
      </c>
      <c r="Q23" s="37">
        <f>ABS(P23-B23)/B23</f>
        <v>6.1955616617963969</v>
      </c>
    </row>
    <row r="24" spans="1:17" ht="15" thickBot="1" x14ac:dyDescent="0.35">
      <c r="A24" s="39" t="s">
        <v>17</v>
      </c>
      <c r="B24" s="1">
        <v>155564</v>
      </c>
      <c r="C24" s="2"/>
      <c r="D24" s="1">
        <v>9951</v>
      </c>
      <c r="E24" s="2"/>
      <c r="F24" s="1">
        <v>127054</v>
      </c>
      <c r="G24" s="1">
        <v>18559</v>
      </c>
      <c r="H24" s="1">
        <v>22570</v>
      </c>
      <c r="I24" s="1">
        <v>1444</v>
      </c>
      <c r="J24" s="1">
        <v>3012736</v>
      </c>
      <c r="K24" s="1">
        <v>437103</v>
      </c>
      <c r="L24" s="1">
        <v>6892503</v>
      </c>
      <c r="M24" s="42"/>
      <c r="N24" s="35">
        <f>IFERROR(B24/J24,0)</f>
        <v>5.1635456940136805E-2</v>
      </c>
      <c r="O24" s="36">
        <f>IFERROR(I24/H24,0)</f>
        <v>6.3978732831191848E-2</v>
      </c>
      <c r="P24" s="34">
        <f>D24*250</f>
        <v>2487750</v>
      </c>
      <c r="Q24" s="37">
        <f>ABS(P24-B24)/B24</f>
        <v>14.991810444575865</v>
      </c>
    </row>
    <row r="25" spans="1:17" ht="15" thickBot="1" x14ac:dyDescent="0.35">
      <c r="A25" s="39" t="s">
        <v>11</v>
      </c>
      <c r="B25" s="1">
        <v>190043</v>
      </c>
      <c r="C25" s="2"/>
      <c r="D25" s="1">
        <v>7653</v>
      </c>
      <c r="E25" s="2"/>
      <c r="F25" s="1">
        <v>114939</v>
      </c>
      <c r="G25" s="1">
        <v>67451</v>
      </c>
      <c r="H25" s="1">
        <v>19029</v>
      </c>
      <c r="I25" s="2">
        <v>766</v>
      </c>
      <c r="J25" s="1">
        <v>5167340</v>
      </c>
      <c r="K25" s="1">
        <v>517414</v>
      </c>
      <c r="L25" s="1">
        <v>9986857</v>
      </c>
      <c r="M25" s="42"/>
      <c r="N25" s="35">
        <f>IFERROR(B25/J25,0)</f>
        <v>3.6777723161239631E-2</v>
      </c>
      <c r="O25" s="36">
        <f>IFERROR(I25/H25,0)</f>
        <v>4.02543486257817E-2</v>
      </c>
      <c r="P25" s="34">
        <f>D25*250</f>
        <v>1913250</v>
      </c>
      <c r="Q25" s="37">
        <f>ABS(P25-B25)/B25</f>
        <v>9.0674584173055575</v>
      </c>
    </row>
    <row r="26" spans="1:17" ht="15" thickBot="1" x14ac:dyDescent="0.35">
      <c r="A26" s="39" t="s">
        <v>32</v>
      </c>
      <c r="B26" s="1">
        <v>142311</v>
      </c>
      <c r="C26" s="2"/>
      <c r="D26" s="1">
        <v>2472</v>
      </c>
      <c r="E26" s="2"/>
      <c r="F26" s="1">
        <v>124379</v>
      </c>
      <c r="G26" s="1">
        <v>15460</v>
      </c>
      <c r="H26" s="1">
        <v>25234</v>
      </c>
      <c r="I26" s="2">
        <v>438</v>
      </c>
      <c r="J26" s="1">
        <v>2770450</v>
      </c>
      <c r="K26" s="1">
        <v>491247</v>
      </c>
      <c r="L26" s="1">
        <v>5639632</v>
      </c>
      <c r="M26" s="42"/>
      <c r="N26" s="35">
        <f>IFERROR(B26/J26,0)</f>
        <v>5.136746737894566E-2</v>
      </c>
      <c r="O26" s="36">
        <f>IFERROR(I26/H26,0)</f>
        <v>1.7357533486565744E-2</v>
      </c>
      <c r="P26" s="34">
        <f>D26*250</f>
        <v>618000</v>
      </c>
      <c r="Q26" s="37">
        <f>ABS(P26-B26)/B26</f>
        <v>3.3426017665535341</v>
      </c>
    </row>
    <row r="27" spans="1:17" ht="15" thickBot="1" x14ac:dyDescent="0.35">
      <c r="A27" s="39" t="s">
        <v>30</v>
      </c>
      <c r="B27" s="1">
        <v>118587</v>
      </c>
      <c r="C27" s="2"/>
      <c r="D27" s="1">
        <v>3310</v>
      </c>
      <c r="E27" s="2"/>
      <c r="F27" s="1">
        <v>101385</v>
      </c>
      <c r="G27" s="1">
        <v>13892</v>
      </c>
      <c r="H27" s="1">
        <v>39846</v>
      </c>
      <c r="I27" s="1">
        <v>1112</v>
      </c>
      <c r="J27" s="1">
        <v>1046565</v>
      </c>
      <c r="K27" s="1">
        <v>351651</v>
      </c>
      <c r="L27" s="1">
        <v>2976149</v>
      </c>
      <c r="M27" s="42"/>
      <c r="N27" s="35">
        <f>IFERROR(B27/J27,0)</f>
        <v>0.11331068782158776</v>
      </c>
      <c r="O27" s="36">
        <f>IFERROR(I27/H27,0)</f>
        <v>2.7907443658083623E-2</v>
      </c>
      <c r="P27" s="34">
        <f>D27*250</f>
        <v>827500</v>
      </c>
      <c r="Q27" s="37">
        <f>ABS(P27-B27)/B27</f>
        <v>5.9779992747940334</v>
      </c>
    </row>
    <row r="28" spans="1:17" ht="15" thickBot="1" x14ac:dyDescent="0.35">
      <c r="A28" s="39" t="s">
        <v>35</v>
      </c>
      <c r="B28" s="1">
        <v>186194</v>
      </c>
      <c r="C28" s="2"/>
      <c r="D28" s="1">
        <v>3047</v>
      </c>
      <c r="E28" s="2"/>
      <c r="F28" s="1">
        <v>49379</v>
      </c>
      <c r="G28" s="1">
        <v>133768</v>
      </c>
      <c r="H28" s="1">
        <v>30337</v>
      </c>
      <c r="I28" s="2">
        <v>496</v>
      </c>
      <c r="J28" s="1">
        <v>2599205</v>
      </c>
      <c r="K28" s="1">
        <v>423501</v>
      </c>
      <c r="L28" s="1">
        <v>6137428</v>
      </c>
      <c r="M28" s="42"/>
      <c r="N28" s="35">
        <f>IFERROR(B28/J28,0)</f>
        <v>7.163498069602052E-2</v>
      </c>
      <c r="O28" s="36">
        <f>IFERROR(I28/H28,0)</f>
        <v>1.6349672017668192E-2</v>
      </c>
      <c r="P28" s="34">
        <f>D28*250</f>
        <v>761750</v>
      </c>
      <c r="Q28" s="37">
        <f>ABS(P28-B28)/B28</f>
        <v>3.0911629805471712</v>
      </c>
    </row>
    <row r="29" spans="1:17" ht="15" thickBot="1" x14ac:dyDescent="0.35">
      <c r="A29" s="39" t="s">
        <v>51</v>
      </c>
      <c r="B29" s="1">
        <v>30853</v>
      </c>
      <c r="C29" s="2"/>
      <c r="D29" s="2">
        <v>337</v>
      </c>
      <c r="E29" s="2"/>
      <c r="F29" s="1">
        <v>20042</v>
      </c>
      <c r="G29" s="1">
        <v>10474</v>
      </c>
      <c r="H29" s="1">
        <v>28868</v>
      </c>
      <c r="I29" s="2">
        <v>315</v>
      </c>
      <c r="J29" s="1">
        <v>487607</v>
      </c>
      <c r="K29" s="1">
        <v>456229</v>
      </c>
      <c r="L29" s="1">
        <v>1068778</v>
      </c>
      <c r="M29" s="42"/>
      <c r="N29" s="35">
        <f>IFERROR(B29/J29,0)</f>
        <v>6.3274317226783047E-2</v>
      </c>
      <c r="O29" s="36">
        <f>IFERROR(I29/H29,0)</f>
        <v>1.0911736178467508E-2</v>
      </c>
      <c r="P29" s="34">
        <f>D29*250</f>
        <v>84250</v>
      </c>
      <c r="Q29" s="37">
        <f>ABS(P29-B29)/B29</f>
        <v>1.730690694583995</v>
      </c>
    </row>
    <row r="30" spans="1:17" ht="15" thickBot="1" x14ac:dyDescent="0.35">
      <c r="A30" s="39" t="s">
        <v>50</v>
      </c>
      <c r="B30" s="1">
        <v>68150</v>
      </c>
      <c r="C30" s="2"/>
      <c r="D30" s="2">
        <v>637</v>
      </c>
      <c r="E30" s="2"/>
      <c r="F30" s="1">
        <v>43516</v>
      </c>
      <c r="G30" s="1">
        <v>23997</v>
      </c>
      <c r="H30" s="1">
        <v>35230</v>
      </c>
      <c r="I30" s="2">
        <v>329</v>
      </c>
      <c r="J30" s="1">
        <v>586410</v>
      </c>
      <c r="K30" s="1">
        <v>303147</v>
      </c>
      <c r="L30" s="1">
        <v>1934408</v>
      </c>
      <c r="M30" s="42"/>
      <c r="N30" s="35">
        <f>IFERROR(B30/J30,0)</f>
        <v>0.11621561705973636</v>
      </c>
      <c r="O30" s="36">
        <f>IFERROR(I30/H30,0)</f>
        <v>9.3386318478569409E-3</v>
      </c>
      <c r="P30" s="34">
        <f>D30*250</f>
        <v>159250</v>
      </c>
      <c r="Q30" s="37">
        <f>ABS(P30-B30)/B30</f>
        <v>1.3367571533382245</v>
      </c>
    </row>
    <row r="31" spans="1:17" ht="15" thickBot="1" x14ac:dyDescent="0.35">
      <c r="A31" s="39" t="s">
        <v>31</v>
      </c>
      <c r="B31" s="1">
        <v>98554</v>
      </c>
      <c r="C31" s="2"/>
      <c r="D31" s="1">
        <v>1769</v>
      </c>
      <c r="E31" s="2"/>
      <c r="F31" s="1">
        <v>70694</v>
      </c>
      <c r="G31" s="1">
        <v>26091</v>
      </c>
      <c r="H31" s="1">
        <v>31996</v>
      </c>
      <c r="I31" s="2">
        <v>574</v>
      </c>
      <c r="J31" s="1">
        <v>1231112</v>
      </c>
      <c r="K31" s="1">
        <v>399691</v>
      </c>
      <c r="L31" s="1">
        <v>3080156</v>
      </c>
      <c r="M31" s="42"/>
      <c r="N31" s="35">
        <f>IFERROR(B31/J31,0)</f>
        <v>8.0052830286765131E-2</v>
      </c>
      <c r="O31" s="36">
        <f>IFERROR(I31/H31,0)</f>
        <v>1.7939742467808478E-2</v>
      </c>
      <c r="P31" s="34">
        <f>D31*250</f>
        <v>442250</v>
      </c>
      <c r="Q31" s="37">
        <f>ABS(P31-B31)/B31</f>
        <v>3.4873876250583438</v>
      </c>
    </row>
    <row r="32" spans="1:17" ht="15" thickBot="1" x14ac:dyDescent="0.35">
      <c r="A32" s="39" t="s">
        <v>42</v>
      </c>
      <c r="B32" s="1">
        <v>10768</v>
      </c>
      <c r="C32" s="2"/>
      <c r="D32" s="2">
        <v>482</v>
      </c>
      <c r="E32" s="2"/>
      <c r="F32" s="1">
        <v>9180</v>
      </c>
      <c r="G32" s="1">
        <v>1106</v>
      </c>
      <c r="H32" s="1">
        <v>7919</v>
      </c>
      <c r="I32" s="2">
        <v>354</v>
      </c>
      <c r="J32" s="1">
        <v>370616</v>
      </c>
      <c r="K32" s="1">
        <v>272570</v>
      </c>
      <c r="L32" s="1">
        <v>1359711</v>
      </c>
      <c r="M32" s="42"/>
      <c r="N32" s="35">
        <f>IFERROR(B32/J32,0)</f>
        <v>2.9054331167569669E-2</v>
      </c>
      <c r="O32" s="36">
        <f>IFERROR(I32/H32,0)</f>
        <v>4.4702613966409899E-2</v>
      </c>
      <c r="P32" s="34">
        <f>D32*250</f>
        <v>120500</v>
      </c>
      <c r="Q32" s="37">
        <f>ABS(P32-B32)/B32</f>
        <v>10.190564635958395</v>
      </c>
    </row>
    <row r="33" spans="1:17" ht="15" thickBot="1" x14ac:dyDescent="0.35">
      <c r="A33" s="39" t="s">
        <v>8</v>
      </c>
      <c r="B33" s="1">
        <v>239375</v>
      </c>
      <c r="C33" s="2"/>
      <c r="D33" s="1">
        <v>16464</v>
      </c>
      <c r="E33" s="2"/>
      <c r="F33" s="1">
        <v>180790</v>
      </c>
      <c r="G33" s="1">
        <v>42121</v>
      </c>
      <c r="H33" s="1">
        <v>26950</v>
      </c>
      <c r="I33" s="1">
        <v>1854</v>
      </c>
      <c r="J33" s="1">
        <v>4572531</v>
      </c>
      <c r="K33" s="1">
        <v>514798</v>
      </c>
      <c r="L33" s="1">
        <v>8882190</v>
      </c>
      <c r="M33" s="42"/>
      <c r="N33" s="35">
        <f>IFERROR(B33/J33,0)</f>
        <v>5.2350656561978473E-2</v>
      </c>
      <c r="O33" s="36">
        <f>IFERROR(I33/H33,0)</f>
        <v>6.8794063079777368E-2</v>
      </c>
      <c r="P33" s="34">
        <f>D33*250</f>
        <v>4116000</v>
      </c>
      <c r="Q33" s="37">
        <f>ABS(P33-B33)/B33</f>
        <v>16.194778067885117</v>
      </c>
    </row>
    <row r="34" spans="1:17" ht="15" thickBot="1" x14ac:dyDescent="0.35">
      <c r="A34" s="39" t="s">
        <v>44</v>
      </c>
      <c r="B34" s="1">
        <v>44904</v>
      </c>
      <c r="C34" s="2"/>
      <c r="D34" s="2">
        <v>994</v>
      </c>
      <c r="E34" s="2"/>
      <c r="F34" s="1">
        <v>21389</v>
      </c>
      <c r="G34" s="1">
        <v>22521</v>
      </c>
      <c r="H34" s="1">
        <v>21415</v>
      </c>
      <c r="I34" s="2">
        <v>474</v>
      </c>
      <c r="J34" s="1">
        <v>1153185</v>
      </c>
      <c r="K34" s="1">
        <v>549966</v>
      </c>
      <c r="L34" s="1">
        <v>2096829</v>
      </c>
      <c r="M34" s="42"/>
      <c r="N34" s="35">
        <f>IFERROR(B34/J34,0)</f>
        <v>3.8939112111239738E-2</v>
      </c>
      <c r="O34" s="36">
        <f>IFERROR(I34/H34,0)</f>
        <v>2.2134018211533973E-2</v>
      </c>
      <c r="P34" s="34">
        <f>D34*250</f>
        <v>248500</v>
      </c>
      <c r="Q34" s="37">
        <f>ABS(P34-B34)/B34</f>
        <v>4.534028148939961</v>
      </c>
    </row>
    <row r="35" spans="1:17" ht="15" thickBot="1" x14ac:dyDescent="0.35">
      <c r="A35" s="39" t="s">
        <v>7</v>
      </c>
      <c r="B35" s="1">
        <v>539715</v>
      </c>
      <c r="C35" s="2"/>
      <c r="D35" s="1">
        <v>33643</v>
      </c>
      <c r="E35" s="2"/>
      <c r="F35" s="1">
        <v>418045</v>
      </c>
      <c r="G35" s="1">
        <v>88027</v>
      </c>
      <c r="H35" s="1">
        <v>27744</v>
      </c>
      <c r="I35" s="1">
        <v>1729</v>
      </c>
      <c r="J35" s="1">
        <v>14243871</v>
      </c>
      <c r="K35" s="1">
        <v>732199</v>
      </c>
      <c r="L35" s="1">
        <v>19453561</v>
      </c>
      <c r="M35" s="42"/>
      <c r="N35" s="35">
        <f>IFERROR(B35/J35,0)</f>
        <v>3.7891033975244508E-2</v>
      </c>
      <c r="O35" s="36">
        <f>IFERROR(I35/H35,0)</f>
        <v>6.231978085351788E-2</v>
      </c>
      <c r="P35" s="34">
        <f>D35*250</f>
        <v>8410750</v>
      </c>
      <c r="Q35" s="37">
        <f>ABS(P35-B35)/B35</f>
        <v>14.583687687020001</v>
      </c>
    </row>
    <row r="36" spans="1:17" ht="15" thickBot="1" x14ac:dyDescent="0.35">
      <c r="A36" s="39" t="s">
        <v>24</v>
      </c>
      <c r="B36" s="1">
        <v>269021</v>
      </c>
      <c r="C36" s="2"/>
      <c r="D36" s="1">
        <v>4283</v>
      </c>
      <c r="E36" s="2"/>
      <c r="F36" s="1">
        <v>231611</v>
      </c>
      <c r="G36" s="1">
        <v>33127</v>
      </c>
      <c r="H36" s="1">
        <v>25650</v>
      </c>
      <c r="I36" s="2">
        <v>408</v>
      </c>
      <c r="J36" s="1">
        <v>3950641</v>
      </c>
      <c r="K36" s="1">
        <v>376679</v>
      </c>
      <c r="L36" s="1">
        <v>10488084</v>
      </c>
      <c r="M36" s="42"/>
      <c r="N36" s="35">
        <f>IFERROR(B36/J36,0)</f>
        <v>6.8095531839010431E-2</v>
      </c>
      <c r="O36" s="36">
        <f>IFERROR(I36/H36,0)</f>
        <v>1.5906432748538011E-2</v>
      </c>
      <c r="P36" s="34">
        <f>D36*250</f>
        <v>1070750</v>
      </c>
      <c r="Q36" s="37">
        <f>ABS(P36-B36)/B36</f>
        <v>2.9801725515851922</v>
      </c>
    </row>
    <row r="37" spans="1:17" ht="15" thickBot="1" x14ac:dyDescent="0.35">
      <c r="A37" s="39" t="s">
        <v>53</v>
      </c>
      <c r="B37" s="1">
        <v>41130</v>
      </c>
      <c r="C37" s="2"/>
      <c r="D37" s="2">
        <v>499</v>
      </c>
      <c r="E37" s="2"/>
      <c r="F37" s="1">
        <v>33860</v>
      </c>
      <c r="G37" s="1">
        <v>6771</v>
      </c>
      <c r="H37" s="1">
        <v>53972</v>
      </c>
      <c r="I37" s="2">
        <v>655</v>
      </c>
      <c r="J37" s="1">
        <v>289520</v>
      </c>
      <c r="K37" s="1">
        <v>379917</v>
      </c>
      <c r="L37" s="1">
        <v>762062</v>
      </c>
      <c r="M37" s="42"/>
      <c r="N37" s="35">
        <f>IFERROR(B37/J37,0)</f>
        <v>0.14206272450953303</v>
      </c>
      <c r="O37" s="36">
        <f>IFERROR(I37/H37,0)</f>
        <v>1.2135922330097087E-2</v>
      </c>
      <c r="P37" s="34">
        <f>D37*250</f>
        <v>124750</v>
      </c>
      <c r="Q37" s="37">
        <f>ABS(P37-B37)/B37</f>
        <v>2.0330658886457575</v>
      </c>
    </row>
    <row r="38" spans="1:17" ht="15" thickBot="1" x14ac:dyDescent="0.35">
      <c r="A38" s="39" t="s">
        <v>21</v>
      </c>
      <c r="B38" s="1">
        <v>208997</v>
      </c>
      <c r="C38" s="2"/>
      <c r="D38" s="1">
        <v>5325</v>
      </c>
      <c r="E38" s="2"/>
      <c r="F38" s="1">
        <v>165302</v>
      </c>
      <c r="G38" s="1">
        <v>38370</v>
      </c>
      <c r="H38" s="1">
        <v>17880</v>
      </c>
      <c r="I38" s="2">
        <v>456</v>
      </c>
      <c r="J38" s="1">
        <v>4353017</v>
      </c>
      <c r="K38" s="1">
        <v>372400</v>
      </c>
      <c r="L38" s="1">
        <v>11689100</v>
      </c>
      <c r="M38" s="42"/>
      <c r="N38" s="35">
        <f>IFERROR(B38/J38,0)</f>
        <v>4.8011988007398088E-2</v>
      </c>
      <c r="O38" s="36">
        <f>IFERROR(I38/H38,0)</f>
        <v>2.5503355704697986E-2</v>
      </c>
      <c r="P38" s="34">
        <f>D38*250</f>
        <v>1331250</v>
      </c>
      <c r="Q38" s="37">
        <f>ABS(P38-B38)/B38</f>
        <v>5.3697086561051117</v>
      </c>
    </row>
    <row r="39" spans="1:17" ht="15" thickBot="1" x14ac:dyDescent="0.35">
      <c r="A39" s="39" t="s">
        <v>46</v>
      </c>
      <c r="B39" s="1">
        <v>120193</v>
      </c>
      <c r="C39" s="2"/>
      <c r="D39" s="1">
        <v>1306</v>
      </c>
      <c r="E39" s="2"/>
      <c r="F39" s="1">
        <v>103919</v>
      </c>
      <c r="G39" s="1">
        <v>14968</v>
      </c>
      <c r="H39" s="1">
        <v>30375</v>
      </c>
      <c r="I39" s="2">
        <v>330</v>
      </c>
      <c r="J39" s="1">
        <v>1618126</v>
      </c>
      <c r="K39" s="1">
        <v>408930</v>
      </c>
      <c r="L39" s="1">
        <v>3956971</v>
      </c>
      <c r="M39" s="42"/>
      <c r="N39" s="35">
        <f>IFERROR(B39/J39,0)</f>
        <v>7.4279135246575353E-2</v>
      </c>
      <c r="O39" s="36">
        <f>IFERROR(I39/H39,0)</f>
        <v>1.0864197530864197E-2</v>
      </c>
      <c r="P39" s="34">
        <f>D39*250</f>
        <v>326500</v>
      </c>
      <c r="Q39" s="37">
        <f>ABS(P39-B39)/B39</f>
        <v>1.7164643531653259</v>
      </c>
    </row>
    <row r="40" spans="1:17" ht="15" thickBot="1" x14ac:dyDescent="0.35">
      <c r="A40" s="39" t="s">
        <v>37</v>
      </c>
      <c r="B40" s="1">
        <v>43793</v>
      </c>
      <c r="C40" s="2"/>
      <c r="D40" s="2">
        <v>673</v>
      </c>
      <c r="E40" s="2"/>
      <c r="F40" s="2" t="s">
        <v>104</v>
      </c>
      <c r="G40" s="2" t="s">
        <v>104</v>
      </c>
      <c r="H40" s="1">
        <v>10383</v>
      </c>
      <c r="I40" s="2">
        <v>160</v>
      </c>
      <c r="J40" s="1">
        <v>846567</v>
      </c>
      <c r="K40" s="1">
        <v>200716</v>
      </c>
      <c r="L40" s="1">
        <v>4217737</v>
      </c>
      <c r="M40" s="42"/>
      <c r="N40" s="35">
        <f>IFERROR(B40/J40,0)</f>
        <v>5.1730105236797559E-2</v>
      </c>
      <c r="O40" s="36">
        <f>IFERROR(I40/H40,0)</f>
        <v>1.5409804488105557E-2</v>
      </c>
      <c r="P40" s="34">
        <f>D40*250</f>
        <v>168250</v>
      </c>
      <c r="Q40" s="37">
        <f>ABS(P40-B40)/B40</f>
        <v>2.8419382093028567</v>
      </c>
    </row>
    <row r="41" spans="1:17" ht="15" thickBot="1" x14ac:dyDescent="0.35">
      <c r="A41" s="39" t="s">
        <v>19</v>
      </c>
      <c r="B41" s="1">
        <v>208087</v>
      </c>
      <c r="C41" s="2"/>
      <c r="D41" s="1">
        <v>8837</v>
      </c>
      <c r="E41" s="2"/>
      <c r="F41" s="1">
        <v>156214</v>
      </c>
      <c r="G41" s="1">
        <v>43036</v>
      </c>
      <c r="H41" s="1">
        <v>16254</v>
      </c>
      <c r="I41" s="2">
        <v>690</v>
      </c>
      <c r="J41" s="1">
        <v>2716797</v>
      </c>
      <c r="K41" s="1">
        <v>212217</v>
      </c>
      <c r="L41" s="1">
        <v>12801989</v>
      </c>
      <c r="M41" s="42"/>
      <c r="N41" s="35">
        <f>IFERROR(B41/J41,0)</f>
        <v>7.6592767144545576E-2</v>
      </c>
      <c r="O41" s="36">
        <f>IFERROR(I41/H41,0)</f>
        <v>4.2451088962716869E-2</v>
      </c>
      <c r="P41" s="34">
        <f>D41*250</f>
        <v>2209250</v>
      </c>
      <c r="Q41" s="37">
        <f>ABS(P41-B41)/B41</f>
        <v>9.616953485801611</v>
      </c>
    </row>
    <row r="42" spans="1:17" ht="13.5" thickBot="1" x14ac:dyDescent="0.35">
      <c r="A42" s="40" t="s">
        <v>65</v>
      </c>
      <c r="B42" s="1">
        <v>65743</v>
      </c>
      <c r="C42" s="54">
        <v>945</v>
      </c>
      <c r="D42" s="2">
        <v>820</v>
      </c>
      <c r="E42" s="51">
        <v>6</v>
      </c>
      <c r="F42" s="2" t="s">
        <v>104</v>
      </c>
      <c r="G42" s="2" t="s">
        <v>104</v>
      </c>
      <c r="H42" s="1">
        <v>19411</v>
      </c>
      <c r="I42" s="2">
        <v>242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0.14166521215412231</v>
      </c>
      <c r="O42" s="36">
        <f>IFERROR(I42/H42,0)</f>
        <v>1.2467157797125341E-2</v>
      </c>
      <c r="P42" s="34">
        <f>D42*250</f>
        <v>205000</v>
      </c>
      <c r="Q42" s="37">
        <f>ABS(P42-B42)/B42</f>
        <v>2.1182026983861402</v>
      </c>
    </row>
    <row r="43" spans="1:17" ht="15" thickBot="1" x14ac:dyDescent="0.35">
      <c r="A43" s="39" t="s">
        <v>40</v>
      </c>
      <c r="B43" s="1">
        <v>32312</v>
      </c>
      <c r="C43" s="2"/>
      <c r="D43" s="1">
        <v>1195</v>
      </c>
      <c r="E43" s="2"/>
      <c r="F43" s="1">
        <v>2792</v>
      </c>
      <c r="G43" s="1">
        <v>28325</v>
      </c>
      <c r="H43" s="1">
        <v>30501</v>
      </c>
      <c r="I43" s="1">
        <v>1128</v>
      </c>
      <c r="J43" s="1">
        <v>1106382</v>
      </c>
      <c r="K43" s="1">
        <v>1044386</v>
      </c>
      <c r="L43" s="1">
        <v>1059361</v>
      </c>
      <c r="M43" s="42"/>
      <c r="N43" s="35">
        <f>IFERROR(B43/J43,0)</f>
        <v>2.9205102758360132E-2</v>
      </c>
      <c r="O43" s="36">
        <f>IFERROR(I43/H43,0)</f>
        <v>3.6982394019868199E-2</v>
      </c>
      <c r="P43" s="34">
        <f>D43*250</f>
        <v>298750</v>
      </c>
      <c r="Q43" s="37">
        <f>ABS(P43-B43)/B43</f>
        <v>8.2457910373854908</v>
      </c>
    </row>
    <row r="44" spans="1:17" ht="15" thickBot="1" x14ac:dyDescent="0.35">
      <c r="A44" s="39" t="s">
        <v>25</v>
      </c>
      <c r="B44" s="1">
        <v>174591</v>
      </c>
      <c r="C44" s="2"/>
      <c r="D44" s="1">
        <v>3889</v>
      </c>
      <c r="E44" s="2"/>
      <c r="F44" s="1">
        <v>89472</v>
      </c>
      <c r="G44" s="1">
        <v>81230</v>
      </c>
      <c r="H44" s="1">
        <v>33910</v>
      </c>
      <c r="I44" s="2">
        <v>755</v>
      </c>
      <c r="J44" s="1">
        <v>1959926</v>
      </c>
      <c r="K44" s="1">
        <v>380663</v>
      </c>
      <c r="L44" s="1">
        <v>5148714</v>
      </c>
      <c r="M44" s="42"/>
      <c r="N44" s="35">
        <f>IFERROR(B44/J44,0)</f>
        <v>8.908040405607151E-2</v>
      </c>
      <c r="O44" s="36">
        <f>IFERROR(I44/H44,0)</f>
        <v>2.2264818637570037E-2</v>
      </c>
      <c r="P44" s="34">
        <f>D44*250</f>
        <v>972250</v>
      </c>
      <c r="Q44" s="37">
        <f>ABS(P44-B44)/B44</f>
        <v>4.5687292013906786</v>
      </c>
    </row>
    <row r="45" spans="1:17" ht="15" thickBot="1" x14ac:dyDescent="0.35">
      <c r="A45" s="39" t="s">
        <v>54</v>
      </c>
      <c r="B45" s="1">
        <v>43000</v>
      </c>
      <c r="C45" s="2"/>
      <c r="D45" s="2">
        <v>403</v>
      </c>
      <c r="E45" s="2"/>
      <c r="F45" s="1">
        <v>30135</v>
      </c>
      <c r="G45" s="1">
        <v>12462</v>
      </c>
      <c r="H45" s="1">
        <v>48606</v>
      </c>
      <c r="I45" s="2">
        <v>456</v>
      </c>
      <c r="J45" s="1">
        <v>253514</v>
      </c>
      <c r="K45" s="1">
        <v>286567</v>
      </c>
      <c r="L45" s="1">
        <v>884659</v>
      </c>
      <c r="M45" s="43"/>
      <c r="N45" s="35">
        <f>IFERROR(B45/J45,0)</f>
        <v>0.16961587920193757</v>
      </c>
      <c r="O45" s="36">
        <f>IFERROR(I45/H45,0)</f>
        <v>9.3815578323663742E-3</v>
      </c>
      <c r="P45" s="34">
        <f>D45*250</f>
        <v>100750</v>
      </c>
      <c r="Q45" s="37">
        <f>ABS(P45-B45)/B45</f>
        <v>1.3430232558139534</v>
      </c>
    </row>
    <row r="46" spans="1:17" ht="15" thickBot="1" x14ac:dyDescent="0.35">
      <c r="A46" s="39" t="s">
        <v>20</v>
      </c>
      <c r="B46" s="1">
        <v>256880</v>
      </c>
      <c r="C46" s="2"/>
      <c r="D46" s="1">
        <v>3263</v>
      </c>
      <c r="E46" s="2"/>
      <c r="F46" s="1">
        <v>227271</v>
      </c>
      <c r="G46" s="1">
        <v>26346</v>
      </c>
      <c r="H46" s="1">
        <v>37615</v>
      </c>
      <c r="I46" s="2">
        <v>478</v>
      </c>
      <c r="J46" s="1">
        <v>3623338</v>
      </c>
      <c r="K46" s="1">
        <v>530568</v>
      </c>
      <c r="L46" s="1">
        <v>6829174</v>
      </c>
      <c r="M46" s="42"/>
      <c r="N46" s="35">
        <f>IFERROR(B46/J46,0)</f>
        <v>7.0895952847898819E-2</v>
      </c>
      <c r="O46" s="36">
        <f>IFERROR(I46/H46,0)</f>
        <v>1.2707696397713677E-2</v>
      </c>
      <c r="P46" s="34">
        <f>D46*250</f>
        <v>815750</v>
      </c>
      <c r="Q46" s="37">
        <f>ABS(P46-B46)/B46</f>
        <v>2.1756072874493926</v>
      </c>
    </row>
    <row r="47" spans="1:17" ht="15" thickBot="1" x14ac:dyDescent="0.35">
      <c r="A47" s="39" t="s">
        <v>15</v>
      </c>
      <c r="B47" s="1">
        <v>942486</v>
      </c>
      <c r="C47" s="2"/>
      <c r="D47" s="1">
        <v>18402</v>
      </c>
      <c r="E47" s="2"/>
      <c r="F47" s="1">
        <v>789067</v>
      </c>
      <c r="G47" s="1">
        <v>135017</v>
      </c>
      <c r="H47" s="1">
        <v>32504</v>
      </c>
      <c r="I47" s="2">
        <v>635</v>
      </c>
      <c r="J47" s="1">
        <v>8782931</v>
      </c>
      <c r="K47" s="1">
        <v>302903</v>
      </c>
      <c r="L47" s="1">
        <v>28995881</v>
      </c>
      <c r="M47" s="42"/>
      <c r="N47" s="35">
        <f>IFERROR(B47/J47,0)</f>
        <v>0.10730882435487653</v>
      </c>
      <c r="O47" s="36">
        <f>IFERROR(I47/H47,0)</f>
        <v>1.9536057100664535E-2</v>
      </c>
      <c r="P47" s="34">
        <f>D47*250</f>
        <v>4600500</v>
      </c>
      <c r="Q47" s="37">
        <f>ABS(P47-B47)/B47</f>
        <v>3.881239615230359</v>
      </c>
    </row>
    <row r="48" spans="1:17" ht="13.5" thickBot="1" x14ac:dyDescent="0.35">
      <c r="A48" s="55" t="s">
        <v>66</v>
      </c>
      <c r="B48" s="56">
        <v>1353</v>
      </c>
      <c r="C48" s="57"/>
      <c r="D48" s="57">
        <v>21</v>
      </c>
      <c r="E48" s="57"/>
      <c r="F48" s="56">
        <v>1311</v>
      </c>
      <c r="G48" s="57">
        <v>21</v>
      </c>
      <c r="H48" s="57"/>
      <c r="I48" s="57"/>
      <c r="J48" s="56">
        <v>23971</v>
      </c>
      <c r="K48" s="57"/>
      <c r="L48" s="57"/>
      <c r="M48" s="42"/>
      <c r="N48" s="35">
        <f>IFERROR(B48/J48,0)</f>
        <v>5.6443202202661552E-2</v>
      </c>
      <c r="O48" s="36">
        <f>IFERROR(I48/H48,0)</f>
        <v>0</v>
      </c>
      <c r="P48" s="34">
        <f>D48*250</f>
        <v>5250</v>
      </c>
      <c r="Q48" s="37">
        <f>ABS(P48-B48)/B48</f>
        <v>2.8802660753880267</v>
      </c>
    </row>
    <row r="49" spans="1:17" ht="15" thickBot="1" x14ac:dyDescent="0.35">
      <c r="A49" s="39" t="s">
        <v>28</v>
      </c>
      <c r="B49" s="1">
        <v>110640</v>
      </c>
      <c r="C49" s="2"/>
      <c r="D49" s="2">
        <v>598</v>
      </c>
      <c r="E49" s="2"/>
      <c r="F49" s="1">
        <v>81403</v>
      </c>
      <c r="G49" s="1">
        <v>28639</v>
      </c>
      <c r="H49" s="1">
        <v>34511</v>
      </c>
      <c r="I49" s="2">
        <v>187</v>
      </c>
      <c r="J49" s="1">
        <v>1444838</v>
      </c>
      <c r="K49" s="1">
        <v>450673</v>
      </c>
      <c r="L49" s="1">
        <v>3205958</v>
      </c>
      <c r="M49" s="42"/>
      <c r="N49" s="35">
        <f>IFERROR(B49/J49,0)</f>
        <v>7.657605904606607E-2</v>
      </c>
      <c r="O49" s="36">
        <f>IFERROR(I49/H49,0)</f>
        <v>5.4185621975601983E-3</v>
      </c>
      <c r="P49" s="34">
        <f>D49*250</f>
        <v>149500</v>
      </c>
      <c r="Q49" s="37">
        <f>ABS(P49-B49)/B49</f>
        <v>0.3512292118582791</v>
      </c>
    </row>
    <row r="50" spans="1:17" ht="15" thickBot="1" x14ac:dyDescent="0.35">
      <c r="A50" s="39" t="s">
        <v>48</v>
      </c>
      <c r="B50" s="1">
        <v>2136</v>
      </c>
      <c r="C50" s="2"/>
      <c r="D50" s="2">
        <v>58</v>
      </c>
      <c r="E50" s="2"/>
      <c r="F50" s="1">
        <v>1778</v>
      </c>
      <c r="G50" s="2">
        <v>300</v>
      </c>
      <c r="H50" s="1">
        <v>3423</v>
      </c>
      <c r="I50" s="2">
        <v>93</v>
      </c>
      <c r="J50" s="1">
        <v>188102</v>
      </c>
      <c r="K50" s="1">
        <v>301451</v>
      </c>
      <c r="L50" s="1">
        <v>623989</v>
      </c>
      <c r="M50" s="42"/>
      <c r="N50" s="35">
        <f>IFERROR(B50/J50,0)</f>
        <v>1.1355541142571583E-2</v>
      </c>
      <c r="O50" s="36">
        <f>IFERROR(I50/H50,0)</f>
        <v>2.7169149868536371E-2</v>
      </c>
      <c r="P50" s="34">
        <f>D50*250</f>
        <v>14500</v>
      </c>
      <c r="Q50" s="37">
        <f>ABS(P50-B50)/B50</f>
        <v>5.7883895131086138</v>
      </c>
    </row>
    <row r="51" spans="1:17" ht="15" thickBot="1" x14ac:dyDescent="0.35">
      <c r="A51" s="39" t="s">
        <v>29</v>
      </c>
      <c r="B51" s="1">
        <v>178183</v>
      </c>
      <c r="C51" s="2"/>
      <c r="D51" s="1">
        <v>3636</v>
      </c>
      <c r="E51" s="2"/>
      <c r="F51" s="1">
        <v>19832</v>
      </c>
      <c r="G51" s="1">
        <v>154715</v>
      </c>
      <c r="H51" s="1">
        <v>20875</v>
      </c>
      <c r="I51" s="2">
        <v>426</v>
      </c>
      <c r="J51" s="1">
        <v>2783885</v>
      </c>
      <c r="K51" s="1">
        <v>326153</v>
      </c>
      <c r="L51" s="1">
        <v>8535519</v>
      </c>
      <c r="M51" s="42"/>
      <c r="N51" s="35">
        <f>IFERROR(B51/J51,0)</f>
        <v>6.4005158259051648E-2</v>
      </c>
      <c r="O51" s="36">
        <f>IFERROR(I51/H51,0)</f>
        <v>2.0407185628742514E-2</v>
      </c>
      <c r="P51" s="34">
        <f>D51*250</f>
        <v>909000</v>
      </c>
      <c r="Q51" s="37">
        <f>ABS(P51-B51)/B51</f>
        <v>4.1014967757866909</v>
      </c>
    </row>
    <row r="52" spans="1:17" ht="15" thickBot="1" x14ac:dyDescent="0.35">
      <c r="A52" s="39" t="s">
        <v>9</v>
      </c>
      <c r="B52" s="1">
        <v>109294</v>
      </c>
      <c r="C52" s="2"/>
      <c r="D52" s="1">
        <v>2362</v>
      </c>
      <c r="E52" s="2"/>
      <c r="F52" s="1">
        <v>50933</v>
      </c>
      <c r="G52" s="1">
        <v>55999</v>
      </c>
      <c r="H52" s="1">
        <v>14353</v>
      </c>
      <c r="I52" s="2">
        <v>310</v>
      </c>
      <c r="J52" s="1">
        <v>2405352</v>
      </c>
      <c r="K52" s="1">
        <v>315875</v>
      </c>
      <c r="L52" s="1">
        <v>7614893</v>
      </c>
      <c r="M52" s="43"/>
      <c r="N52" s="35">
        <f>IFERROR(B52/J52,0)</f>
        <v>4.5437840282835942E-2</v>
      </c>
      <c r="O52" s="36">
        <f>IFERROR(I52/H52,0)</f>
        <v>2.159827213822894E-2</v>
      </c>
      <c r="P52" s="34">
        <f>D52*250</f>
        <v>590500</v>
      </c>
      <c r="Q52" s="37">
        <f>ABS(P52-B52)/B52</f>
        <v>4.4028583453803503</v>
      </c>
    </row>
    <row r="53" spans="1:17" ht="15" thickBot="1" x14ac:dyDescent="0.35">
      <c r="A53" s="39" t="s">
        <v>56</v>
      </c>
      <c r="B53" s="1">
        <v>23466</v>
      </c>
      <c r="C53" s="2"/>
      <c r="D53" s="2">
        <v>443</v>
      </c>
      <c r="E53" s="2"/>
      <c r="F53" s="1">
        <v>18276</v>
      </c>
      <c r="G53" s="1">
        <v>4747</v>
      </c>
      <c r="H53" s="1">
        <v>13094</v>
      </c>
      <c r="I53" s="2">
        <v>247</v>
      </c>
      <c r="J53" s="1">
        <v>757923</v>
      </c>
      <c r="K53" s="1">
        <v>422913</v>
      </c>
      <c r="L53" s="1">
        <v>1792147</v>
      </c>
      <c r="M53" s="42"/>
      <c r="N53" s="35">
        <f>IFERROR(B53/J53,0)</f>
        <v>3.0960928748698748E-2</v>
      </c>
      <c r="O53" s="36">
        <f>IFERROR(I53/H53,0)</f>
        <v>1.8863601649610508E-2</v>
      </c>
      <c r="P53" s="34">
        <f>D53*250</f>
        <v>110750</v>
      </c>
      <c r="Q53" s="37">
        <f>ABS(P53-B53)/B53</f>
        <v>3.7195943066564392</v>
      </c>
    </row>
    <row r="54" spans="1:17" ht="15" thickBot="1" x14ac:dyDescent="0.35">
      <c r="A54" s="39" t="s">
        <v>22</v>
      </c>
      <c r="B54" s="1">
        <v>214996</v>
      </c>
      <c r="C54" s="2"/>
      <c r="D54" s="1">
        <v>1948</v>
      </c>
      <c r="E54" s="2"/>
      <c r="F54" s="1">
        <v>168117</v>
      </c>
      <c r="G54" s="1">
        <v>44931</v>
      </c>
      <c r="H54" s="1">
        <v>36925</v>
      </c>
      <c r="I54" s="2">
        <v>335</v>
      </c>
      <c r="J54" s="1">
        <v>2018461</v>
      </c>
      <c r="K54" s="1">
        <v>346670</v>
      </c>
      <c r="L54" s="1">
        <v>5822434</v>
      </c>
      <c r="M54" s="42"/>
      <c r="N54" s="35">
        <f>IFERROR(B54/J54,0)</f>
        <v>0.10651481500014119</v>
      </c>
      <c r="O54" s="36">
        <f>IFERROR(I54/H54,0)</f>
        <v>9.0724441435341904E-3</v>
      </c>
      <c r="P54" s="34">
        <f>D54*250</f>
        <v>487000</v>
      </c>
      <c r="Q54" s="37">
        <f>ABS(P54-B54)/B54</f>
        <v>1.2651584215520288</v>
      </c>
    </row>
    <row r="55" spans="1:17" ht="15" thickBot="1" x14ac:dyDescent="0.35">
      <c r="A55" s="46" t="s">
        <v>55</v>
      </c>
      <c r="B55" s="29">
        <v>12507</v>
      </c>
      <c r="C55" s="13"/>
      <c r="D55" s="13">
        <v>87</v>
      </c>
      <c r="E55" s="13"/>
      <c r="F55" s="29">
        <v>8236</v>
      </c>
      <c r="G55" s="29">
        <v>4184</v>
      </c>
      <c r="H55" s="29">
        <v>21610</v>
      </c>
      <c r="I55" s="13">
        <v>150</v>
      </c>
      <c r="J55" s="29">
        <v>247396</v>
      </c>
      <c r="K55" s="29">
        <v>427459</v>
      </c>
      <c r="L55" s="29">
        <v>578759</v>
      </c>
      <c r="M55" s="42"/>
      <c r="N55" s="35">
        <f>IFERROR(B55/J55,0)</f>
        <v>5.055457646849585E-2</v>
      </c>
      <c r="O55" s="36">
        <f>IFERROR(I55/H55,0)</f>
        <v>6.9412309116149932E-3</v>
      </c>
      <c r="P55" s="34">
        <f>D55*250</f>
        <v>21750</v>
      </c>
      <c r="Q55" s="37">
        <f>ABS(P55-B55)/B55</f>
        <v>0.73902614535859923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A0C834C6-A34C-46B7-9699-4B31AEC047D2}"/>
    <hyperlink ref="A6" r:id="rId2" display="https://www.worldometers.info/coronavirus/usa/california/" xr:uid="{6CB0C530-82F2-4216-A0C8-7781862B53A6}"/>
    <hyperlink ref="A11" r:id="rId3" display="https://www.worldometers.info/coronavirus/usa/florida/" xr:uid="{F309DF38-220F-4FFA-8E64-A91D56BE56BA}"/>
    <hyperlink ref="A35" r:id="rId4" display="https://www.worldometers.info/coronavirus/usa/new-york/" xr:uid="{187C178E-6F0C-49F3-8146-361F9DCCA0CD}"/>
    <hyperlink ref="A16" r:id="rId5" display="https://www.worldometers.info/coronavirus/usa/illinois/" xr:uid="{AFCE0290-9B8D-429E-8DB3-B45349DB53CD}"/>
    <hyperlink ref="A12" r:id="rId6" display="https://www.worldometers.info/coronavirus/usa/georgia/" xr:uid="{97CA7B72-74A5-4F4F-872E-B9FDECA3218C}"/>
    <hyperlink ref="A36" r:id="rId7" display="https://www.worldometers.info/coronavirus/usa/north-carolina/" xr:uid="{AEAD4EC0-E9D2-4519-8C40-6A66AA2F3445}"/>
    <hyperlink ref="A46" r:id="rId8" display="https://www.worldometers.info/coronavirus/usa/tennessee/" xr:uid="{9EE9681E-D8FC-49F6-9BC4-B25D08F47527}"/>
    <hyperlink ref="A4" r:id="rId9" display="https://www.worldometers.info/coronavirus/usa/arizona/" xr:uid="{6B5B9DF5-5D29-4B3A-8670-47C5BAD5B716}"/>
    <hyperlink ref="A33" r:id="rId10" display="https://www.worldometers.info/coronavirus/usa/new-jersey/" xr:uid="{DBD1F319-84C6-49CC-861B-A4121A3A1AA1}"/>
    <hyperlink ref="A54" r:id="rId11" display="https://www.worldometers.info/coronavirus/usa/wisconsin/" xr:uid="{8C02179D-A97C-481F-A4C6-A9AA7B093DF7}"/>
    <hyperlink ref="A38" r:id="rId12" display="https://www.worldometers.info/coronavirus/usa/ohio/" xr:uid="{D38CC129-46D1-475A-B6B3-8ABB2A4CEDF7}"/>
    <hyperlink ref="A41" r:id="rId13" display="https://www.worldometers.info/coronavirus/usa/pennsylvania/" xr:uid="{3323EFB3-220A-4F75-822D-49391BE5FA7D}"/>
    <hyperlink ref="A25" r:id="rId14" display="https://www.worldometers.info/coronavirus/usa/michigan/" xr:uid="{5B2BB43E-D2C9-4C0C-B7B6-F388709E91EC}"/>
    <hyperlink ref="A2" r:id="rId15" display="https://www.worldometers.info/coronavirus/usa/alabama/" xr:uid="{944BD5FC-FE0D-4BAF-AF37-F8E7FFB8BB3A}"/>
    <hyperlink ref="A28" r:id="rId16" display="https://www.worldometers.info/coronavirus/usa/missouri/" xr:uid="{B1A63C3A-0C28-4565-9A9B-D13D06F39B54}"/>
    <hyperlink ref="A21" r:id="rId17" display="https://www.worldometers.info/coronavirus/usa/louisiana/" xr:uid="{F1BD1115-D35E-46C8-AB66-F3D5BCD8E579}"/>
    <hyperlink ref="A51" r:id="rId18" display="https://www.worldometers.info/coronavirus/usa/virginia/" xr:uid="{1B689F9D-DE71-4E09-A037-50193886A4B5}"/>
    <hyperlink ref="A44" r:id="rId19" display="https://www.worldometers.info/coronavirus/usa/south-carolina/" xr:uid="{1C28C4B9-221D-4FF8-95F0-EAE2AFA8BC4A}"/>
    <hyperlink ref="A17" r:id="rId20" display="https://www.worldometers.info/coronavirus/usa/indiana/" xr:uid="{196F82F7-E611-44A2-AA77-0EA54EFBE8FB}"/>
    <hyperlink ref="A24" r:id="rId21" display="https://www.worldometers.info/coronavirus/usa/massachusetts/" xr:uid="{6D0F4D92-81DF-40AC-AD7E-442378BD36B8}"/>
    <hyperlink ref="A23" r:id="rId22" display="https://www.worldometers.info/coronavirus/usa/maryland/" xr:uid="{64BDF701-1A9E-427A-A5E1-63A837D927DF}"/>
    <hyperlink ref="A26" r:id="rId23" display="https://www.worldometers.info/coronavirus/usa/minnesota/" xr:uid="{D807F047-11E7-4AD2-B7FE-91C6A4A5E774}"/>
    <hyperlink ref="A18" r:id="rId24" display="https://www.worldometers.info/coronavirus/usa/iowa/" xr:uid="{9ABE2118-2A8E-496E-A1BC-C96651FD00B5}"/>
    <hyperlink ref="A39" r:id="rId25" display="https://www.worldometers.info/coronavirus/usa/oklahoma/" xr:uid="{8EC48F5B-EF89-4302-8D42-2CB8DA871843}"/>
    <hyperlink ref="A27" r:id="rId26" display="https://www.worldometers.info/coronavirus/usa/mississippi/" xr:uid="{49B08687-3C39-4DC3-B56E-B5A14953BCF1}"/>
    <hyperlink ref="A49" r:id="rId27" display="https://www.worldometers.info/coronavirus/usa/utah/" xr:uid="{CDD96E36-2D74-4A1F-A6CF-3C42249374B2}"/>
    <hyperlink ref="A5" r:id="rId28" display="https://www.worldometers.info/coronavirus/usa/arkansas/" xr:uid="{FDFFFF58-75F9-4E2A-8AB8-581114A56C91}"/>
    <hyperlink ref="A52" r:id="rId29" display="https://www.worldometers.info/coronavirus/usa/washington/" xr:uid="{410F7E21-8C07-43E3-B295-2B18F1BC760B}"/>
    <hyperlink ref="A20" r:id="rId30" display="https://www.worldometers.info/coronavirus/usa/kentucky/" xr:uid="{A59FBB6A-A753-4D32-AAD4-E05647C05EC5}"/>
    <hyperlink ref="A7" r:id="rId31" display="https://www.worldometers.info/coronavirus/usa/colorado/" xr:uid="{D904D24B-5CAF-4F47-BBD0-5D0173AED969}"/>
    <hyperlink ref="A31" r:id="rId32" display="https://www.worldometers.info/coronavirus/usa/nevada/" xr:uid="{55DF1EE1-0164-424B-B25C-11391A3C2271}"/>
    <hyperlink ref="A19" r:id="rId33" display="https://www.worldometers.info/coronavirus/usa/kansas/" xr:uid="{7CAE7D69-A10A-4233-8D4E-E55997B5B304}"/>
    <hyperlink ref="A8" r:id="rId34" display="https://www.worldometers.info/coronavirus/usa/connecticut/" xr:uid="{07BDFBF9-7E60-45A5-B7E5-B963643596E6}"/>
    <hyperlink ref="A30" r:id="rId35" display="https://www.worldometers.info/coronavirus/usa/nebraska/" xr:uid="{8B49BFCC-F562-4D3A-B214-D5A52620AD4D}"/>
    <hyperlink ref="A15" r:id="rId36" display="https://www.worldometers.info/coronavirus/usa/idaho/" xr:uid="{F452FD0C-9F3A-487E-9C14-1A5EB32D80B6}"/>
    <hyperlink ref="A34" r:id="rId37" display="https://www.worldometers.info/coronavirus/usa/new-mexico/" xr:uid="{586526C6-6EBE-4BC8-84DA-BB63655B2B84}"/>
    <hyperlink ref="A40" r:id="rId38" display="https://www.worldometers.info/coronavirus/usa/oregon/" xr:uid="{DBD86593-7F7B-47CD-9FD9-D9DF63EB54DA}"/>
    <hyperlink ref="A45" r:id="rId39" display="https://www.worldometers.info/coronavirus/usa/south-dakota/" xr:uid="{9C1DBACD-F48C-4F56-BD07-8866DE535C93}"/>
    <hyperlink ref="A37" r:id="rId40" display="https://www.worldometers.info/coronavirus/usa/north-dakota/" xr:uid="{DCDEF74C-5AC0-4D54-814D-9573E5274434}"/>
    <hyperlink ref="A43" r:id="rId41" display="https://www.worldometers.info/coronavirus/usa/rhode-island/" xr:uid="{C73145E2-899A-46A9-82CD-77698F5C1970}"/>
    <hyperlink ref="A29" r:id="rId42" display="https://www.worldometers.info/coronavirus/usa/montana/" xr:uid="{2DE8F66C-C9B2-4060-889F-D9293D6EF674}"/>
    <hyperlink ref="A9" r:id="rId43" display="https://www.worldometers.info/coronavirus/usa/delaware/" xr:uid="{9AB8E875-AED6-440B-A301-DFD5CB1A96EF}"/>
    <hyperlink ref="A53" r:id="rId44" display="https://www.worldometers.info/coronavirus/usa/west-virginia/" xr:uid="{BC9D2CE3-F758-4CEF-B732-B277BF110617}"/>
    <hyperlink ref="A10" r:id="rId45" display="https://www.worldometers.info/coronavirus/usa/district-of-columbia/" xr:uid="{4F291466-2E65-436E-8317-96D02E772C4E}"/>
    <hyperlink ref="A14" r:id="rId46" display="https://www.worldometers.info/coronavirus/usa/hawaii/" xr:uid="{A3881C59-DBCF-4789-A7B3-BD3CC3A419BF}"/>
    <hyperlink ref="A3" r:id="rId47" display="https://www.worldometers.info/coronavirus/usa/alaska/" xr:uid="{4460D62A-72D8-4082-86E8-B5D789313B3A}"/>
    <hyperlink ref="A55" r:id="rId48" display="https://www.worldometers.info/coronavirus/usa/wyoming/" xr:uid="{B095F007-C4D4-444D-B7BC-0C2ACDAC79E8}"/>
    <hyperlink ref="A32" r:id="rId49" display="https://www.worldometers.info/coronavirus/usa/new-hampshire/" xr:uid="{5A05A2BA-6BA1-4382-A099-CF0F9F4F9B6B}"/>
    <hyperlink ref="A22" r:id="rId50" display="https://www.worldometers.info/coronavirus/usa/maine/" xr:uid="{49F64802-DE42-426A-8F98-D1313C787922}"/>
    <hyperlink ref="A50" r:id="rId51" display="https://www.worldometers.info/coronavirus/usa/vermont/" xr:uid="{7F6C4B00-AFD3-4408-AA8E-DB3021F9033F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0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7"/>
  </cols>
  <sheetData>
    <row r="1" spans="1:2" ht="15" thickBot="1" x14ac:dyDescent="0.4"/>
    <row r="2" spans="1:2" ht="15" thickBot="1" x14ac:dyDescent="0.4">
      <c r="A2" s="39" t="s">
        <v>36</v>
      </c>
      <c r="B2" s="48">
        <v>2914</v>
      </c>
    </row>
    <row r="3" spans="1:2" ht="15" thickBot="1" x14ac:dyDescent="0.4">
      <c r="A3" s="39" t="s">
        <v>52</v>
      </c>
      <c r="B3" s="48">
        <v>77</v>
      </c>
    </row>
    <row r="4" spans="1:2" ht="15" thickBot="1" x14ac:dyDescent="0.4">
      <c r="A4" s="39" t="s">
        <v>33</v>
      </c>
      <c r="B4" s="48">
        <v>5918</v>
      </c>
    </row>
    <row r="5" spans="1:2" ht="15" thickBot="1" x14ac:dyDescent="0.4">
      <c r="A5" s="39" t="s">
        <v>34</v>
      </c>
      <c r="B5" s="48">
        <v>1894</v>
      </c>
    </row>
    <row r="6" spans="1:2" ht="15" thickBot="1" x14ac:dyDescent="0.4">
      <c r="A6" s="39" t="s">
        <v>10</v>
      </c>
      <c r="B6" s="48">
        <v>17571</v>
      </c>
    </row>
    <row r="7" spans="1:2" ht="15" thickBot="1" x14ac:dyDescent="0.4">
      <c r="A7" s="39" t="s">
        <v>18</v>
      </c>
      <c r="B7" s="48">
        <v>2268</v>
      </c>
    </row>
    <row r="8" spans="1:2" ht="15" thickBot="1" x14ac:dyDescent="0.4">
      <c r="A8" s="39" t="s">
        <v>23</v>
      </c>
      <c r="B8" s="48">
        <v>4609</v>
      </c>
    </row>
    <row r="9" spans="1:2" ht="15" thickBot="1" x14ac:dyDescent="0.4">
      <c r="A9" s="39" t="s">
        <v>43</v>
      </c>
      <c r="B9" s="48">
        <v>689</v>
      </c>
    </row>
    <row r="10" spans="1:2" ht="29.5" thickBot="1" x14ac:dyDescent="0.4">
      <c r="A10" s="39" t="s">
        <v>63</v>
      </c>
      <c r="B10" s="48">
        <v>645</v>
      </c>
    </row>
    <row r="11" spans="1:2" ht="15" thickBot="1" x14ac:dyDescent="0.4">
      <c r="A11" s="39" t="s">
        <v>13</v>
      </c>
      <c r="B11" s="48">
        <v>16656</v>
      </c>
    </row>
    <row r="12" spans="1:2" ht="15" thickBot="1" x14ac:dyDescent="0.4">
      <c r="A12" s="39" t="s">
        <v>16</v>
      </c>
      <c r="B12" s="48">
        <v>7923</v>
      </c>
    </row>
    <row r="13" spans="1:2" ht="15" thickBot="1" x14ac:dyDescent="0.4">
      <c r="A13" s="40" t="s">
        <v>64</v>
      </c>
      <c r="B13" s="48">
        <v>78</v>
      </c>
    </row>
    <row r="14" spans="1:2" ht="15" thickBot="1" x14ac:dyDescent="0.4">
      <c r="A14" s="39" t="s">
        <v>47</v>
      </c>
      <c r="B14" s="48">
        <v>215</v>
      </c>
    </row>
    <row r="15" spans="1:2" ht="15" thickBot="1" x14ac:dyDescent="0.4">
      <c r="A15" s="39" t="s">
        <v>49</v>
      </c>
      <c r="B15" s="48">
        <v>615</v>
      </c>
    </row>
    <row r="16" spans="1:2" ht="15" thickBot="1" x14ac:dyDescent="0.4">
      <c r="A16" s="39" t="s">
        <v>12</v>
      </c>
      <c r="B16" s="48">
        <v>9945</v>
      </c>
    </row>
    <row r="17" spans="1:2" ht="15" thickBot="1" x14ac:dyDescent="0.4">
      <c r="A17" s="39" t="s">
        <v>27</v>
      </c>
      <c r="B17" s="48">
        <v>4260</v>
      </c>
    </row>
    <row r="18" spans="1:2" ht="15" thickBot="1" x14ac:dyDescent="0.4">
      <c r="A18" s="39" t="s">
        <v>41</v>
      </c>
      <c r="B18" s="48">
        <v>1705</v>
      </c>
    </row>
    <row r="19" spans="1:2" ht="15" thickBot="1" x14ac:dyDescent="0.4">
      <c r="A19" s="39" t="s">
        <v>45</v>
      </c>
      <c r="B19" s="48">
        <v>1009</v>
      </c>
    </row>
    <row r="20" spans="1:2" ht="15" thickBot="1" x14ac:dyDescent="0.4">
      <c r="A20" s="39" t="s">
        <v>38</v>
      </c>
      <c r="B20" s="48">
        <v>1461</v>
      </c>
    </row>
    <row r="21" spans="1:2" ht="15" thickBot="1" x14ac:dyDescent="0.4">
      <c r="A21" s="39" t="s">
        <v>14</v>
      </c>
      <c r="B21" s="48">
        <v>5908</v>
      </c>
    </row>
    <row r="22" spans="1:2" ht="15" thickBot="1" x14ac:dyDescent="0.4">
      <c r="A22" s="39" t="s">
        <v>39</v>
      </c>
      <c r="B22" s="48">
        <v>146</v>
      </c>
    </row>
    <row r="23" spans="1:2" ht="15" thickBot="1" x14ac:dyDescent="0.4">
      <c r="A23" s="39" t="s">
        <v>26</v>
      </c>
      <c r="B23" s="48">
        <v>4127</v>
      </c>
    </row>
    <row r="24" spans="1:2" ht="15" thickBot="1" x14ac:dyDescent="0.4">
      <c r="A24" s="39" t="s">
        <v>17</v>
      </c>
      <c r="B24" s="48">
        <v>9951</v>
      </c>
    </row>
    <row r="25" spans="1:2" ht="15" thickBot="1" x14ac:dyDescent="0.4">
      <c r="A25" s="39" t="s">
        <v>11</v>
      </c>
      <c r="B25" s="48">
        <v>7653</v>
      </c>
    </row>
    <row r="26" spans="1:2" ht="15" thickBot="1" x14ac:dyDescent="0.4">
      <c r="A26" s="39" t="s">
        <v>32</v>
      </c>
      <c r="B26" s="48">
        <v>2472</v>
      </c>
    </row>
    <row r="27" spans="1:2" ht="15" thickBot="1" x14ac:dyDescent="0.4">
      <c r="A27" s="39" t="s">
        <v>30</v>
      </c>
      <c r="B27" s="48">
        <v>3310</v>
      </c>
    </row>
    <row r="28" spans="1:2" ht="15" thickBot="1" x14ac:dyDescent="0.4">
      <c r="A28" s="39" t="s">
        <v>35</v>
      </c>
      <c r="B28" s="48">
        <v>3047</v>
      </c>
    </row>
    <row r="29" spans="1:2" ht="15" thickBot="1" x14ac:dyDescent="0.4">
      <c r="A29" s="39" t="s">
        <v>51</v>
      </c>
      <c r="B29" s="48">
        <v>337</v>
      </c>
    </row>
    <row r="30" spans="1:2" ht="15" thickBot="1" x14ac:dyDescent="0.4">
      <c r="A30" s="39" t="s">
        <v>50</v>
      </c>
      <c r="B30" s="48">
        <v>637</v>
      </c>
    </row>
    <row r="31" spans="1:2" ht="15" thickBot="1" x14ac:dyDescent="0.4">
      <c r="A31" s="39" t="s">
        <v>31</v>
      </c>
      <c r="B31" s="48">
        <v>1769</v>
      </c>
    </row>
    <row r="32" spans="1:2" ht="29.5" thickBot="1" x14ac:dyDescent="0.4">
      <c r="A32" s="39" t="s">
        <v>42</v>
      </c>
      <c r="B32" s="48">
        <v>482</v>
      </c>
    </row>
    <row r="33" spans="1:2" ht="15" thickBot="1" x14ac:dyDescent="0.4">
      <c r="A33" s="39" t="s">
        <v>8</v>
      </c>
      <c r="B33" s="48">
        <v>16464</v>
      </c>
    </row>
    <row r="34" spans="1:2" ht="15" thickBot="1" x14ac:dyDescent="0.4">
      <c r="A34" s="39" t="s">
        <v>44</v>
      </c>
      <c r="B34" s="48">
        <v>994</v>
      </c>
    </row>
    <row r="35" spans="1:2" ht="15" thickBot="1" x14ac:dyDescent="0.4">
      <c r="A35" s="39" t="s">
        <v>7</v>
      </c>
      <c r="B35" s="48">
        <v>33643</v>
      </c>
    </row>
    <row r="36" spans="1:2" ht="15" thickBot="1" x14ac:dyDescent="0.4">
      <c r="A36" s="39" t="s">
        <v>24</v>
      </c>
      <c r="B36" s="48">
        <v>4283</v>
      </c>
    </row>
    <row r="37" spans="1:2" ht="15" thickBot="1" x14ac:dyDescent="0.4">
      <c r="A37" s="39" t="s">
        <v>53</v>
      </c>
      <c r="B37" s="48">
        <v>499</v>
      </c>
    </row>
    <row r="38" spans="1:2" ht="15" thickBot="1" x14ac:dyDescent="0.4">
      <c r="A38" s="39" t="s">
        <v>21</v>
      </c>
      <c r="B38" s="48">
        <v>5325</v>
      </c>
    </row>
    <row r="39" spans="1:2" ht="15" thickBot="1" x14ac:dyDescent="0.4">
      <c r="A39" s="39" t="s">
        <v>46</v>
      </c>
      <c r="B39" s="48">
        <v>1306</v>
      </c>
    </row>
    <row r="40" spans="1:2" ht="15" thickBot="1" x14ac:dyDescent="0.4">
      <c r="A40" s="39" t="s">
        <v>37</v>
      </c>
      <c r="B40" s="48">
        <v>673</v>
      </c>
    </row>
    <row r="41" spans="1:2" ht="15" thickBot="1" x14ac:dyDescent="0.4">
      <c r="A41" s="39" t="s">
        <v>19</v>
      </c>
      <c r="B41" s="48">
        <v>8837</v>
      </c>
    </row>
    <row r="42" spans="1:2" ht="15" thickBot="1" x14ac:dyDescent="0.4">
      <c r="A42" s="40" t="s">
        <v>65</v>
      </c>
      <c r="B42" s="48">
        <v>820</v>
      </c>
    </row>
    <row r="43" spans="1:2" ht="15" thickBot="1" x14ac:dyDescent="0.4">
      <c r="A43" s="39" t="s">
        <v>40</v>
      </c>
      <c r="B43" s="48">
        <v>1195</v>
      </c>
    </row>
    <row r="44" spans="1:2" ht="15" thickBot="1" x14ac:dyDescent="0.4">
      <c r="A44" s="39" t="s">
        <v>25</v>
      </c>
      <c r="B44" s="48">
        <v>3889</v>
      </c>
    </row>
    <row r="45" spans="1:2" ht="15" thickBot="1" x14ac:dyDescent="0.4">
      <c r="A45" s="39" t="s">
        <v>54</v>
      </c>
      <c r="B45" s="48">
        <v>403</v>
      </c>
    </row>
    <row r="46" spans="1:2" ht="15" thickBot="1" x14ac:dyDescent="0.4">
      <c r="A46" s="39" t="s">
        <v>20</v>
      </c>
      <c r="B46" s="48">
        <v>3263</v>
      </c>
    </row>
    <row r="47" spans="1:2" ht="15" thickBot="1" x14ac:dyDescent="0.4">
      <c r="A47" s="39" t="s">
        <v>15</v>
      </c>
      <c r="B47" s="48">
        <v>18402</v>
      </c>
    </row>
    <row r="48" spans="1:2" ht="21.5" thickBot="1" x14ac:dyDescent="0.4">
      <c r="A48" s="55" t="s">
        <v>66</v>
      </c>
      <c r="B48" s="63">
        <v>21</v>
      </c>
    </row>
    <row r="49" spans="1:2" ht="15" thickBot="1" x14ac:dyDescent="0.4">
      <c r="A49" s="39" t="s">
        <v>28</v>
      </c>
      <c r="B49" s="48">
        <v>598</v>
      </c>
    </row>
    <row r="50" spans="1:2" ht="15" thickBot="1" x14ac:dyDescent="0.4">
      <c r="A50" s="39" t="s">
        <v>48</v>
      </c>
      <c r="B50" s="48">
        <v>58</v>
      </c>
    </row>
    <row r="51" spans="1:2" ht="15" thickBot="1" x14ac:dyDescent="0.4">
      <c r="A51" s="39" t="s">
        <v>29</v>
      </c>
      <c r="B51" s="48">
        <v>3636</v>
      </c>
    </row>
    <row r="52" spans="1:2" ht="15" thickBot="1" x14ac:dyDescent="0.4">
      <c r="A52" s="39" t="s">
        <v>9</v>
      </c>
      <c r="B52" s="48">
        <v>2362</v>
      </c>
    </row>
    <row r="53" spans="1:2" ht="15" thickBot="1" x14ac:dyDescent="0.4">
      <c r="A53" s="39" t="s">
        <v>56</v>
      </c>
      <c r="B53" s="48">
        <v>443</v>
      </c>
    </row>
    <row r="54" spans="1:2" ht="15" thickBot="1" x14ac:dyDescent="0.4">
      <c r="A54" s="39" t="s">
        <v>22</v>
      </c>
      <c r="B54" s="48">
        <v>1948</v>
      </c>
    </row>
    <row r="55" spans="1:2" ht="15" thickBot="1" x14ac:dyDescent="0.4">
      <c r="A55" s="46" t="s">
        <v>55</v>
      </c>
      <c r="B55" s="49">
        <v>87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47" r:id="rId1" display="https://www.worldometers.info/coronavirus/usa/texas/" xr:uid="{93E27002-81C4-4C46-BF2C-9BDC47E188F1}"/>
    <hyperlink ref="A6" r:id="rId2" display="https://www.worldometers.info/coronavirus/usa/california/" xr:uid="{321A0EDD-9349-4A83-863A-D01CD7225D97}"/>
    <hyperlink ref="A11" r:id="rId3" display="https://www.worldometers.info/coronavirus/usa/florida/" xr:uid="{B63F96D6-4A6A-4DD2-8147-DFC5878E65A7}"/>
    <hyperlink ref="A35" r:id="rId4" display="https://www.worldometers.info/coronavirus/usa/new-york/" xr:uid="{D55BCC94-0F15-4E25-8EFD-8804B79A79A1}"/>
    <hyperlink ref="A16" r:id="rId5" display="https://www.worldometers.info/coronavirus/usa/illinois/" xr:uid="{8E16FE95-0714-4BB7-A6DF-5D37044A9B98}"/>
    <hyperlink ref="A12" r:id="rId6" display="https://www.worldometers.info/coronavirus/usa/georgia/" xr:uid="{E6585E62-71A4-4361-86EE-D5CA1B79B8A2}"/>
    <hyperlink ref="A36" r:id="rId7" display="https://www.worldometers.info/coronavirus/usa/north-carolina/" xr:uid="{D1F95CAB-022E-4A6C-ABB3-7E4EF72488EB}"/>
    <hyperlink ref="A46" r:id="rId8" display="https://www.worldometers.info/coronavirus/usa/tennessee/" xr:uid="{92679BB1-0432-4EDC-98A4-40704E847546}"/>
    <hyperlink ref="A4" r:id="rId9" display="https://www.worldometers.info/coronavirus/usa/arizona/" xr:uid="{12B4D534-33B4-4F46-9CEB-7BA958A03186}"/>
    <hyperlink ref="A33" r:id="rId10" display="https://www.worldometers.info/coronavirus/usa/new-jersey/" xr:uid="{685B82CA-F058-4617-B513-ACE331B77B3E}"/>
    <hyperlink ref="A54" r:id="rId11" display="https://www.worldometers.info/coronavirus/usa/wisconsin/" xr:uid="{395D545D-400F-4E0A-A1B9-32B36579B58C}"/>
    <hyperlink ref="A38" r:id="rId12" display="https://www.worldometers.info/coronavirus/usa/ohio/" xr:uid="{631C920F-E039-4F2D-B705-79E0A41F780B}"/>
    <hyperlink ref="A41" r:id="rId13" display="https://www.worldometers.info/coronavirus/usa/pennsylvania/" xr:uid="{6A4AAC6B-5E45-41A1-98B0-3419E3177179}"/>
    <hyperlink ref="A25" r:id="rId14" display="https://www.worldometers.info/coronavirus/usa/michigan/" xr:uid="{CB942826-6A8C-4875-9DE2-649BBF230BD6}"/>
    <hyperlink ref="A2" r:id="rId15" display="https://www.worldometers.info/coronavirus/usa/alabama/" xr:uid="{8E5B697F-0756-4A04-8A5D-8D0B17A2C900}"/>
    <hyperlink ref="A28" r:id="rId16" display="https://www.worldometers.info/coronavirus/usa/missouri/" xr:uid="{FB8A4B89-B3E9-448E-A43C-ED6D943EEBF4}"/>
    <hyperlink ref="A21" r:id="rId17" display="https://www.worldometers.info/coronavirus/usa/louisiana/" xr:uid="{B0EB194F-2D7F-49EF-9434-B0F676B7A582}"/>
    <hyperlink ref="A51" r:id="rId18" display="https://www.worldometers.info/coronavirus/usa/virginia/" xr:uid="{822A47F8-F2C6-4FA7-B7A4-A2550019BDB8}"/>
    <hyperlink ref="A44" r:id="rId19" display="https://www.worldometers.info/coronavirus/usa/south-carolina/" xr:uid="{76F31E10-EF9A-4FA4-8A4C-A5E5146B7069}"/>
    <hyperlink ref="A17" r:id="rId20" display="https://www.worldometers.info/coronavirus/usa/indiana/" xr:uid="{C4C122A6-DBB8-430C-B28B-56659B40D4E5}"/>
    <hyperlink ref="A24" r:id="rId21" display="https://www.worldometers.info/coronavirus/usa/massachusetts/" xr:uid="{1DFFBCFA-FFFD-4CED-ADAA-F95E57030F2B}"/>
    <hyperlink ref="A23" r:id="rId22" display="https://www.worldometers.info/coronavirus/usa/maryland/" xr:uid="{7EB1B867-F5C5-4AE3-9F3C-2C6975DB41DC}"/>
    <hyperlink ref="A26" r:id="rId23" display="https://www.worldometers.info/coronavirus/usa/minnesota/" xr:uid="{149BDD78-A934-4831-80DF-8ADF6ADA4258}"/>
    <hyperlink ref="A18" r:id="rId24" display="https://www.worldometers.info/coronavirus/usa/iowa/" xr:uid="{205E96CA-C1B4-4D86-8E68-39A77EF0FF68}"/>
    <hyperlink ref="A39" r:id="rId25" display="https://www.worldometers.info/coronavirus/usa/oklahoma/" xr:uid="{C89ADFDC-4213-4818-AFAB-EDB9907D63A0}"/>
    <hyperlink ref="A27" r:id="rId26" display="https://www.worldometers.info/coronavirus/usa/mississippi/" xr:uid="{5276DD7C-8110-4A4F-9465-4B433367F2AE}"/>
    <hyperlink ref="A49" r:id="rId27" display="https://www.worldometers.info/coronavirus/usa/utah/" xr:uid="{DA9F0613-1641-42B5-9A4F-0A50F2162A65}"/>
    <hyperlink ref="A5" r:id="rId28" display="https://www.worldometers.info/coronavirus/usa/arkansas/" xr:uid="{B8884B92-9392-4B94-B981-BCECB65611A1}"/>
    <hyperlink ref="A52" r:id="rId29" display="https://www.worldometers.info/coronavirus/usa/washington/" xr:uid="{D4105DC4-222A-4678-A412-E6A3ED791FB9}"/>
    <hyperlink ref="A20" r:id="rId30" display="https://www.worldometers.info/coronavirus/usa/kentucky/" xr:uid="{6C68033C-71E7-4E09-9734-B36D0D4ED850}"/>
    <hyperlink ref="A7" r:id="rId31" display="https://www.worldometers.info/coronavirus/usa/colorado/" xr:uid="{683DFAE1-77B4-4544-9195-5C900DD93071}"/>
    <hyperlink ref="A31" r:id="rId32" display="https://www.worldometers.info/coronavirus/usa/nevada/" xr:uid="{17449A3F-1E91-488C-97FA-7330EBA19C4C}"/>
    <hyperlink ref="A19" r:id="rId33" display="https://www.worldometers.info/coronavirus/usa/kansas/" xr:uid="{B8507CF8-BCC2-403A-BC8A-46DD38AD2DAE}"/>
    <hyperlink ref="A8" r:id="rId34" display="https://www.worldometers.info/coronavirus/usa/connecticut/" xr:uid="{AA77CA94-DEE2-4F55-919E-2AA123DD65DF}"/>
    <hyperlink ref="A30" r:id="rId35" display="https://www.worldometers.info/coronavirus/usa/nebraska/" xr:uid="{716FE10A-C9DB-479A-8C46-7F2EE636AFDF}"/>
    <hyperlink ref="A15" r:id="rId36" display="https://www.worldometers.info/coronavirus/usa/idaho/" xr:uid="{CBADE331-B7D2-4C2C-945D-A6C6A9363853}"/>
    <hyperlink ref="A34" r:id="rId37" display="https://www.worldometers.info/coronavirus/usa/new-mexico/" xr:uid="{63EC5B92-DC98-445A-962B-CF726AAA783A}"/>
    <hyperlink ref="A40" r:id="rId38" display="https://www.worldometers.info/coronavirus/usa/oregon/" xr:uid="{A7C9AE3E-C143-4889-85D7-BCB98686EC8D}"/>
    <hyperlink ref="A45" r:id="rId39" display="https://www.worldometers.info/coronavirus/usa/south-dakota/" xr:uid="{9D126B1A-5F05-4198-9B3B-B74084847250}"/>
    <hyperlink ref="A37" r:id="rId40" display="https://www.worldometers.info/coronavirus/usa/north-dakota/" xr:uid="{6C7CD447-3C04-46CE-8BCB-8FBA0570BA39}"/>
    <hyperlink ref="A43" r:id="rId41" display="https://www.worldometers.info/coronavirus/usa/rhode-island/" xr:uid="{20655814-EB42-444B-900C-C5FFB3DBF0BA}"/>
    <hyperlink ref="A29" r:id="rId42" display="https://www.worldometers.info/coronavirus/usa/montana/" xr:uid="{A0CE08CC-4917-4F31-A201-0358203338EB}"/>
    <hyperlink ref="A9" r:id="rId43" display="https://www.worldometers.info/coronavirus/usa/delaware/" xr:uid="{2BA14906-C04F-4D2A-BAE1-AD645010D097}"/>
    <hyperlink ref="A53" r:id="rId44" display="https://www.worldometers.info/coronavirus/usa/west-virginia/" xr:uid="{029E200E-6529-47F0-8D24-D67E7D376ABC}"/>
    <hyperlink ref="A10" r:id="rId45" display="https://www.worldometers.info/coronavirus/usa/district-of-columbia/" xr:uid="{2BA6F306-0083-4016-93DC-251510F78430}"/>
    <hyperlink ref="A14" r:id="rId46" display="https://www.worldometers.info/coronavirus/usa/hawaii/" xr:uid="{2B6D0FB5-7048-4BA1-8B6B-95146192D3F8}"/>
    <hyperlink ref="A3" r:id="rId47" display="https://www.worldometers.info/coronavirus/usa/alaska/" xr:uid="{AB8B1C30-A95B-48AE-BDE4-6F2B51BD4AC8}"/>
    <hyperlink ref="A55" r:id="rId48" display="https://www.worldometers.info/coronavirus/usa/wyoming/" xr:uid="{838FC6E0-11D8-4536-8362-E95EEED39966}"/>
    <hyperlink ref="A32" r:id="rId49" display="https://www.worldometers.info/coronavirus/usa/new-hampshire/" xr:uid="{55B76CB1-8476-4DA2-84C2-13790A2BEA50}"/>
    <hyperlink ref="A22" r:id="rId50" display="https://www.worldometers.info/coronavirus/usa/maine/" xr:uid="{CEDD8E3F-4FDC-4F2C-A6EB-DF1FB5E056C7}"/>
    <hyperlink ref="A50" r:id="rId51" display="https://www.worldometers.info/coronavirus/usa/vermont/" xr:uid="{51984562-75D4-4D71-8D0F-A71B8B394C4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8">
        <v>2914</v>
      </c>
    </row>
    <row r="3" spans="1:3" ht="15" thickBot="1" x14ac:dyDescent="0.4">
      <c r="B3" s="39" t="s">
        <v>52</v>
      </c>
      <c r="C3" s="48">
        <v>77</v>
      </c>
    </row>
    <row r="4" spans="1:3" ht="15" thickBot="1" x14ac:dyDescent="0.4">
      <c r="A4" s="27" t="s">
        <v>33</v>
      </c>
      <c r="B4" s="39" t="s">
        <v>33</v>
      </c>
      <c r="C4" s="48">
        <v>5918</v>
      </c>
    </row>
    <row r="5" spans="1:3" ht="15" thickBot="1" x14ac:dyDescent="0.4">
      <c r="A5" s="27" t="s">
        <v>34</v>
      </c>
      <c r="B5" s="39" t="s">
        <v>34</v>
      </c>
      <c r="C5" s="48">
        <v>1894</v>
      </c>
    </row>
    <row r="6" spans="1:3" ht="15" thickBot="1" x14ac:dyDescent="0.4">
      <c r="A6" s="27" t="s">
        <v>10</v>
      </c>
      <c r="B6" s="39" t="s">
        <v>10</v>
      </c>
      <c r="C6" s="48">
        <v>17571</v>
      </c>
    </row>
    <row r="7" spans="1:3" ht="15" thickBot="1" x14ac:dyDescent="0.4">
      <c r="A7" s="27" t="s">
        <v>18</v>
      </c>
      <c r="B7" s="39" t="s">
        <v>18</v>
      </c>
      <c r="C7" s="48">
        <v>2268</v>
      </c>
    </row>
    <row r="8" spans="1:3" ht="15" thickBot="1" x14ac:dyDescent="0.4">
      <c r="A8" s="27" t="s">
        <v>23</v>
      </c>
      <c r="B8" s="39" t="s">
        <v>23</v>
      </c>
      <c r="C8" s="48">
        <v>4609</v>
      </c>
    </row>
    <row r="9" spans="1:3" ht="15" thickBot="1" x14ac:dyDescent="0.4">
      <c r="A9" s="27" t="s">
        <v>43</v>
      </c>
      <c r="B9" s="39" t="s">
        <v>43</v>
      </c>
      <c r="C9" s="48">
        <v>689</v>
      </c>
    </row>
    <row r="10" spans="1:3" ht="29.5" thickBot="1" x14ac:dyDescent="0.4">
      <c r="A10" s="27" t="s">
        <v>94</v>
      </c>
      <c r="B10" s="39" t="s">
        <v>63</v>
      </c>
      <c r="C10" s="48">
        <v>645</v>
      </c>
    </row>
    <row r="11" spans="1:3" ht="15" thickBot="1" x14ac:dyDescent="0.4">
      <c r="A11" s="27" t="s">
        <v>13</v>
      </c>
      <c r="B11" s="39" t="s">
        <v>13</v>
      </c>
      <c r="C11" s="48">
        <v>16656</v>
      </c>
    </row>
    <row r="12" spans="1:3" ht="15" thickBot="1" x14ac:dyDescent="0.4">
      <c r="A12" s="27" t="s">
        <v>16</v>
      </c>
      <c r="B12" s="39" t="s">
        <v>16</v>
      </c>
      <c r="C12" s="48">
        <v>7923</v>
      </c>
    </row>
    <row r="13" spans="1:3" ht="13" thickBot="1" x14ac:dyDescent="0.4">
      <c r="A13" s="27" t="s">
        <v>64</v>
      </c>
      <c r="B13" s="40" t="s">
        <v>64</v>
      </c>
      <c r="C13" s="48">
        <v>78</v>
      </c>
    </row>
    <row r="14" spans="1:3" ht="15" thickBot="1" x14ac:dyDescent="0.4">
      <c r="B14" s="39" t="s">
        <v>47</v>
      </c>
      <c r="C14" s="48">
        <v>215</v>
      </c>
    </row>
    <row r="15" spans="1:3" ht="15" thickBot="1" x14ac:dyDescent="0.4">
      <c r="A15" s="27" t="s">
        <v>49</v>
      </c>
      <c r="B15" s="39" t="s">
        <v>49</v>
      </c>
      <c r="C15" s="48">
        <v>615</v>
      </c>
    </row>
    <row r="16" spans="1:3" ht="15" thickBot="1" x14ac:dyDescent="0.4">
      <c r="A16" s="27" t="s">
        <v>12</v>
      </c>
      <c r="B16" s="39" t="s">
        <v>12</v>
      </c>
      <c r="C16" s="48">
        <v>9945</v>
      </c>
    </row>
    <row r="17" spans="1:3" ht="15" thickBot="1" x14ac:dyDescent="0.4">
      <c r="A17" s="27" t="s">
        <v>27</v>
      </c>
      <c r="B17" s="39" t="s">
        <v>27</v>
      </c>
      <c r="C17" s="48">
        <v>4260</v>
      </c>
    </row>
    <row r="18" spans="1:3" ht="15" thickBot="1" x14ac:dyDescent="0.4">
      <c r="A18" s="27" t="s">
        <v>41</v>
      </c>
      <c r="B18" s="39" t="s">
        <v>41</v>
      </c>
      <c r="C18" s="48">
        <v>1705</v>
      </c>
    </row>
    <row r="19" spans="1:3" ht="15" thickBot="1" x14ac:dyDescent="0.4">
      <c r="A19" s="27" t="s">
        <v>45</v>
      </c>
      <c r="B19" s="39" t="s">
        <v>45</v>
      </c>
      <c r="C19" s="48">
        <v>1009</v>
      </c>
    </row>
    <row r="20" spans="1:3" ht="15" thickBot="1" x14ac:dyDescent="0.4">
      <c r="A20" s="27" t="s">
        <v>38</v>
      </c>
      <c r="B20" s="39" t="s">
        <v>38</v>
      </c>
      <c r="C20" s="48">
        <v>1461</v>
      </c>
    </row>
    <row r="21" spans="1:3" ht="15" thickBot="1" x14ac:dyDescent="0.4">
      <c r="A21" s="27" t="s">
        <v>14</v>
      </c>
      <c r="B21" s="39" t="s">
        <v>14</v>
      </c>
      <c r="C21" s="48">
        <v>5908</v>
      </c>
    </row>
    <row r="22" spans="1:3" ht="15" thickBot="1" x14ac:dyDescent="0.4">
      <c r="B22" s="39" t="s">
        <v>39</v>
      </c>
      <c r="C22" s="48">
        <v>146</v>
      </c>
    </row>
    <row r="23" spans="1:3" ht="15" thickBot="1" x14ac:dyDescent="0.4">
      <c r="A23" s="27" t="s">
        <v>26</v>
      </c>
      <c r="B23" s="39" t="s">
        <v>26</v>
      </c>
      <c r="C23" s="48">
        <v>4127</v>
      </c>
    </row>
    <row r="24" spans="1:3" ht="15" thickBot="1" x14ac:dyDescent="0.4">
      <c r="A24" s="27" t="s">
        <v>17</v>
      </c>
      <c r="B24" s="39" t="s">
        <v>17</v>
      </c>
      <c r="C24" s="48">
        <v>9951</v>
      </c>
    </row>
    <row r="25" spans="1:3" ht="15" thickBot="1" x14ac:dyDescent="0.4">
      <c r="A25" s="27" t="s">
        <v>11</v>
      </c>
      <c r="B25" s="39" t="s">
        <v>11</v>
      </c>
      <c r="C25" s="48">
        <v>7653</v>
      </c>
    </row>
    <row r="26" spans="1:3" ht="15" thickBot="1" x14ac:dyDescent="0.4">
      <c r="A26" s="27" t="s">
        <v>32</v>
      </c>
      <c r="B26" s="39" t="s">
        <v>32</v>
      </c>
      <c r="C26" s="48">
        <v>2472</v>
      </c>
    </row>
    <row r="27" spans="1:3" ht="15" thickBot="1" x14ac:dyDescent="0.4">
      <c r="A27" s="27" t="s">
        <v>30</v>
      </c>
      <c r="B27" s="39" t="s">
        <v>30</v>
      </c>
      <c r="C27" s="48">
        <v>3310</v>
      </c>
    </row>
    <row r="28" spans="1:3" ht="15" thickBot="1" x14ac:dyDescent="0.4">
      <c r="A28" s="27" t="s">
        <v>35</v>
      </c>
      <c r="B28" s="39" t="s">
        <v>35</v>
      </c>
      <c r="C28" s="48">
        <v>3047</v>
      </c>
    </row>
    <row r="29" spans="1:3" ht="15" thickBot="1" x14ac:dyDescent="0.4">
      <c r="B29" s="39" t="s">
        <v>51</v>
      </c>
      <c r="C29" s="48">
        <v>337</v>
      </c>
    </row>
    <row r="30" spans="1:3" ht="15" thickBot="1" x14ac:dyDescent="0.4">
      <c r="B30" s="39" t="s">
        <v>50</v>
      </c>
      <c r="C30" s="48">
        <v>637</v>
      </c>
    </row>
    <row r="31" spans="1:3" ht="15" thickBot="1" x14ac:dyDescent="0.4">
      <c r="A31" s="27" t="s">
        <v>31</v>
      </c>
      <c r="B31" s="39" t="s">
        <v>31</v>
      </c>
      <c r="C31" s="48">
        <v>1769</v>
      </c>
    </row>
    <row r="32" spans="1:3" ht="15" thickBot="1" x14ac:dyDescent="0.4">
      <c r="A32" s="27" t="s">
        <v>42</v>
      </c>
      <c r="B32" s="39" t="s">
        <v>42</v>
      </c>
      <c r="C32" s="48">
        <v>482</v>
      </c>
    </row>
    <row r="33" spans="1:3" ht="15" thickBot="1" x14ac:dyDescent="0.4">
      <c r="A33" s="27" t="s">
        <v>8</v>
      </c>
      <c r="B33" s="39" t="s">
        <v>8</v>
      </c>
      <c r="C33" s="48">
        <v>16464</v>
      </c>
    </row>
    <row r="34" spans="1:3" ht="15" thickBot="1" x14ac:dyDescent="0.4">
      <c r="A34" s="27" t="s">
        <v>44</v>
      </c>
      <c r="B34" s="39" t="s">
        <v>44</v>
      </c>
      <c r="C34" s="48">
        <v>994</v>
      </c>
    </row>
    <row r="35" spans="1:3" ht="15" thickBot="1" x14ac:dyDescent="0.4">
      <c r="A35" s="27" t="s">
        <v>7</v>
      </c>
      <c r="B35" s="39" t="s">
        <v>7</v>
      </c>
      <c r="C35" s="48">
        <v>33643</v>
      </c>
    </row>
    <row r="36" spans="1:3" ht="15" thickBot="1" x14ac:dyDescent="0.4">
      <c r="A36" s="27" t="s">
        <v>24</v>
      </c>
      <c r="B36" s="39" t="s">
        <v>24</v>
      </c>
      <c r="C36" s="48">
        <v>4283</v>
      </c>
    </row>
    <row r="37" spans="1:3" ht="15" thickBot="1" x14ac:dyDescent="0.4">
      <c r="B37" s="39" t="s">
        <v>53</v>
      </c>
      <c r="C37" s="48">
        <v>499</v>
      </c>
    </row>
    <row r="38" spans="1:3" ht="15" thickBot="1" x14ac:dyDescent="0.4">
      <c r="A38" s="27" t="s">
        <v>21</v>
      </c>
      <c r="B38" s="39" t="s">
        <v>21</v>
      </c>
      <c r="C38" s="48">
        <v>5325</v>
      </c>
    </row>
    <row r="39" spans="1:3" ht="15" thickBot="1" x14ac:dyDescent="0.4">
      <c r="A39" s="27" t="s">
        <v>46</v>
      </c>
      <c r="B39" s="39" t="s">
        <v>46</v>
      </c>
      <c r="C39" s="48">
        <v>1306</v>
      </c>
    </row>
    <row r="40" spans="1:3" ht="15" thickBot="1" x14ac:dyDescent="0.4">
      <c r="A40" s="27" t="s">
        <v>37</v>
      </c>
      <c r="B40" s="39" t="s">
        <v>37</v>
      </c>
      <c r="C40" s="48">
        <v>673</v>
      </c>
    </row>
    <row r="41" spans="1:3" ht="15" thickBot="1" x14ac:dyDescent="0.4">
      <c r="A41" s="27" t="s">
        <v>19</v>
      </c>
      <c r="B41" s="39" t="s">
        <v>19</v>
      </c>
      <c r="C41" s="48">
        <v>8837</v>
      </c>
    </row>
    <row r="42" spans="1:3" ht="13" thickBot="1" x14ac:dyDescent="0.4">
      <c r="A42" s="27" t="s">
        <v>65</v>
      </c>
      <c r="B42" s="40" t="s">
        <v>65</v>
      </c>
      <c r="C42" s="48">
        <v>820</v>
      </c>
    </row>
    <row r="43" spans="1:3" ht="15" thickBot="1" x14ac:dyDescent="0.4">
      <c r="B43" s="39" t="s">
        <v>40</v>
      </c>
      <c r="C43" s="48">
        <v>1195</v>
      </c>
    </row>
    <row r="44" spans="1:3" ht="15" thickBot="1" x14ac:dyDescent="0.4">
      <c r="A44" s="27" t="s">
        <v>25</v>
      </c>
      <c r="B44" s="39" t="s">
        <v>25</v>
      </c>
      <c r="C44" s="48">
        <v>3889</v>
      </c>
    </row>
    <row r="45" spans="1:3" ht="15" thickBot="1" x14ac:dyDescent="0.4">
      <c r="A45" s="27" t="s">
        <v>54</v>
      </c>
      <c r="B45" s="39" t="s">
        <v>54</v>
      </c>
      <c r="C45" s="48">
        <v>403</v>
      </c>
    </row>
    <row r="46" spans="1:3" ht="15" thickBot="1" x14ac:dyDescent="0.4">
      <c r="A46" s="27" t="s">
        <v>20</v>
      </c>
      <c r="B46" s="39" t="s">
        <v>20</v>
      </c>
      <c r="C46" s="48">
        <v>3263</v>
      </c>
    </row>
    <row r="47" spans="1:3" ht="15" thickBot="1" x14ac:dyDescent="0.4">
      <c r="A47" s="27" t="s">
        <v>15</v>
      </c>
      <c r="B47" s="39" t="s">
        <v>15</v>
      </c>
      <c r="C47" s="48">
        <v>18402</v>
      </c>
    </row>
    <row r="48" spans="1:3" ht="15" thickBot="1" x14ac:dyDescent="0.4">
      <c r="A48" s="27" t="s">
        <v>28</v>
      </c>
      <c r="B48" s="39" t="s">
        <v>28</v>
      </c>
      <c r="C48" s="48">
        <v>598</v>
      </c>
    </row>
    <row r="49" spans="1:3" ht="15" thickBot="1" x14ac:dyDescent="0.4">
      <c r="A49" s="27" t="s">
        <v>48</v>
      </c>
      <c r="B49" s="39" t="s">
        <v>48</v>
      </c>
      <c r="C49" s="48">
        <v>58</v>
      </c>
    </row>
    <row r="50" spans="1:3" ht="15" thickBot="1" x14ac:dyDescent="0.4">
      <c r="A50" s="27" t="s">
        <v>29</v>
      </c>
      <c r="B50" s="39" t="s">
        <v>29</v>
      </c>
      <c r="C50" s="48">
        <v>3636</v>
      </c>
    </row>
    <row r="51" spans="1:3" ht="15" thickBot="1" x14ac:dyDescent="0.4">
      <c r="A51" s="27" t="s">
        <v>9</v>
      </c>
      <c r="B51" s="39" t="s">
        <v>9</v>
      </c>
      <c r="C51" s="48">
        <v>2362</v>
      </c>
    </row>
    <row r="52" spans="1:3" ht="15" thickBot="1" x14ac:dyDescent="0.4">
      <c r="B52" s="39" t="s">
        <v>56</v>
      </c>
      <c r="C52" s="48">
        <v>443</v>
      </c>
    </row>
    <row r="53" spans="1:3" ht="15" thickBot="1" x14ac:dyDescent="0.4">
      <c r="A53" s="27" t="s">
        <v>22</v>
      </c>
      <c r="B53" s="39" t="s">
        <v>22</v>
      </c>
      <c r="C53" s="48">
        <v>1948</v>
      </c>
    </row>
    <row r="54" spans="1:3" ht="15" thickBot="1" x14ac:dyDescent="0.4">
      <c r="A54" s="27" t="s">
        <v>55</v>
      </c>
      <c r="B54" s="46" t="s">
        <v>55</v>
      </c>
      <c r="C54" s="49">
        <v>87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3F6ABF8E-0020-4FF7-BC52-24A11EAE1BFD}"/>
    <hyperlink ref="B6" r:id="rId2" display="https://www.worldometers.info/coronavirus/usa/california/" xr:uid="{FA9134EC-E891-488E-9A23-F44884ECAD48}"/>
    <hyperlink ref="B11" r:id="rId3" display="https://www.worldometers.info/coronavirus/usa/florida/" xr:uid="{B2B37D22-DC63-4692-BA2C-2C18D940AE07}"/>
    <hyperlink ref="B35" r:id="rId4" display="https://www.worldometers.info/coronavirus/usa/new-york/" xr:uid="{4935AEAB-031E-4C0E-87A4-91DAFF418107}"/>
    <hyperlink ref="B16" r:id="rId5" display="https://www.worldometers.info/coronavirus/usa/illinois/" xr:uid="{B5E18B5A-0A5D-40C3-B53F-81B4D257C646}"/>
    <hyperlink ref="B12" r:id="rId6" display="https://www.worldometers.info/coronavirus/usa/georgia/" xr:uid="{8F598F87-2C09-44D7-9D99-0F417AD494A4}"/>
    <hyperlink ref="B36" r:id="rId7" display="https://www.worldometers.info/coronavirus/usa/north-carolina/" xr:uid="{5500D083-5FB7-4B9B-8BD5-03B0A7FAE43B}"/>
    <hyperlink ref="B46" r:id="rId8" display="https://www.worldometers.info/coronavirus/usa/tennessee/" xr:uid="{A865CC17-BAA3-4F91-B8DE-5F397F55AE20}"/>
    <hyperlink ref="B4" r:id="rId9" display="https://www.worldometers.info/coronavirus/usa/arizona/" xr:uid="{AB4087C6-9A8C-4F42-9B50-466C6CCCE2A0}"/>
    <hyperlink ref="B33" r:id="rId10" display="https://www.worldometers.info/coronavirus/usa/new-jersey/" xr:uid="{8A6D5374-D893-45BF-BFC5-D9E75735D224}"/>
    <hyperlink ref="B53" r:id="rId11" display="https://www.worldometers.info/coronavirus/usa/wisconsin/" xr:uid="{E5CBA07D-CB53-4123-9A3D-E010BE849DE5}"/>
    <hyperlink ref="B38" r:id="rId12" display="https://www.worldometers.info/coronavirus/usa/ohio/" xr:uid="{0F9009B0-453F-4B5F-89F5-E4C3F2DF30CA}"/>
    <hyperlink ref="B41" r:id="rId13" display="https://www.worldometers.info/coronavirus/usa/pennsylvania/" xr:uid="{E37B1281-EBE7-496C-AB73-4EB922BC7CEB}"/>
    <hyperlink ref="B25" r:id="rId14" display="https://www.worldometers.info/coronavirus/usa/michigan/" xr:uid="{6EEB17C8-130B-4F40-904C-B2354C3FF97A}"/>
    <hyperlink ref="B2" r:id="rId15" display="https://www.worldometers.info/coronavirus/usa/alabama/" xr:uid="{500E0476-DC12-42F9-B8F0-1AC4F94D77AE}"/>
    <hyperlink ref="B28" r:id="rId16" display="https://www.worldometers.info/coronavirus/usa/missouri/" xr:uid="{EC62564B-68DB-4CE8-8086-496653913141}"/>
    <hyperlink ref="B21" r:id="rId17" display="https://www.worldometers.info/coronavirus/usa/louisiana/" xr:uid="{8DB1C76A-B8B7-4F8B-9C40-C0282548E199}"/>
    <hyperlink ref="B50" r:id="rId18" display="https://www.worldometers.info/coronavirus/usa/virginia/" xr:uid="{5FAB9304-801B-4488-81A9-0D86039AD308}"/>
    <hyperlink ref="B44" r:id="rId19" display="https://www.worldometers.info/coronavirus/usa/south-carolina/" xr:uid="{80030B4C-7198-455F-A5C7-C0B49E397ABD}"/>
    <hyperlink ref="B17" r:id="rId20" display="https://www.worldometers.info/coronavirus/usa/indiana/" xr:uid="{6967B881-CBAE-4AEA-9FC5-5565E65FF41F}"/>
    <hyperlink ref="B24" r:id="rId21" display="https://www.worldometers.info/coronavirus/usa/massachusetts/" xr:uid="{93205948-F783-4300-813A-893063E20A73}"/>
    <hyperlink ref="B23" r:id="rId22" display="https://www.worldometers.info/coronavirus/usa/maryland/" xr:uid="{F2DA6EEF-2CEF-4973-9676-E9A8E47FF635}"/>
    <hyperlink ref="B26" r:id="rId23" display="https://www.worldometers.info/coronavirus/usa/minnesota/" xr:uid="{3F90F870-D342-4D18-B7A1-F8D93DDCB996}"/>
    <hyperlink ref="B18" r:id="rId24" display="https://www.worldometers.info/coronavirus/usa/iowa/" xr:uid="{5CDD1BCF-AC5A-497F-9F4F-DCA13F5166D8}"/>
    <hyperlink ref="B39" r:id="rId25" display="https://www.worldometers.info/coronavirus/usa/oklahoma/" xr:uid="{7355825D-92D5-4136-8E23-43392654FF46}"/>
    <hyperlink ref="B27" r:id="rId26" display="https://www.worldometers.info/coronavirus/usa/mississippi/" xr:uid="{62E2EE77-A20D-4604-8CF8-F1F90C5F1A99}"/>
    <hyperlink ref="B48" r:id="rId27" display="https://www.worldometers.info/coronavirus/usa/utah/" xr:uid="{6EF0DA2A-F885-4C30-B0F4-BDC8FC3CA2D8}"/>
    <hyperlink ref="B5" r:id="rId28" display="https://www.worldometers.info/coronavirus/usa/arkansas/" xr:uid="{61ED799E-0855-4E00-9405-778774CAB31E}"/>
    <hyperlink ref="B51" r:id="rId29" display="https://www.worldometers.info/coronavirus/usa/washington/" xr:uid="{51DE7386-47FC-477E-A6C4-3722124669FB}"/>
    <hyperlink ref="B20" r:id="rId30" display="https://www.worldometers.info/coronavirus/usa/kentucky/" xr:uid="{4FCFBB52-EA26-47A5-B6B8-3B0DB7817A22}"/>
    <hyperlink ref="B7" r:id="rId31" display="https://www.worldometers.info/coronavirus/usa/colorado/" xr:uid="{7CD86E4F-3D0F-4AF8-B481-0FB7944C4D58}"/>
    <hyperlink ref="B31" r:id="rId32" display="https://www.worldometers.info/coronavirus/usa/nevada/" xr:uid="{5197FF1F-A161-4DFA-B26C-55C77D4E4A02}"/>
    <hyperlink ref="B19" r:id="rId33" display="https://www.worldometers.info/coronavirus/usa/kansas/" xr:uid="{AB359705-E819-434E-AE8B-E521D5EB90D6}"/>
    <hyperlink ref="B8" r:id="rId34" display="https://www.worldometers.info/coronavirus/usa/connecticut/" xr:uid="{580F0EA4-92E7-4C0A-A536-2491DCE42FC2}"/>
    <hyperlink ref="B30" r:id="rId35" display="https://www.worldometers.info/coronavirus/usa/nebraska/" xr:uid="{D6B8CA8A-A099-4500-B85F-328BF0813846}"/>
    <hyperlink ref="B15" r:id="rId36" display="https://www.worldometers.info/coronavirus/usa/idaho/" xr:uid="{63018E98-D237-4424-9A36-71B4B1B97AE5}"/>
    <hyperlink ref="B34" r:id="rId37" display="https://www.worldometers.info/coronavirus/usa/new-mexico/" xr:uid="{F811C150-D3AD-4BC4-922E-DEEE402A45F4}"/>
    <hyperlink ref="B40" r:id="rId38" display="https://www.worldometers.info/coronavirus/usa/oregon/" xr:uid="{86DD9BDC-36D8-4D42-9334-6DD8A9B1C5C1}"/>
    <hyperlink ref="B45" r:id="rId39" display="https://www.worldometers.info/coronavirus/usa/south-dakota/" xr:uid="{232C7559-B2FA-4C37-B79E-5E0193C88FB0}"/>
    <hyperlink ref="B37" r:id="rId40" display="https://www.worldometers.info/coronavirus/usa/north-dakota/" xr:uid="{21156B7A-2C93-48F2-9820-03C98704D354}"/>
    <hyperlink ref="B43" r:id="rId41" display="https://www.worldometers.info/coronavirus/usa/rhode-island/" xr:uid="{93955A8E-2A7E-493F-A940-B4A8BBB58D47}"/>
    <hyperlink ref="B29" r:id="rId42" display="https://www.worldometers.info/coronavirus/usa/montana/" xr:uid="{C3723EA1-B7D8-45D4-911E-7386984C6BED}"/>
    <hyperlink ref="B9" r:id="rId43" display="https://www.worldometers.info/coronavirus/usa/delaware/" xr:uid="{436F01CC-E59D-48EB-876E-1B4D0C447E4C}"/>
    <hyperlink ref="B52" r:id="rId44" display="https://www.worldometers.info/coronavirus/usa/west-virginia/" xr:uid="{E8653BF0-B103-48F9-B6AF-A0C047097761}"/>
    <hyperlink ref="B10" r:id="rId45" display="https://www.worldometers.info/coronavirus/usa/district-of-columbia/" xr:uid="{E36C0E65-A291-47DD-B8EE-7044EF66C5A3}"/>
    <hyperlink ref="B14" r:id="rId46" display="https://www.worldometers.info/coronavirus/usa/hawaii/" xr:uid="{5A7647E0-6587-4AD1-8FBD-98E847E377B2}"/>
    <hyperlink ref="B3" r:id="rId47" display="https://www.worldometers.info/coronavirus/usa/alaska/" xr:uid="{EE79D96F-8F48-4932-AA23-BCBBB4257800}"/>
    <hyperlink ref="B54" r:id="rId48" display="https://www.worldometers.info/coronavirus/usa/wyoming/" xr:uid="{144A695E-DBC7-4821-BB21-1234AB1C0C47}"/>
    <hyperlink ref="B32" r:id="rId49" display="https://www.worldometers.info/coronavirus/usa/new-hampshire/" xr:uid="{37FA4457-57CD-4422-AF95-9E53BAFA2E80}"/>
    <hyperlink ref="B22" r:id="rId50" display="https://www.worldometers.info/coronavirus/usa/maine/" xr:uid="{ED9483C5-41C2-4F63-8E8E-9CB7C7FE9C5A}"/>
    <hyperlink ref="B49" r:id="rId51" display="https://www.worldometers.info/coronavirus/usa/vermont/" xr:uid="{A13DF9AD-1C4B-4402-B201-6425C5D4B25B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2020-10-30T10:50:08Z</dcterms:modified>
</cp:coreProperties>
</file>