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/"/>
    </mc:Choice>
  </mc:AlternateContent>
  <xr:revisionPtr revIDLastSave="14" documentId="8_{36F576AB-47CD-4F3B-B890-5F5E864BD7C3}" xr6:coauthVersionLast="45" xr6:coauthVersionMax="45" xr10:uidLastSave="{966D3933-F988-402D-9B67-3B3E5F8D176C}"/>
  <bookViews>
    <workbookView xWindow="3000" yWindow="-20730" windowWidth="24780" windowHeight="19950" activeTab="3" xr2:uid="{C2EC3F12-84D7-4DDA-AADC-120E6E7C982F}"/>
  </bookViews>
  <sheets>
    <sheet name="Data Updates" sheetId="1" r:id="rId1"/>
    <sheet name="US Filtered Data" sheetId="3" r:id="rId2"/>
    <sheet name="temp for State Deaths" sheetId="2" r:id="rId3"/>
    <sheet name="State to State Work" sheetId="4" r:id="rId4"/>
  </sheets>
  <definedNames>
    <definedName name="_xlnm._FilterDatabase" localSheetId="0" hidden="1">'Data Updates'!$B$1:$Z$4</definedName>
    <definedName name="_xlnm._FilterDatabase" localSheetId="3" hidden="1">'State to State Work'!$A$1:$C$53</definedName>
    <definedName name="_xlnm._FilterDatabase" localSheetId="2" hidden="1">'temp for State Deaths'!$A$1:$A$56</definedName>
    <definedName name="_xlnm._FilterDatabase" localSheetId="1" hidden="1">'US Filtered Data'!$A$1:$Q$66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9" i="3" l="1"/>
  <c r="N22" i="3"/>
  <c r="N53" i="3"/>
  <c r="N43" i="3"/>
  <c r="N18" i="3"/>
  <c r="N2" i="3"/>
  <c r="N5" i="3"/>
  <c r="N16" i="3"/>
  <c r="N47" i="3"/>
  <c r="N46" i="3"/>
  <c r="N4" i="3"/>
  <c r="N3" i="3"/>
  <c r="N44" i="3"/>
  <c r="N41" i="3"/>
  <c r="N26" i="3"/>
  <c r="N11" i="3"/>
  <c r="N14" i="3"/>
  <c r="N48" i="3"/>
  <c r="N30" i="3"/>
  <c r="N35" i="3"/>
  <c r="N25" i="3"/>
  <c r="N32" i="3"/>
  <c r="N33" i="3"/>
  <c r="N17" i="3"/>
  <c r="N10" i="3"/>
  <c r="N31" i="3"/>
  <c r="N8" i="3"/>
  <c r="N23" i="3"/>
  <c r="N38" i="3"/>
  <c r="N39" i="3"/>
  <c r="N29" i="3"/>
  <c r="N36" i="3"/>
  <c r="N51" i="3"/>
  <c r="N40" i="3"/>
  <c r="N21" i="3"/>
  <c r="N34" i="3"/>
  <c r="N19" i="3"/>
  <c r="N37" i="3"/>
  <c r="N20" i="3"/>
  <c r="N6" i="3"/>
  <c r="N56" i="3"/>
  <c r="N15" i="3"/>
  <c r="N27" i="3"/>
  <c r="N54" i="3"/>
  <c r="N12" i="3"/>
  <c r="N52" i="3"/>
  <c r="N55" i="3"/>
  <c r="N49" i="3"/>
  <c r="N7" i="3"/>
  <c r="N28" i="3"/>
  <c r="N24" i="3"/>
  <c r="N42" i="3"/>
  <c r="N45" i="3"/>
  <c r="N13" i="3"/>
  <c r="N50" i="3"/>
  <c r="O20" i="3" l="1"/>
  <c r="P20" i="3"/>
  <c r="P44" i="3" l="1"/>
  <c r="P40" i="3"/>
  <c r="P16" i="3"/>
  <c r="P32" i="3"/>
  <c r="P3" i="3"/>
  <c r="P5" i="3"/>
  <c r="P51" i="3"/>
  <c r="P56" i="3"/>
  <c r="P14" i="3"/>
  <c r="P36" i="3"/>
  <c r="P49" i="3"/>
  <c r="P12" i="3"/>
  <c r="P39" i="3"/>
  <c r="P43" i="3"/>
  <c r="P50" i="3"/>
  <c r="P26" i="3"/>
  <c r="P38" i="3"/>
  <c r="P30" i="3"/>
  <c r="P15" i="3"/>
  <c r="P6" i="3"/>
  <c r="P25" i="3"/>
  <c r="P46" i="3"/>
  <c r="P10" i="3"/>
  <c r="P37" i="3"/>
  <c r="P45" i="3"/>
  <c r="P41" i="3"/>
  <c r="P7" i="3"/>
  <c r="P17" i="3"/>
  <c r="P31" i="3"/>
  <c r="P2" i="3"/>
  <c r="P29" i="3"/>
  <c r="P42" i="3"/>
  <c r="P8" i="3"/>
  <c r="P54" i="3"/>
  <c r="P34" i="3"/>
  <c r="P24" i="3"/>
  <c r="P28" i="3"/>
  <c r="P53" i="3"/>
  <c r="P13" i="3"/>
  <c r="P9" i="3"/>
  <c r="P19" i="3"/>
  <c r="P4" i="3"/>
  <c r="P33" i="3"/>
  <c r="P23" i="3"/>
  <c r="P11" i="3"/>
  <c r="P47" i="3"/>
  <c r="P35" i="3"/>
  <c r="P52" i="3"/>
  <c r="P22" i="3"/>
  <c r="P27" i="3"/>
  <c r="P18" i="3"/>
  <c r="P55" i="3"/>
  <c r="P48" i="3"/>
  <c r="P21" i="3"/>
  <c r="O54" i="3"/>
  <c r="Q16" i="3" l="1"/>
  <c r="Q46" i="3"/>
  <c r="Q43" i="3"/>
  <c r="Q51" i="3"/>
  <c r="Q39" i="3"/>
  <c r="Q54" i="3"/>
  <c r="Q32" i="3"/>
  <c r="Q20" i="3"/>
  <c r="Q23" i="3"/>
  <c r="Q9" i="3"/>
  <c r="Q45" i="3"/>
  <c r="Q27" i="3"/>
  <c r="Q21" i="3"/>
  <c r="Q52" i="3"/>
  <c r="Q42" i="3"/>
  <c r="Q22" i="3"/>
  <c r="Q17" i="3"/>
  <c r="Q19" i="3"/>
  <c r="Q49" i="3"/>
  <c r="Q31" i="3"/>
  <c r="Q50" i="3"/>
  <c r="Q8" i="3"/>
  <c r="Q7" i="3"/>
  <c r="Q56" i="3"/>
  <c r="Q26" i="3"/>
  <c r="Q29" i="3"/>
  <c r="Q38" i="3"/>
  <c r="Q6" i="3"/>
  <c r="Q2" i="3"/>
  <c r="Q15" i="3"/>
  <c r="Q10" i="3"/>
  <c r="Q3" i="3"/>
  <c r="Q12" i="3"/>
  <c r="Q44" i="3"/>
  <c r="Q24" i="3"/>
  <c r="Q35" i="3"/>
  <c r="Q5" i="3"/>
  <c r="Q30" i="3"/>
  <c r="Q41" i="3"/>
  <c r="Q33" i="3"/>
  <c r="Q14" i="3"/>
  <c r="Q40" i="3"/>
  <c r="Q4" i="3"/>
  <c r="Q28" i="3"/>
  <c r="Q18" i="3"/>
  <c r="Q13" i="3"/>
  <c r="Q11" i="3"/>
  <c r="Q36" i="3"/>
  <c r="Q55" i="3"/>
  <c r="Q53" i="3"/>
  <c r="Q48" i="3"/>
  <c r="Q47" i="3"/>
  <c r="Q37" i="3"/>
  <c r="Q34" i="3"/>
  <c r="Q25" i="3" l="1"/>
  <c r="O39" i="3" l="1"/>
  <c r="O52" i="3"/>
  <c r="O31" i="3"/>
  <c r="O4" i="3"/>
  <c r="O44" i="3"/>
  <c r="O7" i="3"/>
  <c r="O35" i="3"/>
  <c r="O13" i="3"/>
  <c r="O2" i="3"/>
  <c r="O25" i="3"/>
  <c r="O12" i="3"/>
  <c r="O48" i="3"/>
  <c r="O56" i="3"/>
  <c r="O32" i="3"/>
  <c r="O51" i="3"/>
  <c r="O43" i="3"/>
  <c r="O14" i="3"/>
  <c r="O8" i="3"/>
  <c r="O5" i="3"/>
  <c r="O29" i="3"/>
  <c r="O34" i="3"/>
  <c r="O41" i="3"/>
  <c r="O6" i="3"/>
  <c r="O16" i="3"/>
  <c r="O55" i="3"/>
  <c r="O19" i="3"/>
  <c r="O17" i="3"/>
  <c r="O23" i="3"/>
  <c r="O27" i="3"/>
  <c r="O45" i="3"/>
  <c r="O26" i="3"/>
  <c r="O46" i="3"/>
  <c r="O47" i="3"/>
  <c r="O30" i="3"/>
  <c r="O49" i="3"/>
  <c r="O37" i="3"/>
  <c r="O53" i="3"/>
  <c r="O18" i="3"/>
  <c r="O3" i="3"/>
  <c r="O50" i="3"/>
  <c r="O36" i="3"/>
  <c r="O15" i="3"/>
  <c r="O40" i="3"/>
  <c r="O28" i="3"/>
  <c r="O33" i="3"/>
  <c r="O9" i="3"/>
  <c r="O21" i="3"/>
  <c r="O11" i="3"/>
  <c r="O22" i="3"/>
  <c r="O10" i="3"/>
  <c r="O42" i="3"/>
  <c r="O38" i="3"/>
  <c r="O24" i="3"/>
  <c r="Y2" i="1" l="1"/>
</calcChain>
</file>

<file path=xl/sharedStrings.xml><?xml version="1.0" encoding="utf-8"?>
<sst xmlns="http://schemas.openxmlformats.org/spreadsheetml/2006/main" count="326" uniqueCount="105">
  <si>
    <t>USA</t>
  </si>
  <si>
    <t>State</t>
  </si>
  <si>
    <t>Total</t>
  </si>
  <si>
    <t>Cases</t>
  </si>
  <si>
    <t>New</t>
  </si>
  <si>
    <t>Deaths</t>
  </si>
  <si>
    <t>Active</t>
  </si>
  <si>
    <t>New York</t>
  </si>
  <si>
    <t>New Jersey</t>
  </si>
  <si>
    <t>Washington</t>
  </si>
  <si>
    <t>California</t>
  </si>
  <si>
    <t>Michigan</t>
  </si>
  <si>
    <t>Illinois</t>
  </si>
  <si>
    <t>Florida</t>
  </si>
  <si>
    <t>Louisiana</t>
  </si>
  <si>
    <t>Texas</t>
  </si>
  <si>
    <t>Georgia</t>
  </si>
  <si>
    <t>Massachusetts</t>
  </si>
  <si>
    <t>Colorado</t>
  </si>
  <si>
    <t>Pennsylvania</t>
  </si>
  <si>
    <t>Tennessee</t>
  </si>
  <si>
    <t>Ohio</t>
  </si>
  <si>
    <t>Wisconsin</t>
  </si>
  <si>
    <t>Connecticut</t>
  </si>
  <si>
    <t>North Carolina</t>
  </si>
  <si>
    <t>South Carolina</t>
  </si>
  <si>
    <t>Maryland</t>
  </si>
  <si>
    <t>Indiana</t>
  </si>
  <si>
    <t>Utah</t>
  </si>
  <si>
    <t>Virginia</t>
  </si>
  <si>
    <t>Mississippi</t>
  </si>
  <si>
    <t>Nevada</t>
  </si>
  <si>
    <t>Minnesota</t>
  </si>
  <si>
    <t>Arizona</t>
  </si>
  <si>
    <t>Arkansas</t>
  </si>
  <si>
    <t>Missouri</t>
  </si>
  <si>
    <t>Alabama</t>
  </si>
  <si>
    <t>Oregon</t>
  </si>
  <si>
    <t>Kentucky</t>
  </si>
  <si>
    <t>Maine</t>
  </si>
  <si>
    <t>Rhode Island</t>
  </si>
  <si>
    <t>Iowa</t>
  </si>
  <si>
    <t>New Hampshire</t>
  </si>
  <si>
    <t>Delaware</t>
  </si>
  <si>
    <t>New Mexico</t>
  </si>
  <si>
    <t>Kansas</t>
  </si>
  <si>
    <t>Oklahoma</t>
  </si>
  <si>
    <t>Hawaii</t>
  </si>
  <si>
    <t>Vermont</t>
  </si>
  <si>
    <t>Idaho</t>
  </si>
  <si>
    <t>Nebraska</t>
  </si>
  <si>
    <t>Montana</t>
  </si>
  <si>
    <t>Alaska</t>
  </si>
  <si>
    <t>North Dakota</t>
  </si>
  <si>
    <t>South Dakota</t>
  </si>
  <si>
    <t>Wyoming</t>
  </si>
  <si>
    <t>West Virginia</t>
  </si>
  <si>
    <t>Current Data</t>
  </si>
  <si>
    <t xml:space="preserve">Case  </t>
  </si>
  <si>
    <t>Estimate</t>
  </si>
  <si>
    <t xml:space="preserve">Error  </t>
  </si>
  <si>
    <t>Rate</t>
  </si>
  <si>
    <t>Death Rate Adjusted</t>
  </si>
  <si>
    <t>District Of Columbia</t>
  </si>
  <si>
    <t>Guam</t>
  </si>
  <si>
    <t>Puerto Rico</t>
  </si>
  <si>
    <t>United States Virgin Islands</t>
  </si>
  <si>
    <t>Northern Mariana Islands</t>
  </si>
  <si>
    <t>Current German Death Rate</t>
  </si>
  <si>
    <t>No</t>
  </si>
  <si>
    <t>Symptoms</t>
  </si>
  <si>
    <t>Recover</t>
  </si>
  <si>
    <t>at Home</t>
  </si>
  <si>
    <t>Hospital</t>
  </si>
  <si>
    <t>Required</t>
  </si>
  <si>
    <t>Ventilator</t>
  </si>
  <si>
    <t>Projected</t>
  </si>
  <si>
    <t>Estimated Numbers of Patient Catagories</t>
  </si>
  <si>
    <t>Recovered</t>
  </si>
  <si>
    <t>Tot Cases/</t>
  </si>
  <si>
    <t>1M pop</t>
  </si>
  <si>
    <t>Deaths /</t>
  </si>
  <si>
    <t>Tests</t>
  </si>
  <si>
    <t>Tests /</t>
  </si>
  <si>
    <t>Data Based</t>
  </si>
  <si>
    <t>Death Rate</t>
  </si>
  <si>
    <t>Tests / 
1M pop</t>
  </si>
  <si>
    <t>Total 
Tests</t>
  </si>
  <si>
    <t>Tot Cases / 
1M pop</t>
  </si>
  <si>
    <t>Active 
Cases</t>
  </si>
  <si>
    <t>New 
Deaths</t>
  </si>
  <si>
    <t>Total 
Deaths</t>
  </si>
  <si>
    <t>New 
Cases</t>
  </si>
  <si>
    <t>Total 
Cases</t>
  </si>
  <si>
    <t>Deaths / 
1M pop</t>
  </si>
  <si>
    <t>District of Columbia</t>
  </si>
  <si>
    <t>deaths</t>
  </si>
  <si>
    <t>state</t>
  </si>
  <si>
    <t xml:space="preserve">Rate of Positive Tests </t>
  </si>
  <si>
    <t>CFR</t>
  </si>
  <si>
    <t>Estimated Cases</t>
  </si>
  <si>
    <t>Potential Increase Multiple</t>
  </si>
  <si>
    <t xml:space="preserve">Total </t>
  </si>
  <si>
    <t>Population</t>
  </si>
  <si>
    <t>Total 
Recovered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</si>
</sst>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0.0%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rgb="FF363945"/>
      <name val="Arial"/>
      <family val="2"/>
    </font>
    <font>
      <sz val="6"/>
      <color rgb="FF363945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rgb="FF666666"/>
      <name val="Arial"/>
      <family val="2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8">
    <border>
      <left/>
      <right/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/>
      <right/>
      <top/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9" fillId="0" borderId="0"/>
  </cellStyleXfs>
  <cellXfs count="62">
    <xf numFmtId="0" fontId="0" fillId="0" borderId="0" xfId="0"/>
    <xf numFmtId="3" fontId="2" fillId="2" borderId="3" xfId="0" applyNumberFormat="1" applyFont="1" applyFill="1" applyBorder="1" applyAlignment="1">
      <alignment horizontal="right" vertical="top" wrapText="1"/>
    </xf>
    <xf numFmtId="0" fontId="2" fillId="2" borderId="3" xfId="0" applyFont="1" applyFill="1" applyBorder="1" applyAlignment="1">
      <alignment horizontal="right" vertical="top" wrapText="1"/>
    </xf>
    <xf numFmtId="0" fontId="2" fillId="2" borderId="4" xfId="0" applyFont="1" applyFill="1" applyBorder="1" applyAlignment="1">
      <alignment horizontal="left" vertical="top" wrapText="1"/>
    </xf>
    <xf numFmtId="10" fontId="0" fillId="0" borderId="0" xfId="2" applyNumberFormat="1" applyFont="1" applyAlignment="1">
      <alignment horizontal="center" vertical="center"/>
    </xf>
    <xf numFmtId="0" fontId="3" fillId="2" borderId="3" xfId="0" applyFont="1" applyFill="1" applyBorder="1" applyAlignment="1">
      <alignment horizontal="right" vertical="top" wrapText="1"/>
    </xf>
    <xf numFmtId="0" fontId="4" fillId="2" borderId="3" xfId="3" applyFill="1" applyBorder="1" applyAlignment="1">
      <alignment horizontal="right" vertical="top" wrapText="1"/>
    </xf>
    <xf numFmtId="0" fontId="5" fillId="2" borderId="4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5" fillId="2" borderId="0" xfId="0" applyFont="1" applyFill="1" applyBorder="1" applyAlignment="1">
      <alignment horizontal="center" wrapText="1"/>
    </xf>
    <xf numFmtId="0" fontId="5" fillId="2" borderId="5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right" vertical="top" wrapText="1"/>
    </xf>
    <xf numFmtId="9" fontId="0" fillId="0" borderId="0" xfId="0" applyNumberFormat="1"/>
    <xf numFmtId="9" fontId="0" fillId="0" borderId="0" xfId="2" applyFon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6" fillId="0" borderId="0" xfId="0" applyFont="1" applyBorder="1" applyAlignment="1">
      <alignment horizontal="center"/>
    </xf>
    <xf numFmtId="0" fontId="5" fillId="2" borderId="0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6" fillId="0" borderId="2" xfId="0" applyFont="1" applyBorder="1" applyAlignment="1"/>
    <xf numFmtId="0" fontId="0" fillId="0" borderId="0" xfId="0" applyBorder="1"/>
    <xf numFmtId="0" fontId="0" fillId="0" borderId="0" xfId="0" applyFont="1" applyBorder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8" fillId="0" borderId="0" xfId="0" applyFont="1"/>
    <xf numFmtId="0" fontId="8" fillId="0" borderId="0" xfId="0" applyFont="1" applyAlignment="1">
      <alignment horizontal="center" vertical="center"/>
    </xf>
    <xf numFmtId="0" fontId="9" fillId="0" borderId="0" xfId="4" applyAlignment="1">
      <alignment horizontal="left" vertical="center"/>
    </xf>
    <xf numFmtId="165" fontId="10" fillId="0" borderId="0" xfId="2" applyNumberFormat="1" applyFont="1"/>
    <xf numFmtId="3" fontId="2" fillId="2" borderId="7" xfId="0" applyNumberFormat="1" applyFont="1" applyFill="1" applyBorder="1" applyAlignment="1">
      <alignment horizontal="right" vertical="top" wrapText="1"/>
    </xf>
    <xf numFmtId="0" fontId="3" fillId="2" borderId="7" xfId="0" applyFont="1" applyFill="1" applyBorder="1" applyAlignment="1">
      <alignment horizontal="right" vertical="top" wrapText="1"/>
    </xf>
    <xf numFmtId="1" fontId="2" fillId="2" borderId="3" xfId="0" applyNumberFormat="1" applyFont="1" applyFill="1" applyBorder="1" applyAlignment="1">
      <alignment horizontal="right" vertical="top" wrapText="1"/>
    </xf>
    <xf numFmtId="1" fontId="9" fillId="0" borderId="0" xfId="4" applyNumberFormat="1" applyAlignment="1">
      <alignment horizontal="left" vertical="center"/>
    </xf>
    <xf numFmtId="1" fontId="0" fillId="0" borderId="0" xfId="0" applyNumberFormat="1"/>
    <xf numFmtId="0" fontId="0" fillId="2" borderId="1" xfId="0" applyFill="1" applyBorder="1"/>
    <xf numFmtId="0" fontId="6" fillId="0" borderId="0" xfId="0" applyFont="1" applyBorder="1" applyAlignment="1"/>
    <xf numFmtId="164" fontId="11" fillId="0" borderId="0" xfId="1" applyNumberFormat="1" applyFont="1"/>
    <xf numFmtId="165" fontId="12" fillId="0" borderId="0" xfId="2" applyNumberFormat="1" applyFont="1"/>
    <xf numFmtId="165" fontId="13" fillId="0" borderId="0" xfId="2" applyNumberFormat="1" applyFont="1"/>
    <xf numFmtId="164" fontId="11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0" fontId="4" fillId="2" borderId="3" xfId="3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center" vertical="center" wrapText="1"/>
    </xf>
    <xf numFmtId="3" fontId="2" fillId="2" borderId="0" xfId="0" applyNumberFormat="1" applyFont="1" applyFill="1" applyBorder="1" applyAlignment="1">
      <alignment horizontal="right" vertical="top" wrapText="1"/>
    </xf>
    <xf numFmtId="0" fontId="2" fillId="2" borderId="0" xfId="0" applyFont="1" applyFill="1" applyBorder="1" applyAlignment="1">
      <alignment horizontal="right" vertical="top" wrapText="1"/>
    </xf>
    <xf numFmtId="0" fontId="2" fillId="3" borderId="0" xfId="0" applyFont="1" applyFill="1" applyBorder="1" applyAlignment="1">
      <alignment horizontal="right" vertical="top" wrapText="1"/>
    </xf>
    <xf numFmtId="0" fontId="3" fillId="2" borderId="0" xfId="0" applyFont="1" applyFill="1" applyBorder="1" applyAlignment="1">
      <alignment horizontal="right" vertical="top" wrapText="1"/>
    </xf>
    <xf numFmtId="0" fontId="4" fillId="2" borderId="0" xfId="3" applyFill="1" applyBorder="1" applyAlignment="1">
      <alignment horizontal="right" vertical="top" wrapText="1"/>
    </xf>
    <xf numFmtId="0" fontId="4" fillId="2" borderId="7" xfId="3" applyFill="1" applyBorder="1" applyAlignment="1">
      <alignment horizontal="left" vertical="top" wrapText="1"/>
    </xf>
    <xf numFmtId="1" fontId="2" fillId="2" borderId="7" xfId="0" applyNumberFormat="1" applyFont="1" applyFill="1" applyBorder="1" applyAlignment="1">
      <alignment horizontal="right" vertical="top" wrapText="1"/>
    </xf>
    <xf numFmtId="0" fontId="2" fillId="3" borderId="3" xfId="0" applyFont="1" applyFill="1" applyBorder="1" applyAlignment="1">
      <alignment horizontal="left" vertical="top" wrapText="1"/>
    </xf>
    <xf numFmtId="3" fontId="2" fillId="3" borderId="3" xfId="0" applyNumberFormat="1" applyFont="1" applyFill="1" applyBorder="1" applyAlignment="1">
      <alignment horizontal="right" vertical="top" wrapText="1"/>
    </xf>
    <xf numFmtId="0" fontId="2" fillId="3" borderId="3" xfId="0" applyFont="1" applyFill="1" applyBorder="1" applyAlignment="1">
      <alignment horizontal="right" vertical="top" wrapText="1"/>
    </xf>
    <xf numFmtId="1" fontId="2" fillId="3" borderId="3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0" fontId="3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left" vertical="top" wrapText="1"/>
    </xf>
    <xf numFmtId="3" fontId="2" fillId="3" borderId="7" xfId="0" applyNumberFormat="1" applyFont="1" applyFill="1" applyBorder="1" applyAlignment="1">
      <alignment horizontal="right" vertical="top" wrapText="1"/>
    </xf>
    <xf numFmtId="0" fontId="2" fillId="3" borderId="7" xfId="0" applyFont="1" applyFill="1" applyBorder="1" applyAlignment="1">
      <alignment horizontal="right" vertical="top" wrapText="1"/>
    </xf>
    <xf numFmtId="0" fontId="4" fillId="3" borderId="7" xfId="3" applyFill="1" applyBorder="1" applyAlignment="1">
      <alignment horizontal="right" vertical="top" wrapText="1"/>
    </xf>
  </cellXfs>
  <cellStyles count="5">
    <cellStyle name="Comma" xfId="1" builtinId="3"/>
    <cellStyle name="Hyperlink" xfId="3" builtinId="8"/>
    <cellStyle name="Normal" xfId="0" builtinId="0"/>
    <cellStyle name="Normal 2" xfId="4" xr:uid="{49694594-65EB-48DD-99BD-E73D77DED2B9}"/>
    <cellStyle name="Percent" xfId="2" builtinId="5"/>
  </cellStyles>
  <dxfs count="5">
    <dxf>
      <font>
        <b/>
        <i val="0"/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worldometers.info/coronavirus/usa/alabama/" TargetMode="External"/><Relationship Id="rId18" Type="http://schemas.openxmlformats.org/officeDocument/2006/relationships/hyperlink" Target="https://www.worldometers.info/coronavirus/usa/massachusetts/" TargetMode="External"/><Relationship Id="rId26" Type="http://schemas.openxmlformats.org/officeDocument/2006/relationships/hyperlink" Target="https://www.worldometers.info/coronavirus/usa/iowa/" TargetMode="External"/><Relationship Id="rId39" Type="http://schemas.openxmlformats.org/officeDocument/2006/relationships/hyperlink" Target="https://www.worldometers.info/coronavirus/usa/rhode-island/" TargetMode="External"/><Relationship Id="rId3" Type="http://schemas.openxmlformats.org/officeDocument/2006/relationships/hyperlink" Target="https://www.worldometers.info/coronavirus/usa/florida/" TargetMode="External"/><Relationship Id="rId21" Type="http://schemas.openxmlformats.org/officeDocument/2006/relationships/hyperlink" Target="https://www.worldometers.info/coronavirus/usa/indiana/" TargetMode="External"/><Relationship Id="rId34" Type="http://schemas.openxmlformats.org/officeDocument/2006/relationships/hyperlink" Target="https://www.worldometers.info/coronavirus/usa/kansas/" TargetMode="External"/><Relationship Id="rId42" Type="http://schemas.openxmlformats.org/officeDocument/2006/relationships/hyperlink" Target="https://www.worldometers.info/coronavirus/usa/north-dakota/" TargetMode="External"/><Relationship Id="rId47" Type="http://schemas.openxmlformats.org/officeDocument/2006/relationships/hyperlink" Target="https://www.worldometers.info/coronavirus/usa/new-hampshire/" TargetMode="External"/><Relationship Id="rId50" Type="http://schemas.openxmlformats.org/officeDocument/2006/relationships/hyperlink" Target="https://www.worldometers.info/coronavirus/usa/wyoming/" TargetMode="External"/><Relationship Id="rId7" Type="http://schemas.openxmlformats.org/officeDocument/2006/relationships/hyperlink" Target="https://www.worldometers.info/coronavirus/usa/arizona/" TargetMode="External"/><Relationship Id="rId12" Type="http://schemas.openxmlformats.org/officeDocument/2006/relationships/hyperlink" Target="https://www.worldometers.info/coronavirus/usa/pennsylvania/" TargetMode="External"/><Relationship Id="rId17" Type="http://schemas.openxmlformats.org/officeDocument/2006/relationships/hyperlink" Target="https://www.worldometers.info/coronavirus/usa/michigan/" TargetMode="External"/><Relationship Id="rId25" Type="http://schemas.openxmlformats.org/officeDocument/2006/relationships/hyperlink" Target="https://www.worldometers.info/coronavirus/usa/washington/" TargetMode="External"/><Relationship Id="rId33" Type="http://schemas.openxmlformats.org/officeDocument/2006/relationships/hyperlink" Target="https://www.worldometers.info/coronavirus/usa/connecticut/" TargetMode="External"/><Relationship Id="rId38" Type="http://schemas.openxmlformats.org/officeDocument/2006/relationships/hyperlink" Target="https://www.worldometers.info/coronavirus/usa/new-mexico/" TargetMode="External"/><Relationship Id="rId46" Type="http://schemas.openxmlformats.org/officeDocument/2006/relationships/hyperlink" Target="https://www.worldometers.info/coronavirus/usa/montana/" TargetMode="External"/><Relationship Id="rId2" Type="http://schemas.openxmlformats.org/officeDocument/2006/relationships/hyperlink" Target="https://www.worldometers.info/coronavirus/usa/texas/" TargetMode="External"/><Relationship Id="rId16" Type="http://schemas.openxmlformats.org/officeDocument/2006/relationships/hyperlink" Target="https://www.worldometers.info/coronavirus/usa/south-carolina/" TargetMode="External"/><Relationship Id="rId20" Type="http://schemas.openxmlformats.org/officeDocument/2006/relationships/hyperlink" Target="https://www.worldometers.info/coronavirus/usa/missouri/" TargetMode="External"/><Relationship Id="rId29" Type="http://schemas.openxmlformats.org/officeDocument/2006/relationships/hyperlink" Target="https://www.worldometers.info/coronavirus/usa/arkansas/" TargetMode="External"/><Relationship Id="rId41" Type="http://schemas.openxmlformats.org/officeDocument/2006/relationships/hyperlink" Target="https://www.worldometers.info/coronavirus/usa/south-dakota/" TargetMode="External"/><Relationship Id="rId1" Type="http://schemas.openxmlformats.org/officeDocument/2006/relationships/hyperlink" Target="https://www.worldometers.info/coronavirus/usa/california/" TargetMode="External"/><Relationship Id="rId6" Type="http://schemas.openxmlformats.org/officeDocument/2006/relationships/hyperlink" Target="https://www.worldometers.info/coronavirus/usa/illinois/" TargetMode="External"/><Relationship Id="rId11" Type="http://schemas.openxmlformats.org/officeDocument/2006/relationships/hyperlink" Target="https://www.worldometers.info/coronavirus/usa/louisiana/" TargetMode="External"/><Relationship Id="rId24" Type="http://schemas.openxmlformats.org/officeDocument/2006/relationships/hyperlink" Target="https://www.worldometers.info/coronavirus/usa/minnesota/" TargetMode="External"/><Relationship Id="rId32" Type="http://schemas.openxmlformats.org/officeDocument/2006/relationships/hyperlink" Target="https://www.worldometers.info/coronavirus/usa/kentucky/" TargetMode="External"/><Relationship Id="rId37" Type="http://schemas.openxmlformats.org/officeDocument/2006/relationships/hyperlink" Target="https://www.worldometers.info/coronavirus/usa/oregon/" TargetMode="External"/><Relationship Id="rId40" Type="http://schemas.openxmlformats.org/officeDocument/2006/relationships/hyperlink" Target="https://www.worldometers.info/coronavirus/usa/delaware/" TargetMode="External"/><Relationship Id="rId45" Type="http://schemas.openxmlformats.org/officeDocument/2006/relationships/hyperlink" Target="https://www.worldometers.info/coronavirus/usa/hawaii/" TargetMode="External"/><Relationship Id="rId5" Type="http://schemas.openxmlformats.org/officeDocument/2006/relationships/hyperlink" Target="https://www.worldometers.info/coronavirus/usa/georgia/" TargetMode="External"/><Relationship Id="rId15" Type="http://schemas.openxmlformats.org/officeDocument/2006/relationships/hyperlink" Target="https://www.worldometers.info/coronavirus/usa/virginia/" TargetMode="External"/><Relationship Id="rId23" Type="http://schemas.openxmlformats.org/officeDocument/2006/relationships/hyperlink" Target="https://www.worldometers.info/coronavirus/usa/mississippi/" TargetMode="External"/><Relationship Id="rId28" Type="http://schemas.openxmlformats.org/officeDocument/2006/relationships/hyperlink" Target="https://www.worldometers.info/coronavirus/usa/oklahoma/" TargetMode="External"/><Relationship Id="rId36" Type="http://schemas.openxmlformats.org/officeDocument/2006/relationships/hyperlink" Target="https://www.worldometers.info/coronavirus/usa/idaho/" TargetMode="External"/><Relationship Id="rId49" Type="http://schemas.openxmlformats.org/officeDocument/2006/relationships/hyperlink" Target="https://www.worldometers.info/coronavirus/usa/maine/" TargetMode="External"/><Relationship Id="rId10" Type="http://schemas.openxmlformats.org/officeDocument/2006/relationships/hyperlink" Target="https://www.worldometers.info/coronavirus/usa/tennessee/" TargetMode="External"/><Relationship Id="rId19" Type="http://schemas.openxmlformats.org/officeDocument/2006/relationships/hyperlink" Target="https://www.worldometers.info/coronavirus/usa/maryland/" TargetMode="External"/><Relationship Id="rId31" Type="http://schemas.openxmlformats.org/officeDocument/2006/relationships/hyperlink" Target="https://www.worldometers.info/coronavirus/usa/utah/" TargetMode="External"/><Relationship Id="rId44" Type="http://schemas.openxmlformats.org/officeDocument/2006/relationships/hyperlink" Target="https://www.worldometers.info/coronavirus/usa/west-virginia/" TargetMode="External"/><Relationship Id="rId52" Type="http://schemas.openxmlformats.org/officeDocument/2006/relationships/printerSettings" Target="../printerSettings/printerSettings1.bin"/><Relationship Id="rId4" Type="http://schemas.openxmlformats.org/officeDocument/2006/relationships/hyperlink" Target="https://www.worldometers.info/coronavirus/usa/new-york/" TargetMode="External"/><Relationship Id="rId9" Type="http://schemas.openxmlformats.org/officeDocument/2006/relationships/hyperlink" Target="https://www.worldometers.info/coronavirus/usa/north-carolina/" TargetMode="External"/><Relationship Id="rId14" Type="http://schemas.openxmlformats.org/officeDocument/2006/relationships/hyperlink" Target="https://www.worldometers.info/coronavirus/usa/ohio/" TargetMode="External"/><Relationship Id="rId22" Type="http://schemas.openxmlformats.org/officeDocument/2006/relationships/hyperlink" Target="https://www.worldometers.info/coronavirus/usa/wisconsin/" TargetMode="External"/><Relationship Id="rId27" Type="http://schemas.openxmlformats.org/officeDocument/2006/relationships/hyperlink" Target="https://www.worldometers.info/coronavirus/usa/nevada/" TargetMode="External"/><Relationship Id="rId30" Type="http://schemas.openxmlformats.org/officeDocument/2006/relationships/hyperlink" Target="https://www.worldometers.info/coronavirus/usa/colorado/" TargetMode="External"/><Relationship Id="rId35" Type="http://schemas.openxmlformats.org/officeDocument/2006/relationships/hyperlink" Target="https://www.worldometers.info/coronavirus/usa/nebraska/" TargetMode="External"/><Relationship Id="rId43" Type="http://schemas.openxmlformats.org/officeDocument/2006/relationships/hyperlink" Target="https://www.worldometers.info/coronavirus/usa/district-of-columbia/" TargetMode="External"/><Relationship Id="rId48" Type="http://schemas.openxmlformats.org/officeDocument/2006/relationships/hyperlink" Target="https://www.worldometers.info/coronavirus/usa/alaska/" TargetMode="External"/><Relationship Id="rId8" Type="http://schemas.openxmlformats.org/officeDocument/2006/relationships/hyperlink" Target="https://www.worldometers.info/coronavirus/usa/new-jersey/" TargetMode="External"/><Relationship Id="rId51" Type="http://schemas.openxmlformats.org/officeDocument/2006/relationships/hyperlink" Target="https://www.worldometers.info/coronavirus/usa/vermont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worldometers.info/coronavirus/usa/alabama/" TargetMode="External"/><Relationship Id="rId18" Type="http://schemas.openxmlformats.org/officeDocument/2006/relationships/hyperlink" Target="https://www.worldometers.info/coronavirus/usa/massachusetts/" TargetMode="External"/><Relationship Id="rId26" Type="http://schemas.openxmlformats.org/officeDocument/2006/relationships/hyperlink" Target="https://www.worldometers.info/coronavirus/usa/iowa/" TargetMode="External"/><Relationship Id="rId39" Type="http://schemas.openxmlformats.org/officeDocument/2006/relationships/hyperlink" Target="https://www.worldometers.info/coronavirus/usa/rhode-island/" TargetMode="External"/><Relationship Id="rId3" Type="http://schemas.openxmlformats.org/officeDocument/2006/relationships/hyperlink" Target="https://www.worldometers.info/coronavirus/usa/florida/" TargetMode="External"/><Relationship Id="rId21" Type="http://schemas.openxmlformats.org/officeDocument/2006/relationships/hyperlink" Target="https://www.worldometers.info/coronavirus/usa/indiana/" TargetMode="External"/><Relationship Id="rId34" Type="http://schemas.openxmlformats.org/officeDocument/2006/relationships/hyperlink" Target="https://www.worldometers.info/coronavirus/usa/kansas/" TargetMode="External"/><Relationship Id="rId42" Type="http://schemas.openxmlformats.org/officeDocument/2006/relationships/hyperlink" Target="https://www.worldometers.info/coronavirus/usa/north-dakota/" TargetMode="External"/><Relationship Id="rId47" Type="http://schemas.openxmlformats.org/officeDocument/2006/relationships/hyperlink" Target="https://www.worldometers.info/coronavirus/usa/new-hampshire/" TargetMode="External"/><Relationship Id="rId50" Type="http://schemas.openxmlformats.org/officeDocument/2006/relationships/hyperlink" Target="https://www.worldometers.info/coronavirus/usa/wyoming/" TargetMode="External"/><Relationship Id="rId7" Type="http://schemas.openxmlformats.org/officeDocument/2006/relationships/hyperlink" Target="https://www.worldometers.info/coronavirus/usa/arizona/" TargetMode="External"/><Relationship Id="rId12" Type="http://schemas.openxmlformats.org/officeDocument/2006/relationships/hyperlink" Target="https://www.worldometers.info/coronavirus/usa/pennsylvania/" TargetMode="External"/><Relationship Id="rId17" Type="http://schemas.openxmlformats.org/officeDocument/2006/relationships/hyperlink" Target="https://www.worldometers.info/coronavirus/usa/michigan/" TargetMode="External"/><Relationship Id="rId25" Type="http://schemas.openxmlformats.org/officeDocument/2006/relationships/hyperlink" Target="https://www.worldometers.info/coronavirus/usa/washington/" TargetMode="External"/><Relationship Id="rId33" Type="http://schemas.openxmlformats.org/officeDocument/2006/relationships/hyperlink" Target="https://www.worldometers.info/coronavirus/usa/connecticut/" TargetMode="External"/><Relationship Id="rId38" Type="http://schemas.openxmlformats.org/officeDocument/2006/relationships/hyperlink" Target="https://www.worldometers.info/coronavirus/usa/new-mexico/" TargetMode="External"/><Relationship Id="rId46" Type="http://schemas.openxmlformats.org/officeDocument/2006/relationships/hyperlink" Target="https://www.worldometers.info/coronavirus/usa/montana/" TargetMode="External"/><Relationship Id="rId2" Type="http://schemas.openxmlformats.org/officeDocument/2006/relationships/hyperlink" Target="https://www.worldometers.info/coronavirus/usa/texas/" TargetMode="External"/><Relationship Id="rId16" Type="http://schemas.openxmlformats.org/officeDocument/2006/relationships/hyperlink" Target="https://www.worldometers.info/coronavirus/usa/south-carolina/" TargetMode="External"/><Relationship Id="rId20" Type="http://schemas.openxmlformats.org/officeDocument/2006/relationships/hyperlink" Target="https://www.worldometers.info/coronavirus/usa/missouri/" TargetMode="External"/><Relationship Id="rId29" Type="http://schemas.openxmlformats.org/officeDocument/2006/relationships/hyperlink" Target="https://www.worldometers.info/coronavirus/usa/arkansas/" TargetMode="External"/><Relationship Id="rId41" Type="http://schemas.openxmlformats.org/officeDocument/2006/relationships/hyperlink" Target="https://www.worldometers.info/coronavirus/usa/south-dakota/" TargetMode="External"/><Relationship Id="rId1" Type="http://schemas.openxmlformats.org/officeDocument/2006/relationships/hyperlink" Target="https://www.worldometers.info/coronavirus/usa/california/" TargetMode="External"/><Relationship Id="rId6" Type="http://schemas.openxmlformats.org/officeDocument/2006/relationships/hyperlink" Target="https://www.worldometers.info/coronavirus/usa/illinois/" TargetMode="External"/><Relationship Id="rId11" Type="http://schemas.openxmlformats.org/officeDocument/2006/relationships/hyperlink" Target="https://www.worldometers.info/coronavirus/usa/louisiana/" TargetMode="External"/><Relationship Id="rId24" Type="http://schemas.openxmlformats.org/officeDocument/2006/relationships/hyperlink" Target="https://www.worldometers.info/coronavirus/usa/minnesota/" TargetMode="External"/><Relationship Id="rId32" Type="http://schemas.openxmlformats.org/officeDocument/2006/relationships/hyperlink" Target="https://www.worldometers.info/coronavirus/usa/kentucky/" TargetMode="External"/><Relationship Id="rId37" Type="http://schemas.openxmlformats.org/officeDocument/2006/relationships/hyperlink" Target="https://www.worldometers.info/coronavirus/usa/oregon/" TargetMode="External"/><Relationship Id="rId40" Type="http://schemas.openxmlformats.org/officeDocument/2006/relationships/hyperlink" Target="https://www.worldometers.info/coronavirus/usa/delaware/" TargetMode="External"/><Relationship Id="rId45" Type="http://schemas.openxmlformats.org/officeDocument/2006/relationships/hyperlink" Target="https://www.worldometers.info/coronavirus/usa/hawaii/" TargetMode="External"/><Relationship Id="rId5" Type="http://schemas.openxmlformats.org/officeDocument/2006/relationships/hyperlink" Target="https://www.worldometers.info/coronavirus/usa/georgia/" TargetMode="External"/><Relationship Id="rId15" Type="http://schemas.openxmlformats.org/officeDocument/2006/relationships/hyperlink" Target="https://www.worldometers.info/coronavirus/usa/virginia/" TargetMode="External"/><Relationship Id="rId23" Type="http://schemas.openxmlformats.org/officeDocument/2006/relationships/hyperlink" Target="https://www.worldometers.info/coronavirus/usa/mississippi/" TargetMode="External"/><Relationship Id="rId28" Type="http://schemas.openxmlformats.org/officeDocument/2006/relationships/hyperlink" Target="https://www.worldometers.info/coronavirus/usa/oklahoma/" TargetMode="External"/><Relationship Id="rId36" Type="http://schemas.openxmlformats.org/officeDocument/2006/relationships/hyperlink" Target="https://www.worldometers.info/coronavirus/usa/idaho/" TargetMode="External"/><Relationship Id="rId49" Type="http://schemas.openxmlformats.org/officeDocument/2006/relationships/hyperlink" Target="https://www.worldometers.info/coronavirus/usa/maine/" TargetMode="External"/><Relationship Id="rId10" Type="http://schemas.openxmlformats.org/officeDocument/2006/relationships/hyperlink" Target="https://www.worldometers.info/coronavirus/usa/tennessee/" TargetMode="External"/><Relationship Id="rId19" Type="http://schemas.openxmlformats.org/officeDocument/2006/relationships/hyperlink" Target="https://www.worldometers.info/coronavirus/usa/maryland/" TargetMode="External"/><Relationship Id="rId31" Type="http://schemas.openxmlformats.org/officeDocument/2006/relationships/hyperlink" Target="https://www.worldometers.info/coronavirus/usa/utah/" TargetMode="External"/><Relationship Id="rId44" Type="http://schemas.openxmlformats.org/officeDocument/2006/relationships/hyperlink" Target="https://www.worldometers.info/coronavirus/usa/west-virginia/" TargetMode="External"/><Relationship Id="rId52" Type="http://schemas.openxmlformats.org/officeDocument/2006/relationships/printerSettings" Target="../printerSettings/printerSettings2.bin"/><Relationship Id="rId4" Type="http://schemas.openxmlformats.org/officeDocument/2006/relationships/hyperlink" Target="https://www.worldometers.info/coronavirus/usa/new-york/" TargetMode="External"/><Relationship Id="rId9" Type="http://schemas.openxmlformats.org/officeDocument/2006/relationships/hyperlink" Target="https://www.worldometers.info/coronavirus/usa/north-carolina/" TargetMode="External"/><Relationship Id="rId14" Type="http://schemas.openxmlformats.org/officeDocument/2006/relationships/hyperlink" Target="https://www.worldometers.info/coronavirus/usa/ohio/" TargetMode="External"/><Relationship Id="rId22" Type="http://schemas.openxmlformats.org/officeDocument/2006/relationships/hyperlink" Target="https://www.worldometers.info/coronavirus/usa/wisconsin/" TargetMode="External"/><Relationship Id="rId27" Type="http://schemas.openxmlformats.org/officeDocument/2006/relationships/hyperlink" Target="https://www.worldometers.info/coronavirus/usa/nevada/" TargetMode="External"/><Relationship Id="rId30" Type="http://schemas.openxmlformats.org/officeDocument/2006/relationships/hyperlink" Target="https://www.worldometers.info/coronavirus/usa/colorado/" TargetMode="External"/><Relationship Id="rId35" Type="http://schemas.openxmlformats.org/officeDocument/2006/relationships/hyperlink" Target="https://www.worldometers.info/coronavirus/usa/nebraska/" TargetMode="External"/><Relationship Id="rId43" Type="http://schemas.openxmlformats.org/officeDocument/2006/relationships/hyperlink" Target="https://www.worldometers.info/coronavirus/usa/district-of-columbia/" TargetMode="External"/><Relationship Id="rId48" Type="http://schemas.openxmlformats.org/officeDocument/2006/relationships/hyperlink" Target="https://www.worldometers.info/coronavirus/usa/alaska/" TargetMode="External"/><Relationship Id="rId8" Type="http://schemas.openxmlformats.org/officeDocument/2006/relationships/hyperlink" Target="https://www.worldometers.info/coronavirus/usa/new-jersey/" TargetMode="External"/><Relationship Id="rId51" Type="http://schemas.openxmlformats.org/officeDocument/2006/relationships/hyperlink" Target="https://www.worldometers.info/coronavirus/usa/vermont/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worldometers.info/coronavirus/usa/alabama/" TargetMode="External"/><Relationship Id="rId18" Type="http://schemas.openxmlformats.org/officeDocument/2006/relationships/hyperlink" Target="https://www.worldometers.info/coronavirus/usa/massachusetts/" TargetMode="External"/><Relationship Id="rId26" Type="http://schemas.openxmlformats.org/officeDocument/2006/relationships/hyperlink" Target="https://www.worldometers.info/coronavirus/usa/iowa/" TargetMode="External"/><Relationship Id="rId39" Type="http://schemas.openxmlformats.org/officeDocument/2006/relationships/hyperlink" Target="https://www.worldometers.info/coronavirus/usa/rhode-island/" TargetMode="External"/><Relationship Id="rId3" Type="http://schemas.openxmlformats.org/officeDocument/2006/relationships/hyperlink" Target="https://www.worldometers.info/coronavirus/usa/florida/" TargetMode="External"/><Relationship Id="rId21" Type="http://schemas.openxmlformats.org/officeDocument/2006/relationships/hyperlink" Target="https://www.worldometers.info/coronavirus/usa/indiana/" TargetMode="External"/><Relationship Id="rId34" Type="http://schemas.openxmlformats.org/officeDocument/2006/relationships/hyperlink" Target="https://www.worldometers.info/coronavirus/usa/kansas/" TargetMode="External"/><Relationship Id="rId42" Type="http://schemas.openxmlformats.org/officeDocument/2006/relationships/hyperlink" Target="https://www.worldometers.info/coronavirus/usa/north-dakota/" TargetMode="External"/><Relationship Id="rId47" Type="http://schemas.openxmlformats.org/officeDocument/2006/relationships/hyperlink" Target="https://www.worldometers.info/coronavirus/usa/new-hampshire/" TargetMode="External"/><Relationship Id="rId50" Type="http://schemas.openxmlformats.org/officeDocument/2006/relationships/hyperlink" Target="https://www.worldometers.info/coronavirus/usa/wyoming/" TargetMode="External"/><Relationship Id="rId7" Type="http://schemas.openxmlformats.org/officeDocument/2006/relationships/hyperlink" Target="https://www.worldometers.info/coronavirus/usa/arizona/" TargetMode="External"/><Relationship Id="rId12" Type="http://schemas.openxmlformats.org/officeDocument/2006/relationships/hyperlink" Target="https://www.worldometers.info/coronavirus/usa/pennsylvania/" TargetMode="External"/><Relationship Id="rId17" Type="http://schemas.openxmlformats.org/officeDocument/2006/relationships/hyperlink" Target="https://www.worldometers.info/coronavirus/usa/michigan/" TargetMode="External"/><Relationship Id="rId25" Type="http://schemas.openxmlformats.org/officeDocument/2006/relationships/hyperlink" Target="https://www.worldometers.info/coronavirus/usa/washington/" TargetMode="External"/><Relationship Id="rId33" Type="http://schemas.openxmlformats.org/officeDocument/2006/relationships/hyperlink" Target="https://www.worldometers.info/coronavirus/usa/connecticut/" TargetMode="External"/><Relationship Id="rId38" Type="http://schemas.openxmlformats.org/officeDocument/2006/relationships/hyperlink" Target="https://www.worldometers.info/coronavirus/usa/new-mexico/" TargetMode="External"/><Relationship Id="rId46" Type="http://schemas.openxmlformats.org/officeDocument/2006/relationships/hyperlink" Target="https://www.worldometers.info/coronavirus/usa/montana/" TargetMode="External"/><Relationship Id="rId2" Type="http://schemas.openxmlformats.org/officeDocument/2006/relationships/hyperlink" Target="https://www.worldometers.info/coronavirus/usa/texas/" TargetMode="External"/><Relationship Id="rId16" Type="http://schemas.openxmlformats.org/officeDocument/2006/relationships/hyperlink" Target="https://www.worldometers.info/coronavirus/usa/south-carolina/" TargetMode="External"/><Relationship Id="rId20" Type="http://schemas.openxmlformats.org/officeDocument/2006/relationships/hyperlink" Target="https://www.worldometers.info/coronavirus/usa/missouri/" TargetMode="External"/><Relationship Id="rId29" Type="http://schemas.openxmlformats.org/officeDocument/2006/relationships/hyperlink" Target="https://www.worldometers.info/coronavirus/usa/arkansas/" TargetMode="External"/><Relationship Id="rId41" Type="http://schemas.openxmlformats.org/officeDocument/2006/relationships/hyperlink" Target="https://www.worldometers.info/coronavirus/usa/south-dakota/" TargetMode="External"/><Relationship Id="rId1" Type="http://schemas.openxmlformats.org/officeDocument/2006/relationships/hyperlink" Target="https://www.worldometers.info/coronavirus/usa/california/" TargetMode="External"/><Relationship Id="rId6" Type="http://schemas.openxmlformats.org/officeDocument/2006/relationships/hyperlink" Target="https://www.worldometers.info/coronavirus/usa/illinois/" TargetMode="External"/><Relationship Id="rId11" Type="http://schemas.openxmlformats.org/officeDocument/2006/relationships/hyperlink" Target="https://www.worldometers.info/coronavirus/usa/louisiana/" TargetMode="External"/><Relationship Id="rId24" Type="http://schemas.openxmlformats.org/officeDocument/2006/relationships/hyperlink" Target="https://www.worldometers.info/coronavirus/usa/minnesota/" TargetMode="External"/><Relationship Id="rId32" Type="http://schemas.openxmlformats.org/officeDocument/2006/relationships/hyperlink" Target="https://www.worldometers.info/coronavirus/usa/kentucky/" TargetMode="External"/><Relationship Id="rId37" Type="http://schemas.openxmlformats.org/officeDocument/2006/relationships/hyperlink" Target="https://www.worldometers.info/coronavirus/usa/oregon/" TargetMode="External"/><Relationship Id="rId40" Type="http://schemas.openxmlformats.org/officeDocument/2006/relationships/hyperlink" Target="https://www.worldometers.info/coronavirus/usa/delaware/" TargetMode="External"/><Relationship Id="rId45" Type="http://schemas.openxmlformats.org/officeDocument/2006/relationships/hyperlink" Target="https://www.worldometers.info/coronavirus/usa/hawaii/" TargetMode="External"/><Relationship Id="rId5" Type="http://schemas.openxmlformats.org/officeDocument/2006/relationships/hyperlink" Target="https://www.worldometers.info/coronavirus/usa/georgia/" TargetMode="External"/><Relationship Id="rId15" Type="http://schemas.openxmlformats.org/officeDocument/2006/relationships/hyperlink" Target="https://www.worldometers.info/coronavirus/usa/virginia/" TargetMode="External"/><Relationship Id="rId23" Type="http://schemas.openxmlformats.org/officeDocument/2006/relationships/hyperlink" Target="https://www.worldometers.info/coronavirus/usa/mississippi/" TargetMode="External"/><Relationship Id="rId28" Type="http://schemas.openxmlformats.org/officeDocument/2006/relationships/hyperlink" Target="https://www.worldometers.info/coronavirus/usa/oklahoma/" TargetMode="External"/><Relationship Id="rId36" Type="http://schemas.openxmlformats.org/officeDocument/2006/relationships/hyperlink" Target="https://www.worldometers.info/coronavirus/usa/idaho/" TargetMode="External"/><Relationship Id="rId49" Type="http://schemas.openxmlformats.org/officeDocument/2006/relationships/hyperlink" Target="https://www.worldometers.info/coronavirus/usa/maine/" TargetMode="External"/><Relationship Id="rId10" Type="http://schemas.openxmlformats.org/officeDocument/2006/relationships/hyperlink" Target="https://www.worldometers.info/coronavirus/usa/tennessee/" TargetMode="External"/><Relationship Id="rId19" Type="http://schemas.openxmlformats.org/officeDocument/2006/relationships/hyperlink" Target="https://www.worldometers.info/coronavirus/usa/maryland/" TargetMode="External"/><Relationship Id="rId31" Type="http://schemas.openxmlformats.org/officeDocument/2006/relationships/hyperlink" Target="https://www.worldometers.info/coronavirus/usa/utah/" TargetMode="External"/><Relationship Id="rId44" Type="http://schemas.openxmlformats.org/officeDocument/2006/relationships/hyperlink" Target="https://www.worldometers.info/coronavirus/usa/west-virginia/" TargetMode="External"/><Relationship Id="rId4" Type="http://schemas.openxmlformats.org/officeDocument/2006/relationships/hyperlink" Target="https://www.worldometers.info/coronavirus/usa/new-york/" TargetMode="External"/><Relationship Id="rId9" Type="http://schemas.openxmlformats.org/officeDocument/2006/relationships/hyperlink" Target="https://www.worldometers.info/coronavirus/usa/north-carolina/" TargetMode="External"/><Relationship Id="rId14" Type="http://schemas.openxmlformats.org/officeDocument/2006/relationships/hyperlink" Target="https://www.worldometers.info/coronavirus/usa/ohio/" TargetMode="External"/><Relationship Id="rId22" Type="http://schemas.openxmlformats.org/officeDocument/2006/relationships/hyperlink" Target="https://www.worldometers.info/coronavirus/usa/wisconsin/" TargetMode="External"/><Relationship Id="rId27" Type="http://schemas.openxmlformats.org/officeDocument/2006/relationships/hyperlink" Target="https://www.worldometers.info/coronavirus/usa/nevada/" TargetMode="External"/><Relationship Id="rId30" Type="http://schemas.openxmlformats.org/officeDocument/2006/relationships/hyperlink" Target="https://www.worldometers.info/coronavirus/usa/colorado/" TargetMode="External"/><Relationship Id="rId35" Type="http://schemas.openxmlformats.org/officeDocument/2006/relationships/hyperlink" Target="https://www.worldometers.info/coronavirus/usa/nebraska/" TargetMode="External"/><Relationship Id="rId43" Type="http://schemas.openxmlformats.org/officeDocument/2006/relationships/hyperlink" Target="https://www.worldometers.info/coronavirus/usa/district-of-columbia/" TargetMode="External"/><Relationship Id="rId48" Type="http://schemas.openxmlformats.org/officeDocument/2006/relationships/hyperlink" Target="https://www.worldometers.info/coronavirus/usa/alaska/" TargetMode="External"/><Relationship Id="rId8" Type="http://schemas.openxmlformats.org/officeDocument/2006/relationships/hyperlink" Target="https://www.worldometers.info/coronavirus/usa/new-jersey/" TargetMode="External"/><Relationship Id="rId51" Type="http://schemas.openxmlformats.org/officeDocument/2006/relationships/hyperlink" Target="https://www.worldometers.info/coronavirus/usa/vermont/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worldometers.info/coronavirus/usa/alabama/" TargetMode="External"/><Relationship Id="rId18" Type="http://schemas.openxmlformats.org/officeDocument/2006/relationships/hyperlink" Target="https://www.worldometers.info/coronavirus/usa/massachusetts/" TargetMode="External"/><Relationship Id="rId26" Type="http://schemas.openxmlformats.org/officeDocument/2006/relationships/hyperlink" Target="https://www.worldometers.info/coronavirus/usa/iowa/" TargetMode="External"/><Relationship Id="rId39" Type="http://schemas.openxmlformats.org/officeDocument/2006/relationships/hyperlink" Target="https://www.worldometers.info/coronavirus/usa/rhode-island/" TargetMode="External"/><Relationship Id="rId3" Type="http://schemas.openxmlformats.org/officeDocument/2006/relationships/hyperlink" Target="https://www.worldometers.info/coronavirus/usa/florida/" TargetMode="External"/><Relationship Id="rId21" Type="http://schemas.openxmlformats.org/officeDocument/2006/relationships/hyperlink" Target="https://www.worldometers.info/coronavirus/usa/indiana/" TargetMode="External"/><Relationship Id="rId34" Type="http://schemas.openxmlformats.org/officeDocument/2006/relationships/hyperlink" Target="https://www.worldometers.info/coronavirus/usa/kansas/" TargetMode="External"/><Relationship Id="rId42" Type="http://schemas.openxmlformats.org/officeDocument/2006/relationships/hyperlink" Target="https://www.worldometers.info/coronavirus/usa/north-dakota/" TargetMode="External"/><Relationship Id="rId47" Type="http://schemas.openxmlformats.org/officeDocument/2006/relationships/hyperlink" Target="https://www.worldometers.info/coronavirus/usa/new-hampshire/" TargetMode="External"/><Relationship Id="rId50" Type="http://schemas.openxmlformats.org/officeDocument/2006/relationships/hyperlink" Target="https://www.worldometers.info/coronavirus/usa/wyoming/" TargetMode="External"/><Relationship Id="rId7" Type="http://schemas.openxmlformats.org/officeDocument/2006/relationships/hyperlink" Target="https://www.worldometers.info/coronavirus/usa/arizona/" TargetMode="External"/><Relationship Id="rId12" Type="http://schemas.openxmlformats.org/officeDocument/2006/relationships/hyperlink" Target="https://www.worldometers.info/coronavirus/usa/pennsylvania/" TargetMode="External"/><Relationship Id="rId17" Type="http://schemas.openxmlformats.org/officeDocument/2006/relationships/hyperlink" Target="https://www.worldometers.info/coronavirus/usa/michigan/" TargetMode="External"/><Relationship Id="rId25" Type="http://schemas.openxmlformats.org/officeDocument/2006/relationships/hyperlink" Target="https://www.worldometers.info/coronavirus/usa/washington/" TargetMode="External"/><Relationship Id="rId33" Type="http://schemas.openxmlformats.org/officeDocument/2006/relationships/hyperlink" Target="https://www.worldometers.info/coronavirus/usa/connecticut/" TargetMode="External"/><Relationship Id="rId38" Type="http://schemas.openxmlformats.org/officeDocument/2006/relationships/hyperlink" Target="https://www.worldometers.info/coronavirus/usa/new-mexico/" TargetMode="External"/><Relationship Id="rId46" Type="http://schemas.openxmlformats.org/officeDocument/2006/relationships/hyperlink" Target="https://www.worldometers.info/coronavirus/usa/montana/" TargetMode="External"/><Relationship Id="rId2" Type="http://schemas.openxmlformats.org/officeDocument/2006/relationships/hyperlink" Target="https://www.worldometers.info/coronavirus/usa/texas/" TargetMode="External"/><Relationship Id="rId16" Type="http://schemas.openxmlformats.org/officeDocument/2006/relationships/hyperlink" Target="https://www.worldometers.info/coronavirus/usa/south-carolina/" TargetMode="External"/><Relationship Id="rId20" Type="http://schemas.openxmlformats.org/officeDocument/2006/relationships/hyperlink" Target="https://www.worldometers.info/coronavirus/usa/missouri/" TargetMode="External"/><Relationship Id="rId29" Type="http://schemas.openxmlformats.org/officeDocument/2006/relationships/hyperlink" Target="https://www.worldometers.info/coronavirus/usa/arkansas/" TargetMode="External"/><Relationship Id="rId41" Type="http://schemas.openxmlformats.org/officeDocument/2006/relationships/hyperlink" Target="https://www.worldometers.info/coronavirus/usa/south-dakota/" TargetMode="External"/><Relationship Id="rId1" Type="http://schemas.openxmlformats.org/officeDocument/2006/relationships/hyperlink" Target="https://www.worldometers.info/coronavirus/usa/california/" TargetMode="External"/><Relationship Id="rId6" Type="http://schemas.openxmlformats.org/officeDocument/2006/relationships/hyperlink" Target="https://www.worldometers.info/coronavirus/usa/illinois/" TargetMode="External"/><Relationship Id="rId11" Type="http://schemas.openxmlformats.org/officeDocument/2006/relationships/hyperlink" Target="https://www.worldometers.info/coronavirus/usa/louisiana/" TargetMode="External"/><Relationship Id="rId24" Type="http://schemas.openxmlformats.org/officeDocument/2006/relationships/hyperlink" Target="https://www.worldometers.info/coronavirus/usa/minnesota/" TargetMode="External"/><Relationship Id="rId32" Type="http://schemas.openxmlformats.org/officeDocument/2006/relationships/hyperlink" Target="https://www.worldometers.info/coronavirus/usa/kentucky/" TargetMode="External"/><Relationship Id="rId37" Type="http://schemas.openxmlformats.org/officeDocument/2006/relationships/hyperlink" Target="https://www.worldometers.info/coronavirus/usa/oregon/" TargetMode="External"/><Relationship Id="rId40" Type="http://schemas.openxmlformats.org/officeDocument/2006/relationships/hyperlink" Target="https://www.worldometers.info/coronavirus/usa/delaware/" TargetMode="External"/><Relationship Id="rId45" Type="http://schemas.openxmlformats.org/officeDocument/2006/relationships/hyperlink" Target="https://www.worldometers.info/coronavirus/usa/hawaii/" TargetMode="External"/><Relationship Id="rId5" Type="http://schemas.openxmlformats.org/officeDocument/2006/relationships/hyperlink" Target="https://www.worldometers.info/coronavirus/usa/georgia/" TargetMode="External"/><Relationship Id="rId15" Type="http://schemas.openxmlformats.org/officeDocument/2006/relationships/hyperlink" Target="https://www.worldometers.info/coronavirus/usa/virginia/" TargetMode="External"/><Relationship Id="rId23" Type="http://schemas.openxmlformats.org/officeDocument/2006/relationships/hyperlink" Target="https://www.worldometers.info/coronavirus/usa/mississippi/" TargetMode="External"/><Relationship Id="rId28" Type="http://schemas.openxmlformats.org/officeDocument/2006/relationships/hyperlink" Target="https://www.worldometers.info/coronavirus/usa/oklahoma/" TargetMode="External"/><Relationship Id="rId36" Type="http://schemas.openxmlformats.org/officeDocument/2006/relationships/hyperlink" Target="https://www.worldometers.info/coronavirus/usa/idaho/" TargetMode="External"/><Relationship Id="rId49" Type="http://schemas.openxmlformats.org/officeDocument/2006/relationships/hyperlink" Target="https://www.worldometers.info/coronavirus/usa/maine/" TargetMode="External"/><Relationship Id="rId10" Type="http://schemas.openxmlformats.org/officeDocument/2006/relationships/hyperlink" Target="https://www.worldometers.info/coronavirus/usa/tennessee/" TargetMode="External"/><Relationship Id="rId19" Type="http://schemas.openxmlformats.org/officeDocument/2006/relationships/hyperlink" Target="https://www.worldometers.info/coronavirus/usa/maryland/" TargetMode="External"/><Relationship Id="rId31" Type="http://schemas.openxmlformats.org/officeDocument/2006/relationships/hyperlink" Target="https://www.worldometers.info/coronavirus/usa/utah/" TargetMode="External"/><Relationship Id="rId44" Type="http://schemas.openxmlformats.org/officeDocument/2006/relationships/hyperlink" Target="https://www.worldometers.info/coronavirus/usa/west-virginia/" TargetMode="External"/><Relationship Id="rId52" Type="http://schemas.openxmlformats.org/officeDocument/2006/relationships/printerSettings" Target="../printerSettings/printerSettings3.bin"/><Relationship Id="rId4" Type="http://schemas.openxmlformats.org/officeDocument/2006/relationships/hyperlink" Target="https://www.worldometers.info/coronavirus/usa/new-york/" TargetMode="External"/><Relationship Id="rId9" Type="http://schemas.openxmlformats.org/officeDocument/2006/relationships/hyperlink" Target="https://www.worldometers.info/coronavirus/usa/north-carolina/" TargetMode="External"/><Relationship Id="rId14" Type="http://schemas.openxmlformats.org/officeDocument/2006/relationships/hyperlink" Target="https://www.worldometers.info/coronavirus/usa/ohio/" TargetMode="External"/><Relationship Id="rId22" Type="http://schemas.openxmlformats.org/officeDocument/2006/relationships/hyperlink" Target="https://www.worldometers.info/coronavirus/usa/wisconsin/" TargetMode="External"/><Relationship Id="rId27" Type="http://schemas.openxmlformats.org/officeDocument/2006/relationships/hyperlink" Target="https://www.worldometers.info/coronavirus/usa/nevada/" TargetMode="External"/><Relationship Id="rId30" Type="http://schemas.openxmlformats.org/officeDocument/2006/relationships/hyperlink" Target="https://www.worldometers.info/coronavirus/usa/colorado/" TargetMode="External"/><Relationship Id="rId35" Type="http://schemas.openxmlformats.org/officeDocument/2006/relationships/hyperlink" Target="https://www.worldometers.info/coronavirus/usa/nebraska/" TargetMode="External"/><Relationship Id="rId43" Type="http://schemas.openxmlformats.org/officeDocument/2006/relationships/hyperlink" Target="https://www.worldometers.info/coronavirus/usa/district-of-columbia/" TargetMode="External"/><Relationship Id="rId48" Type="http://schemas.openxmlformats.org/officeDocument/2006/relationships/hyperlink" Target="https://www.worldometers.info/coronavirus/usa/alaska/" TargetMode="External"/><Relationship Id="rId8" Type="http://schemas.openxmlformats.org/officeDocument/2006/relationships/hyperlink" Target="https://www.worldometers.info/coronavirus/usa/new-jersey/" TargetMode="External"/><Relationship Id="rId51" Type="http://schemas.openxmlformats.org/officeDocument/2006/relationships/hyperlink" Target="https://www.worldometers.info/coronavirus/usa/vermon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61549-E677-4976-9DCA-747A592A5594}">
  <dimension ref="A1:Z59"/>
  <sheetViews>
    <sheetView topLeftCell="A11" workbookViewId="0">
      <selection activeCell="M5" sqref="B5:M59"/>
    </sheetView>
  </sheetViews>
  <sheetFormatPr defaultColWidth="14.26953125" defaultRowHeight="14.5" x14ac:dyDescent="0.35"/>
  <cols>
    <col min="1" max="1" width="8.6328125" customWidth="1"/>
    <col min="2" max="2" width="19.6328125" customWidth="1"/>
    <col min="3" max="13" width="12.08984375" customWidth="1"/>
    <col min="14" max="15" width="14.1796875" customWidth="1"/>
    <col min="16" max="16" width="8" customWidth="1"/>
    <col min="18" max="18" width="14" customWidth="1"/>
    <col min="20" max="20" width="7.6328125" customWidth="1"/>
    <col min="21" max="25" width="14.26953125" style="19"/>
  </cols>
  <sheetData>
    <row r="1" spans="1:26" x14ac:dyDescent="0.35">
      <c r="P1" s="55" t="s">
        <v>68</v>
      </c>
      <c r="Q1" s="55"/>
      <c r="R1" s="55"/>
      <c r="S1" s="4">
        <v>1.4999999999999999E-2</v>
      </c>
      <c r="T1" s="4"/>
      <c r="U1" s="56" t="s">
        <v>77</v>
      </c>
      <c r="V1" s="56"/>
      <c r="W1" s="56"/>
      <c r="X1" s="56"/>
      <c r="Y1" s="56"/>
    </row>
    <row r="2" spans="1:26" ht="21.5" thickBot="1" x14ac:dyDescent="0.55000000000000004">
      <c r="B2" s="20" t="s">
        <v>57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35"/>
      <c r="N2" s="35"/>
      <c r="O2" s="35"/>
      <c r="P2" s="21"/>
      <c r="R2" s="20" t="s">
        <v>62</v>
      </c>
      <c r="S2" s="20"/>
      <c r="T2" s="17"/>
      <c r="U2" s="15">
        <v>0.15</v>
      </c>
      <c r="V2" s="15">
        <v>0.6</v>
      </c>
      <c r="W2" s="15">
        <v>0.25</v>
      </c>
      <c r="X2" s="15">
        <v>0.125</v>
      </c>
      <c r="Y2" s="16">
        <f>S1</f>
        <v>1.4999999999999999E-2</v>
      </c>
      <c r="Z2" s="14"/>
    </row>
    <row r="3" spans="1:26" x14ac:dyDescent="0.35">
      <c r="B3" s="7" t="s">
        <v>0</v>
      </c>
      <c r="C3" s="8" t="s">
        <v>2</v>
      </c>
      <c r="D3" s="8" t="s">
        <v>4</v>
      </c>
      <c r="E3" s="8" t="s">
        <v>2</v>
      </c>
      <c r="F3" s="8" t="s">
        <v>4</v>
      </c>
      <c r="G3" s="8" t="s">
        <v>102</v>
      </c>
      <c r="H3" s="8" t="s">
        <v>6</v>
      </c>
      <c r="I3" s="8" t="s">
        <v>79</v>
      </c>
      <c r="J3" s="8" t="s">
        <v>81</v>
      </c>
      <c r="K3" s="8" t="s">
        <v>2</v>
      </c>
      <c r="L3" s="8" t="s">
        <v>83</v>
      </c>
      <c r="M3" s="9" t="s">
        <v>103</v>
      </c>
      <c r="N3" s="9"/>
      <c r="O3" s="9"/>
      <c r="P3" s="22"/>
      <c r="Q3" s="9" t="s">
        <v>84</v>
      </c>
      <c r="R3" s="9" t="s">
        <v>58</v>
      </c>
      <c r="S3" s="9" t="s">
        <v>60</v>
      </c>
      <c r="T3" s="9"/>
      <c r="U3" s="18" t="s">
        <v>69</v>
      </c>
      <c r="V3" s="18" t="s">
        <v>71</v>
      </c>
      <c r="W3" s="18" t="s">
        <v>73</v>
      </c>
      <c r="X3" s="18" t="s">
        <v>75</v>
      </c>
      <c r="Y3" s="18" t="s">
        <v>76</v>
      </c>
      <c r="Z3" s="18" t="s">
        <v>76</v>
      </c>
    </row>
    <row r="4" spans="1:26" ht="15" thickBot="1" x14ac:dyDescent="0.4">
      <c r="B4" s="10" t="s">
        <v>1</v>
      </c>
      <c r="C4" s="11" t="s">
        <v>3</v>
      </c>
      <c r="D4" s="11" t="s">
        <v>3</v>
      </c>
      <c r="E4" s="11" t="s">
        <v>5</v>
      </c>
      <c r="F4" s="11" t="s">
        <v>5</v>
      </c>
      <c r="G4" s="11" t="s">
        <v>78</v>
      </c>
      <c r="H4" s="11" t="s">
        <v>3</v>
      </c>
      <c r="I4" s="11" t="s">
        <v>80</v>
      </c>
      <c r="J4" s="11" t="s">
        <v>80</v>
      </c>
      <c r="K4" s="11" t="s">
        <v>82</v>
      </c>
      <c r="L4" s="11" t="s">
        <v>80</v>
      </c>
      <c r="M4" s="9"/>
      <c r="N4" s="9"/>
      <c r="O4" s="9"/>
      <c r="P4" s="22"/>
      <c r="Q4" s="9" t="s">
        <v>85</v>
      </c>
      <c r="R4" s="9" t="s">
        <v>59</v>
      </c>
      <c r="S4" s="9" t="s">
        <v>61</v>
      </c>
      <c r="T4" s="9"/>
      <c r="U4" s="18" t="s">
        <v>70</v>
      </c>
      <c r="V4" s="18" t="s">
        <v>72</v>
      </c>
      <c r="W4" s="18" t="s">
        <v>74</v>
      </c>
      <c r="X4" s="18" t="s">
        <v>74</v>
      </c>
      <c r="Y4" s="18" t="s">
        <v>5</v>
      </c>
      <c r="Z4" s="18" t="s">
        <v>78</v>
      </c>
    </row>
    <row r="5" spans="1:26" ht="15" thickBot="1" x14ac:dyDescent="0.4">
      <c r="A5" s="43">
        <v>1</v>
      </c>
      <c r="B5" s="41" t="s">
        <v>10</v>
      </c>
      <c r="C5" s="1">
        <v>771976</v>
      </c>
      <c r="D5" s="2"/>
      <c r="E5" s="1">
        <v>14721</v>
      </c>
      <c r="F5" s="2"/>
      <c r="G5" s="1">
        <v>385142</v>
      </c>
      <c r="H5" s="1">
        <v>372113</v>
      </c>
      <c r="I5" s="1">
        <v>19538</v>
      </c>
      <c r="J5" s="2">
        <v>373</v>
      </c>
      <c r="K5" s="1">
        <v>13000522</v>
      </c>
      <c r="L5" s="1">
        <v>329025</v>
      </c>
      <c r="M5" s="1">
        <v>39512223</v>
      </c>
      <c r="N5" s="5"/>
      <c r="O5" s="6"/>
      <c r="P5" s="6"/>
    </row>
    <row r="6" spans="1:26" ht="15" thickBot="1" x14ac:dyDescent="0.4">
      <c r="A6" s="43">
        <v>2</v>
      </c>
      <c r="B6" s="41" t="s">
        <v>15</v>
      </c>
      <c r="C6" s="1">
        <v>709226</v>
      </c>
      <c r="D6" s="2"/>
      <c r="E6" s="1">
        <v>14874</v>
      </c>
      <c r="F6" s="2"/>
      <c r="G6" s="1">
        <v>612052</v>
      </c>
      <c r="H6" s="1">
        <v>82300</v>
      </c>
      <c r="I6" s="1">
        <v>24460</v>
      </c>
      <c r="J6" s="2">
        <v>513</v>
      </c>
      <c r="K6" s="1">
        <v>5729318</v>
      </c>
      <c r="L6" s="1">
        <v>197591</v>
      </c>
      <c r="M6" s="1">
        <v>28995881</v>
      </c>
      <c r="N6" s="5"/>
      <c r="O6" s="6"/>
      <c r="P6" s="6"/>
    </row>
    <row r="7" spans="1:26" ht="15" thickBot="1" x14ac:dyDescent="0.4">
      <c r="A7" s="43">
        <v>3</v>
      </c>
      <c r="B7" s="41" t="s">
        <v>13</v>
      </c>
      <c r="C7" s="1">
        <v>671201</v>
      </c>
      <c r="D7" s="2"/>
      <c r="E7" s="1">
        <v>12944</v>
      </c>
      <c r="F7" s="2"/>
      <c r="G7" s="1">
        <v>173999</v>
      </c>
      <c r="H7" s="1">
        <v>484258</v>
      </c>
      <c r="I7" s="1">
        <v>31251</v>
      </c>
      <c r="J7" s="2">
        <v>603</v>
      </c>
      <c r="K7" s="1">
        <v>4991093</v>
      </c>
      <c r="L7" s="1">
        <v>232384</v>
      </c>
      <c r="M7" s="1">
        <v>21477737</v>
      </c>
      <c r="N7" s="5"/>
      <c r="O7" s="6"/>
      <c r="P7" s="6"/>
    </row>
    <row r="8" spans="1:26" ht="15" thickBot="1" x14ac:dyDescent="0.4">
      <c r="A8" s="43">
        <v>4</v>
      </c>
      <c r="B8" s="41" t="s">
        <v>7</v>
      </c>
      <c r="C8" s="1">
        <v>479907</v>
      </c>
      <c r="D8" s="2"/>
      <c r="E8" s="1">
        <v>33156</v>
      </c>
      <c r="F8" s="2"/>
      <c r="G8" s="1">
        <v>384342</v>
      </c>
      <c r="H8" s="1">
        <v>62409</v>
      </c>
      <c r="I8" s="1">
        <v>24669</v>
      </c>
      <c r="J8" s="1">
        <v>1704</v>
      </c>
      <c r="K8" s="1">
        <v>9530416</v>
      </c>
      <c r="L8" s="1">
        <v>489906</v>
      </c>
      <c r="M8" s="1">
        <v>19453561</v>
      </c>
      <c r="N8" s="5"/>
      <c r="O8" s="6"/>
      <c r="P8" s="6"/>
    </row>
    <row r="9" spans="1:26" ht="15" thickBot="1" x14ac:dyDescent="0.4">
      <c r="A9" s="43">
        <v>5</v>
      </c>
      <c r="B9" s="41" t="s">
        <v>16</v>
      </c>
      <c r="C9" s="1">
        <v>299056</v>
      </c>
      <c r="D9" s="2"/>
      <c r="E9" s="1">
        <v>6419</v>
      </c>
      <c r="F9" s="2"/>
      <c r="G9" s="1">
        <v>64624</v>
      </c>
      <c r="H9" s="1">
        <v>228013</v>
      </c>
      <c r="I9" s="1">
        <v>28167</v>
      </c>
      <c r="J9" s="2">
        <v>605</v>
      </c>
      <c r="K9" s="1">
        <v>2945289</v>
      </c>
      <c r="L9" s="1">
        <v>277401</v>
      </c>
      <c r="M9" s="1">
        <v>10617423</v>
      </c>
      <c r="N9" s="6"/>
      <c r="O9" s="6"/>
      <c r="P9" s="6"/>
    </row>
    <row r="10" spans="1:26" ht="15" thickBot="1" x14ac:dyDescent="0.4">
      <c r="A10" s="43">
        <v>6</v>
      </c>
      <c r="B10" s="41" t="s">
        <v>12</v>
      </c>
      <c r="C10" s="1">
        <v>268246</v>
      </c>
      <c r="D10" s="2"/>
      <c r="E10" s="1">
        <v>8599</v>
      </c>
      <c r="F10" s="2"/>
      <c r="G10" s="1">
        <v>200808</v>
      </c>
      <c r="H10" s="1">
        <v>58839</v>
      </c>
      <c r="I10" s="1">
        <v>21169</v>
      </c>
      <c r="J10" s="2">
        <v>679</v>
      </c>
      <c r="K10" s="1">
        <v>4863138</v>
      </c>
      <c r="L10" s="1">
        <v>383776</v>
      </c>
      <c r="M10" s="1">
        <v>12671821</v>
      </c>
      <c r="N10" s="5"/>
      <c r="O10" s="6"/>
      <c r="P10" s="6"/>
    </row>
    <row r="11" spans="1:26" ht="15" thickBot="1" x14ac:dyDescent="0.4">
      <c r="A11" s="43">
        <v>7</v>
      </c>
      <c r="B11" s="41" t="s">
        <v>33</v>
      </c>
      <c r="C11" s="1">
        <v>209907</v>
      </c>
      <c r="D11" s="2"/>
      <c r="E11" s="1">
        <v>5371</v>
      </c>
      <c r="F11" s="2"/>
      <c r="G11" s="1">
        <v>33250</v>
      </c>
      <c r="H11" s="1">
        <v>171286</v>
      </c>
      <c r="I11" s="1">
        <v>28838</v>
      </c>
      <c r="J11" s="2">
        <v>738</v>
      </c>
      <c r="K11" s="1">
        <v>1605444</v>
      </c>
      <c r="L11" s="1">
        <v>220567</v>
      </c>
      <c r="M11" s="1">
        <v>7278717</v>
      </c>
      <c r="N11" s="6"/>
      <c r="O11" s="6"/>
      <c r="P11" s="6"/>
    </row>
    <row r="12" spans="1:26" ht="15" thickBot="1" x14ac:dyDescent="0.4">
      <c r="A12" s="43">
        <v>8</v>
      </c>
      <c r="B12" s="41" t="s">
        <v>8</v>
      </c>
      <c r="C12" s="1">
        <v>201382</v>
      </c>
      <c r="D12" s="2"/>
      <c r="E12" s="1">
        <v>16175</v>
      </c>
      <c r="F12" s="2"/>
      <c r="G12" s="1">
        <v>166286</v>
      </c>
      <c r="H12" s="1">
        <v>18921</v>
      </c>
      <c r="I12" s="1">
        <v>22673</v>
      </c>
      <c r="J12" s="1">
        <v>1821</v>
      </c>
      <c r="K12" s="1">
        <v>3234972</v>
      </c>
      <c r="L12" s="1">
        <v>364209</v>
      </c>
      <c r="M12" s="1">
        <v>8882190</v>
      </c>
      <c r="N12" s="5"/>
      <c r="O12" s="6"/>
      <c r="P12" s="6"/>
    </row>
    <row r="13" spans="1:26" ht="15" thickBot="1" x14ac:dyDescent="0.4">
      <c r="A13" s="43">
        <v>9</v>
      </c>
      <c r="B13" s="41" t="s">
        <v>24</v>
      </c>
      <c r="C13" s="1">
        <v>188024</v>
      </c>
      <c r="D13" s="2"/>
      <c r="E13" s="1">
        <v>3149</v>
      </c>
      <c r="F13" s="2"/>
      <c r="G13" s="1">
        <v>167257</v>
      </c>
      <c r="H13" s="1">
        <v>17618</v>
      </c>
      <c r="I13" s="1">
        <v>17927</v>
      </c>
      <c r="J13" s="2">
        <v>300</v>
      </c>
      <c r="K13" s="1">
        <v>2683384</v>
      </c>
      <c r="L13" s="1">
        <v>255851</v>
      </c>
      <c r="M13" s="1">
        <v>10488084</v>
      </c>
      <c r="N13" s="5"/>
      <c r="O13" s="6"/>
      <c r="P13" s="6"/>
    </row>
    <row r="14" spans="1:26" ht="15" thickBot="1" x14ac:dyDescent="0.4">
      <c r="A14" s="43">
        <v>10</v>
      </c>
      <c r="B14" s="41" t="s">
        <v>20</v>
      </c>
      <c r="C14" s="1">
        <v>177087</v>
      </c>
      <c r="D14" s="2"/>
      <c r="E14" s="1">
        <v>2151</v>
      </c>
      <c r="F14" s="2"/>
      <c r="G14" s="1">
        <v>160202</v>
      </c>
      <c r="H14" s="1">
        <v>14734</v>
      </c>
      <c r="I14" s="1">
        <v>25931</v>
      </c>
      <c r="J14" s="2">
        <v>315</v>
      </c>
      <c r="K14" s="1">
        <v>2537723</v>
      </c>
      <c r="L14" s="1">
        <v>371600</v>
      </c>
      <c r="M14" s="1">
        <v>6829174</v>
      </c>
      <c r="N14" s="5"/>
      <c r="O14" s="6"/>
      <c r="P14" s="6"/>
    </row>
    <row r="15" spans="1:26" ht="15" thickBot="1" x14ac:dyDescent="0.4">
      <c r="A15" s="43">
        <v>11</v>
      </c>
      <c r="B15" s="41" t="s">
        <v>14</v>
      </c>
      <c r="C15" s="1">
        <v>158826</v>
      </c>
      <c r="D15" s="2"/>
      <c r="E15" s="1">
        <v>5296</v>
      </c>
      <c r="F15" s="2"/>
      <c r="G15" s="1">
        <v>145570</v>
      </c>
      <c r="H15" s="1">
        <v>7960</v>
      </c>
      <c r="I15" s="1">
        <v>34165</v>
      </c>
      <c r="J15" s="1">
        <v>1139</v>
      </c>
      <c r="K15" s="1">
        <v>2114145</v>
      </c>
      <c r="L15" s="1">
        <v>454773</v>
      </c>
      <c r="M15" s="1">
        <v>4648794</v>
      </c>
      <c r="N15" s="5"/>
      <c r="O15" s="6"/>
      <c r="P15" s="6"/>
    </row>
    <row r="16" spans="1:26" ht="15" thickBot="1" x14ac:dyDescent="0.4">
      <c r="A16" s="43">
        <v>12</v>
      </c>
      <c r="B16" s="41" t="s">
        <v>19</v>
      </c>
      <c r="C16" s="1">
        <v>151891</v>
      </c>
      <c r="D16" s="2"/>
      <c r="E16" s="1">
        <v>7979</v>
      </c>
      <c r="F16" s="2"/>
      <c r="G16" s="1">
        <v>120531</v>
      </c>
      <c r="H16" s="1">
        <v>23381</v>
      </c>
      <c r="I16" s="1">
        <v>11865</v>
      </c>
      <c r="J16" s="2">
        <v>623</v>
      </c>
      <c r="K16" s="1">
        <v>1859690</v>
      </c>
      <c r="L16" s="1">
        <v>145266</v>
      </c>
      <c r="M16" s="1">
        <v>12801989</v>
      </c>
      <c r="N16" s="5"/>
      <c r="O16" s="6"/>
      <c r="P16" s="6"/>
    </row>
    <row r="17" spans="1:16" ht="15" thickBot="1" x14ac:dyDescent="0.4">
      <c r="A17" s="43">
        <v>13</v>
      </c>
      <c r="B17" s="41" t="s">
        <v>36</v>
      </c>
      <c r="C17" s="1">
        <v>141087</v>
      </c>
      <c r="D17" s="2"/>
      <c r="E17" s="1">
        <v>2392</v>
      </c>
      <c r="F17" s="2"/>
      <c r="G17" s="1">
        <v>61232</v>
      </c>
      <c r="H17" s="1">
        <v>77463</v>
      </c>
      <c r="I17" s="1">
        <v>28775</v>
      </c>
      <c r="J17" s="2">
        <v>488</v>
      </c>
      <c r="K17" s="1">
        <v>1083183</v>
      </c>
      <c r="L17" s="1">
        <v>220914</v>
      </c>
      <c r="M17" s="1">
        <v>4903185</v>
      </c>
      <c r="N17" s="6"/>
      <c r="O17" s="6"/>
      <c r="P17" s="6"/>
    </row>
    <row r="18" spans="1:16" ht="15" thickBot="1" x14ac:dyDescent="0.4">
      <c r="A18" s="43">
        <v>14</v>
      </c>
      <c r="B18" s="41" t="s">
        <v>21</v>
      </c>
      <c r="C18" s="1">
        <v>140660</v>
      </c>
      <c r="D18" s="2"/>
      <c r="E18" s="1">
        <v>4561</v>
      </c>
      <c r="F18" s="2"/>
      <c r="G18" s="1">
        <v>118443</v>
      </c>
      <c r="H18" s="1">
        <v>17656</v>
      </c>
      <c r="I18" s="1">
        <v>12033</v>
      </c>
      <c r="J18" s="2">
        <v>390</v>
      </c>
      <c r="K18" s="1">
        <v>2682008</v>
      </c>
      <c r="L18" s="1">
        <v>229445</v>
      </c>
      <c r="M18" s="1">
        <v>11689100</v>
      </c>
      <c r="N18" s="5"/>
      <c r="O18" s="6"/>
      <c r="P18" s="6"/>
    </row>
    <row r="19" spans="1:16" ht="15" thickBot="1" x14ac:dyDescent="0.4">
      <c r="A19" s="43">
        <v>15</v>
      </c>
      <c r="B19" s="41" t="s">
        <v>29</v>
      </c>
      <c r="C19" s="1">
        <v>136359</v>
      </c>
      <c r="D19" s="2"/>
      <c r="E19" s="1">
        <v>2884</v>
      </c>
      <c r="F19" s="2"/>
      <c r="G19" s="1">
        <v>16536</v>
      </c>
      <c r="H19" s="1">
        <v>116939</v>
      </c>
      <c r="I19" s="1">
        <v>15975</v>
      </c>
      <c r="J19" s="2">
        <v>338</v>
      </c>
      <c r="K19" s="1">
        <v>1937867</v>
      </c>
      <c r="L19" s="1">
        <v>227036</v>
      </c>
      <c r="M19" s="1">
        <v>8535519</v>
      </c>
      <c r="N19" s="5"/>
      <c r="O19" s="6"/>
      <c r="P19" s="6"/>
    </row>
    <row r="20" spans="1:16" ht="15" thickBot="1" x14ac:dyDescent="0.4">
      <c r="A20" s="43">
        <v>16</v>
      </c>
      <c r="B20" s="41" t="s">
        <v>25</v>
      </c>
      <c r="C20" s="1">
        <v>134122</v>
      </c>
      <c r="D20" s="2"/>
      <c r="E20" s="1">
        <v>3132</v>
      </c>
      <c r="F20" s="2"/>
      <c r="G20" s="1">
        <v>63253</v>
      </c>
      <c r="H20" s="1">
        <v>67737</v>
      </c>
      <c r="I20" s="1">
        <v>26050</v>
      </c>
      <c r="J20" s="2">
        <v>608</v>
      </c>
      <c r="K20" s="1">
        <v>1172420</v>
      </c>
      <c r="L20" s="1">
        <v>227711</v>
      </c>
      <c r="M20" s="1">
        <v>5148714</v>
      </c>
      <c r="N20" s="5"/>
      <c r="O20" s="6"/>
      <c r="P20" s="6"/>
    </row>
    <row r="21" spans="1:16" ht="15" thickBot="1" x14ac:dyDescent="0.4">
      <c r="A21" s="43">
        <v>17</v>
      </c>
      <c r="B21" s="41" t="s">
        <v>11</v>
      </c>
      <c r="C21" s="1">
        <v>125742</v>
      </c>
      <c r="D21" s="2"/>
      <c r="E21" s="1">
        <v>6943</v>
      </c>
      <c r="F21" s="2"/>
      <c r="G21" s="1">
        <v>85513</v>
      </c>
      <c r="H21" s="1">
        <v>33286</v>
      </c>
      <c r="I21" s="1">
        <v>12591</v>
      </c>
      <c r="J21" s="2">
        <v>695</v>
      </c>
      <c r="K21" s="1">
        <v>3523693</v>
      </c>
      <c r="L21" s="1">
        <v>352833</v>
      </c>
      <c r="M21" s="1">
        <v>9986857</v>
      </c>
      <c r="N21" s="5"/>
      <c r="O21" s="6"/>
      <c r="P21" s="6"/>
    </row>
    <row r="22" spans="1:16" ht="15" thickBot="1" x14ac:dyDescent="0.4">
      <c r="A22" s="43">
        <v>18</v>
      </c>
      <c r="B22" s="41" t="s">
        <v>17</v>
      </c>
      <c r="C22" s="1">
        <v>125699</v>
      </c>
      <c r="D22" s="2"/>
      <c r="E22" s="1">
        <v>9245</v>
      </c>
      <c r="F22" s="2"/>
      <c r="G22" s="1">
        <v>109397</v>
      </c>
      <c r="H22" s="1">
        <v>7057</v>
      </c>
      <c r="I22" s="1">
        <v>18237</v>
      </c>
      <c r="J22" s="1">
        <v>1341</v>
      </c>
      <c r="K22" s="1">
        <v>2226163</v>
      </c>
      <c r="L22" s="1">
        <v>322983</v>
      </c>
      <c r="M22" s="1">
        <v>6892503</v>
      </c>
      <c r="N22" s="6"/>
      <c r="O22" s="6"/>
      <c r="P22" s="6"/>
    </row>
    <row r="23" spans="1:16" ht="15" thickBot="1" x14ac:dyDescent="0.4">
      <c r="A23" s="43">
        <v>19</v>
      </c>
      <c r="B23" s="41" t="s">
        <v>26</v>
      </c>
      <c r="C23" s="1">
        <v>117888</v>
      </c>
      <c r="D23" s="2"/>
      <c r="E23" s="1">
        <v>3855</v>
      </c>
      <c r="F23" s="2"/>
      <c r="G23" s="1">
        <v>7286</v>
      </c>
      <c r="H23" s="1">
        <v>106747</v>
      </c>
      <c r="I23" s="1">
        <v>19500</v>
      </c>
      <c r="J23" s="2">
        <v>638</v>
      </c>
      <c r="K23" s="1">
        <v>2272265</v>
      </c>
      <c r="L23" s="1">
        <v>375849</v>
      </c>
      <c r="M23" s="1">
        <v>6045680</v>
      </c>
      <c r="N23" s="6"/>
      <c r="O23" s="6"/>
      <c r="P23" s="6"/>
    </row>
    <row r="24" spans="1:16" ht="15" thickBot="1" x14ac:dyDescent="0.4">
      <c r="A24" s="43">
        <v>20</v>
      </c>
      <c r="B24" s="41" t="s">
        <v>35</v>
      </c>
      <c r="C24" s="1">
        <v>109011</v>
      </c>
      <c r="D24" s="2"/>
      <c r="E24" s="1">
        <v>1878</v>
      </c>
      <c r="F24" s="2"/>
      <c r="G24" s="1">
        <v>16094</v>
      </c>
      <c r="H24" s="1">
        <v>91039</v>
      </c>
      <c r="I24" s="1">
        <v>17762</v>
      </c>
      <c r="J24" s="2">
        <v>306</v>
      </c>
      <c r="K24" s="1">
        <v>1236051</v>
      </c>
      <c r="L24" s="1">
        <v>201396</v>
      </c>
      <c r="M24" s="1">
        <v>6137428</v>
      </c>
      <c r="N24" s="5"/>
      <c r="O24" s="6"/>
      <c r="P24" s="6"/>
    </row>
    <row r="25" spans="1:16" ht="15" thickBot="1" x14ac:dyDescent="0.4">
      <c r="A25" s="43">
        <v>21</v>
      </c>
      <c r="B25" s="41" t="s">
        <v>27</v>
      </c>
      <c r="C25" s="1">
        <v>107809</v>
      </c>
      <c r="D25" s="2"/>
      <c r="E25" s="1">
        <v>3472</v>
      </c>
      <c r="F25" s="2"/>
      <c r="G25" s="1">
        <v>84336</v>
      </c>
      <c r="H25" s="1">
        <v>20001</v>
      </c>
      <c r="I25" s="1">
        <v>16014</v>
      </c>
      <c r="J25" s="2">
        <v>516</v>
      </c>
      <c r="K25" s="1">
        <v>1770032</v>
      </c>
      <c r="L25" s="1">
        <v>262920</v>
      </c>
      <c r="M25" s="1">
        <v>6732219</v>
      </c>
      <c r="N25" s="5"/>
      <c r="O25" s="6"/>
      <c r="P25" s="5"/>
    </row>
    <row r="26" spans="1:16" ht="15" thickBot="1" x14ac:dyDescent="0.4">
      <c r="A26" s="43">
        <v>22</v>
      </c>
      <c r="B26" s="41" t="s">
        <v>22</v>
      </c>
      <c r="C26" s="1">
        <v>92712</v>
      </c>
      <c r="D26" s="2"/>
      <c r="E26" s="1">
        <v>1228</v>
      </c>
      <c r="F26" s="2"/>
      <c r="G26" s="1">
        <v>80627</v>
      </c>
      <c r="H26" s="1">
        <v>10857</v>
      </c>
      <c r="I26" s="1">
        <v>15923</v>
      </c>
      <c r="J26" s="2">
        <v>211</v>
      </c>
      <c r="K26" s="1">
        <v>1388025</v>
      </c>
      <c r="L26" s="1">
        <v>238393</v>
      </c>
      <c r="M26" s="1">
        <v>5822434</v>
      </c>
      <c r="N26" s="5"/>
      <c r="O26" s="6"/>
      <c r="P26" s="5"/>
    </row>
    <row r="27" spans="1:16" ht="15" thickBot="1" x14ac:dyDescent="0.4">
      <c r="A27" s="43">
        <v>23</v>
      </c>
      <c r="B27" s="41" t="s">
        <v>30</v>
      </c>
      <c r="C27" s="1">
        <v>91234</v>
      </c>
      <c r="D27" s="2"/>
      <c r="E27" s="1">
        <v>2756</v>
      </c>
      <c r="F27" s="2"/>
      <c r="G27" s="1">
        <v>78971</v>
      </c>
      <c r="H27" s="1">
        <v>9507</v>
      </c>
      <c r="I27" s="1">
        <v>30655</v>
      </c>
      <c r="J27" s="2">
        <v>926</v>
      </c>
      <c r="K27" s="1">
        <v>696801</v>
      </c>
      <c r="L27" s="1">
        <v>234128</v>
      </c>
      <c r="M27" s="1">
        <v>2976149</v>
      </c>
      <c r="N27" s="5"/>
      <c r="O27" s="6"/>
      <c r="P27" s="5"/>
    </row>
    <row r="28" spans="1:16" ht="15" thickBot="1" x14ac:dyDescent="0.4">
      <c r="A28" s="43">
        <v>24</v>
      </c>
      <c r="B28" s="41" t="s">
        <v>32</v>
      </c>
      <c r="C28" s="1">
        <v>85813</v>
      </c>
      <c r="D28" s="2"/>
      <c r="E28" s="1">
        <v>1985</v>
      </c>
      <c r="F28" s="2"/>
      <c r="G28" s="1">
        <v>79583</v>
      </c>
      <c r="H28" s="1">
        <v>4245</v>
      </c>
      <c r="I28" s="1">
        <v>15216</v>
      </c>
      <c r="J28" s="2">
        <v>352</v>
      </c>
      <c r="K28" s="1">
        <v>1743611</v>
      </c>
      <c r="L28" s="1">
        <v>309171</v>
      </c>
      <c r="M28" s="1">
        <v>5639632</v>
      </c>
      <c r="N28" s="5"/>
      <c r="O28" s="6"/>
      <c r="P28" s="34"/>
    </row>
    <row r="29" spans="1:16" ht="15" thickBot="1" x14ac:dyDescent="0.4">
      <c r="A29" s="43">
        <v>25</v>
      </c>
      <c r="B29" s="41" t="s">
        <v>9</v>
      </c>
      <c r="C29" s="1">
        <v>83587</v>
      </c>
      <c r="D29" s="2"/>
      <c r="E29" s="1">
        <v>2020</v>
      </c>
      <c r="F29" s="2"/>
      <c r="G29" s="1">
        <v>39233</v>
      </c>
      <c r="H29" s="1">
        <v>42334</v>
      </c>
      <c r="I29" s="1">
        <v>10977</v>
      </c>
      <c r="J29" s="2">
        <v>265</v>
      </c>
      <c r="K29" s="1">
        <v>1676702</v>
      </c>
      <c r="L29" s="1">
        <v>220187</v>
      </c>
      <c r="M29" s="1">
        <v>7614893</v>
      </c>
      <c r="N29" s="5"/>
      <c r="O29" s="6"/>
    </row>
    <row r="30" spans="1:16" ht="15" thickBot="1" x14ac:dyDescent="0.4">
      <c r="A30" s="43">
        <v>26</v>
      </c>
      <c r="B30" s="41" t="s">
        <v>41</v>
      </c>
      <c r="C30" s="1">
        <v>76283</v>
      </c>
      <c r="D30" s="2"/>
      <c r="E30" s="1">
        <v>1237</v>
      </c>
      <c r="F30" s="2"/>
      <c r="G30" s="1">
        <v>55101</v>
      </c>
      <c r="H30" s="1">
        <v>19945</v>
      </c>
      <c r="I30" s="1">
        <v>24178</v>
      </c>
      <c r="J30" s="2">
        <v>392</v>
      </c>
      <c r="K30" s="1">
        <v>713948</v>
      </c>
      <c r="L30" s="1">
        <v>226286</v>
      </c>
      <c r="M30" s="1">
        <v>3155070</v>
      </c>
      <c r="N30" s="5"/>
      <c r="O30" s="6"/>
    </row>
    <row r="31" spans="1:16" ht="15" thickBot="1" x14ac:dyDescent="0.4">
      <c r="A31" s="43">
        <v>27</v>
      </c>
      <c r="B31" s="41" t="s">
        <v>31</v>
      </c>
      <c r="C31" s="1">
        <v>74248</v>
      </c>
      <c r="D31" s="2"/>
      <c r="E31" s="1">
        <v>1494</v>
      </c>
      <c r="F31" s="2"/>
      <c r="G31" s="1">
        <v>43940</v>
      </c>
      <c r="H31" s="1">
        <v>28814</v>
      </c>
      <c r="I31" s="1">
        <v>24105</v>
      </c>
      <c r="J31" s="2">
        <v>485</v>
      </c>
      <c r="K31" s="1">
        <v>953155</v>
      </c>
      <c r="L31" s="1">
        <v>309450</v>
      </c>
      <c r="M31" s="1">
        <v>3080156</v>
      </c>
      <c r="N31" s="5"/>
      <c r="O31" s="6"/>
    </row>
    <row r="32" spans="1:16" ht="15" thickBot="1" x14ac:dyDescent="0.4">
      <c r="A32" s="43">
        <v>28</v>
      </c>
      <c r="B32" s="41" t="s">
        <v>46</v>
      </c>
      <c r="C32" s="1">
        <v>72284</v>
      </c>
      <c r="D32" s="2"/>
      <c r="E32" s="2">
        <v>924</v>
      </c>
      <c r="F32" s="2"/>
      <c r="G32" s="1">
        <v>61026</v>
      </c>
      <c r="H32" s="1">
        <v>10334</v>
      </c>
      <c r="I32" s="1">
        <v>18268</v>
      </c>
      <c r="J32" s="2">
        <v>234</v>
      </c>
      <c r="K32" s="1">
        <v>1052756</v>
      </c>
      <c r="L32" s="1">
        <v>266051</v>
      </c>
      <c r="M32" s="1">
        <v>3956971</v>
      </c>
      <c r="N32" s="5"/>
      <c r="O32" s="6"/>
    </row>
    <row r="33" spans="1:15" ht="15" thickBot="1" x14ac:dyDescent="0.4">
      <c r="A33" s="43">
        <v>29</v>
      </c>
      <c r="B33" s="41" t="s">
        <v>34</v>
      </c>
      <c r="C33" s="1">
        <v>72219</v>
      </c>
      <c r="D33" s="2"/>
      <c r="E33" s="1">
        <v>1157</v>
      </c>
      <c r="F33" s="2"/>
      <c r="G33" s="1">
        <v>65147</v>
      </c>
      <c r="H33" s="1">
        <v>5915</v>
      </c>
      <c r="I33" s="1">
        <v>23931</v>
      </c>
      <c r="J33" s="2">
        <v>383</v>
      </c>
      <c r="K33" s="1">
        <v>853549</v>
      </c>
      <c r="L33" s="1">
        <v>282838</v>
      </c>
      <c r="M33" s="1">
        <v>3017804</v>
      </c>
      <c r="N33" s="5"/>
      <c r="O33" s="6"/>
    </row>
    <row r="34" spans="1:15" ht="15" thickBot="1" x14ac:dyDescent="0.4">
      <c r="A34" s="43">
        <v>30</v>
      </c>
      <c r="B34" s="41" t="s">
        <v>18</v>
      </c>
      <c r="C34" s="1">
        <v>62686</v>
      </c>
      <c r="D34" s="2"/>
      <c r="E34" s="1">
        <v>2002</v>
      </c>
      <c r="F34" s="2"/>
      <c r="G34" s="1">
        <v>28200</v>
      </c>
      <c r="H34" s="1">
        <v>32484</v>
      </c>
      <c r="I34" s="1">
        <v>10885</v>
      </c>
      <c r="J34" s="2">
        <v>348</v>
      </c>
      <c r="K34" s="1">
        <v>797493</v>
      </c>
      <c r="L34" s="1">
        <v>138484</v>
      </c>
      <c r="M34" s="1">
        <v>5758736</v>
      </c>
      <c r="N34" s="6"/>
      <c r="O34" s="6"/>
    </row>
    <row r="35" spans="1:15" ht="15" thickBot="1" x14ac:dyDescent="0.4">
      <c r="A35" s="43">
        <v>31</v>
      </c>
      <c r="B35" s="41" t="s">
        <v>28</v>
      </c>
      <c r="C35" s="1">
        <v>59747</v>
      </c>
      <c r="D35" s="2"/>
      <c r="E35" s="2">
        <v>437</v>
      </c>
      <c r="F35" s="2"/>
      <c r="G35" s="1">
        <v>49728</v>
      </c>
      <c r="H35" s="1">
        <v>9582</v>
      </c>
      <c r="I35" s="1">
        <v>18636</v>
      </c>
      <c r="J35" s="2">
        <v>136</v>
      </c>
      <c r="K35" s="1">
        <v>922687</v>
      </c>
      <c r="L35" s="1">
        <v>287804</v>
      </c>
      <c r="M35" s="1">
        <v>3205958</v>
      </c>
      <c r="N35" s="6"/>
      <c r="O35" s="6"/>
    </row>
    <row r="36" spans="1:15" ht="15" thickBot="1" x14ac:dyDescent="0.4">
      <c r="A36" s="43">
        <v>32</v>
      </c>
      <c r="B36" s="41" t="s">
        <v>38</v>
      </c>
      <c r="C36" s="1">
        <v>58764</v>
      </c>
      <c r="D36" s="2"/>
      <c r="E36" s="1">
        <v>1082</v>
      </c>
      <c r="F36" s="2"/>
      <c r="G36" s="1">
        <v>11043</v>
      </c>
      <c r="H36" s="1">
        <v>46639</v>
      </c>
      <c r="I36" s="1">
        <v>13153</v>
      </c>
      <c r="J36" s="2">
        <v>242</v>
      </c>
      <c r="K36" s="1">
        <v>1090160</v>
      </c>
      <c r="L36" s="1">
        <v>244011</v>
      </c>
      <c r="M36" s="1">
        <v>4467673</v>
      </c>
      <c r="N36" s="5"/>
      <c r="O36" s="6"/>
    </row>
    <row r="37" spans="1:15" ht="15" thickBot="1" x14ac:dyDescent="0.4">
      <c r="A37" s="43">
        <v>33</v>
      </c>
      <c r="B37" s="41" t="s">
        <v>23</v>
      </c>
      <c r="C37" s="1">
        <v>55166</v>
      </c>
      <c r="D37" s="2"/>
      <c r="E37" s="1">
        <v>4487</v>
      </c>
      <c r="F37" s="2"/>
      <c r="G37" s="1">
        <v>41050</v>
      </c>
      <c r="H37" s="1">
        <v>9629</v>
      </c>
      <c r="I37" s="1">
        <v>15473</v>
      </c>
      <c r="J37" s="1">
        <v>1259</v>
      </c>
      <c r="K37" s="1">
        <v>1392117</v>
      </c>
      <c r="L37" s="1">
        <v>390464</v>
      </c>
      <c r="M37" s="1">
        <v>3565287</v>
      </c>
      <c r="N37" s="5"/>
      <c r="O37" s="6"/>
    </row>
    <row r="38" spans="1:15" ht="15" thickBot="1" x14ac:dyDescent="0.4">
      <c r="A38" s="43">
        <v>34</v>
      </c>
      <c r="B38" s="41" t="s">
        <v>45</v>
      </c>
      <c r="C38" s="1">
        <v>51703</v>
      </c>
      <c r="D38" s="2"/>
      <c r="E38" s="2">
        <v>586</v>
      </c>
      <c r="F38" s="2"/>
      <c r="G38" s="1">
        <v>36980</v>
      </c>
      <c r="H38" s="1">
        <v>14137</v>
      </c>
      <c r="I38" s="1">
        <v>17747</v>
      </c>
      <c r="J38" s="2">
        <v>201</v>
      </c>
      <c r="K38" s="1">
        <v>464226</v>
      </c>
      <c r="L38" s="1">
        <v>159346</v>
      </c>
      <c r="M38" s="1">
        <v>2913314</v>
      </c>
      <c r="N38" s="5"/>
      <c r="O38" s="6"/>
    </row>
    <row r="39" spans="1:15" ht="15" thickBot="1" x14ac:dyDescent="0.4">
      <c r="A39" s="43">
        <v>35</v>
      </c>
      <c r="B39" s="41" t="s">
        <v>50</v>
      </c>
      <c r="C39" s="1">
        <v>39419</v>
      </c>
      <c r="D39" s="2"/>
      <c r="E39" s="2">
        <v>439</v>
      </c>
      <c r="F39" s="2"/>
      <c r="G39" s="1">
        <v>29966</v>
      </c>
      <c r="H39" s="1">
        <v>9014</v>
      </c>
      <c r="I39" s="1">
        <v>20378</v>
      </c>
      <c r="J39" s="2">
        <v>227</v>
      </c>
      <c r="K39" s="1">
        <v>413473</v>
      </c>
      <c r="L39" s="1">
        <v>213747</v>
      </c>
      <c r="M39" s="1">
        <v>1934408</v>
      </c>
      <c r="N39" s="5"/>
      <c r="O39" s="6"/>
    </row>
    <row r="40" spans="1:15" ht="15" thickBot="1" x14ac:dyDescent="0.4">
      <c r="A40" s="43">
        <v>36</v>
      </c>
      <c r="B40" s="41" t="s">
        <v>49</v>
      </c>
      <c r="C40" s="1">
        <v>36093</v>
      </c>
      <c r="D40" s="2"/>
      <c r="E40" s="2">
        <v>429</v>
      </c>
      <c r="F40" s="2"/>
      <c r="G40" s="1">
        <v>19405</v>
      </c>
      <c r="H40" s="1">
        <v>16259</v>
      </c>
      <c r="I40" s="1">
        <v>20197</v>
      </c>
      <c r="J40" s="2">
        <v>240</v>
      </c>
      <c r="K40" s="1">
        <v>280426</v>
      </c>
      <c r="L40" s="1">
        <v>156920</v>
      </c>
      <c r="M40" s="1">
        <v>1787065</v>
      </c>
      <c r="N40" s="5"/>
      <c r="O40" s="6"/>
    </row>
    <row r="41" spans="1:15" ht="15" thickBot="1" x14ac:dyDescent="0.4">
      <c r="A41" s="43">
        <v>37</v>
      </c>
      <c r="B41" s="41" t="s">
        <v>37</v>
      </c>
      <c r="C41" s="1">
        <v>29850</v>
      </c>
      <c r="D41" s="2"/>
      <c r="E41" s="2">
        <v>521</v>
      </c>
      <c r="F41" s="2"/>
      <c r="G41" s="1">
        <v>5365</v>
      </c>
      <c r="H41" s="1">
        <v>23964</v>
      </c>
      <c r="I41" s="1">
        <v>7077</v>
      </c>
      <c r="J41" s="2">
        <v>124</v>
      </c>
      <c r="K41" s="1">
        <v>619822</v>
      </c>
      <c r="L41" s="1">
        <v>146956</v>
      </c>
      <c r="M41" s="1">
        <v>4217737</v>
      </c>
      <c r="N41" s="5"/>
      <c r="O41" s="6"/>
    </row>
    <row r="42" spans="1:15" ht="15" thickBot="1" x14ac:dyDescent="0.4">
      <c r="A42" s="43">
        <v>38</v>
      </c>
      <c r="B42" s="41" t="s">
        <v>44</v>
      </c>
      <c r="C42" s="1">
        <v>27041</v>
      </c>
      <c r="D42" s="2"/>
      <c r="E42" s="2">
        <v>832</v>
      </c>
      <c r="F42" s="2"/>
      <c r="G42" s="1">
        <v>14842</v>
      </c>
      <c r="H42" s="1">
        <v>11367</v>
      </c>
      <c r="I42" s="1">
        <v>12896</v>
      </c>
      <c r="J42" s="2">
        <v>397</v>
      </c>
      <c r="K42" s="1">
        <v>837400</v>
      </c>
      <c r="L42" s="1">
        <v>399365</v>
      </c>
      <c r="M42" s="1">
        <v>2096829</v>
      </c>
      <c r="N42" s="5"/>
      <c r="O42" s="6"/>
    </row>
    <row r="43" spans="1:15" ht="15" thickBot="1" x14ac:dyDescent="0.4">
      <c r="A43" s="43">
        <v>39</v>
      </c>
      <c r="B43" s="41" t="s">
        <v>40</v>
      </c>
      <c r="C43" s="1">
        <v>23358</v>
      </c>
      <c r="D43" s="2"/>
      <c r="E43" s="1">
        <v>1081</v>
      </c>
      <c r="F43" s="2"/>
      <c r="G43" s="1">
        <v>2235</v>
      </c>
      <c r="H43" s="1">
        <v>20042</v>
      </c>
      <c r="I43" s="1">
        <v>22049</v>
      </c>
      <c r="J43" s="1">
        <v>1020</v>
      </c>
      <c r="K43" s="1">
        <v>654103</v>
      </c>
      <c r="L43" s="1">
        <v>617451</v>
      </c>
      <c r="M43" s="1">
        <v>1059361</v>
      </c>
      <c r="N43" s="6"/>
      <c r="O43" s="6"/>
    </row>
    <row r="44" spans="1:15" ht="15" thickBot="1" x14ac:dyDescent="0.4">
      <c r="A44" s="43">
        <v>40</v>
      </c>
      <c r="B44" s="41" t="s">
        <v>43</v>
      </c>
      <c r="C44" s="1">
        <v>19234</v>
      </c>
      <c r="D44" s="2"/>
      <c r="E44" s="2">
        <v>619</v>
      </c>
      <c r="F44" s="2"/>
      <c r="G44" s="1">
        <v>10189</v>
      </c>
      <c r="H44" s="1">
        <v>8426</v>
      </c>
      <c r="I44" s="1">
        <v>19752</v>
      </c>
      <c r="J44" s="2">
        <v>636</v>
      </c>
      <c r="K44" s="1">
        <v>265905</v>
      </c>
      <c r="L44" s="1">
        <v>273069</v>
      </c>
      <c r="M44" s="1">
        <v>973764</v>
      </c>
      <c r="N44" s="6"/>
      <c r="O44" s="6"/>
    </row>
    <row r="45" spans="1:15" ht="15" thickBot="1" x14ac:dyDescent="0.4">
      <c r="A45" s="43">
        <v>41</v>
      </c>
      <c r="B45" s="41" t="s">
        <v>54</v>
      </c>
      <c r="C45" s="1">
        <v>17291</v>
      </c>
      <c r="D45" s="2"/>
      <c r="E45" s="2">
        <v>192</v>
      </c>
      <c r="F45" s="2"/>
      <c r="G45" s="1">
        <v>14657</v>
      </c>
      <c r="H45" s="1">
        <v>2442</v>
      </c>
      <c r="I45" s="1">
        <v>19545</v>
      </c>
      <c r="J45" s="2">
        <v>217</v>
      </c>
      <c r="K45" s="1">
        <v>169655</v>
      </c>
      <c r="L45" s="1">
        <v>191774</v>
      </c>
      <c r="M45" s="1">
        <v>884659</v>
      </c>
      <c r="N45" s="6"/>
      <c r="O45" s="6"/>
    </row>
    <row r="46" spans="1:15" ht="15" thickBot="1" x14ac:dyDescent="0.4">
      <c r="A46" s="43">
        <v>42</v>
      </c>
      <c r="B46" s="41" t="s">
        <v>53</v>
      </c>
      <c r="C46" s="1">
        <v>16333</v>
      </c>
      <c r="D46" s="2"/>
      <c r="E46" s="2">
        <v>177</v>
      </c>
      <c r="F46" s="2"/>
      <c r="G46" s="1">
        <v>13628</v>
      </c>
      <c r="H46" s="1">
        <v>2528</v>
      </c>
      <c r="I46" s="1">
        <v>21433</v>
      </c>
      <c r="J46" s="2">
        <v>232</v>
      </c>
      <c r="K46" s="1">
        <v>222057</v>
      </c>
      <c r="L46" s="1">
        <v>291390</v>
      </c>
      <c r="M46" s="1">
        <v>762062</v>
      </c>
      <c r="N46" s="5"/>
      <c r="O46" s="6"/>
    </row>
    <row r="47" spans="1:15" ht="15" thickBot="1" x14ac:dyDescent="0.4">
      <c r="A47" s="43">
        <v>43</v>
      </c>
      <c r="B47" s="41" t="s">
        <v>63</v>
      </c>
      <c r="C47" s="1">
        <v>14743</v>
      </c>
      <c r="D47" s="2"/>
      <c r="E47" s="2">
        <v>617</v>
      </c>
      <c r="F47" s="2"/>
      <c r="G47" s="1">
        <v>11691</v>
      </c>
      <c r="H47" s="1">
        <v>2435</v>
      </c>
      <c r="I47" s="1">
        <v>20890</v>
      </c>
      <c r="J47" s="2">
        <v>874</v>
      </c>
      <c r="K47" s="1">
        <v>338241</v>
      </c>
      <c r="L47" s="1">
        <v>479265</v>
      </c>
      <c r="M47" s="1">
        <v>705749</v>
      </c>
      <c r="N47" s="6"/>
      <c r="O47" s="6"/>
    </row>
    <row r="48" spans="1:15" ht="15" thickBot="1" x14ac:dyDescent="0.4">
      <c r="A48" s="43">
        <v>44</v>
      </c>
      <c r="B48" s="41" t="s">
        <v>56</v>
      </c>
      <c r="C48" s="1">
        <v>13196</v>
      </c>
      <c r="D48" s="2"/>
      <c r="E48" s="2">
        <v>290</v>
      </c>
      <c r="F48" s="2"/>
      <c r="G48" s="1">
        <v>9670</v>
      </c>
      <c r="H48" s="1">
        <v>3236</v>
      </c>
      <c r="I48" s="1">
        <v>7363</v>
      </c>
      <c r="J48" s="2">
        <v>162</v>
      </c>
      <c r="K48" s="1">
        <v>493568</v>
      </c>
      <c r="L48" s="1">
        <v>275406</v>
      </c>
      <c r="M48" s="1">
        <v>1792147</v>
      </c>
      <c r="N48" s="6"/>
      <c r="O48" s="6"/>
    </row>
    <row r="49" spans="1:15" ht="15" thickBot="1" x14ac:dyDescent="0.4">
      <c r="A49" s="43">
        <v>45</v>
      </c>
      <c r="B49" s="41" t="s">
        <v>47</v>
      </c>
      <c r="C49" s="1">
        <v>10946</v>
      </c>
      <c r="D49" s="2"/>
      <c r="E49" s="2">
        <v>103</v>
      </c>
      <c r="F49" s="2"/>
      <c r="G49" s="1">
        <v>4105</v>
      </c>
      <c r="H49" s="1">
        <v>6738</v>
      </c>
      <c r="I49" s="1">
        <v>7731</v>
      </c>
      <c r="J49" s="2">
        <v>73</v>
      </c>
      <c r="K49" s="1">
        <v>358335</v>
      </c>
      <c r="L49" s="1">
        <v>253084</v>
      </c>
      <c r="M49" s="1">
        <v>1415872</v>
      </c>
      <c r="N49" s="5"/>
      <c r="O49" s="6"/>
    </row>
    <row r="50" spans="1:15" ht="15" thickBot="1" x14ac:dyDescent="0.4">
      <c r="A50" s="43">
        <v>46</v>
      </c>
      <c r="B50" s="41" t="s">
        <v>51</v>
      </c>
      <c r="C50" s="1">
        <v>9431</v>
      </c>
      <c r="D50" s="2"/>
      <c r="E50" s="2">
        <v>141</v>
      </c>
      <c r="F50" s="2"/>
      <c r="G50" s="1">
        <v>7186</v>
      </c>
      <c r="H50" s="1">
        <v>2104</v>
      </c>
      <c r="I50" s="1">
        <v>8824</v>
      </c>
      <c r="J50" s="2">
        <v>132</v>
      </c>
      <c r="K50" s="1">
        <v>292401</v>
      </c>
      <c r="L50" s="1">
        <v>273584</v>
      </c>
      <c r="M50" s="1">
        <v>1068778</v>
      </c>
      <c r="N50" s="5"/>
      <c r="O50" s="6"/>
    </row>
    <row r="51" spans="1:15" ht="15" thickBot="1" x14ac:dyDescent="0.4">
      <c r="A51" s="43">
        <v>47</v>
      </c>
      <c r="B51" s="41" t="s">
        <v>42</v>
      </c>
      <c r="C51" s="1">
        <v>7780</v>
      </c>
      <c r="D51" s="2"/>
      <c r="E51" s="2">
        <v>438</v>
      </c>
      <c r="F51" s="2"/>
      <c r="G51" s="1">
        <v>7083</v>
      </c>
      <c r="H51" s="2">
        <v>259</v>
      </c>
      <c r="I51" s="1">
        <v>5722</v>
      </c>
      <c r="J51" s="2">
        <v>322</v>
      </c>
      <c r="K51" s="1">
        <v>264246</v>
      </c>
      <c r="L51" s="1">
        <v>194340</v>
      </c>
      <c r="M51" s="1">
        <v>1359711</v>
      </c>
      <c r="N51" s="6"/>
      <c r="O51" s="6"/>
    </row>
    <row r="52" spans="1:15" ht="15" thickBot="1" x14ac:dyDescent="0.4">
      <c r="A52" s="43">
        <v>48</v>
      </c>
      <c r="B52" s="41" t="s">
        <v>52</v>
      </c>
      <c r="C52" s="1">
        <v>6444</v>
      </c>
      <c r="D52" s="2"/>
      <c r="E52" s="2">
        <v>44</v>
      </c>
      <c r="F52" s="2"/>
      <c r="G52" s="1">
        <v>2198</v>
      </c>
      <c r="H52" s="1">
        <v>4202</v>
      </c>
      <c r="I52" s="1">
        <v>8809</v>
      </c>
      <c r="J52" s="2">
        <v>60</v>
      </c>
      <c r="K52" s="1">
        <v>408564</v>
      </c>
      <c r="L52" s="1">
        <v>558495</v>
      </c>
      <c r="M52" s="1">
        <v>731545</v>
      </c>
      <c r="N52" s="6"/>
      <c r="O52" s="6"/>
    </row>
    <row r="53" spans="1:15" ht="15" thickBot="1" x14ac:dyDescent="0.4">
      <c r="A53" s="43">
        <v>49</v>
      </c>
      <c r="B53" s="41" t="s">
        <v>39</v>
      </c>
      <c r="C53" s="1">
        <v>4941</v>
      </c>
      <c r="D53" s="2"/>
      <c r="E53" s="2">
        <v>138</v>
      </c>
      <c r="F53" s="2"/>
      <c r="G53" s="1">
        <v>4307</v>
      </c>
      <c r="H53" s="2">
        <v>496</v>
      </c>
      <c r="I53" s="1">
        <v>3676</v>
      </c>
      <c r="J53" s="2">
        <v>103</v>
      </c>
      <c r="K53" s="1">
        <v>351740</v>
      </c>
      <c r="L53" s="1">
        <v>261670</v>
      </c>
      <c r="M53" s="1">
        <v>1344212</v>
      </c>
      <c r="N53" s="5"/>
      <c r="O53" s="6"/>
    </row>
    <row r="54" spans="1:15" ht="15" thickBot="1" x14ac:dyDescent="0.4">
      <c r="A54" s="43">
        <v>50</v>
      </c>
      <c r="B54" s="41" t="s">
        <v>55</v>
      </c>
      <c r="C54" s="1">
        <v>4566</v>
      </c>
      <c r="D54" s="2"/>
      <c r="E54" s="2">
        <v>46</v>
      </c>
      <c r="F54" s="2"/>
      <c r="G54" s="1">
        <v>3971</v>
      </c>
      <c r="H54" s="2">
        <v>549</v>
      </c>
      <c r="I54" s="1">
        <v>7889</v>
      </c>
      <c r="J54" s="2">
        <v>79</v>
      </c>
      <c r="K54" s="1">
        <v>136931</v>
      </c>
      <c r="L54" s="1">
        <v>236594</v>
      </c>
      <c r="M54" s="1">
        <v>578759</v>
      </c>
      <c r="N54" s="5"/>
      <c r="O54" s="6"/>
    </row>
    <row r="55" spans="1:15" ht="15" thickBot="1" x14ac:dyDescent="0.4">
      <c r="A55" s="43">
        <v>51</v>
      </c>
      <c r="B55" s="41" t="s">
        <v>48</v>
      </c>
      <c r="C55" s="1">
        <v>1702</v>
      </c>
      <c r="D55" s="2"/>
      <c r="E55" s="2">
        <v>58</v>
      </c>
      <c r="F55" s="2"/>
      <c r="G55" s="1">
        <v>1530</v>
      </c>
      <c r="H55" s="2">
        <v>114</v>
      </c>
      <c r="I55" s="1">
        <v>2728</v>
      </c>
      <c r="J55" s="2">
        <v>93</v>
      </c>
      <c r="K55" s="1">
        <v>152064</v>
      </c>
      <c r="L55" s="1">
        <v>243697</v>
      </c>
      <c r="M55" s="1">
        <v>623989</v>
      </c>
      <c r="N55" s="6"/>
      <c r="O55" s="6"/>
    </row>
    <row r="56" spans="1:15" ht="15" thickBot="1" x14ac:dyDescent="0.4">
      <c r="A56" s="43">
        <v>62</v>
      </c>
      <c r="B56" s="42" t="s">
        <v>64</v>
      </c>
      <c r="C56" s="1">
        <v>2013</v>
      </c>
      <c r="D56" s="2"/>
      <c r="E56" s="2">
        <v>28</v>
      </c>
      <c r="F56" s="2"/>
      <c r="G56" s="1">
        <v>1406</v>
      </c>
      <c r="H56" s="2">
        <v>579</v>
      </c>
      <c r="I56" s="2"/>
      <c r="J56" s="2"/>
      <c r="K56" s="1">
        <v>45007</v>
      </c>
      <c r="L56" s="2"/>
      <c r="M56" s="2"/>
      <c r="N56" s="6"/>
      <c r="O56" s="5"/>
    </row>
    <row r="57" spans="1:15" ht="15" thickBot="1" x14ac:dyDescent="0.4">
      <c r="A57" s="43">
        <v>63</v>
      </c>
      <c r="B57" s="42" t="s">
        <v>67</v>
      </c>
      <c r="C57" s="2">
        <v>61</v>
      </c>
      <c r="D57" s="2"/>
      <c r="E57" s="2">
        <v>2</v>
      </c>
      <c r="F57" s="2"/>
      <c r="G57" s="2">
        <v>29</v>
      </c>
      <c r="H57" s="2">
        <v>30</v>
      </c>
      <c r="I57" s="2"/>
      <c r="J57" s="2"/>
      <c r="K57" s="1">
        <v>18915</v>
      </c>
      <c r="L57" s="2"/>
      <c r="M57" s="2"/>
      <c r="N57" s="5"/>
      <c r="O57" s="5"/>
    </row>
    <row r="58" spans="1:15" ht="15" thickBot="1" x14ac:dyDescent="0.4">
      <c r="A58" s="43">
        <v>64</v>
      </c>
      <c r="B58" s="42" t="s">
        <v>65</v>
      </c>
      <c r="C58" s="1">
        <v>38284</v>
      </c>
      <c r="D58" s="2"/>
      <c r="E58" s="2">
        <v>570</v>
      </c>
      <c r="F58" s="2"/>
      <c r="G58" s="1">
        <v>2267</v>
      </c>
      <c r="H58" s="1">
        <v>35447</v>
      </c>
      <c r="I58" s="1">
        <v>11303</v>
      </c>
      <c r="J58" s="2">
        <v>168</v>
      </c>
      <c r="K58" s="1">
        <v>464073</v>
      </c>
      <c r="L58" s="1">
        <v>137018</v>
      </c>
      <c r="M58" s="1">
        <v>3386941</v>
      </c>
      <c r="N58" s="5"/>
      <c r="O58" s="5"/>
    </row>
    <row r="59" spans="1:15" ht="21.5" thickBot="1" x14ac:dyDescent="0.4">
      <c r="A59" s="57">
        <v>65</v>
      </c>
      <c r="B59" s="58" t="s">
        <v>66</v>
      </c>
      <c r="C59" s="59">
        <v>1232</v>
      </c>
      <c r="D59" s="60"/>
      <c r="E59" s="60">
        <v>19</v>
      </c>
      <c r="F59" s="60"/>
      <c r="G59" s="59">
        <v>1170</v>
      </c>
      <c r="H59" s="60">
        <v>43</v>
      </c>
      <c r="I59" s="60"/>
      <c r="J59" s="60"/>
      <c r="K59" s="59">
        <v>18682</v>
      </c>
      <c r="L59" s="60"/>
      <c r="M59" s="60"/>
      <c r="N59" s="61"/>
      <c r="O59" s="34"/>
    </row>
  </sheetData>
  <mergeCells count="2">
    <mergeCell ref="P1:R1"/>
    <mergeCell ref="U1:Y1"/>
  </mergeCells>
  <hyperlinks>
    <hyperlink ref="B5" r:id="rId1" display="https://www.worldometers.info/coronavirus/usa/california/" xr:uid="{5007EA99-C286-49D6-BB9F-42F812520F8A}"/>
    <hyperlink ref="B6" r:id="rId2" display="https://www.worldometers.info/coronavirus/usa/texas/" xr:uid="{075F5FD4-0207-4AE4-84DF-28F2C064AFC5}"/>
    <hyperlink ref="B7" r:id="rId3" display="https://www.worldometers.info/coronavirus/usa/florida/" xr:uid="{379D0132-EF86-4F86-836C-0D5931088B0E}"/>
    <hyperlink ref="B8" r:id="rId4" display="https://www.worldometers.info/coronavirus/usa/new-york/" xr:uid="{2C449266-96F5-43E4-9210-706AC5702370}"/>
    <hyperlink ref="B9" r:id="rId5" display="https://www.worldometers.info/coronavirus/usa/georgia/" xr:uid="{01B6EC05-FD4B-4487-9CA0-46AE6D0E1628}"/>
    <hyperlink ref="B10" r:id="rId6" display="https://www.worldometers.info/coronavirus/usa/illinois/" xr:uid="{53FAB848-ADC2-446A-9156-E3CED1546355}"/>
    <hyperlink ref="B11" r:id="rId7" display="https://www.worldometers.info/coronavirus/usa/arizona/" xr:uid="{E3B5D63C-4F73-453C-ADB8-B269DD691A00}"/>
    <hyperlink ref="B12" r:id="rId8" display="https://www.worldometers.info/coronavirus/usa/new-jersey/" xr:uid="{23E264C4-B866-4BD3-8D0A-8CE1A88EEBB8}"/>
    <hyperlink ref="B13" r:id="rId9" display="https://www.worldometers.info/coronavirus/usa/north-carolina/" xr:uid="{3332D2C2-A5B2-46CF-B130-154FD716A95D}"/>
    <hyperlink ref="B14" r:id="rId10" display="https://www.worldometers.info/coronavirus/usa/tennessee/" xr:uid="{C95A1F53-7987-4720-89ED-58727B4A0687}"/>
    <hyperlink ref="B15" r:id="rId11" display="https://www.worldometers.info/coronavirus/usa/louisiana/" xr:uid="{D5C45A57-7F03-4483-B28E-554486B4B3BA}"/>
    <hyperlink ref="B16" r:id="rId12" display="https://www.worldometers.info/coronavirus/usa/pennsylvania/" xr:uid="{C1B64AFE-8AE0-4F3C-A116-5D8B9C9E1F08}"/>
    <hyperlink ref="B17" r:id="rId13" display="https://www.worldometers.info/coronavirus/usa/alabama/" xr:uid="{57D66599-EDD6-4BA6-9ECD-67C1758C1E0C}"/>
    <hyperlink ref="B18" r:id="rId14" display="https://www.worldometers.info/coronavirus/usa/ohio/" xr:uid="{6C30F647-5F49-4546-A800-398210326320}"/>
    <hyperlink ref="B19" r:id="rId15" display="https://www.worldometers.info/coronavirus/usa/virginia/" xr:uid="{14FF9CBD-7DAB-4F9C-B8A3-0EDF5283901B}"/>
    <hyperlink ref="B20" r:id="rId16" display="https://www.worldometers.info/coronavirus/usa/south-carolina/" xr:uid="{D020273F-FC29-4885-8166-11853735FFFE}"/>
    <hyperlink ref="B21" r:id="rId17" display="https://www.worldometers.info/coronavirus/usa/michigan/" xr:uid="{436AD284-A282-4DB9-80B0-F618909AE7DE}"/>
    <hyperlink ref="B22" r:id="rId18" display="https://www.worldometers.info/coronavirus/usa/massachusetts/" xr:uid="{6880B5EC-FF14-4BA3-B505-7143508C2840}"/>
    <hyperlink ref="B23" r:id="rId19" display="https://www.worldometers.info/coronavirus/usa/maryland/" xr:uid="{255B1EDD-6EA3-4EA3-9B0F-F7080F439BD7}"/>
    <hyperlink ref="B24" r:id="rId20" display="https://www.worldometers.info/coronavirus/usa/missouri/" xr:uid="{3B23AF3E-1ACB-4416-BC68-28FAEF98A1BC}"/>
    <hyperlink ref="B25" r:id="rId21" display="https://www.worldometers.info/coronavirus/usa/indiana/" xr:uid="{602129FE-BF98-47A5-AE48-B9D8A6326828}"/>
    <hyperlink ref="B26" r:id="rId22" display="https://www.worldometers.info/coronavirus/usa/wisconsin/" xr:uid="{D33DD862-DB2C-4C2B-B12C-6111F20A7F82}"/>
    <hyperlink ref="B27" r:id="rId23" display="https://www.worldometers.info/coronavirus/usa/mississippi/" xr:uid="{2CE2E5A1-40B2-4619-9898-6D55F853EA0F}"/>
    <hyperlink ref="B28" r:id="rId24" display="https://www.worldometers.info/coronavirus/usa/minnesota/" xr:uid="{6617AA37-BC90-4704-A9B7-FB60AB5CAEE4}"/>
    <hyperlink ref="B29" r:id="rId25" display="https://www.worldometers.info/coronavirus/usa/washington/" xr:uid="{A0007049-6982-4F7E-9181-FA2254366C24}"/>
    <hyperlink ref="B30" r:id="rId26" display="https://www.worldometers.info/coronavirus/usa/iowa/" xr:uid="{74852681-0628-4743-A01B-ADB370AF690E}"/>
    <hyperlink ref="B31" r:id="rId27" display="https://www.worldometers.info/coronavirus/usa/nevada/" xr:uid="{1E7050AB-6C12-411E-9C84-DDECBEF46FFC}"/>
    <hyperlink ref="B32" r:id="rId28" display="https://www.worldometers.info/coronavirus/usa/oklahoma/" xr:uid="{B043E4EB-7644-4C95-90DB-4591F556A363}"/>
    <hyperlink ref="B33" r:id="rId29" display="https://www.worldometers.info/coronavirus/usa/arkansas/" xr:uid="{72C5BBB2-17DC-464B-B0DC-6A1E94E85CF6}"/>
    <hyperlink ref="B34" r:id="rId30" display="https://www.worldometers.info/coronavirus/usa/colorado/" xr:uid="{6FDC9698-9F7E-438F-AE5D-16FC26780832}"/>
    <hyperlink ref="B35" r:id="rId31" display="https://www.worldometers.info/coronavirus/usa/utah/" xr:uid="{F29DF06E-9981-49D0-92E0-ECCFC693C9E2}"/>
    <hyperlink ref="B36" r:id="rId32" display="https://www.worldometers.info/coronavirus/usa/kentucky/" xr:uid="{35B8193C-54F7-4ED2-9A7A-AB1681B7180B}"/>
    <hyperlink ref="B37" r:id="rId33" display="https://www.worldometers.info/coronavirus/usa/connecticut/" xr:uid="{7868D2EA-4A50-475A-9622-A0A06334857C}"/>
    <hyperlink ref="B38" r:id="rId34" display="https://www.worldometers.info/coronavirus/usa/kansas/" xr:uid="{B0E7A10B-4520-4250-96E0-8F760F4B1630}"/>
    <hyperlink ref="B39" r:id="rId35" display="https://www.worldometers.info/coronavirus/usa/nebraska/" xr:uid="{6F556FD7-9406-4488-97C7-3EBA36D0E248}"/>
    <hyperlink ref="B40" r:id="rId36" display="https://www.worldometers.info/coronavirus/usa/idaho/" xr:uid="{C4BE2714-43A1-4C93-AFB4-598BC479A857}"/>
    <hyperlink ref="B41" r:id="rId37" display="https://www.worldometers.info/coronavirus/usa/oregon/" xr:uid="{C70955D0-49B5-4731-B54D-96CB4D96BFBE}"/>
    <hyperlink ref="B42" r:id="rId38" display="https://www.worldometers.info/coronavirus/usa/new-mexico/" xr:uid="{30F3386C-F30B-4132-86FB-C9603643CCD4}"/>
    <hyperlink ref="B43" r:id="rId39" display="https://www.worldometers.info/coronavirus/usa/rhode-island/" xr:uid="{BA56BCFE-4E68-4F13-B40B-41F1600CA05D}"/>
    <hyperlink ref="B44" r:id="rId40" display="https://www.worldometers.info/coronavirus/usa/delaware/" xr:uid="{0FA0CAC3-6513-47DB-97B1-313C17BE20AB}"/>
    <hyperlink ref="B45" r:id="rId41" display="https://www.worldometers.info/coronavirus/usa/south-dakota/" xr:uid="{D1321FB5-CF4E-4FD0-9B37-BF772CF14B5E}"/>
    <hyperlink ref="B46" r:id="rId42" display="https://www.worldometers.info/coronavirus/usa/north-dakota/" xr:uid="{D23739DA-6E2F-406E-838A-D6ADAC325C0A}"/>
    <hyperlink ref="B47" r:id="rId43" display="https://www.worldometers.info/coronavirus/usa/district-of-columbia/" xr:uid="{74A29F9A-6E27-4F24-BE5D-F6FFEAA32748}"/>
    <hyperlink ref="B48" r:id="rId44" display="https://www.worldometers.info/coronavirus/usa/west-virginia/" xr:uid="{0C431AE1-C4AB-4DD3-B2B5-E292186BE951}"/>
    <hyperlink ref="B49" r:id="rId45" display="https://www.worldometers.info/coronavirus/usa/hawaii/" xr:uid="{DAA7B1E8-9740-4052-AFEF-3BB29AB97D8B}"/>
    <hyperlink ref="B50" r:id="rId46" display="https://www.worldometers.info/coronavirus/usa/montana/" xr:uid="{55BF7EE7-C0AA-4B6F-8ED2-B4A84EC39F63}"/>
    <hyperlink ref="B51" r:id="rId47" display="https://www.worldometers.info/coronavirus/usa/new-hampshire/" xr:uid="{8111B402-AEAF-428D-A2AF-F3F22644AEA2}"/>
    <hyperlink ref="B52" r:id="rId48" display="https://www.worldometers.info/coronavirus/usa/alaska/" xr:uid="{D20E35C7-B717-4CA1-A229-AA7AEA7BAA42}"/>
    <hyperlink ref="B53" r:id="rId49" display="https://www.worldometers.info/coronavirus/usa/maine/" xr:uid="{8B06BAF3-34AA-4E31-B9C1-7DB05CE0C451}"/>
    <hyperlink ref="B54" r:id="rId50" display="https://www.worldometers.info/coronavirus/usa/wyoming/" xr:uid="{9BB5D620-C3E7-4F4E-AC24-072AD1AB066A}"/>
    <hyperlink ref="B55" r:id="rId51" display="https://www.worldometers.info/coronavirus/usa/vermont/" xr:uid="{42E5B6B9-96B0-46D8-979F-D6B0AB0DBEC3}"/>
  </hyperlinks>
  <pageMargins left="0.7" right="0.7" top="0.75" bottom="0.75" header="0.3" footer="0.3"/>
  <pageSetup orientation="portrait" r:id="rId5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B5581-99F4-4752-AB5D-E061591DB7E6}">
  <dimension ref="A1:Q66"/>
  <sheetViews>
    <sheetView workbookViewId="0">
      <pane xSplit="1" ySplit="1" topLeftCell="B10" activePane="bottomRight" state="frozen"/>
      <selection pane="topRight" activeCell="B1" sqref="B1"/>
      <selection pane="bottomLeft" activeCell="A2" sqref="A2"/>
      <selection pane="bottomRight" activeCell="D2" sqref="A2:D56"/>
    </sheetView>
  </sheetViews>
  <sheetFormatPr defaultRowHeight="13" x14ac:dyDescent="0.3"/>
  <cols>
    <col min="1" max="1" width="20.90625" style="26" customWidth="1"/>
    <col min="2" max="2" width="11.90625" style="26" customWidth="1"/>
    <col min="3" max="3" width="14.36328125" style="26" hidden="1" customWidth="1"/>
    <col min="4" max="4" width="14.36328125" style="26" customWidth="1"/>
    <col min="5" max="5" width="14.36328125" style="26" hidden="1" customWidth="1"/>
    <col min="6" max="11" width="14.36328125" style="26" customWidth="1"/>
    <col min="12" max="12" width="14.36328125" style="25" customWidth="1"/>
    <col min="13" max="13" width="4.81640625" style="25" customWidth="1"/>
    <col min="14" max="14" width="10.08984375" style="25" customWidth="1"/>
    <col min="15" max="15" width="8.7265625" style="25"/>
    <col min="16" max="16" width="12.6328125" style="25" customWidth="1"/>
    <col min="17" max="17" width="9.81640625" style="40" customWidth="1"/>
    <col min="18" max="16384" width="8.7265625" style="25"/>
  </cols>
  <sheetData>
    <row r="1" spans="1:17" customFormat="1" ht="44" thickBot="1" x14ac:dyDescent="0.4">
      <c r="A1" s="23" t="s">
        <v>1</v>
      </c>
      <c r="B1" s="24" t="s">
        <v>93</v>
      </c>
      <c r="C1" s="24" t="s">
        <v>92</v>
      </c>
      <c r="D1" s="24" t="s">
        <v>91</v>
      </c>
      <c r="E1" s="24" t="s">
        <v>90</v>
      </c>
      <c r="F1" s="24" t="s">
        <v>104</v>
      </c>
      <c r="G1" s="24" t="s">
        <v>89</v>
      </c>
      <c r="H1" s="24" t="s">
        <v>88</v>
      </c>
      <c r="I1" s="24" t="s">
        <v>94</v>
      </c>
      <c r="J1" s="24" t="s">
        <v>87</v>
      </c>
      <c r="K1" s="24" t="s">
        <v>86</v>
      </c>
      <c r="L1" s="24" t="s">
        <v>103</v>
      </c>
      <c r="M1" s="24"/>
      <c r="N1" s="24" t="s">
        <v>98</v>
      </c>
      <c r="O1" s="24" t="s">
        <v>99</v>
      </c>
      <c r="P1" s="24" t="s">
        <v>100</v>
      </c>
      <c r="Q1" s="24" t="s">
        <v>101</v>
      </c>
    </row>
    <row r="2" spans="1:17" ht="15" thickBot="1" x14ac:dyDescent="0.35">
      <c r="A2" s="41" t="s">
        <v>36</v>
      </c>
      <c r="B2" s="1">
        <v>141087</v>
      </c>
      <c r="C2" s="2"/>
      <c r="D2" s="1">
        <v>2392</v>
      </c>
      <c r="E2" s="2"/>
      <c r="F2" s="1">
        <v>61232</v>
      </c>
      <c r="G2" s="1">
        <v>77463</v>
      </c>
      <c r="H2" s="1">
        <v>28775</v>
      </c>
      <c r="I2" s="2">
        <v>488</v>
      </c>
      <c r="J2" s="1">
        <v>1083183</v>
      </c>
      <c r="K2" s="1">
        <v>220914</v>
      </c>
      <c r="L2" s="1">
        <v>4903185</v>
      </c>
      <c r="M2" s="44"/>
      <c r="N2" s="37">
        <f>IFERROR(B2/J2,0)</f>
        <v>0.13025222884775703</v>
      </c>
      <c r="O2" s="38">
        <f>IFERROR(I2/H2,0)</f>
        <v>1.6959165942658557E-2</v>
      </c>
      <c r="P2" s="36">
        <f>D2*250</f>
        <v>598000</v>
      </c>
      <c r="Q2" s="39">
        <f>ABS(P2-B2)/B2</f>
        <v>3.2385194950633296</v>
      </c>
    </row>
    <row r="3" spans="1:17" ht="15" thickBot="1" x14ac:dyDescent="0.35">
      <c r="A3" s="41" t="s">
        <v>52</v>
      </c>
      <c r="B3" s="1">
        <v>6444</v>
      </c>
      <c r="C3" s="2"/>
      <c r="D3" s="2">
        <v>44</v>
      </c>
      <c r="E3" s="2"/>
      <c r="F3" s="1">
        <v>2198</v>
      </c>
      <c r="G3" s="1">
        <v>4202</v>
      </c>
      <c r="H3" s="1">
        <v>8809</v>
      </c>
      <c r="I3" s="2">
        <v>60</v>
      </c>
      <c r="J3" s="1">
        <v>408564</v>
      </c>
      <c r="K3" s="1">
        <v>558495</v>
      </c>
      <c r="L3" s="1">
        <v>731545</v>
      </c>
      <c r="M3" s="44"/>
      <c r="N3" s="37">
        <f>IFERROR(B3/J3,0)</f>
        <v>1.5772314741386906E-2</v>
      </c>
      <c r="O3" s="38">
        <f>IFERROR(I3/H3,0)</f>
        <v>6.8112158020206606E-3</v>
      </c>
      <c r="P3" s="36">
        <f>D3*250</f>
        <v>11000</v>
      </c>
      <c r="Q3" s="39">
        <f>ABS(P3-B3)/B3</f>
        <v>0.70701427684667906</v>
      </c>
    </row>
    <row r="4" spans="1:17" ht="15" thickBot="1" x14ac:dyDescent="0.35">
      <c r="A4" s="41" t="s">
        <v>33</v>
      </c>
      <c r="B4" s="1">
        <v>209907</v>
      </c>
      <c r="C4" s="2"/>
      <c r="D4" s="1">
        <v>5371</v>
      </c>
      <c r="E4" s="2"/>
      <c r="F4" s="1">
        <v>33250</v>
      </c>
      <c r="G4" s="1">
        <v>171286</v>
      </c>
      <c r="H4" s="1">
        <v>28838</v>
      </c>
      <c r="I4" s="2">
        <v>738</v>
      </c>
      <c r="J4" s="1">
        <v>1605444</v>
      </c>
      <c r="K4" s="1">
        <v>220567</v>
      </c>
      <c r="L4" s="1">
        <v>7278717</v>
      </c>
      <c r="M4" s="44"/>
      <c r="N4" s="37">
        <f>IFERROR(B4/J4,0)</f>
        <v>0.13074700830424479</v>
      </c>
      <c r="O4" s="38">
        <f>IFERROR(I4/H4,0)</f>
        <v>2.5591233788750955E-2</v>
      </c>
      <c r="P4" s="36">
        <f>D4*250</f>
        <v>1342750</v>
      </c>
      <c r="Q4" s="39">
        <f>ABS(P4-B4)/B4</f>
        <v>5.3968805232793571</v>
      </c>
    </row>
    <row r="5" spans="1:17" ht="12.5" customHeight="1" thickBot="1" x14ac:dyDescent="0.35">
      <c r="A5" s="41" t="s">
        <v>34</v>
      </c>
      <c r="B5" s="1">
        <v>72219</v>
      </c>
      <c r="C5" s="2"/>
      <c r="D5" s="1">
        <v>1157</v>
      </c>
      <c r="E5" s="2"/>
      <c r="F5" s="1">
        <v>65147</v>
      </c>
      <c r="G5" s="1">
        <v>5915</v>
      </c>
      <c r="H5" s="1">
        <v>23931</v>
      </c>
      <c r="I5" s="2">
        <v>383</v>
      </c>
      <c r="J5" s="1">
        <v>853549</v>
      </c>
      <c r="K5" s="1">
        <v>282838</v>
      </c>
      <c r="L5" s="1">
        <v>3017804</v>
      </c>
      <c r="M5" s="44"/>
      <c r="N5" s="37">
        <f>IFERROR(B5/J5,0)</f>
        <v>8.4610256704653164E-2</v>
      </c>
      <c r="O5" s="38">
        <f>IFERROR(I5/H5,0)</f>
        <v>1.6004345827587647E-2</v>
      </c>
      <c r="P5" s="36">
        <f>D5*250</f>
        <v>289250</v>
      </c>
      <c r="Q5" s="39">
        <f>ABS(P5-B5)/B5</f>
        <v>3.005178692587823</v>
      </c>
    </row>
    <row r="6" spans="1:17" ht="15" thickBot="1" x14ac:dyDescent="0.35">
      <c r="A6" s="41" t="s">
        <v>10</v>
      </c>
      <c r="B6" s="1">
        <v>771976</v>
      </c>
      <c r="C6" s="2"/>
      <c r="D6" s="1">
        <v>14721</v>
      </c>
      <c r="E6" s="2"/>
      <c r="F6" s="1">
        <v>385142</v>
      </c>
      <c r="G6" s="1">
        <v>372113</v>
      </c>
      <c r="H6" s="1">
        <v>19538</v>
      </c>
      <c r="I6" s="2">
        <v>373</v>
      </c>
      <c r="J6" s="1">
        <v>13000522</v>
      </c>
      <c r="K6" s="1">
        <v>329025</v>
      </c>
      <c r="L6" s="1">
        <v>39512223</v>
      </c>
      <c r="M6" s="44"/>
      <c r="N6" s="37">
        <f>IFERROR(B6/J6,0)</f>
        <v>5.9380384879930206E-2</v>
      </c>
      <c r="O6" s="38">
        <f>IFERROR(I6/H6,0)</f>
        <v>1.9091002149657078E-2</v>
      </c>
      <c r="P6" s="36">
        <f>D6*250</f>
        <v>3680250</v>
      </c>
      <c r="Q6" s="39">
        <f>ABS(P6-B6)/B6</f>
        <v>3.7673114190078447</v>
      </c>
    </row>
    <row r="7" spans="1:17" ht="15" thickBot="1" x14ac:dyDescent="0.35">
      <c r="A7" s="41" t="s">
        <v>18</v>
      </c>
      <c r="B7" s="1">
        <v>62686</v>
      </c>
      <c r="C7" s="2"/>
      <c r="D7" s="1">
        <v>2002</v>
      </c>
      <c r="E7" s="2"/>
      <c r="F7" s="1">
        <v>28200</v>
      </c>
      <c r="G7" s="1">
        <v>32484</v>
      </c>
      <c r="H7" s="1">
        <v>10885</v>
      </c>
      <c r="I7" s="2">
        <v>348</v>
      </c>
      <c r="J7" s="1">
        <v>797493</v>
      </c>
      <c r="K7" s="1">
        <v>138484</v>
      </c>
      <c r="L7" s="1">
        <v>5758736</v>
      </c>
      <c r="M7" s="44"/>
      <c r="N7" s="37">
        <f>IFERROR(B7/J7,0)</f>
        <v>7.8603824735765701E-2</v>
      </c>
      <c r="O7" s="38">
        <f>IFERROR(I7/H7,0)</f>
        <v>3.1970601745521361E-2</v>
      </c>
      <c r="P7" s="36">
        <f>D7*250</f>
        <v>500500</v>
      </c>
      <c r="Q7" s="39">
        <f>ABS(P7-B7)/B7</f>
        <v>6.9842389050186648</v>
      </c>
    </row>
    <row r="8" spans="1:17" ht="15" thickBot="1" x14ac:dyDescent="0.35">
      <c r="A8" s="41" t="s">
        <v>23</v>
      </c>
      <c r="B8" s="1">
        <v>55166</v>
      </c>
      <c r="C8" s="2"/>
      <c r="D8" s="1">
        <v>4487</v>
      </c>
      <c r="E8" s="2"/>
      <c r="F8" s="1">
        <v>41050</v>
      </c>
      <c r="G8" s="1">
        <v>9629</v>
      </c>
      <c r="H8" s="1">
        <v>15473</v>
      </c>
      <c r="I8" s="1">
        <v>1259</v>
      </c>
      <c r="J8" s="1">
        <v>1392117</v>
      </c>
      <c r="K8" s="1">
        <v>390464</v>
      </c>
      <c r="L8" s="1">
        <v>3565287</v>
      </c>
      <c r="M8" s="44"/>
      <c r="N8" s="37">
        <f>IFERROR(B8/J8,0)</f>
        <v>3.9627416373767432E-2</v>
      </c>
      <c r="O8" s="38">
        <f>IFERROR(I8/H8,0)</f>
        <v>8.1367543462806183E-2</v>
      </c>
      <c r="P8" s="36">
        <f>D8*250</f>
        <v>1121750</v>
      </c>
      <c r="Q8" s="39">
        <f>ABS(P8-B8)/B8</f>
        <v>19.334082587100749</v>
      </c>
    </row>
    <row r="9" spans="1:17" ht="15" thickBot="1" x14ac:dyDescent="0.35">
      <c r="A9" s="41" t="s">
        <v>43</v>
      </c>
      <c r="B9" s="1">
        <v>19234</v>
      </c>
      <c r="C9" s="2"/>
      <c r="D9" s="2">
        <v>619</v>
      </c>
      <c r="E9" s="2"/>
      <c r="F9" s="1">
        <v>10189</v>
      </c>
      <c r="G9" s="1">
        <v>8426</v>
      </c>
      <c r="H9" s="1">
        <v>19752</v>
      </c>
      <c r="I9" s="2">
        <v>636</v>
      </c>
      <c r="J9" s="1">
        <v>265905</v>
      </c>
      <c r="K9" s="1">
        <v>273069</v>
      </c>
      <c r="L9" s="1">
        <v>973764</v>
      </c>
      <c r="M9" s="44"/>
      <c r="N9" s="37">
        <f>IFERROR(B9/J9,0)</f>
        <v>7.2334104285365075E-2</v>
      </c>
      <c r="O9" s="38">
        <f>IFERROR(I9/H9,0)</f>
        <v>3.2199270959902791E-2</v>
      </c>
      <c r="P9" s="36">
        <f>D9*250</f>
        <v>154750</v>
      </c>
      <c r="Q9" s="39">
        <f>ABS(P9-B9)/B9</f>
        <v>7.0456483310803781</v>
      </c>
    </row>
    <row r="10" spans="1:17" ht="15" thickBot="1" x14ac:dyDescent="0.35">
      <c r="A10" s="41" t="s">
        <v>63</v>
      </c>
      <c r="B10" s="1">
        <v>14743</v>
      </c>
      <c r="C10" s="2"/>
      <c r="D10" s="2">
        <v>617</v>
      </c>
      <c r="E10" s="2"/>
      <c r="F10" s="1">
        <v>11691</v>
      </c>
      <c r="G10" s="1">
        <v>2435</v>
      </c>
      <c r="H10" s="1">
        <v>20890</v>
      </c>
      <c r="I10" s="2">
        <v>874</v>
      </c>
      <c r="J10" s="1">
        <v>338241</v>
      </c>
      <c r="K10" s="1">
        <v>479265</v>
      </c>
      <c r="L10" s="1">
        <v>705749</v>
      </c>
      <c r="M10" s="44"/>
      <c r="N10" s="37">
        <f>IFERROR(B10/J10,0)</f>
        <v>4.3587264701795463E-2</v>
      </c>
      <c r="O10" s="38">
        <f>IFERROR(I10/H10,0)</f>
        <v>4.1838200095739589E-2</v>
      </c>
      <c r="P10" s="36">
        <f>D10*250</f>
        <v>154250</v>
      </c>
      <c r="Q10" s="39">
        <f>ABS(P10-B10)/B10</f>
        <v>9.4625924167401472</v>
      </c>
    </row>
    <row r="11" spans="1:17" ht="15" thickBot="1" x14ac:dyDescent="0.35">
      <c r="A11" s="41" t="s">
        <v>13</v>
      </c>
      <c r="B11" s="1">
        <v>671201</v>
      </c>
      <c r="C11" s="2"/>
      <c r="D11" s="1">
        <v>12944</v>
      </c>
      <c r="E11" s="2"/>
      <c r="F11" s="1">
        <v>173999</v>
      </c>
      <c r="G11" s="1">
        <v>484258</v>
      </c>
      <c r="H11" s="1">
        <v>31251</v>
      </c>
      <c r="I11" s="2">
        <v>603</v>
      </c>
      <c r="J11" s="1">
        <v>4991093</v>
      </c>
      <c r="K11" s="1">
        <v>232384</v>
      </c>
      <c r="L11" s="1">
        <v>21477737</v>
      </c>
      <c r="M11" s="44"/>
      <c r="N11" s="37">
        <f>IFERROR(B11/J11,0)</f>
        <v>0.13447976224846941</v>
      </c>
      <c r="O11" s="38">
        <f>IFERROR(I11/H11,0)</f>
        <v>1.929538254775847E-2</v>
      </c>
      <c r="P11" s="36">
        <f>D11*250</f>
        <v>3236000</v>
      </c>
      <c r="Q11" s="39">
        <f>ABS(P11-B11)/B11</f>
        <v>3.8212085500468564</v>
      </c>
    </row>
    <row r="12" spans="1:17" ht="15" thickBot="1" x14ac:dyDescent="0.35">
      <c r="A12" s="41" t="s">
        <v>16</v>
      </c>
      <c r="B12" s="1">
        <v>299056</v>
      </c>
      <c r="C12" s="2"/>
      <c r="D12" s="1">
        <v>6419</v>
      </c>
      <c r="E12" s="2"/>
      <c r="F12" s="1">
        <v>64624</v>
      </c>
      <c r="G12" s="1">
        <v>228013</v>
      </c>
      <c r="H12" s="1">
        <v>28167</v>
      </c>
      <c r="I12" s="2">
        <v>605</v>
      </c>
      <c r="J12" s="1">
        <v>2945289</v>
      </c>
      <c r="K12" s="1">
        <v>277401</v>
      </c>
      <c r="L12" s="1">
        <v>10617423</v>
      </c>
      <c r="M12" s="44"/>
      <c r="N12" s="37">
        <f>IFERROR(B12/J12,0)</f>
        <v>0.10153706478379541</v>
      </c>
      <c r="O12" s="38">
        <f>IFERROR(I12/H12,0)</f>
        <v>2.14790357510562E-2</v>
      </c>
      <c r="P12" s="36">
        <f>D12*250</f>
        <v>1604750</v>
      </c>
      <c r="Q12" s="39">
        <f>ABS(P12-B12)/B12</f>
        <v>4.3660518431330591</v>
      </c>
    </row>
    <row r="13" spans="1:17" ht="13.5" thickBot="1" x14ac:dyDescent="0.35">
      <c r="A13" s="42" t="s">
        <v>64</v>
      </c>
      <c r="B13" s="1">
        <v>2013</v>
      </c>
      <c r="C13" s="2"/>
      <c r="D13" s="2">
        <v>28</v>
      </c>
      <c r="E13" s="2"/>
      <c r="F13" s="1">
        <v>1406</v>
      </c>
      <c r="G13" s="2">
        <v>579</v>
      </c>
      <c r="H13" s="2"/>
      <c r="I13" s="2"/>
      <c r="J13" s="1">
        <v>45007</v>
      </c>
      <c r="K13" s="2"/>
      <c r="L13" s="2"/>
      <c r="M13" s="44"/>
      <c r="N13" s="37">
        <f>IFERROR(B13/J13,0)</f>
        <v>4.4726375897082678E-2</v>
      </c>
      <c r="O13" s="38">
        <f>IFERROR(I13/H13,0)</f>
        <v>0</v>
      </c>
      <c r="P13" s="36">
        <f>D13*250</f>
        <v>7000</v>
      </c>
      <c r="Q13" s="39">
        <f>ABS(P13-B13)/B13</f>
        <v>2.4773969200198707</v>
      </c>
    </row>
    <row r="14" spans="1:17" ht="15" thickBot="1" x14ac:dyDescent="0.35">
      <c r="A14" s="41" t="s">
        <v>47</v>
      </c>
      <c r="B14" s="1">
        <v>10946</v>
      </c>
      <c r="C14" s="2"/>
      <c r="D14" s="2">
        <v>103</v>
      </c>
      <c r="E14" s="2"/>
      <c r="F14" s="1">
        <v>4105</v>
      </c>
      <c r="G14" s="1">
        <v>6738</v>
      </c>
      <c r="H14" s="1">
        <v>7731</v>
      </c>
      <c r="I14" s="2">
        <v>73</v>
      </c>
      <c r="J14" s="1">
        <v>358335</v>
      </c>
      <c r="K14" s="1">
        <v>253084</v>
      </c>
      <c r="L14" s="1">
        <v>1415872</v>
      </c>
      <c r="M14" s="44"/>
      <c r="N14" s="37">
        <f>IFERROR(B14/J14,0)</f>
        <v>3.0546834665885276E-2</v>
      </c>
      <c r="O14" s="38">
        <f>IFERROR(I14/H14,0)</f>
        <v>9.4425042038546111E-3</v>
      </c>
      <c r="P14" s="36">
        <f>D14*250</f>
        <v>25750</v>
      </c>
      <c r="Q14" s="39">
        <f>ABS(P14-B14)/B14</f>
        <v>1.3524575187283026</v>
      </c>
    </row>
    <row r="15" spans="1:17" ht="15" thickBot="1" x14ac:dyDescent="0.35">
      <c r="A15" s="41" t="s">
        <v>49</v>
      </c>
      <c r="B15" s="1">
        <v>36093</v>
      </c>
      <c r="C15" s="2"/>
      <c r="D15" s="2">
        <v>429</v>
      </c>
      <c r="E15" s="2"/>
      <c r="F15" s="1">
        <v>19405</v>
      </c>
      <c r="G15" s="1">
        <v>16259</v>
      </c>
      <c r="H15" s="1">
        <v>20197</v>
      </c>
      <c r="I15" s="2">
        <v>240</v>
      </c>
      <c r="J15" s="1">
        <v>280426</v>
      </c>
      <c r="K15" s="1">
        <v>156920</v>
      </c>
      <c r="L15" s="1">
        <v>1787065</v>
      </c>
      <c r="M15" s="44"/>
      <c r="N15" s="37">
        <f>IFERROR(B15/J15,0)</f>
        <v>0.12870775177765256</v>
      </c>
      <c r="O15" s="38">
        <f>IFERROR(I15/H15,0)</f>
        <v>1.1882952913799079E-2</v>
      </c>
      <c r="P15" s="36">
        <f>D15*250</f>
        <v>107250</v>
      </c>
      <c r="Q15" s="39">
        <f>ABS(P15-B15)/B15</f>
        <v>1.9714903166819051</v>
      </c>
    </row>
    <row r="16" spans="1:17" ht="15" thickBot="1" x14ac:dyDescent="0.35">
      <c r="A16" s="41" t="s">
        <v>12</v>
      </c>
      <c r="B16" s="1">
        <v>268246</v>
      </c>
      <c r="C16" s="2"/>
      <c r="D16" s="1">
        <v>8599</v>
      </c>
      <c r="E16" s="2"/>
      <c r="F16" s="1">
        <v>200808</v>
      </c>
      <c r="G16" s="1">
        <v>58839</v>
      </c>
      <c r="H16" s="1">
        <v>21169</v>
      </c>
      <c r="I16" s="2">
        <v>679</v>
      </c>
      <c r="J16" s="1">
        <v>4863138</v>
      </c>
      <c r="K16" s="1">
        <v>383776</v>
      </c>
      <c r="L16" s="1">
        <v>12671821</v>
      </c>
      <c r="M16" s="44"/>
      <c r="N16" s="37">
        <f>IFERROR(B16/J16,0)</f>
        <v>5.5159035174407962E-2</v>
      </c>
      <c r="O16" s="38">
        <f>IFERROR(I16/H16,0)</f>
        <v>3.20752043081865E-2</v>
      </c>
      <c r="P16" s="36">
        <f>D16*250</f>
        <v>2149750</v>
      </c>
      <c r="Q16" s="39">
        <f>ABS(P16-B16)/B16</f>
        <v>7.0140989986803159</v>
      </c>
    </row>
    <row r="17" spans="1:17" ht="15" thickBot="1" x14ac:dyDescent="0.35">
      <c r="A17" s="41" t="s">
        <v>27</v>
      </c>
      <c r="B17" s="1">
        <v>107809</v>
      </c>
      <c r="C17" s="2"/>
      <c r="D17" s="1">
        <v>3472</v>
      </c>
      <c r="E17" s="2"/>
      <c r="F17" s="1">
        <v>84336</v>
      </c>
      <c r="G17" s="1">
        <v>20001</v>
      </c>
      <c r="H17" s="1">
        <v>16014</v>
      </c>
      <c r="I17" s="2">
        <v>516</v>
      </c>
      <c r="J17" s="1">
        <v>1770032</v>
      </c>
      <c r="K17" s="1">
        <v>262920</v>
      </c>
      <c r="L17" s="1">
        <v>6732219</v>
      </c>
      <c r="M17" s="44"/>
      <c r="N17" s="37">
        <f>IFERROR(B17/J17,0)</f>
        <v>6.0907938387554574E-2</v>
      </c>
      <c r="O17" s="38">
        <f>IFERROR(I17/H17,0)</f>
        <v>3.2221805919820157E-2</v>
      </c>
      <c r="P17" s="36">
        <f>D17*250</f>
        <v>868000</v>
      </c>
      <c r="Q17" s="39">
        <f>ABS(P17-B17)/B17</f>
        <v>7.0512758675064235</v>
      </c>
    </row>
    <row r="18" spans="1:17" ht="15" thickBot="1" x14ac:dyDescent="0.35">
      <c r="A18" s="41" t="s">
        <v>41</v>
      </c>
      <c r="B18" s="1">
        <v>76283</v>
      </c>
      <c r="C18" s="2"/>
      <c r="D18" s="1">
        <v>1237</v>
      </c>
      <c r="E18" s="2"/>
      <c r="F18" s="1">
        <v>55101</v>
      </c>
      <c r="G18" s="1">
        <v>19945</v>
      </c>
      <c r="H18" s="1">
        <v>24178</v>
      </c>
      <c r="I18" s="2">
        <v>392</v>
      </c>
      <c r="J18" s="1">
        <v>713948</v>
      </c>
      <c r="K18" s="1">
        <v>226286</v>
      </c>
      <c r="L18" s="1">
        <v>3155070</v>
      </c>
      <c r="M18" s="44"/>
      <c r="N18" s="37">
        <f>IFERROR(B18/J18,0)</f>
        <v>0.10684671712785805</v>
      </c>
      <c r="O18" s="38">
        <f>IFERROR(I18/H18,0)</f>
        <v>1.6213086276780544E-2</v>
      </c>
      <c r="P18" s="36">
        <f>D18*250</f>
        <v>309250</v>
      </c>
      <c r="Q18" s="39">
        <f>ABS(P18-B18)/B18</f>
        <v>3.0539831941585938</v>
      </c>
    </row>
    <row r="19" spans="1:17" ht="15" thickBot="1" x14ac:dyDescent="0.35">
      <c r="A19" s="41" t="s">
        <v>45</v>
      </c>
      <c r="B19" s="1">
        <v>51703</v>
      </c>
      <c r="C19" s="2"/>
      <c r="D19" s="2">
        <v>586</v>
      </c>
      <c r="E19" s="2"/>
      <c r="F19" s="1">
        <v>36980</v>
      </c>
      <c r="G19" s="1">
        <v>14137</v>
      </c>
      <c r="H19" s="1">
        <v>17747</v>
      </c>
      <c r="I19" s="2">
        <v>201</v>
      </c>
      <c r="J19" s="1">
        <v>464226</v>
      </c>
      <c r="K19" s="1">
        <v>159346</v>
      </c>
      <c r="L19" s="1">
        <v>2913314</v>
      </c>
      <c r="M19" s="44"/>
      <c r="N19" s="37">
        <f>IFERROR(B19/J19,0)</f>
        <v>0.11137463218346237</v>
      </c>
      <c r="O19" s="38">
        <f>IFERROR(I19/H19,0)</f>
        <v>1.1325857891474616E-2</v>
      </c>
      <c r="P19" s="36">
        <f>D19*250</f>
        <v>146500</v>
      </c>
      <c r="Q19" s="39">
        <f>ABS(P19-B19)/B19</f>
        <v>1.8334912867725277</v>
      </c>
    </row>
    <row r="20" spans="1:17" ht="15" thickBot="1" x14ac:dyDescent="0.35">
      <c r="A20" s="41" t="s">
        <v>38</v>
      </c>
      <c r="B20" s="1">
        <v>58764</v>
      </c>
      <c r="C20" s="2"/>
      <c r="D20" s="1">
        <v>1082</v>
      </c>
      <c r="E20" s="2"/>
      <c r="F20" s="1">
        <v>11043</v>
      </c>
      <c r="G20" s="1">
        <v>46639</v>
      </c>
      <c r="H20" s="1">
        <v>13153</v>
      </c>
      <c r="I20" s="2">
        <v>242</v>
      </c>
      <c r="J20" s="1">
        <v>1090160</v>
      </c>
      <c r="K20" s="1">
        <v>244011</v>
      </c>
      <c r="L20" s="1">
        <v>4467673</v>
      </c>
      <c r="M20" s="44"/>
      <c r="N20" s="37">
        <f>IFERROR(B20/J20,0)</f>
        <v>5.3904014089674913E-2</v>
      </c>
      <c r="O20" s="38">
        <f>IFERROR(I20/H20,0)</f>
        <v>1.839884437010568E-2</v>
      </c>
      <c r="P20" s="36">
        <f>D20*250</f>
        <v>270500</v>
      </c>
      <c r="Q20" s="39">
        <f>ABS(P20-B20)/B20</f>
        <v>3.6031583962970526</v>
      </c>
    </row>
    <row r="21" spans="1:17" ht="15" thickBot="1" x14ac:dyDescent="0.35">
      <c r="A21" s="41" t="s">
        <v>14</v>
      </c>
      <c r="B21" s="1">
        <v>158826</v>
      </c>
      <c r="C21" s="2"/>
      <c r="D21" s="1">
        <v>5296</v>
      </c>
      <c r="E21" s="2"/>
      <c r="F21" s="1">
        <v>145570</v>
      </c>
      <c r="G21" s="1">
        <v>7960</v>
      </c>
      <c r="H21" s="1">
        <v>34165</v>
      </c>
      <c r="I21" s="1">
        <v>1139</v>
      </c>
      <c r="J21" s="1">
        <v>2114145</v>
      </c>
      <c r="K21" s="1">
        <v>454773</v>
      </c>
      <c r="L21" s="1">
        <v>4648794</v>
      </c>
      <c r="M21" s="44"/>
      <c r="N21" s="37">
        <f>IFERROR(B21/J21,0)</f>
        <v>7.5125405305690951E-2</v>
      </c>
      <c r="O21" s="38">
        <f>IFERROR(I21/H21,0)</f>
        <v>3.3338211620079029E-2</v>
      </c>
      <c r="P21" s="36">
        <f>D21*250</f>
        <v>1324000</v>
      </c>
      <c r="Q21" s="39">
        <f>ABS(P21-B21)/B21</f>
        <v>7.3361666225932778</v>
      </c>
    </row>
    <row r="22" spans="1:17" ht="15" thickBot="1" x14ac:dyDescent="0.35">
      <c r="A22" s="41" t="s">
        <v>39</v>
      </c>
      <c r="B22" s="1">
        <v>4941</v>
      </c>
      <c r="C22" s="2"/>
      <c r="D22" s="2">
        <v>138</v>
      </c>
      <c r="E22" s="2"/>
      <c r="F22" s="1">
        <v>4307</v>
      </c>
      <c r="G22" s="2">
        <v>496</v>
      </c>
      <c r="H22" s="1">
        <v>3676</v>
      </c>
      <c r="I22" s="2">
        <v>103</v>
      </c>
      <c r="J22" s="1">
        <v>351740</v>
      </c>
      <c r="K22" s="1">
        <v>261670</v>
      </c>
      <c r="L22" s="1">
        <v>1344212</v>
      </c>
      <c r="M22" s="44"/>
      <c r="N22" s="37">
        <f>IFERROR(B22/J22,0)</f>
        <v>1.4047307670438392E-2</v>
      </c>
      <c r="O22" s="38">
        <f>IFERROR(I22/H22,0)</f>
        <v>2.8019586507072904E-2</v>
      </c>
      <c r="P22" s="36">
        <f>D22*250</f>
        <v>34500</v>
      </c>
      <c r="Q22" s="39">
        <f>ABS(P22-B22)/B22</f>
        <v>5.9823922282938673</v>
      </c>
    </row>
    <row r="23" spans="1:17" ht="15" thickBot="1" x14ac:dyDescent="0.35">
      <c r="A23" s="41" t="s">
        <v>26</v>
      </c>
      <c r="B23" s="1">
        <v>117888</v>
      </c>
      <c r="C23" s="2"/>
      <c r="D23" s="1">
        <v>3855</v>
      </c>
      <c r="E23" s="2"/>
      <c r="F23" s="1">
        <v>7286</v>
      </c>
      <c r="G23" s="1">
        <v>106747</v>
      </c>
      <c r="H23" s="1">
        <v>19500</v>
      </c>
      <c r="I23" s="2">
        <v>638</v>
      </c>
      <c r="J23" s="1">
        <v>2272265</v>
      </c>
      <c r="K23" s="1">
        <v>375849</v>
      </c>
      <c r="L23" s="1">
        <v>6045680</v>
      </c>
      <c r="M23" s="44"/>
      <c r="N23" s="37">
        <f>IFERROR(B23/J23,0)</f>
        <v>5.1881272650857187E-2</v>
      </c>
      <c r="O23" s="38">
        <f>IFERROR(I23/H23,0)</f>
        <v>3.2717948717948718E-2</v>
      </c>
      <c r="P23" s="36">
        <f>D23*250</f>
        <v>963750</v>
      </c>
      <c r="Q23" s="39">
        <f>ABS(P23-B23)/B23</f>
        <v>7.1751323289902276</v>
      </c>
    </row>
    <row r="24" spans="1:17" ht="15" thickBot="1" x14ac:dyDescent="0.35">
      <c r="A24" s="41" t="s">
        <v>17</v>
      </c>
      <c r="B24" s="1">
        <v>125699</v>
      </c>
      <c r="C24" s="2"/>
      <c r="D24" s="1">
        <v>9245</v>
      </c>
      <c r="E24" s="2"/>
      <c r="F24" s="1">
        <v>109397</v>
      </c>
      <c r="G24" s="1">
        <v>7057</v>
      </c>
      <c r="H24" s="1">
        <v>18237</v>
      </c>
      <c r="I24" s="1">
        <v>1341</v>
      </c>
      <c r="J24" s="1">
        <v>2226163</v>
      </c>
      <c r="K24" s="1">
        <v>322983</v>
      </c>
      <c r="L24" s="1">
        <v>6892503</v>
      </c>
      <c r="M24" s="44"/>
      <c r="N24" s="37">
        <f>IFERROR(B24/J24,0)</f>
        <v>5.6464418822880447E-2</v>
      </c>
      <c r="O24" s="38">
        <f>IFERROR(I24/H24,0)</f>
        <v>7.3531830893239017E-2</v>
      </c>
      <c r="P24" s="36">
        <f>D24*250</f>
        <v>2311250</v>
      </c>
      <c r="Q24" s="39">
        <f>ABS(P24-B24)/B24</f>
        <v>17.387178895615715</v>
      </c>
    </row>
    <row r="25" spans="1:17" ht="15" thickBot="1" x14ac:dyDescent="0.35">
      <c r="A25" s="41" t="s">
        <v>11</v>
      </c>
      <c r="B25" s="1">
        <v>125742</v>
      </c>
      <c r="C25" s="2"/>
      <c r="D25" s="1">
        <v>6943</v>
      </c>
      <c r="E25" s="2"/>
      <c r="F25" s="1">
        <v>85513</v>
      </c>
      <c r="G25" s="1">
        <v>33286</v>
      </c>
      <c r="H25" s="1">
        <v>12591</v>
      </c>
      <c r="I25" s="2">
        <v>695</v>
      </c>
      <c r="J25" s="1">
        <v>3523693</v>
      </c>
      <c r="K25" s="1">
        <v>352833</v>
      </c>
      <c r="L25" s="1">
        <v>9986857</v>
      </c>
      <c r="M25" s="44"/>
      <c r="N25" s="37">
        <f>IFERROR(B25/J25,0)</f>
        <v>3.5684720547448374E-2</v>
      </c>
      <c r="O25" s="38">
        <f>IFERROR(I25/H25,0)</f>
        <v>5.5198157414025895E-2</v>
      </c>
      <c r="P25" s="36">
        <f>D25*250</f>
        <v>1735750</v>
      </c>
      <c r="Q25" s="39">
        <f>ABS(P25-B25)/B25</f>
        <v>12.804059105151818</v>
      </c>
    </row>
    <row r="26" spans="1:17" ht="15" thickBot="1" x14ac:dyDescent="0.35">
      <c r="A26" s="41" t="s">
        <v>32</v>
      </c>
      <c r="B26" s="1">
        <v>85813</v>
      </c>
      <c r="C26" s="2"/>
      <c r="D26" s="1">
        <v>1985</v>
      </c>
      <c r="E26" s="2"/>
      <c r="F26" s="1">
        <v>79583</v>
      </c>
      <c r="G26" s="1">
        <v>4245</v>
      </c>
      <c r="H26" s="1">
        <v>15216</v>
      </c>
      <c r="I26" s="2">
        <v>352</v>
      </c>
      <c r="J26" s="1">
        <v>1743611</v>
      </c>
      <c r="K26" s="1">
        <v>309171</v>
      </c>
      <c r="L26" s="1">
        <v>5639632</v>
      </c>
      <c r="M26" s="44"/>
      <c r="N26" s="37">
        <f>IFERROR(B26/J26,0)</f>
        <v>4.9215679414731844E-2</v>
      </c>
      <c r="O26" s="38">
        <f>IFERROR(I26/H26,0)</f>
        <v>2.3133543638275498E-2</v>
      </c>
      <c r="P26" s="36">
        <f>D26*250</f>
        <v>496250</v>
      </c>
      <c r="Q26" s="39">
        <f>ABS(P26-B26)/B26</f>
        <v>4.7829233332944892</v>
      </c>
    </row>
    <row r="27" spans="1:17" ht="15" thickBot="1" x14ac:dyDescent="0.35">
      <c r="A27" s="41" t="s">
        <v>30</v>
      </c>
      <c r="B27" s="1">
        <v>91234</v>
      </c>
      <c r="C27" s="2"/>
      <c r="D27" s="1">
        <v>2756</v>
      </c>
      <c r="E27" s="2"/>
      <c r="F27" s="1">
        <v>78971</v>
      </c>
      <c r="G27" s="1">
        <v>9507</v>
      </c>
      <c r="H27" s="1">
        <v>30655</v>
      </c>
      <c r="I27" s="2">
        <v>926</v>
      </c>
      <c r="J27" s="1">
        <v>696801</v>
      </c>
      <c r="K27" s="1">
        <v>234128</v>
      </c>
      <c r="L27" s="1">
        <v>2976149</v>
      </c>
      <c r="M27" s="44"/>
      <c r="N27" s="37">
        <f>IFERROR(B27/J27,0)</f>
        <v>0.13093264791525844</v>
      </c>
      <c r="O27" s="38">
        <f>IFERROR(I27/H27,0)</f>
        <v>3.0207144022182351E-2</v>
      </c>
      <c r="P27" s="36">
        <f>D27*250</f>
        <v>689000</v>
      </c>
      <c r="Q27" s="39">
        <f>ABS(P27-B27)/B27</f>
        <v>6.5520091194072387</v>
      </c>
    </row>
    <row r="28" spans="1:17" ht="15" thickBot="1" x14ac:dyDescent="0.35">
      <c r="A28" s="41" t="s">
        <v>35</v>
      </c>
      <c r="B28" s="1">
        <v>109011</v>
      </c>
      <c r="C28" s="2"/>
      <c r="D28" s="1">
        <v>1878</v>
      </c>
      <c r="E28" s="2"/>
      <c r="F28" s="1">
        <v>16094</v>
      </c>
      <c r="G28" s="1">
        <v>91039</v>
      </c>
      <c r="H28" s="1">
        <v>17762</v>
      </c>
      <c r="I28" s="2">
        <v>306</v>
      </c>
      <c r="J28" s="1">
        <v>1236051</v>
      </c>
      <c r="K28" s="1">
        <v>201396</v>
      </c>
      <c r="L28" s="1">
        <v>6137428</v>
      </c>
      <c r="M28" s="44"/>
      <c r="N28" s="37">
        <f>IFERROR(B28/J28,0)</f>
        <v>8.8192962911724515E-2</v>
      </c>
      <c r="O28" s="38">
        <f>IFERROR(I28/H28,0)</f>
        <v>1.7227789663326203E-2</v>
      </c>
      <c r="P28" s="36">
        <f>D28*250</f>
        <v>469500</v>
      </c>
      <c r="Q28" s="39">
        <f>ABS(P28-B28)/B28</f>
        <v>3.3069048077716929</v>
      </c>
    </row>
    <row r="29" spans="1:17" ht="15" thickBot="1" x14ac:dyDescent="0.35">
      <c r="A29" s="41" t="s">
        <v>51</v>
      </c>
      <c r="B29" s="1">
        <v>9431</v>
      </c>
      <c r="C29" s="2"/>
      <c r="D29" s="2">
        <v>141</v>
      </c>
      <c r="E29" s="2"/>
      <c r="F29" s="1">
        <v>7186</v>
      </c>
      <c r="G29" s="1">
        <v>2104</v>
      </c>
      <c r="H29" s="1">
        <v>8824</v>
      </c>
      <c r="I29" s="2">
        <v>132</v>
      </c>
      <c r="J29" s="1">
        <v>292401</v>
      </c>
      <c r="K29" s="1">
        <v>273584</v>
      </c>
      <c r="L29" s="1">
        <v>1068778</v>
      </c>
      <c r="M29" s="44"/>
      <c r="N29" s="37">
        <f>IFERROR(B29/J29,0)</f>
        <v>3.2253651663298008E-2</v>
      </c>
      <c r="O29" s="38">
        <f>IFERROR(I29/H29,0)</f>
        <v>1.4959202175883953E-2</v>
      </c>
      <c r="P29" s="36">
        <f>D29*250</f>
        <v>35250</v>
      </c>
      <c r="Q29" s="39">
        <f>ABS(P29-B29)/B29</f>
        <v>2.7376736295196693</v>
      </c>
    </row>
    <row r="30" spans="1:17" ht="15" thickBot="1" x14ac:dyDescent="0.35">
      <c r="A30" s="41" t="s">
        <v>50</v>
      </c>
      <c r="B30" s="1">
        <v>39419</v>
      </c>
      <c r="C30" s="2"/>
      <c r="D30" s="2">
        <v>439</v>
      </c>
      <c r="E30" s="2"/>
      <c r="F30" s="1">
        <v>29966</v>
      </c>
      <c r="G30" s="1">
        <v>9014</v>
      </c>
      <c r="H30" s="1">
        <v>20378</v>
      </c>
      <c r="I30" s="2">
        <v>227</v>
      </c>
      <c r="J30" s="1">
        <v>413473</v>
      </c>
      <c r="K30" s="1">
        <v>213747</v>
      </c>
      <c r="L30" s="1">
        <v>1934408</v>
      </c>
      <c r="M30" s="44"/>
      <c r="N30" s="37">
        <f>IFERROR(B30/J30,0)</f>
        <v>9.5336333932324477E-2</v>
      </c>
      <c r="O30" s="38">
        <f>IFERROR(I30/H30,0)</f>
        <v>1.1139464127981157E-2</v>
      </c>
      <c r="P30" s="36">
        <f>D30*250</f>
        <v>109750</v>
      </c>
      <c r="Q30" s="39">
        <f>ABS(P30-B30)/B30</f>
        <v>1.7841903650523858</v>
      </c>
    </row>
    <row r="31" spans="1:17" ht="15" thickBot="1" x14ac:dyDescent="0.35">
      <c r="A31" s="41" t="s">
        <v>31</v>
      </c>
      <c r="B31" s="1">
        <v>74248</v>
      </c>
      <c r="C31" s="2"/>
      <c r="D31" s="1">
        <v>1494</v>
      </c>
      <c r="E31" s="2"/>
      <c r="F31" s="1">
        <v>43940</v>
      </c>
      <c r="G31" s="1">
        <v>28814</v>
      </c>
      <c r="H31" s="1">
        <v>24105</v>
      </c>
      <c r="I31" s="2">
        <v>485</v>
      </c>
      <c r="J31" s="1">
        <v>953155</v>
      </c>
      <c r="K31" s="1">
        <v>309450</v>
      </c>
      <c r="L31" s="1">
        <v>3080156</v>
      </c>
      <c r="M31" s="44"/>
      <c r="N31" s="37">
        <f>IFERROR(B31/J31,0)</f>
        <v>7.7897089140800818E-2</v>
      </c>
      <c r="O31" s="38">
        <f>IFERROR(I31/H31,0)</f>
        <v>2.0120306990250986E-2</v>
      </c>
      <c r="P31" s="36">
        <f>D31*250</f>
        <v>373500</v>
      </c>
      <c r="Q31" s="39">
        <f>ABS(P31-B31)/B31</f>
        <v>4.030438530330783</v>
      </c>
    </row>
    <row r="32" spans="1:17" ht="15" thickBot="1" x14ac:dyDescent="0.35">
      <c r="A32" s="41" t="s">
        <v>42</v>
      </c>
      <c r="B32" s="1">
        <v>7780</v>
      </c>
      <c r="C32" s="2"/>
      <c r="D32" s="2">
        <v>438</v>
      </c>
      <c r="E32" s="2"/>
      <c r="F32" s="1">
        <v>7083</v>
      </c>
      <c r="G32" s="2">
        <v>259</v>
      </c>
      <c r="H32" s="1">
        <v>5722</v>
      </c>
      <c r="I32" s="2">
        <v>322</v>
      </c>
      <c r="J32" s="1">
        <v>264246</v>
      </c>
      <c r="K32" s="1">
        <v>194340</v>
      </c>
      <c r="L32" s="1">
        <v>1359711</v>
      </c>
      <c r="M32" s="44"/>
      <c r="N32" s="37">
        <f>IFERROR(B32/J32,0)</f>
        <v>2.9442262134526161E-2</v>
      </c>
      <c r="O32" s="38">
        <f>IFERROR(I32/H32,0)</f>
        <v>5.6274030059419784E-2</v>
      </c>
      <c r="P32" s="36">
        <f>D32*250</f>
        <v>109500</v>
      </c>
      <c r="Q32" s="39">
        <f>ABS(P32-B32)/B32</f>
        <v>13.074550128534705</v>
      </c>
    </row>
    <row r="33" spans="1:17" ht="15" thickBot="1" x14ac:dyDescent="0.35">
      <c r="A33" s="41" t="s">
        <v>8</v>
      </c>
      <c r="B33" s="1">
        <v>201382</v>
      </c>
      <c r="C33" s="2"/>
      <c r="D33" s="1">
        <v>16175</v>
      </c>
      <c r="E33" s="2"/>
      <c r="F33" s="1">
        <v>166286</v>
      </c>
      <c r="G33" s="1">
        <v>18921</v>
      </c>
      <c r="H33" s="1">
        <v>22673</v>
      </c>
      <c r="I33" s="1">
        <v>1821</v>
      </c>
      <c r="J33" s="1">
        <v>3234972</v>
      </c>
      <c r="K33" s="1">
        <v>364209</v>
      </c>
      <c r="L33" s="1">
        <v>8882190</v>
      </c>
      <c r="M33" s="44"/>
      <c r="N33" s="37">
        <f>IFERROR(B33/J33,0)</f>
        <v>6.2251543444580046E-2</v>
      </c>
      <c r="O33" s="38">
        <f>IFERROR(I33/H33,0)</f>
        <v>8.0315794116349842E-2</v>
      </c>
      <c r="P33" s="36">
        <f>D33*250</f>
        <v>4043750</v>
      </c>
      <c r="Q33" s="39">
        <f>ABS(P33-B33)/B33</f>
        <v>19.079997219215223</v>
      </c>
    </row>
    <row r="34" spans="1:17" ht="15" thickBot="1" x14ac:dyDescent="0.35">
      <c r="A34" s="41" t="s">
        <v>44</v>
      </c>
      <c r="B34" s="1">
        <v>27041</v>
      </c>
      <c r="C34" s="2"/>
      <c r="D34" s="2">
        <v>832</v>
      </c>
      <c r="E34" s="2"/>
      <c r="F34" s="1">
        <v>14842</v>
      </c>
      <c r="G34" s="1">
        <v>11367</v>
      </c>
      <c r="H34" s="1">
        <v>12896</v>
      </c>
      <c r="I34" s="2">
        <v>397</v>
      </c>
      <c r="J34" s="1">
        <v>837400</v>
      </c>
      <c r="K34" s="1">
        <v>399365</v>
      </c>
      <c r="L34" s="1">
        <v>2096829</v>
      </c>
      <c r="M34" s="44"/>
      <c r="N34" s="37">
        <f>IFERROR(B34/J34,0)</f>
        <v>3.2291616909481728E-2</v>
      </c>
      <c r="O34" s="38">
        <f>IFERROR(I34/H34,0)</f>
        <v>3.0784739454094292E-2</v>
      </c>
      <c r="P34" s="36">
        <f>D34*250</f>
        <v>208000</v>
      </c>
      <c r="Q34" s="39">
        <f>ABS(P34-B34)/B34</f>
        <v>6.6920232239931954</v>
      </c>
    </row>
    <row r="35" spans="1:17" ht="15" thickBot="1" x14ac:dyDescent="0.35">
      <c r="A35" s="41" t="s">
        <v>7</v>
      </c>
      <c r="B35" s="1">
        <v>479907</v>
      </c>
      <c r="C35" s="2"/>
      <c r="D35" s="1">
        <v>33156</v>
      </c>
      <c r="E35" s="2"/>
      <c r="F35" s="1">
        <v>384342</v>
      </c>
      <c r="G35" s="1">
        <v>62409</v>
      </c>
      <c r="H35" s="1">
        <v>24669</v>
      </c>
      <c r="I35" s="1">
        <v>1704</v>
      </c>
      <c r="J35" s="1">
        <v>9530416</v>
      </c>
      <c r="K35" s="1">
        <v>489906</v>
      </c>
      <c r="L35" s="1">
        <v>19453561</v>
      </c>
      <c r="M35" s="44"/>
      <c r="N35" s="37">
        <f>IFERROR(B35/J35,0)</f>
        <v>5.0355304532351999E-2</v>
      </c>
      <c r="O35" s="38">
        <f>IFERROR(I35/H35,0)</f>
        <v>6.9074547002310596E-2</v>
      </c>
      <c r="P35" s="36">
        <f>D35*250</f>
        <v>8289000</v>
      </c>
      <c r="Q35" s="39">
        <f>ABS(P35-B35)/B35</f>
        <v>16.272096468690808</v>
      </c>
    </row>
    <row r="36" spans="1:17" ht="15" thickBot="1" x14ac:dyDescent="0.35">
      <c r="A36" s="41" t="s">
        <v>24</v>
      </c>
      <c r="B36" s="1">
        <v>188024</v>
      </c>
      <c r="C36" s="2"/>
      <c r="D36" s="1">
        <v>3149</v>
      </c>
      <c r="E36" s="2"/>
      <c r="F36" s="1">
        <v>167257</v>
      </c>
      <c r="G36" s="1">
        <v>17618</v>
      </c>
      <c r="H36" s="1">
        <v>17927</v>
      </c>
      <c r="I36" s="2">
        <v>300</v>
      </c>
      <c r="J36" s="1">
        <v>2683384</v>
      </c>
      <c r="K36" s="1">
        <v>255851</v>
      </c>
      <c r="L36" s="1">
        <v>10488084</v>
      </c>
      <c r="M36" s="44"/>
      <c r="N36" s="37">
        <f>IFERROR(B36/J36,0)</f>
        <v>7.0069732844795979E-2</v>
      </c>
      <c r="O36" s="38">
        <f>IFERROR(I36/H36,0)</f>
        <v>1.6734534501031961E-2</v>
      </c>
      <c r="P36" s="36">
        <f>D36*250</f>
        <v>787250</v>
      </c>
      <c r="Q36" s="39">
        <f>ABS(P36-B36)/B36</f>
        <v>3.1869654937667531</v>
      </c>
    </row>
    <row r="37" spans="1:17" ht="15" thickBot="1" x14ac:dyDescent="0.35">
      <c r="A37" s="41" t="s">
        <v>53</v>
      </c>
      <c r="B37" s="1">
        <v>16333</v>
      </c>
      <c r="C37" s="2"/>
      <c r="D37" s="2">
        <v>177</v>
      </c>
      <c r="E37" s="2"/>
      <c r="F37" s="1">
        <v>13628</v>
      </c>
      <c r="G37" s="1">
        <v>2528</v>
      </c>
      <c r="H37" s="1">
        <v>21433</v>
      </c>
      <c r="I37" s="2">
        <v>232</v>
      </c>
      <c r="J37" s="1">
        <v>222057</v>
      </c>
      <c r="K37" s="1">
        <v>291390</v>
      </c>
      <c r="L37" s="1">
        <v>762062</v>
      </c>
      <c r="M37" s="44"/>
      <c r="N37" s="37">
        <f>IFERROR(B37/J37,0)</f>
        <v>7.3553186794381623E-2</v>
      </c>
      <c r="O37" s="38">
        <f>IFERROR(I37/H37,0)</f>
        <v>1.0824429617878972E-2</v>
      </c>
      <c r="P37" s="36">
        <f>D37*250</f>
        <v>44250</v>
      </c>
      <c r="Q37" s="39">
        <f>ABS(P37-B37)/B37</f>
        <v>1.709238964060491</v>
      </c>
    </row>
    <row r="38" spans="1:17" ht="13.5" thickBot="1" x14ac:dyDescent="0.35">
      <c r="A38" s="42" t="s">
        <v>67</v>
      </c>
      <c r="B38" s="2">
        <v>61</v>
      </c>
      <c r="C38" s="2"/>
      <c r="D38" s="2">
        <v>2</v>
      </c>
      <c r="E38" s="2"/>
      <c r="F38" s="2">
        <v>29</v>
      </c>
      <c r="G38" s="2">
        <v>30</v>
      </c>
      <c r="H38" s="2"/>
      <c r="I38" s="2"/>
      <c r="J38" s="1">
        <v>18915</v>
      </c>
      <c r="K38" s="2"/>
      <c r="L38" s="2"/>
      <c r="M38" s="44"/>
      <c r="N38" s="37">
        <f>IFERROR(B38/J38,0)</f>
        <v>3.2249537404176578E-3</v>
      </c>
      <c r="O38" s="38">
        <f>IFERROR(I38/H38,0)</f>
        <v>0</v>
      </c>
      <c r="P38" s="36">
        <f>D38*250</f>
        <v>500</v>
      </c>
      <c r="Q38" s="39">
        <f>ABS(P38-B38)/B38</f>
        <v>7.1967213114754101</v>
      </c>
    </row>
    <row r="39" spans="1:17" ht="15" thickBot="1" x14ac:dyDescent="0.35">
      <c r="A39" s="41" t="s">
        <v>21</v>
      </c>
      <c r="B39" s="1">
        <v>140660</v>
      </c>
      <c r="C39" s="2"/>
      <c r="D39" s="1">
        <v>4561</v>
      </c>
      <c r="E39" s="2"/>
      <c r="F39" s="1">
        <v>118443</v>
      </c>
      <c r="G39" s="1">
        <v>17656</v>
      </c>
      <c r="H39" s="1">
        <v>12033</v>
      </c>
      <c r="I39" s="2">
        <v>390</v>
      </c>
      <c r="J39" s="1">
        <v>2682008</v>
      </c>
      <c r="K39" s="1">
        <v>229445</v>
      </c>
      <c r="L39" s="1">
        <v>11689100</v>
      </c>
      <c r="M39" s="44"/>
      <c r="N39" s="37">
        <f>IFERROR(B39/J39,0)</f>
        <v>5.2445779430933835E-2</v>
      </c>
      <c r="O39" s="38">
        <f>IFERROR(I39/H39,0)</f>
        <v>3.2410870107205184E-2</v>
      </c>
      <c r="P39" s="36">
        <f>D39*250</f>
        <v>1140250</v>
      </c>
      <c r="Q39" s="39">
        <f>ABS(P39-B39)/B39</f>
        <v>7.1064268448741643</v>
      </c>
    </row>
    <row r="40" spans="1:17" ht="15" thickBot="1" x14ac:dyDescent="0.35">
      <c r="A40" s="41" t="s">
        <v>46</v>
      </c>
      <c r="B40" s="1">
        <v>72284</v>
      </c>
      <c r="C40" s="2"/>
      <c r="D40" s="2">
        <v>924</v>
      </c>
      <c r="E40" s="2"/>
      <c r="F40" s="1">
        <v>61026</v>
      </c>
      <c r="G40" s="1">
        <v>10334</v>
      </c>
      <c r="H40" s="1">
        <v>18268</v>
      </c>
      <c r="I40" s="2">
        <v>234</v>
      </c>
      <c r="J40" s="1">
        <v>1052756</v>
      </c>
      <c r="K40" s="1">
        <v>266051</v>
      </c>
      <c r="L40" s="1">
        <v>3956971</v>
      </c>
      <c r="M40" s="44"/>
      <c r="N40" s="37">
        <f>IFERROR(B40/J40,0)</f>
        <v>6.8661684188928873E-2</v>
      </c>
      <c r="O40" s="38">
        <f>IFERROR(I40/H40,0)</f>
        <v>1.2809283993869061E-2</v>
      </c>
      <c r="P40" s="36">
        <f>D40*250</f>
        <v>231000</v>
      </c>
      <c r="Q40" s="39">
        <f>ABS(P40-B40)/B40</f>
        <v>2.1957279619279508</v>
      </c>
    </row>
    <row r="41" spans="1:17" ht="15" thickBot="1" x14ac:dyDescent="0.35">
      <c r="A41" s="41" t="s">
        <v>37</v>
      </c>
      <c r="B41" s="1">
        <v>29850</v>
      </c>
      <c r="C41" s="2"/>
      <c r="D41" s="2">
        <v>521</v>
      </c>
      <c r="E41" s="2"/>
      <c r="F41" s="1">
        <v>5365</v>
      </c>
      <c r="G41" s="1">
        <v>23964</v>
      </c>
      <c r="H41" s="1">
        <v>7077</v>
      </c>
      <c r="I41" s="2">
        <v>124</v>
      </c>
      <c r="J41" s="1">
        <v>619822</v>
      </c>
      <c r="K41" s="1">
        <v>146956</v>
      </c>
      <c r="L41" s="1">
        <v>4217737</v>
      </c>
      <c r="M41" s="44"/>
      <c r="N41" s="37">
        <f>IFERROR(B41/J41,0)</f>
        <v>4.8158987580305311E-2</v>
      </c>
      <c r="O41" s="38">
        <f>IFERROR(I41/H41,0)</f>
        <v>1.7521548678818707E-2</v>
      </c>
      <c r="P41" s="36">
        <f>D41*250</f>
        <v>130250</v>
      </c>
      <c r="Q41" s="39">
        <f>ABS(P41-B41)/B41</f>
        <v>3.3634840871021776</v>
      </c>
    </row>
    <row r="42" spans="1:17" ht="15" thickBot="1" x14ac:dyDescent="0.35">
      <c r="A42" s="41" t="s">
        <v>19</v>
      </c>
      <c r="B42" s="1">
        <v>151891</v>
      </c>
      <c r="C42" s="2"/>
      <c r="D42" s="1">
        <v>7979</v>
      </c>
      <c r="E42" s="2"/>
      <c r="F42" s="1">
        <v>120531</v>
      </c>
      <c r="G42" s="1">
        <v>23381</v>
      </c>
      <c r="H42" s="1">
        <v>11865</v>
      </c>
      <c r="I42" s="2">
        <v>623</v>
      </c>
      <c r="J42" s="1">
        <v>1859690</v>
      </c>
      <c r="K42" s="1">
        <v>145266</v>
      </c>
      <c r="L42" s="1">
        <v>12801989</v>
      </c>
      <c r="M42" s="45"/>
      <c r="N42" s="37">
        <f>IFERROR(B42/J42,0)</f>
        <v>8.1675440530410981E-2</v>
      </c>
      <c r="O42" s="38">
        <f>IFERROR(I42/H42,0)</f>
        <v>5.2507374631268436E-2</v>
      </c>
      <c r="P42" s="36">
        <f>D42*250</f>
        <v>1994750</v>
      </c>
      <c r="Q42" s="39">
        <f>ABS(P42-B42)/B42</f>
        <v>12.132772843683957</v>
      </c>
    </row>
    <row r="43" spans="1:17" ht="13.5" thickBot="1" x14ac:dyDescent="0.35">
      <c r="A43" s="42" t="s">
        <v>65</v>
      </c>
      <c r="B43" s="1">
        <v>38284</v>
      </c>
      <c r="C43" s="2"/>
      <c r="D43" s="2">
        <v>570</v>
      </c>
      <c r="E43" s="2"/>
      <c r="F43" s="1">
        <v>2267</v>
      </c>
      <c r="G43" s="1">
        <v>35447</v>
      </c>
      <c r="H43" s="1">
        <v>11303</v>
      </c>
      <c r="I43" s="2">
        <v>168</v>
      </c>
      <c r="J43" s="1">
        <v>464073</v>
      </c>
      <c r="K43" s="1">
        <v>137018</v>
      </c>
      <c r="L43" s="1">
        <v>3386941</v>
      </c>
      <c r="M43" s="44"/>
      <c r="N43" s="37">
        <f>IFERROR(B43/J43,0)</f>
        <v>8.2495641849450407E-2</v>
      </c>
      <c r="O43" s="38">
        <f>IFERROR(I43/H43,0)</f>
        <v>1.4863310625497655E-2</v>
      </c>
      <c r="P43" s="36">
        <f>D43*250</f>
        <v>142500</v>
      </c>
      <c r="Q43" s="39">
        <f>ABS(P43-B43)/B43</f>
        <v>2.7221815902204578</v>
      </c>
    </row>
    <row r="44" spans="1:17" ht="15" thickBot="1" x14ac:dyDescent="0.35">
      <c r="A44" s="41" t="s">
        <v>40</v>
      </c>
      <c r="B44" s="1">
        <v>23358</v>
      </c>
      <c r="C44" s="2"/>
      <c r="D44" s="1">
        <v>1081</v>
      </c>
      <c r="E44" s="2"/>
      <c r="F44" s="1">
        <v>2235</v>
      </c>
      <c r="G44" s="1">
        <v>20042</v>
      </c>
      <c r="H44" s="1">
        <v>22049</v>
      </c>
      <c r="I44" s="1">
        <v>1020</v>
      </c>
      <c r="J44" s="1">
        <v>654103</v>
      </c>
      <c r="K44" s="1">
        <v>617451</v>
      </c>
      <c r="L44" s="1">
        <v>1059361</v>
      </c>
      <c r="M44" s="44"/>
      <c r="N44" s="37">
        <f>IFERROR(B44/J44,0)</f>
        <v>3.5709972282652734E-2</v>
      </c>
      <c r="O44" s="38">
        <f>IFERROR(I44/H44,0)</f>
        <v>4.626060138781804E-2</v>
      </c>
      <c r="P44" s="36">
        <f>D44*250</f>
        <v>270250</v>
      </c>
      <c r="Q44" s="39">
        <f>ABS(P44-B44)/B44</f>
        <v>10.569911807517768</v>
      </c>
    </row>
    <row r="45" spans="1:17" ht="15" thickBot="1" x14ac:dyDescent="0.35">
      <c r="A45" s="41" t="s">
        <v>25</v>
      </c>
      <c r="B45" s="1">
        <v>134122</v>
      </c>
      <c r="C45" s="2"/>
      <c r="D45" s="1">
        <v>3132</v>
      </c>
      <c r="E45" s="2"/>
      <c r="F45" s="1">
        <v>63253</v>
      </c>
      <c r="G45" s="1">
        <v>67737</v>
      </c>
      <c r="H45" s="1">
        <v>26050</v>
      </c>
      <c r="I45" s="2">
        <v>608</v>
      </c>
      <c r="J45" s="1">
        <v>1172420</v>
      </c>
      <c r="K45" s="1">
        <v>227711</v>
      </c>
      <c r="L45" s="1">
        <v>5148714</v>
      </c>
      <c r="M45" s="45"/>
      <c r="N45" s="37">
        <f>IFERROR(B45/J45,0)</f>
        <v>0.11439757083638968</v>
      </c>
      <c r="O45" s="38">
        <f>IFERROR(I45/H45,0)</f>
        <v>2.3339731285988485E-2</v>
      </c>
      <c r="P45" s="36">
        <f>D45*250</f>
        <v>783000</v>
      </c>
      <c r="Q45" s="39">
        <f>ABS(P45-B45)/B45</f>
        <v>4.837968416814542</v>
      </c>
    </row>
    <row r="46" spans="1:17" ht="15" thickBot="1" x14ac:dyDescent="0.35">
      <c r="A46" s="41" t="s">
        <v>54</v>
      </c>
      <c r="B46" s="1">
        <v>17291</v>
      </c>
      <c r="C46" s="2"/>
      <c r="D46" s="2">
        <v>192</v>
      </c>
      <c r="E46" s="2"/>
      <c r="F46" s="1">
        <v>14657</v>
      </c>
      <c r="G46" s="1">
        <v>2442</v>
      </c>
      <c r="H46" s="1">
        <v>19545</v>
      </c>
      <c r="I46" s="2">
        <v>217</v>
      </c>
      <c r="J46" s="1">
        <v>169655</v>
      </c>
      <c r="K46" s="1">
        <v>191774</v>
      </c>
      <c r="L46" s="1">
        <v>884659</v>
      </c>
      <c r="M46" s="44"/>
      <c r="N46" s="37">
        <f>IFERROR(B46/J46,0)</f>
        <v>0.10191859951077185</v>
      </c>
      <c r="O46" s="38">
        <f>IFERROR(I46/H46,0)</f>
        <v>1.1102583781018163E-2</v>
      </c>
      <c r="P46" s="36">
        <f>D46*250</f>
        <v>48000</v>
      </c>
      <c r="Q46" s="39">
        <f>ABS(P46-B46)/B46</f>
        <v>1.7760106413741252</v>
      </c>
    </row>
    <row r="47" spans="1:17" ht="15" thickBot="1" x14ac:dyDescent="0.35">
      <c r="A47" s="41" t="s">
        <v>20</v>
      </c>
      <c r="B47" s="1">
        <v>177087</v>
      </c>
      <c r="C47" s="2"/>
      <c r="D47" s="1">
        <v>2151</v>
      </c>
      <c r="E47" s="2"/>
      <c r="F47" s="1">
        <v>160202</v>
      </c>
      <c r="G47" s="1">
        <v>14734</v>
      </c>
      <c r="H47" s="1">
        <v>25931</v>
      </c>
      <c r="I47" s="2">
        <v>315</v>
      </c>
      <c r="J47" s="1">
        <v>2537723</v>
      </c>
      <c r="K47" s="1">
        <v>371600</v>
      </c>
      <c r="L47" s="1">
        <v>6829174</v>
      </c>
      <c r="M47" s="44"/>
      <c r="N47" s="37">
        <f>IFERROR(B47/J47,0)</f>
        <v>6.978184774303578E-2</v>
      </c>
      <c r="O47" s="38">
        <f>IFERROR(I47/H47,0)</f>
        <v>1.2147622536732097E-2</v>
      </c>
      <c r="P47" s="36">
        <f>D47*250</f>
        <v>537750</v>
      </c>
      <c r="Q47" s="39">
        <f>ABS(P47-B47)/B47</f>
        <v>2.0366430059801113</v>
      </c>
    </row>
    <row r="48" spans="1:17" ht="15" thickBot="1" x14ac:dyDescent="0.35">
      <c r="A48" s="41" t="s">
        <v>15</v>
      </c>
      <c r="B48" s="1">
        <v>709226</v>
      </c>
      <c r="C48" s="2"/>
      <c r="D48" s="1">
        <v>14874</v>
      </c>
      <c r="E48" s="2"/>
      <c r="F48" s="1">
        <v>612052</v>
      </c>
      <c r="G48" s="1">
        <v>82300</v>
      </c>
      <c r="H48" s="1">
        <v>24460</v>
      </c>
      <c r="I48" s="2">
        <v>513</v>
      </c>
      <c r="J48" s="1">
        <v>5729318</v>
      </c>
      <c r="K48" s="1">
        <v>197591</v>
      </c>
      <c r="L48" s="1">
        <v>28995881</v>
      </c>
      <c r="M48" s="44"/>
      <c r="N48" s="37">
        <f>IFERROR(B48/J48,0)</f>
        <v>0.12378890471780411</v>
      </c>
      <c r="O48" s="38">
        <f>IFERROR(I48/H48,0)</f>
        <v>2.0973017170891253E-2</v>
      </c>
      <c r="P48" s="36">
        <f>D48*250</f>
        <v>3718500</v>
      </c>
      <c r="Q48" s="39">
        <f>ABS(P48-B48)/B48</f>
        <v>4.2430395952771045</v>
      </c>
    </row>
    <row r="49" spans="1:17" ht="13.5" thickBot="1" x14ac:dyDescent="0.35">
      <c r="A49" s="51" t="s">
        <v>66</v>
      </c>
      <c r="B49" s="52">
        <v>1232</v>
      </c>
      <c r="C49" s="53"/>
      <c r="D49" s="53">
        <v>19</v>
      </c>
      <c r="E49" s="53"/>
      <c r="F49" s="52">
        <v>1170</v>
      </c>
      <c r="G49" s="53">
        <v>43</v>
      </c>
      <c r="H49" s="53"/>
      <c r="I49" s="53"/>
      <c r="J49" s="52">
        <v>18682</v>
      </c>
      <c r="K49" s="53"/>
      <c r="L49" s="53"/>
      <c r="M49" s="44"/>
      <c r="N49" s="37">
        <f>IFERROR(B49/J49,0)</f>
        <v>6.5945830210898185E-2</v>
      </c>
      <c r="O49" s="38">
        <f>IFERROR(I49/H49,0)</f>
        <v>0</v>
      </c>
      <c r="P49" s="36">
        <f>D49*250</f>
        <v>4750</v>
      </c>
      <c r="Q49" s="39">
        <f>ABS(P49-B49)/B49</f>
        <v>2.8555194805194803</v>
      </c>
    </row>
    <row r="50" spans="1:17" ht="15" thickBot="1" x14ac:dyDescent="0.35">
      <c r="A50" s="41" t="s">
        <v>28</v>
      </c>
      <c r="B50" s="1">
        <v>59747</v>
      </c>
      <c r="C50" s="2"/>
      <c r="D50" s="2">
        <v>437</v>
      </c>
      <c r="E50" s="2"/>
      <c r="F50" s="1">
        <v>49728</v>
      </c>
      <c r="G50" s="1">
        <v>9582</v>
      </c>
      <c r="H50" s="1">
        <v>18636</v>
      </c>
      <c r="I50" s="2">
        <v>136</v>
      </c>
      <c r="J50" s="1">
        <v>922687</v>
      </c>
      <c r="K50" s="1">
        <v>287804</v>
      </c>
      <c r="L50" s="1">
        <v>3205958</v>
      </c>
      <c r="M50" s="46"/>
      <c r="N50" s="37">
        <f>IFERROR(B50/J50,0)</f>
        <v>6.4753269526935997E-2</v>
      </c>
      <c r="O50" s="38">
        <f>IFERROR(I50/H50,0)</f>
        <v>7.2977033698218502E-3</v>
      </c>
      <c r="P50" s="36">
        <f>D50*250</f>
        <v>109250</v>
      </c>
      <c r="Q50" s="39">
        <f>ABS(P50-B50)/B50</f>
        <v>0.82854369257033822</v>
      </c>
    </row>
    <row r="51" spans="1:17" ht="15" thickBot="1" x14ac:dyDescent="0.35">
      <c r="A51" s="41" t="s">
        <v>48</v>
      </c>
      <c r="B51" s="1">
        <v>1702</v>
      </c>
      <c r="C51" s="2"/>
      <c r="D51" s="2">
        <v>58</v>
      </c>
      <c r="E51" s="2"/>
      <c r="F51" s="1">
        <v>1530</v>
      </c>
      <c r="G51" s="2">
        <v>114</v>
      </c>
      <c r="H51" s="1">
        <v>2728</v>
      </c>
      <c r="I51" s="2">
        <v>93</v>
      </c>
      <c r="J51" s="1">
        <v>152064</v>
      </c>
      <c r="K51" s="1">
        <v>243697</v>
      </c>
      <c r="L51" s="1">
        <v>623989</v>
      </c>
      <c r="M51" s="44"/>
      <c r="N51" s="37">
        <f>IFERROR(B51/J51,0)</f>
        <v>1.1192655723905725E-2</v>
      </c>
      <c r="O51" s="38">
        <f>IFERROR(I51/H51,0)</f>
        <v>3.4090909090909088E-2</v>
      </c>
      <c r="P51" s="36">
        <f>D51*250</f>
        <v>14500</v>
      </c>
      <c r="Q51" s="39">
        <f>ABS(P51-B51)/B51</f>
        <v>7.5193889541715633</v>
      </c>
    </row>
    <row r="52" spans="1:17" ht="15" thickBot="1" x14ac:dyDescent="0.35">
      <c r="A52" s="41" t="s">
        <v>29</v>
      </c>
      <c r="B52" s="1">
        <v>136359</v>
      </c>
      <c r="C52" s="2"/>
      <c r="D52" s="1">
        <v>2884</v>
      </c>
      <c r="E52" s="2"/>
      <c r="F52" s="1">
        <v>16536</v>
      </c>
      <c r="G52" s="1">
        <v>116939</v>
      </c>
      <c r="H52" s="1">
        <v>15975</v>
      </c>
      <c r="I52" s="2">
        <v>338</v>
      </c>
      <c r="J52" s="1">
        <v>1937867</v>
      </c>
      <c r="K52" s="1">
        <v>227036</v>
      </c>
      <c r="L52" s="1">
        <v>8535519</v>
      </c>
      <c r="M52" s="44"/>
      <c r="N52" s="37">
        <f>IFERROR(B52/J52,0)</f>
        <v>7.0365510120147565E-2</v>
      </c>
      <c r="O52" s="38">
        <f>IFERROR(I52/H52,0)</f>
        <v>2.1158059467918624E-2</v>
      </c>
      <c r="P52" s="36">
        <f>D52*250</f>
        <v>721000</v>
      </c>
      <c r="Q52" s="39">
        <f>ABS(P52-B52)/B52</f>
        <v>4.2875131087790317</v>
      </c>
    </row>
    <row r="53" spans="1:17" ht="15" thickBot="1" x14ac:dyDescent="0.35">
      <c r="A53" s="41" t="s">
        <v>9</v>
      </c>
      <c r="B53" s="1">
        <v>83587</v>
      </c>
      <c r="C53" s="2"/>
      <c r="D53" s="1">
        <v>2020</v>
      </c>
      <c r="E53" s="2"/>
      <c r="F53" s="1">
        <v>39233</v>
      </c>
      <c r="G53" s="1">
        <v>42334</v>
      </c>
      <c r="H53" s="1">
        <v>10977</v>
      </c>
      <c r="I53" s="2">
        <v>265</v>
      </c>
      <c r="J53" s="1">
        <v>1676702</v>
      </c>
      <c r="K53" s="1">
        <v>220187</v>
      </c>
      <c r="L53" s="1">
        <v>7614893</v>
      </c>
      <c r="M53" s="44"/>
      <c r="N53" s="37">
        <f>IFERROR(B53/J53,0)</f>
        <v>4.9852030951236415E-2</v>
      </c>
      <c r="O53" s="38">
        <f>IFERROR(I53/H53,0)</f>
        <v>2.4141386535483284E-2</v>
      </c>
      <c r="P53" s="36">
        <f>D53*250</f>
        <v>505000</v>
      </c>
      <c r="Q53" s="39">
        <f>ABS(P53-B53)/B53</f>
        <v>5.0416093411654925</v>
      </c>
    </row>
    <row r="54" spans="1:17" ht="15" thickBot="1" x14ac:dyDescent="0.35">
      <c r="A54" s="41" t="s">
        <v>56</v>
      </c>
      <c r="B54" s="1">
        <v>13196</v>
      </c>
      <c r="C54" s="2"/>
      <c r="D54" s="2">
        <v>290</v>
      </c>
      <c r="E54" s="2"/>
      <c r="F54" s="1">
        <v>9670</v>
      </c>
      <c r="G54" s="1">
        <v>3236</v>
      </c>
      <c r="H54" s="1">
        <v>7363</v>
      </c>
      <c r="I54" s="2">
        <v>162</v>
      </c>
      <c r="J54" s="1">
        <v>493568</v>
      </c>
      <c r="K54" s="1">
        <v>275406</v>
      </c>
      <c r="L54" s="1">
        <v>1792147</v>
      </c>
      <c r="M54" s="44"/>
      <c r="N54" s="37">
        <f>IFERROR(B54/J54,0)</f>
        <v>2.6735931016597509E-2</v>
      </c>
      <c r="O54" s="38">
        <f>IFERROR(I54/H54,0)</f>
        <v>2.2001901398886324E-2</v>
      </c>
      <c r="P54" s="36">
        <f>D54*250</f>
        <v>72500</v>
      </c>
      <c r="Q54" s="39">
        <f>ABS(P54-B54)/B54</f>
        <v>4.4940891179145197</v>
      </c>
    </row>
    <row r="55" spans="1:17" ht="15" thickBot="1" x14ac:dyDescent="0.35">
      <c r="A55" s="41" t="s">
        <v>22</v>
      </c>
      <c r="B55" s="1">
        <v>92712</v>
      </c>
      <c r="C55" s="2"/>
      <c r="D55" s="1">
        <v>1228</v>
      </c>
      <c r="E55" s="2"/>
      <c r="F55" s="1">
        <v>80627</v>
      </c>
      <c r="G55" s="1">
        <v>10857</v>
      </c>
      <c r="H55" s="1">
        <v>15923</v>
      </c>
      <c r="I55" s="2">
        <v>211</v>
      </c>
      <c r="J55" s="1">
        <v>1388025</v>
      </c>
      <c r="K55" s="1">
        <v>238393</v>
      </c>
      <c r="L55" s="1">
        <v>5822434</v>
      </c>
      <c r="M55" s="44"/>
      <c r="N55" s="37">
        <f>IFERROR(B55/J55,0)</f>
        <v>6.679418598368185E-2</v>
      </c>
      <c r="O55" s="38">
        <f>IFERROR(I55/H55,0)</f>
        <v>1.3251271745274133E-2</v>
      </c>
      <c r="P55" s="36">
        <f>D55*250</f>
        <v>307000</v>
      </c>
      <c r="Q55" s="39">
        <f>ABS(P55-B55)/B55</f>
        <v>2.3113297092070066</v>
      </c>
    </row>
    <row r="56" spans="1:17" ht="15" thickBot="1" x14ac:dyDescent="0.35">
      <c r="A56" s="49" t="s">
        <v>55</v>
      </c>
      <c r="B56" s="29">
        <v>4566</v>
      </c>
      <c r="C56" s="13"/>
      <c r="D56" s="13">
        <v>46</v>
      </c>
      <c r="E56" s="13"/>
      <c r="F56" s="29">
        <v>3971</v>
      </c>
      <c r="G56" s="13">
        <v>549</v>
      </c>
      <c r="H56" s="29">
        <v>7889</v>
      </c>
      <c r="I56" s="13">
        <v>79</v>
      </c>
      <c r="J56" s="29">
        <v>136931</v>
      </c>
      <c r="K56" s="29">
        <v>236594</v>
      </c>
      <c r="L56" s="29">
        <v>578759</v>
      </c>
      <c r="M56" s="44"/>
      <c r="N56" s="37">
        <f>IFERROR(B56/J56,0)</f>
        <v>3.3345261482060309E-2</v>
      </c>
      <c r="O56" s="38">
        <f>IFERROR(I56/H56,0)</f>
        <v>1.0013943465584992E-2</v>
      </c>
      <c r="P56" s="36">
        <f>D56*250</f>
        <v>11500</v>
      </c>
      <c r="Q56" s="39">
        <f>ABS(P56-B56)/B56</f>
        <v>1.5186158563293912</v>
      </c>
    </row>
    <row r="57" spans="1:17" ht="13.5" thickBot="1" x14ac:dyDescent="0.35">
      <c r="A57" s="3"/>
      <c r="B57" s="1"/>
      <c r="C57" s="2"/>
      <c r="D57" s="2"/>
      <c r="E57" s="2"/>
      <c r="F57" s="2"/>
      <c r="G57" s="1"/>
      <c r="H57" s="2"/>
      <c r="I57" s="2"/>
      <c r="J57" s="1"/>
      <c r="K57" s="1"/>
      <c r="L57" s="5"/>
      <c r="M57" s="47"/>
      <c r="N57" s="28"/>
    </row>
    <row r="58" spans="1:17" ht="13.5" thickBot="1" x14ac:dyDescent="0.35">
      <c r="A58" s="3"/>
      <c r="B58" s="1"/>
      <c r="C58" s="2"/>
      <c r="D58" s="2"/>
      <c r="E58" s="2"/>
      <c r="F58" s="2"/>
      <c r="G58" s="1"/>
      <c r="H58" s="2"/>
      <c r="I58" s="2"/>
      <c r="J58" s="1"/>
      <c r="K58" s="1"/>
      <c r="L58" s="5"/>
      <c r="M58" s="47"/>
      <c r="N58" s="28"/>
    </row>
    <row r="59" spans="1:17" ht="13.5" thickBot="1" x14ac:dyDescent="0.35">
      <c r="A59" s="3"/>
      <c r="B59" s="1"/>
      <c r="C59" s="2"/>
      <c r="D59" s="2"/>
      <c r="E59" s="2"/>
      <c r="F59" s="2"/>
      <c r="G59" s="1"/>
      <c r="H59" s="1"/>
      <c r="I59" s="2"/>
      <c r="J59" s="1"/>
      <c r="K59" s="1"/>
      <c r="L59" s="5"/>
      <c r="M59" s="47"/>
      <c r="N59" s="28"/>
    </row>
    <row r="60" spans="1:17" ht="13.5" thickBot="1" x14ac:dyDescent="0.35">
      <c r="A60" s="3"/>
      <c r="B60" s="1"/>
      <c r="C60" s="2"/>
      <c r="D60" s="2"/>
      <c r="E60" s="2"/>
      <c r="F60" s="2"/>
      <c r="G60" s="1"/>
      <c r="H60" s="1"/>
      <c r="I60" s="2"/>
      <c r="J60" s="1"/>
      <c r="K60" s="1"/>
      <c r="L60" s="5"/>
      <c r="M60" s="47"/>
      <c r="N60" s="28"/>
    </row>
    <row r="61" spans="1:17" ht="15" thickBot="1" x14ac:dyDescent="0.35">
      <c r="A61" s="3"/>
      <c r="B61" s="2"/>
      <c r="C61" s="2"/>
      <c r="D61" s="2"/>
      <c r="E61" s="2"/>
      <c r="F61" s="2"/>
      <c r="G61" s="2"/>
      <c r="H61" s="2"/>
      <c r="I61" s="2"/>
      <c r="J61" s="1"/>
      <c r="K61" s="1"/>
      <c r="L61" s="6"/>
      <c r="M61" s="48"/>
      <c r="N61" s="28"/>
    </row>
    <row r="62" spans="1:17" ht="15" thickBot="1" x14ac:dyDescent="0.35">
      <c r="A62" s="3"/>
      <c r="B62" s="2"/>
      <c r="C62" s="2"/>
      <c r="D62" s="2"/>
      <c r="E62" s="2"/>
      <c r="F62" s="2"/>
      <c r="G62" s="2"/>
      <c r="H62" s="2"/>
      <c r="I62" s="2"/>
      <c r="J62" s="1"/>
      <c r="K62" s="1"/>
      <c r="L62" s="6"/>
      <c r="M62" s="48"/>
    </row>
    <row r="63" spans="1:17" ht="13.5" thickBot="1" x14ac:dyDescent="0.35">
      <c r="A63" s="3"/>
      <c r="B63" s="1"/>
      <c r="C63" s="2"/>
      <c r="D63" s="2"/>
      <c r="E63" s="2"/>
      <c r="F63" s="2"/>
      <c r="G63" s="1"/>
      <c r="H63" s="2"/>
      <c r="I63" s="2"/>
      <c r="J63" s="1"/>
      <c r="K63" s="1"/>
      <c r="L63" s="5"/>
      <c r="M63" s="47"/>
    </row>
    <row r="64" spans="1:17" ht="13.5" thickBot="1" x14ac:dyDescent="0.35">
      <c r="A64" s="3"/>
      <c r="B64" s="1"/>
      <c r="C64" s="2"/>
      <c r="D64" s="2"/>
      <c r="E64" s="2"/>
      <c r="F64" s="2"/>
      <c r="G64" s="1"/>
      <c r="H64" s="2"/>
      <c r="I64" s="2"/>
      <c r="J64" s="1"/>
      <c r="K64" s="1"/>
      <c r="L64" s="5"/>
      <c r="M64" s="47"/>
      <c r="N64" s="28"/>
    </row>
    <row r="65" spans="1:14" ht="13.5" thickBot="1" x14ac:dyDescent="0.35">
      <c r="A65" s="3"/>
      <c r="B65" s="2"/>
      <c r="C65" s="2"/>
      <c r="D65" s="2"/>
      <c r="E65" s="2"/>
      <c r="F65" s="2"/>
      <c r="G65" s="2"/>
      <c r="H65" s="2"/>
      <c r="I65" s="2"/>
      <c r="J65" s="1"/>
      <c r="K65" s="1"/>
      <c r="L65" s="5"/>
      <c r="M65" s="47"/>
      <c r="N65" s="28"/>
    </row>
    <row r="66" spans="1:14" ht="13.5" thickBot="1" x14ac:dyDescent="0.35">
      <c r="A66" s="12"/>
      <c r="B66" s="13"/>
      <c r="C66" s="13"/>
      <c r="D66" s="13"/>
      <c r="E66" s="13"/>
      <c r="F66" s="13"/>
      <c r="G66" s="13"/>
      <c r="H66" s="13"/>
      <c r="I66" s="13"/>
      <c r="J66" s="29"/>
      <c r="K66" s="29"/>
      <c r="L66" s="30"/>
      <c r="M66" s="47"/>
    </row>
  </sheetData>
  <autoFilter ref="A1:Q66" xr:uid="{12D28914-9960-424B-9191-A9DEC2EE988A}">
    <sortState xmlns:xlrd2="http://schemas.microsoft.com/office/spreadsheetml/2017/richdata2" ref="A2:Q66">
      <sortCondition ref="A1:A66"/>
    </sortState>
  </autoFilter>
  <conditionalFormatting sqref="N2:N56">
    <cfRule type="cellIs" dxfId="4" priority="1" operator="lessThan">
      <formula>0.1</formula>
    </cfRule>
    <cfRule type="cellIs" dxfId="3" priority="2" operator="between">
      <formula>0.15</formula>
      <formula>0.1</formula>
    </cfRule>
    <cfRule type="cellIs" dxfId="2" priority="3" operator="between">
      <formula>0.2</formula>
      <formula>0.15</formula>
    </cfRule>
    <cfRule type="cellIs" dxfId="1" priority="4" operator="between">
      <formula>0.3</formula>
      <formula>0.2</formula>
    </cfRule>
    <cfRule type="cellIs" dxfId="0" priority="5" operator="greaterThan">
      <formula>0.3</formula>
    </cfRule>
  </conditionalFormatting>
  <hyperlinks>
    <hyperlink ref="A6" r:id="rId1" display="https://www.worldometers.info/coronavirus/usa/california/" xr:uid="{5812DF7E-693B-43BD-8BEA-C78D927BA143}"/>
    <hyperlink ref="A48" r:id="rId2" display="https://www.worldometers.info/coronavirus/usa/texas/" xr:uid="{828934AD-81F9-415C-856B-4D1A42A62382}"/>
    <hyperlink ref="A11" r:id="rId3" display="https://www.worldometers.info/coronavirus/usa/florida/" xr:uid="{52F5085F-1434-4112-AB9B-AF6214E089D5}"/>
    <hyperlink ref="A35" r:id="rId4" display="https://www.worldometers.info/coronavirus/usa/new-york/" xr:uid="{FA93327F-2BE6-4669-AC03-5B95FDEE0255}"/>
    <hyperlink ref="A12" r:id="rId5" display="https://www.worldometers.info/coronavirus/usa/georgia/" xr:uid="{7097057C-BE1D-4CCB-A26A-D46484FE3FD9}"/>
    <hyperlink ref="A16" r:id="rId6" display="https://www.worldometers.info/coronavirus/usa/illinois/" xr:uid="{17305E01-472D-44F4-8D75-C566DE7A3550}"/>
    <hyperlink ref="A4" r:id="rId7" display="https://www.worldometers.info/coronavirus/usa/arizona/" xr:uid="{89A3B765-4FE0-404B-B69B-CDB685153099}"/>
    <hyperlink ref="A33" r:id="rId8" display="https://www.worldometers.info/coronavirus/usa/new-jersey/" xr:uid="{57181929-9DEA-4F98-91DC-28AE8861D428}"/>
    <hyperlink ref="A36" r:id="rId9" display="https://www.worldometers.info/coronavirus/usa/north-carolina/" xr:uid="{E9D1C6E1-E68C-4012-814D-43C18844EEB4}"/>
    <hyperlink ref="A47" r:id="rId10" display="https://www.worldometers.info/coronavirus/usa/tennessee/" xr:uid="{DB70FCDE-5E67-4681-BBE5-6BB3D0B2938D}"/>
    <hyperlink ref="A21" r:id="rId11" display="https://www.worldometers.info/coronavirus/usa/louisiana/" xr:uid="{AF06DC44-633B-49FD-9E99-1A635402EF75}"/>
    <hyperlink ref="A42" r:id="rId12" display="https://www.worldometers.info/coronavirus/usa/pennsylvania/" xr:uid="{EAE30EB5-33E2-4A50-B666-34398A0ADADB}"/>
    <hyperlink ref="A2" r:id="rId13" display="https://www.worldometers.info/coronavirus/usa/alabama/" xr:uid="{393255D7-A8F1-42E4-8E4B-3D7158EC5940}"/>
    <hyperlink ref="A39" r:id="rId14" display="https://www.worldometers.info/coronavirus/usa/ohio/" xr:uid="{EC4850BC-3BC9-4907-88D6-7354C2C15791}"/>
    <hyperlink ref="A52" r:id="rId15" display="https://www.worldometers.info/coronavirus/usa/virginia/" xr:uid="{4E2551EC-D8FA-4D25-8818-FAEDA9DB0D05}"/>
    <hyperlink ref="A45" r:id="rId16" display="https://www.worldometers.info/coronavirus/usa/south-carolina/" xr:uid="{5F9CB5D2-AC14-4B4C-88BA-8A5ED73736E9}"/>
    <hyperlink ref="A25" r:id="rId17" display="https://www.worldometers.info/coronavirus/usa/michigan/" xr:uid="{CB343548-8EEE-4FAC-AAE2-2FC19234BCB9}"/>
    <hyperlink ref="A24" r:id="rId18" display="https://www.worldometers.info/coronavirus/usa/massachusetts/" xr:uid="{1CAB3F22-BE2F-4E2B-99F7-34622A519348}"/>
    <hyperlink ref="A23" r:id="rId19" display="https://www.worldometers.info/coronavirus/usa/maryland/" xr:uid="{550786FC-D337-4DF9-B4E7-77BD2D34A152}"/>
    <hyperlink ref="A28" r:id="rId20" display="https://www.worldometers.info/coronavirus/usa/missouri/" xr:uid="{18A5CA96-A2E6-48B5-A0B3-2B76AC79BC35}"/>
    <hyperlink ref="A17" r:id="rId21" display="https://www.worldometers.info/coronavirus/usa/indiana/" xr:uid="{BD2FD0B6-F08C-4FBE-AAFF-C91460FD2EF8}"/>
    <hyperlink ref="A55" r:id="rId22" display="https://www.worldometers.info/coronavirus/usa/wisconsin/" xr:uid="{D3E9CE85-E53D-4134-B283-B2FCE0513B0B}"/>
    <hyperlink ref="A27" r:id="rId23" display="https://www.worldometers.info/coronavirus/usa/mississippi/" xr:uid="{91E64250-0224-4BEA-A681-0F1D8797AF94}"/>
    <hyperlink ref="A26" r:id="rId24" display="https://www.worldometers.info/coronavirus/usa/minnesota/" xr:uid="{C1B20B72-B954-4C9D-A5EF-EF712760E057}"/>
    <hyperlink ref="A53" r:id="rId25" display="https://www.worldometers.info/coronavirus/usa/washington/" xr:uid="{61D1FA9D-4221-42DA-81B0-8727A057B896}"/>
    <hyperlink ref="A18" r:id="rId26" display="https://www.worldometers.info/coronavirus/usa/iowa/" xr:uid="{D06E79C6-A12A-4328-897D-7AAD54872D00}"/>
    <hyperlink ref="A31" r:id="rId27" display="https://www.worldometers.info/coronavirus/usa/nevada/" xr:uid="{87FE29B2-24EA-4461-8FBD-14850019D871}"/>
    <hyperlink ref="A40" r:id="rId28" display="https://www.worldometers.info/coronavirus/usa/oklahoma/" xr:uid="{87BCBC9D-4185-4582-BBC4-095062DB46E8}"/>
    <hyperlink ref="A5" r:id="rId29" display="https://www.worldometers.info/coronavirus/usa/arkansas/" xr:uid="{1AEACDBD-0F81-4F2D-9309-6BE39AA06F90}"/>
    <hyperlink ref="A7" r:id="rId30" display="https://www.worldometers.info/coronavirus/usa/colorado/" xr:uid="{42DB6157-9DA7-4043-891D-542A23C13F23}"/>
    <hyperlink ref="A50" r:id="rId31" display="https://www.worldometers.info/coronavirus/usa/utah/" xr:uid="{079A70A5-AD4F-47AB-A915-AEBD18D1097F}"/>
    <hyperlink ref="A20" r:id="rId32" display="https://www.worldometers.info/coronavirus/usa/kentucky/" xr:uid="{CFC32792-A42C-42DF-969C-1A4183902C25}"/>
    <hyperlink ref="A8" r:id="rId33" display="https://www.worldometers.info/coronavirus/usa/connecticut/" xr:uid="{A50BB45A-F74B-422F-8CF7-C87AE2C6099D}"/>
    <hyperlink ref="A19" r:id="rId34" display="https://www.worldometers.info/coronavirus/usa/kansas/" xr:uid="{25DE2B77-3E08-4947-81FE-01DE23A5F06E}"/>
    <hyperlink ref="A30" r:id="rId35" display="https://www.worldometers.info/coronavirus/usa/nebraska/" xr:uid="{9A9A4D7C-BF25-4B33-B3EA-BF21F1DEBD15}"/>
    <hyperlink ref="A15" r:id="rId36" display="https://www.worldometers.info/coronavirus/usa/idaho/" xr:uid="{569DBE33-C5B6-4320-939C-1283D8DAF86F}"/>
    <hyperlink ref="A41" r:id="rId37" display="https://www.worldometers.info/coronavirus/usa/oregon/" xr:uid="{41BB72C8-BB6C-4127-889C-BF192A7FDAA7}"/>
    <hyperlink ref="A34" r:id="rId38" display="https://www.worldometers.info/coronavirus/usa/new-mexico/" xr:uid="{D67BA3E6-8138-43D5-BBC1-89B5DD46CD85}"/>
    <hyperlink ref="A44" r:id="rId39" display="https://www.worldometers.info/coronavirus/usa/rhode-island/" xr:uid="{EB3EB713-2158-447B-AEF1-BC7E17D4D410}"/>
    <hyperlink ref="A9" r:id="rId40" display="https://www.worldometers.info/coronavirus/usa/delaware/" xr:uid="{25F656D2-AE72-47BD-B0CF-619620AABD80}"/>
    <hyperlink ref="A46" r:id="rId41" display="https://www.worldometers.info/coronavirus/usa/south-dakota/" xr:uid="{F8A930F6-C4BF-4FD1-AF60-BF1FCDC1A3D1}"/>
    <hyperlink ref="A37" r:id="rId42" display="https://www.worldometers.info/coronavirus/usa/north-dakota/" xr:uid="{98157E57-479D-4E19-B333-6ED64B194AB4}"/>
    <hyperlink ref="A10" r:id="rId43" display="https://www.worldometers.info/coronavirus/usa/district-of-columbia/" xr:uid="{63A5FAEF-B114-4253-885F-7671D77A41E1}"/>
    <hyperlink ref="A54" r:id="rId44" display="https://www.worldometers.info/coronavirus/usa/west-virginia/" xr:uid="{C6A1D2E2-D283-420E-AB0D-30DF27252F2C}"/>
    <hyperlink ref="A14" r:id="rId45" display="https://www.worldometers.info/coronavirus/usa/hawaii/" xr:uid="{9E137CBF-BA9B-49E7-96E0-6EE5AF2DD589}"/>
    <hyperlink ref="A29" r:id="rId46" display="https://www.worldometers.info/coronavirus/usa/montana/" xr:uid="{E022BBF1-A369-48B0-9FB7-92C4EF8F444E}"/>
    <hyperlink ref="A32" r:id="rId47" display="https://www.worldometers.info/coronavirus/usa/new-hampshire/" xr:uid="{539F8667-201C-462A-9C37-F562D9650F75}"/>
    <hyperlink ref="A3" r:id="rId48" display="https://www.worldometers.info/coronavirus/usa/alaska/" xr:uid="{5343DC22-FE29-4950-B451-1093CFD77B7D}"/>
    <hyperlink ref="A22" r:id="rId49" display="https://www.worldometers.info/coronavirus/usa/maine/" xr:uid="{7657CBAA-C1AA-4400-9F1B-69153E0D04D2}"/>
    <hyperlink ref="A56" r:id="rId50" display="https://www.worldometers.info/coronavirus/usa/wyoming/" xr:uid="{3FD4ACA5-D38F-4EC8-8241-6E8D3741883E}"/>
    <hyperlink ref="A51" r:id="rId51" display="https://www.worldometers.info/coronavirus/usa/vermont/" xr:uid="{576FCEB2-6030-44D7-A951-34639854436E}"/>
  </hyperlinks>
  <pageMargins left="0.7" right="0.7" top="0.75" bottom="0.75" header="0.3" footer="0.3"/>
  <pageSetup orientation="portrait" r:id="rId5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EA8A7-BC44-451F-9341-C0AE41AACCA3}">
  <dimension ref="A1:B68"/>
  <sheetViews>
    <sheetView topLeftCell="A10" workbookViewId="0">
      <selection activeCell="B2" sqref="A2:B56"/>
    </sheetView>
  </sheetViews>
  <sheetFormatPr defaultRowHeight="14.5" x14ac:dyDescent="0.35"/>
  <cols>
    <col min="1" max="1" width="13.81640625" customWidth="1"/>
    <col min="2" max="2" width="8.7265625" style="33"/>
  </cols>
  <sheetData>
    <row r="1" spans="1:2" ht="15" thickBot="1" x14ac:dyDescent="0.4"/>
    <row r="2" spans="1:2" ht="15" thickBot="1" x14ac:dyDescent="0.4">
      <c r="A2" s="41" t="s">
        <v>36</v>
      </c>
      <c r="B2" s="31">
        <v>2392</v>
      </c>
    </row>
    <row r="3" spans="1:2" ht="15" thickBot="1" x14ac:dyDescent="0.4">
      <c r="A3" s="41" t="s">
        <v>52</v>
      </c>
      <c r="B3" s="31">
        <v>44</v>
      </c>
    </row>
    <row r="4" spans="1:2" ht="15" thickBot="1" x14ac:dyDescent="0.4">
      <c r="A4" s="41" t="s">
        <v>33</v>
      </c>
      <c r="B4" s="31">
        <v>5371</v>
      </c>
    </row>
    <row r="5" spans="1:2" ht="15" thickBot="1" x14ac:dyDescent="0.4">
      <c r="A5" s="41" t="s">
        <v>34</v>
      </c>
      <c r="B5" s="31">
        <v>1157</v>
      </c>
    </row>
    <row r="6" spans="1:2" ht="15" thickBot="1" x14ac:dyDescent="0.4">
      <c r="A6" s="41" t="s">
        <v>10</v>
      </c>
      <c r="B6" s="31">
        <v>14721</v>
      </c>
    </row>
    <row r="7" spans="1:2" ht="15" thickBot="1" x14ac:dyDescent="0.4">
      <c r="A7" s="41" t="s">
        <v>18</v>
      </c>
      <c r="B7" s="31">
        <v>2002</v>
      </c>
    </row>
    <row r="8" spans="1:2" ht="15" thickBot="1" x14ac:dyDescent="0.4">
      <c r="A8" s="41" t="s">
        <v>23</v>
      </c>
      <c r="B8" s="31">
        <v>4487</v>
      </c>
    </row>
    <row r="9" spans="1:2" ht="15" thickBot="1" x14ac:dyDescent="0.4">
      <c r="A9" s="41" t="s">
        <v>43</v>
      </c>
      <c r="B9" s="31">
        <v>619</v>
      </c>
    </row>
    <row r="10" spans="1:2" ht="29.5" thickBot="1" x14ac:dyDescent="0.4">
      <c r="A10" s="41" t="s">
        <v>63</v>
      </c>
      <c r="B10" s="31">
        <v>617</v>
      </c>
    </row>
    <row r="11" spans="1:2" ht="15" thickBot="1" x14ac:dyDescent="0.4">
      <c r="A11" s="41" t="s">
        <v>13</v>
      </c>
      <c r="B11" s="31">
        <v>12944</v>
      </c>
    </row>
    <row r="12" spans="1:2" ht="15" thickBot="1" x14ac:dyDescent="0.4">
      <c r="A12" s="41" t="s">
        <v>16</v>
      </c>
      <c r="B12" s="31">
        <v>6419</v>
      </c>
    </row>
    <row r="13" spans="1:2" ht="15" thickBot="1" x14ac:dyDescent="0.4">
      <c r="A13" s="42" t="s">
        <v>64</v>
      </c>
      <c r="B13" s="31">
        <v>28</v>
      </c>
    </row>
    <row r="14" spans="1:2" ht="15" thickBot="1" x14ac:dyDescent="0.4">
      <c r="A14" s="41" t="s">
        <v>47</v>
      </c>
      <c r="B14" s="31">
        <v>103</v>
      </c>
    </row>
    <row r="15" spans="1:2" ht="15" thickBot="1" x14ac:dyDescent="0.4">
      <c r="A15" s="41" t="s">
        <v>49</v>
      </c>
      <c r="B15" s="31">
        <v>429</v>
      </c>
    </row>
    <row r="16" spans="1:2" ht="15" thickBot="1" x14ac:dyDescent="0.4">
      <c r="A16" s="41" t="s">
        <v>12</v>
      </c>
      <c r="B16" s="31">
        <v>8599</v>
      </c>
    </row>
    <row r="17" spans="1:2" ht="15" thickBot="1" x14ac:dyDescent="0.4">
      <c r="A17" s="41" t="s">
        <v>27</v>
      </c>
      <c r="B17" s="31">
        <v>3472</v>
      </c>
    </row>
    <row r="18" spans="1:2" ht="15" thickBot="1" x14ac:dyDescent="0.4">
      <c r="A18" s="41" t="s">
        <v>41</v>
      </c>
      <c r="B18" s="31">
        <v>1237</v>
      </c>
    </row>
    <row r="19" spans="1:2" ht="15" thickBot="1" x14ac:dyDescent="0.4">
      <c r="A19" s="41" t="s">
        <v>45</v>
      </c>
      <c r="B19" s="31">
        <v>586</v>
      </c>
    </row>
    <row r="20" spans="1:2" ht="15" thickBot="1" x14ac:dyDescent="0.4">
      <c r="A20" s="41" t="s">
        <v>38</v>
      </c>
      <c r="B20" s="31">
        <v>1082</v>
      </c>
    </row>
    <row r="21" spans="1:2" ht="15" thickBot="1" x14ac:dyDescent="0.4">
      <c r="A21" s="41" t="s">
        <v>14</v>
      </c>
      <c r="B21" s="31">
        <v>5296</v>
      </c>
    </row>
    <row r="22" spans="1:2" ht="15" thickBot="1" x14ac:dyDescent="0.4">
      <c r="A22" s="41" t="s">
        <v>39</v>
      </c>
      <c r="B22" s="31">
        <v>138</v>
      </c>
    </row>
    <row r="23" spans="1:2" ht="15" thickBot="1" x14ac:dyDescent="0.4">
      <c r="A23" s="41" t="s">
        <v>26</v>
      </c>
      <c r="B23" s="31">
        <v>3855</v>
      </c>
    </row>
    <row r="24" spans="1:2" ht="15" thickBot="1" x14ac:dyDescent="0.4">
      <c r="A24" s="41" t="s">
        <v>17</v>
      </c>
      <c r="B24" s="31">
        <v>9245</v>
      </c>
    </row>
    <row r="25" spans="1:2" ht="15" thickBot="1" x14ac:dyDescent="0.4">
      <c r="A25" s="41" t="s">
        <v>11</v>
      </c>
      <c r="B25" s="31">
        <v>6943</v>
      </c>
    </row>
    <row r="26" spans="1:2" ht="15" thickBot="1" x14ac:dyDescent="0.4">
      <c r="A26" s="41" t="s">
        <v>32</v>
      </c>
      <c r="B26" s="31">
        <v>1985</v>
      </c>
    </row>
    <row r="27" spans="1:2" ht="15" thickBot="1" x14ac:dyDescent="0.4">
      <c r="A27" s="41" t="s">
        <v>30</v>
      </c>
      <c r="B27" s="31">
        <v>2756</v>
      </c>
    </row>
    <row r="28" spans="1:2" ht="15" thickBot="1" x14ac:dyDescent="0.4">
      <c r="A28" s="41" t="s">
        <v>35</v>
      </c>
      <c r="B28" s="31">
        <v>1878</v>
      </c>
    </row>
    <row r="29" spans="1:2" ht="15" thickBot="1" x14ac:dyDescent="0.4">
      <c r="A29" s="41" t="s">
        <v>51</v>
      </c>
      <c r="B29" s="31">
        <v>141</v>
      </c>
    </row>
    <row r="30" spans="1:2" ht="15" thickBot="1" x14ac:dyDescent="0.4">
      <c r="A30" s="41" t="s">
        <v>50</v>
      </c>
      <c r="B30" s="31">
        <v>439</v>
      </c>
    </row>
    <row r="31" spans="1:2" ht="15" thickBot="1" x14ac:dyDescent="0.4">
      <c r="A31" s="41" t="s">
        <v>31</v>
      </c>
      <c r="B31" s="31">
        <v>1494</v>
      </c>
    </row>
    <row r="32" spans="1:2" ht="29.5" thickBot="1" x14ac:dyDescent="0.4">
      <c r="A32" s="41" t="s">
        <v>42</v>
      </c>
      <c r="B32" s="31">
        <v>438</v>
      </c>
    </row>
    <row r="33" spans="1:2" ht="15" thickBot="1" x14ac:dyDescent="0.4">
      <c r="A33" s="41" t="s">
        <v>8</v>
      </c>
      <c r="B33" s="31">
        <v>16175</v>
      </c>
    </row>
    <row r="34" spans="1:2" ht="15" thickBot="1" x14ac:dyDescent="0.4">
      <c r="A34" s="41" t="s">
        <v>44</v>
      </c>
      <c r="B34" s="31">
        <v>832</v>
      </c>
    </row>
    <row r="35" spans="1:2" ht="15" thickBot="1" x14ac:dyDescent="0.4">
      <c r="A35" s="41" t="s">
        <v>7</v>
      </c>
      <c r="B35" s="31">
        <v>33156</v>
      </c>
    </row>
    <row r="36" spans="1:2" ht="15" thickBot="1" x14ac:dyDescent="0.4">
      <c r="A36" s="41" t="s">
        <v>24</v>
      </c>
      <c r="B36" s="31">
        <v>3149</v>
      </c>
    </row>
    <row r="37" spans="1:2" ht="15" thickBot="1" x14ac:dyDescent="0.4">
      <c r="A37" s="41" t="s">
        <v>53</v>
      </c>
      <c r="B37" s="31">
        <v>177</v>
      </c>
    </row>
    <row r="38" spans="1:2" ht="21.5" thickBot="1" x14ac:dyDescent="0.4">
      <c r="A38" s="42" t="s">
        <v>67</v>
      </c>
      <c r="B38" s="31">
        <v>2</v>
      </c>
    </row>
    <row r="39" spans="1:2" ht="15" thickBot="1" x14ac:dyDescent="0.4">
      <c r="A39" s="41" t="s">
        <v>21</v>
      </c>
      <c r="B39" s="31">
        <v>4561</v>
      </c>
    </row>
    <row r="40" spans="1:2" ht="15" thickBot="1" x14ac:dyDescent="0.4">
      <c r="A40" s="41" t="s">
        <v>46</v>
      </c>
      <c r="B40" s="31">
        <v>924</v>
      </c>
    </row>
    <row r="41" spans="1:2" ht="15" thickBot="1" x14ac:dyDescent="0.4">
      <c r="A41" s="41" t="s">
        <v>37</v>
      </c>
      <c r="B41" s="31">
        <v>521</v>
      </c>
    </row>
    <row r="42" spans="1:2" ht="15" thickBot="1" x14ac:dyDescent="0.4">
      <c r="A42" s="41" t="s">
        <v>19</v>
      </c>
      <c r="B42" s="31">
        <v>7979</v>
      </c>
    </row>
    <row r="43" spans="1:2" ht="15" thickBot="1" x14ac:dyDescent="0.4">
      <c r="A43" s="42" t="s">
        <v>65</v>
      </c>
      <c r="B43" s="31">
        <v>570</v>
      </c>
    </row>
    <row r="44" spans="1:2" ht="15" thickBot="1" x14ac:dyDescent="0.4">
      <c r="A44" s="41" t="s">
        <v>40</v>
      </c>
      <c r="B44" s="31">
        <v>1081</v>
      </c>
    </row>
    <row r="45" spans="1:2" ht="15" thickBot="1" x14ac:dyDescent="0.4">
      <c r="A45" s="41" t="s">
        <v>25</v>
      </c>
      <c r="B45" s="31">
        <v>3132</v>
      </c>
    </row>
    <row r="46" spans="1:2" ht="15" thickBot="1" x14ac:dyDescent="0.4">
      <c r="A46" s="41" t="s">
        <v>54</v>
      </c>
      <c r="B46" s="31">
        <v>192</v>
      </c>
    </row>
    <row r="47" spans="1:2" ht="15" thickBot="1" x14ac:dyDescent="0.4">
      <c r="A47" s="41" t="s">
        <v>20</v>
      </c>
      <c r="B47" s="31">
        <v>2151</v>
      </c>
    </row>
    <row r="48" spans="1:2" ht="15" thickBot="1" x14ac:dyDescent="0.4">
      <c r="A48" s="41" t="s">
        <v>15</v>
      </c>
      <c r="B48" s="31">
        <v>14874</v>
      </c>
    </row>
    <row r="49" spans="1:2" ht="21.5" thickBot="1" x14ac:dyDescent="0.4">
      <c r="A49" s="51" t="s">
        <v>66</v>
      </c>
      <c r="B49" s="54">
        <v>19</v>
      </c>
    </row>
    <row r="50" spans="1:2" ht="15" thickBot="1" x14ac:dyDescent="0.4">
      <c r="A50" s="41" t="s">
        <v>28</v>
      </c>
      <c r="B50" s="31">
        <v>437</v>
      </c>
    </row>
    <row r="51" spans="1:2" ht="15" thickBot="1" x14ac:dyDescent="0.4">
      <c r="A51" s="41" t="s">
        <v>48</v>
      </c>
      <c r="B51" s="31">
        <v>58</v>
      </c>
    </row>
    <row r="52" spans="1:2" ht="15" thickBot="1" x14ac:dyDescent="0.4">
      <c r="A52" s="41" t="s">
        <v>29</v>
      </c>
      <c r="B52" s="31">
        <v>2884</v>
      </c>
    </row>
    <row r="53" spans="1:2" ht="15" thickBot="1" x14ac:dyDescent="0.4">
      <c r="A53" s="41" t="s">
        <v>9</v>
      </c>
      <c r="B53" s="31">
        <v>2020</v>
      </c>
    </row>
    <row r="54" spans="1:2" ht="15" thickBot="1" x14ac:dyDescent="0.4">
      <c r="A54" s="41" t="s">
        <v>56</v>
      </c>
      <c r="B54" s="31">
        <v>290</v>
      </c>
    </row>
    <row r="55" spans="1:2" ht="15" thickBot="1" x14ac:dyDescent="0.4">
      <c r="A55" s="41" t="s">
        <v>22</v>
      </c>
      <c r="B55" s="31">
        <v>1228</v>
      </c>
    </row>
    <row r="56" spans="1:2" ht="15" thickBot="1" x14ac:dyDescent="0.4">
      <c r="A56" s="49" t="s">
        <v>55</v>
      </c>
      <c r="B56" s="50">
        <v>46</v>
      </c>
    </row>
    <row r="57" spans="1:2" ht="15" thickBot="1" x14ac:dyDescent="0.4">
      <c r="A57" s="12"/>
    </row>
    <row r="58" spans="1:2" ht="15" thickBot="1" x14ac:dyDescent="0.4">
      <c r="A58" s="3"/>
    </row>
    <row r="59" spans="1:2" ht="15" thickBot="1" x14ac:dyDescent="0.4">
      <c r="A59" s="3"/>
    </row>
    <row r="60" spans="1:2" ht="15" thickBot="1" x14ac:dyDescent="0.4">
      <c r="A60" s="3"/>
    </row>
    <row r="61" spans="1:2" ht="15" thickBot="1" x14ac:dyDescent="0.4">
      <c r="A61" s="3"/>
    </row>
    <row r="62" spans="1:2" ht="15" thickBot="1" x14ac:dyDescent="0.4">
      <c r="A62" s="3"/>
    </row>
    <row r="63" spans="1:2" ht="15" thickBot="1" x14ac:dyDescent="0.4">
      <c r="A63" s="3"/>
    </row>
    <row r="64" spans="1:2" ht="15" thickBot="1" x14ac:dyDescent="0.4">
      <c r="A64" s="3"/>
    </row>
    <row r="65" spans="1:1" ht="15" thickBot="1" x14ac:dyDescent="0.4">
      <c r="A65" s="3"/>
    </row>
    <row r="66" spans="1:1" ht="15" thickBot="1" x14ac:dyDescent="0.4">
      <c r="A66" s="3"/>
    </row>
    <row r="67" spans="1:1" ht="15" thickBot="1" x14ac:dyDescent="0.4">
      <c r="A67" s="3"/>
    </row>
    <row r="68" spans="1:1" ht="15" thickBot="1" x14ac:dyDescent="0.4">
      <c r="A68" s="12"/>
    </row>
  </sheetData>
  <autoFilter ref="A1:A56" xr:uid="{1D19E26B-1765-4516-BAF0-E2894C03DB8E}"/>
  <hyperlinks>
    <hyperlink ref="A6" r:id="rId1" display="https://www.worldometers.info/coronavirus/usa/california/" xr:uid="{DFE44EE9-E8A1-457B-987C-79A74EEAF73D}"/>
    <hyperlink ref="A48" r:id="rId2" display="https://www.worldometers.info/coronavirus/usa/texas/" xr:uid="{5E215566-A0D6-4977-B1A3-1EE70CD73C54}"/>
    <hyperlink ref="A11" r:id="rId3" display="https://www.worldometers.info/coronavirus/usa/florida/" xr:uid="{576CBD8B-F3D4-46C5-9C5A-B3BD00A29AC7}"/>
    <hyperlink ref="A35" r:id="rId4" display="https://www.worldometers.info/coronavirus/usa/new-york/" xr:uid="{DC0CC4D5-CF62-492B-9198-F8B3B4DD4121}"/>
    <hyperlink ref="A12" r:id="rId5" display="https://www.worldometers.info/coronavirus/usa/georgia/" xr:uid="{1DAC8FDA-979D-40E6-A06E-2F24FCFF6CED}"/>
    <hyperlink ref="A16" r:id="rId6" display="https://www.worldometers.info/coronavirus/usa/illinois/" xr:uid="{175EA387-20A6-4F76-A88E-F79B9C08F193}"/>
    <hyperlink ref="A4" r:id="rId7" display="https://www.worldometers.info/coronavirus/usa/arizona/" xr:uid="{57011270-34AE-496C-B1F5-3A194A79EB67}"/>
    <hyperlink ref="A33" r:id="rId8" display="https://www.worldometers.info/coronavirus/usa/new-jersey/" xr:uid="{720D479D-16DA-4238-9142-89C7BFCE13C5}"/>
    <hyperlink ref="A36" r:id="rId9" display="https://www.worldometers.info/coronavirus/usa/north-carolina/" xr:uid="{EAAAEABF-B417-4573-8C0A-F861FB4CDB6D}"/>
    <hyperlink ref="A47" r:id="rId10" display="https://www.worldometers.info/coronavirus/usa/tennessee/" xr:uid="{94C55D5E-CED0-4962-B0D7-BE0D839FB2F5}"/>
    <hyperlink ref="A21" r:id="rId11" display="https://www.worldometers.info/coronavirus/usa/louisiana/" xr:uid="{F295A2C8-ED34-4B92-B59A-8B94359B2DDD}"/>
    <hyperlink ref="A42" r:id="rId12" display="https://www.worldometers.info/coronavirus/usa/pennsylvania/" xr:uid="{C48F5BDF-C879-41FB-928A-C50F170FB282}"/>
    <hyperlink ref="A2" r:id="rId13" display="https://www.worldometers.info/coronavirus/usa/alabama/" xr:uid="{FB458627-D265-485C-8263-907CEFA1931F}"/>
    <hyperlink ref="A39" r:id="rId14" display="https://www.worldometers.info/coronavirus/usa/ohio/" xr:uid="{33725509-D9BE-48B6-986E-6A130E82DDD0}"/>
    <hyperlink ref="A52" r:id="rId15" display="https://www.worldometers.info/coronavirus/usa/virginia/" xr:uid="{05B77AF6-0432-4883-9FDA-EBBFB78AE72E}"/>
    <hyperlink ref="A45" r:id="rId16" display="https://www.worldometers.info/coronavirus/usa/south-carolina/" xr:uid="{C7B092CD-96F2-47C2-9918-39502120DD19}"/>
    <hyperlink ref="A25" r:id="rId17" display="https://www.worldometers.info/coronavirus/usa/michigan/" xr:uid="{DB6615A1-D136-4EBD-A292-326A88D1E1F4}"/>
    <hyperlink ref="A24" r:id="rId18" display="https://www.worldometers.info/coronavirus/usa/massachusetts/" xr:uid="{26A79234-58BE-48BA-8C5E-241314978D67}"/>
    <hyperlink ref="A23" r:id="rId19" display="https://www.worldometers.info/coronavirus/usa/maryland/" xr:uid="{611E65B0-4BDC-4E1F-89EE-75597A091F82}"/>
    <hyperlink ref="A28" r:id="rId20" display="https://www.worldometers.info/coronavirus/usa/missouri/" xr:uid="{4945FCD1-899F-4BAE-906F-8E2C6F4208BE}"/>
    <hyperlink ref="A17" r:id="rId21" display="https://www.worldometers.info/coronavirus/usa/indiana/" xr:uid="{FF575169-787A-4400-A67C-080F72E5D592}"/>
    <hyperlink ref="A55" r:id="rId22" display="https://www.worldometers.info/coronavirus/usa/wisconsin/" xr:uid="{675796A7-590C-41A8-9B8C-0E96BD0A5D90}"/>
    <hyperlink ref="A27" r:id="rId23" display="https://www.worldometers.info/coronavirus/usa/mississippi/" xr:uid="{952F5737-7FB9-4071-B05D-CE2CAD866F8C}"/>
    <hyperlink ref="A26" r:id="rId24" display="https://www.worldometers.info/coronavirus/usa/minnesota/" xr:uid="{C1354E02-D162-42F5-939D-AA623F38AD29}"/>
    <hyperlink ref="A53" r:id="rId25" display="https://www.worldometers.info/coronavirus/usa/washington/" xr:uid="{FB1E9443-832E-4093-AC13-A5BEEB24E008}"/>
    <hyperlink ref="A18" r:id="rId26" display="https://www.worldometers.info/coronavirus/usa/iowa/" xr:uid="{0347AF8B-5C24-44B2-88FA-2B3CB6ED042A}"/>
    <hyperlink ref="A31" r:id="rId27" display="https://www.worldometers.info/coronavirus/usa/nevada/" xr:uid="{9FF6C3D2-F057-4AB4-981C-8E385501F468}"/>
    <hyperlink ref="A40" r:id="rId28" display="https://www.worldometers.info/coronavirus/usa/oklahoma/" xr:uid="{59F637B5-1664-46BD-A239-B6AA910F4F77}"/>
    <hyperlink ref="A5" r:id="rId29" display="https://www.worldometers.info/coronavirus/usa/arkansas/" xr:uid="{7172B298-BB47-49AD-9A52-883518099A84}"/>
    <hyperlink ref="A7" r:id="rId30" display="https://www.worldometers.info/coronavirus/usa/colorado/" xr:uid="{058CEBA7-93BB-4648-8348-7F2EC3B3E71E}"/>
    <hyperlink ref="A50" r:id="rId31" display="https://www.worldometers.info/coronavirus/usa/utah/" xr:uid="{6A695A3B-E477-4418-8121-2F93E955054A}"/>
    <hyperlink ref="A20" r:id="rId32" display="https://www.worldometers.info/coronavirus/usa/kentucky/" xr:uid="{AE9C6A8D-841E-477E-93B2-AE27FEDFB1FC}"/>
    <hyperlink ref="A8" r:id="rId33" display="https://www.worldometers.info/coronavirus/usa/connecticut/" xr:uid="{65CCA94F-53E3-4FE5-B77F-E727D67CB3A4}"/>
    <hyperlink ref="A19" r:id="rId34" display="https://www.worldometers.info/coronavirus/usa/kansas/" xr:uid="{E6D0079B-2713-49A4-A398-DC3FF6D225FB}"/>
    <hyperlink ref="A30" r:id="rId35" display="https://www.worldometers.info/coronavirus/usa/nebraska/" xr:uid="{8A8A1FF1-282B-4347-A560-9187341DF608}"/>
    <hyperlink ref="A15" r:id="rId36" display="https://www.worldometers.info/coronavirus/usa/idaho/" xr:uid="{A2DF9070-FF2B-4BF0-8966-7221C1DD9AAA}"/>
    <hyperlink ref="A41" r:id="rId37" display="https://www.worldometers.info/coronavirus/usa/oregon/" xr:uid="{34357B6B-6DC9-4D5B-80D6-8D7954C76A6E}"/>
    <hyperlink ref="A34" r:id="rId38" display="https://www.worldometers.info/coronavirus/usa/new-mexico/" xr:uid="{53655C7B-19DD-46BB-A764-7E5BE4FA4DF3}"/>
    <hyperlink ref="A44" r:id="rId39" display="https://www.worldometers.info/coronavirus/usa/rhode-island/" xr:uid="{ED246032-E292-42B7-9C49-083A3D300AA6}"/>
    <hyperlink ref="A9" r:id="rId40" display="https://www.worldometers.info/coronavirus/usa/delaware/" xr:uid="{DBE0DCF4-BF0F-4E30-8C03-7CB055A61753}"/>
    <hyperlink ref="A46" r:id="rId41" display="https://www.worldometers.info/coronavirus/usa/south-dakota/" xr:uid="{0583C9A4-DAC9-405D-BA5F-5E652B67A8A1}"/>
    <hyperlink ref="A37" r:id="rId42" display="https://www.worldometers.info/coronavirus/usa/north-dakota/" xr:uid="{9FE27F20-F60D-4B3F-864B-C8A6342F8A5B}"/>
    <hyperlink ref="A10" r:id="rId43" display="https://www.worldometers.info/coronavirus/usa/district-of-columbia/" xr:uid="{C05F0C61-BA07-43DD-96E4-E43C39EA7BC3}"/>
    <hyperlink ref="A54" r:id="rId44" display="https://www.worldometers.info/coronavirus/usa/west-virginia/" xr:uid="{87771E81-8F9C-48A9-9676-74EE61872C11}"/>
    <hyperlink ref="A14" r:id="rId45" display="https://www.worldometers.info/coronavirus/usa/hawaii/" xr:uid="{8B4CB4BE-43CC-4060-BDA4-0E637ED4D569}"/>
    <hyperlink ref="A29" r:id="rId46" display="https://www.worldometers.info/coronavirus/usa/montana/" xr:uid="{459D133B-9A8A-4012-AD54-B19676B0D91E}"/>
    <hyperlink ref="A32" r:id="rId47" display="https://www.worldometers.info/coronavirus/usa/new-hampshire/" xr:uid="{40376E01-8CD4-4DB6-A13A-FEC7D5EE52EE}"/>
    <hyperlink ref="A3" r:id="rId48" display="https://www.worldometers.info/coronavirus/usa/alaska/" xr:uid="{0187C805-6DA7-4BAB-ABDC-BEF792ABD855}"/>
    <hyperlink ref="A22" r:id="rId49" display="https://www.worldometers.info/coronavirus/usa/maine/" xr:uid="{D388BEBF-533D-4D22-A766-4DB7B2EBEC9A}"/>
    <hyperlink ref="A56" r:id="rId50" display="https://www.worldometers.info/coronavirus/usa/wyoming/" xr:uid="{C044685F-F0BC-4B6A-8A38-6217E49FBEB8}"/>
    <hyperlink ref="A51" r:id="rId51" display="https://www.worldometers.info/coronavirus/usa/vermont/" xr:uid="{4E6DCD19-3011-4F34-94A8-D6BD02C9221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85D94-125B-480E-B197-8044C0D76B30}">
  <dimension ref="A1:C54"/>
  <sheetViews>
    <sheetView tabSelected="1" workbookViewId="0">
      <selection activeCell="C54" sqref="C2:C54"/>
    </sheetView>
  </sheetViews>
  <sheetFormatPr defaultRowHeight="12.5" x14ac:dyDescent="0.35"/>
  <cols>
    <col min="1" max="2" width="16.6328125" style="27" bestFit="1" customWidth="1"/>
    <col min="3" max="3" width="10" style="32" bestFit="1" customWidth="1"/>
    <col min="4" max="16384" width="8.7265625" style="27"/>
  </cols>
  <sheetData>
    <row r="1" spans="1:3" ht="13" thickBot="1" x14ac:dyDescent="0.4">
      <c r="A1" s="27" t="s">
        <v>97</v>
      </c>
      <c r="C1" s="32" t="s">
        <v>96</v>
      </c>
    </row>
    <row r="2" spans="1:3" ht="15" thickBot="1" x14ac:dyDescent="0.4">
      <c r="A2" s="27" t="s">
        <v>36</v>
      </c>
      <c r="B2" s="41" t="s">
        <v>36</v>
      </c>
      <c r="C2" s="31">
        <v>2392</v>
      </c>
    </row>
    <row r="3" spans="1:3" ht="15" thickBot="1" x14ac:dyDescent="0.4">
      <c r="B3" s="41" t="s">
        <v>52</v>
      </c>
      <c r="C3" s="31">
        <v>44</v>
      </c>
    </row>
    <row r="4" spans="1:3" ht="15" thickBot="1" x14ac:dyDescent="0.4">
      <c r="A4" s="27" t="s">
        <v>33</v>
      </c>
      <c r="B4" s="41" t="s">
        <v>33</v>
      </c>
      <c r="C4" s="31">
        <v>5371</v>
      </c>
    </row>
    <row r="5" spans="1:3" ht="15" thickBot="1" x14ac:dyDescent="0.4">
      <c r="A5" s="27" t="s">
        <v>34</v>
      </c>
      <c r="B5" s="41" t="s">
        <v>34</v>
      </c>
      <c r="C5" s="31">
        <v>1157</v>
      </c>
    </row>
    <row r="6" spans="1:3" ht="15" thickBot="1" x14ac:dyDescent="0.4">
      <c r="A6" s="27" t="s">
        <v>10</v>
      </c>
      <c r="B6" s="41" t="s">
        <v>10</v>
      </c>
      <c r="C6" s="31">
        <v>14721</v>
      </c>
    </row>
    <row r="7" spans="1:3" ht="15" thickBot="1" x14ac:dyDescent="0.4">
      <c r="A7" s="27" t="s">
        <v>18</v>
      </c>
      <c r="B7" s="41" t="s">
        <v>18</v>
      </c>
      <c r="C7" s="31">
        <v>2002</v>
      </c>
    </row>
    <row r="8" spans="1:3" ht="15" thickBot="1" x14ac:dyDescent="0.4">
      <c r="A8" s="27" t="s">
        <v>23</v>
      </c>
      <c r="B8" s="41" t="s">
        <v>23</v>
      </c>
      <c r="C8" s="31">
        <v>4487</v>
      </c>
    </row>
    <row r="9" spans="1:3" ht="15" thickBot="1" x14ac:dyDescent="0.4">
      <c r="A9" s="27" t="s">
        <v>43</v>
      </c>
      <c r="B9" s="41" t="s">
        <v>43</v>
      </c>
      <c r="C9" s="31">
        <v>619</v>
      </c>
    </row>
    <row r="10" spans="1:3" ht="29.5" thickBot="1" x14ac:dyDescent="0.4">
      <c r="A10" s="27" t="s">
        <v>95</v>
      </c>
      <c r="B10" s="41" t="s">
        <v>63</v>
      </c>
      <c r="C10" s="31">
        <v>617</v>
      </c>
    </row>
    <row r="11" spans="1:3" ht="15" thickBot="1" x14ac:dyDescent="0.4">
      <c r="A11" s="27" t="s">
        <v>13</v>
      </c>
      <c r="B11" s="41" t="s">
        <v>13</v>
      </c>
      <c r="C11" s="31">
        <v>12944</v>
      </c>
    </row>
    <row r="12" spans="1:3" ht="15" thickBot="1" x14ac:dyDescent="0.4">
      <c r="A12" s="27" t="s">
        <v>16</v>
      </c>
      <c r="B12" s="41" t="s">
        <v>16</v>
      </c>
      <c r="C12" s="31">
        <v>6419</v>
      </c>
    </row>
    <row r="13" spans="1:3" ht="13" thickBot="1" x14ac:dyDescent="0.4">
      <c r="A13" s="27" t="s">
        <v>64</v>
      </c>
      <c r="B13" s="42" t="s">
        <v>64</v>
      </c>
      <c r="C13" s="31">
        <v>28</v>
      </c>
    </row>
    <row r="14" spans="1:3" ht="15" thickBot="1" x14ac:dyDescent="0.4">
      <c r="B14" s="41" t="s">
        <v>47</v>
      </c>
      <c r="C14" s="31">
        <v>103</v>
      </c>
    </row>
    <row r="15" spans="1:3" ht="15" thickBot="1" x14ac:dyDescent="0.4">
      <c r="A15" s="27" t="s">
        <v>49</v>
      </c>
      <c r="B15" s="41" t="s">
        <v>49</v>
      </c>
      <c r="C15" s="31">
        <v>429</v>
      </c>
    </row>
    <row r="16" spans="1:3" ht="15" thickBot="1" x14ac:dyDescent="0.4">
      <c r="A16" s="27" t="s">
        <v>12</v>
      </c>
      <c r="B16" s="41" t="s">
        <v>12</v>
      </c>
      <c r="C16" s="31">
        <v>8599</v>
      </c>
    </row>
    <row r="17" spans="1:3" ht="15" thickBot="1" x14ac:dyDescent="0.4">
      <c r="A17" s="27" t="s">
        <v>27</v>
      </c>
      <c r="B17" s="41" t="s">
        <v>27</v>
      </c>
      <c r="C17" s="31">
        <v>3472</v>
      </c>
    </row>
    <row r="18" spans="1:3" ht="15" thickBot="1" x14ac:dyDescent="0.4">
      <c r="A18" s="27" t="s">
        <v>41</v>
      </c>
      <c r="B18" s="41" t="s">
        <v>41</v>
      </c>
      <c r="C18" s="31">
        <v>1237</v>
      </c>
    </row>
    <row r="19" spans="1:3" ht="15" thickBot="1" x14ac:dyDescent="0.4">
      <c r="A19" s="27" t="s">
        <v>45</v>
      </c>
      <c r="B19" s="41" t="s">
        <v>45</v>
      </c>
      <c r="C19" s="31">
        <v>586</v>
      </c>
    </row>
    <row r="20" spans="1:3" ht="15" thickBot="1" x14ac:dyDescent="0.4">
      <c r="A20" s="27" t="s">
        <v>38</v>
      </c>
      <c r="B20" s="41" t="s">
        <v>38</v>
      </c>
      <c r="C20" s="31">
        <v>1082</v>
      </c>
    </row>
    <row r="21" spans="1:3" ht="15" thickBot="1" x14ac:dyDescent="0.4">
      <c r="A21" s="27" t="s">
        <v>14</v>
      </c>
      <c r="B21" s="41" t="s">
        <v>14</v>
      </c>
      <c r="C21" s="31">
        <v>5296</v>
      </c>
    </row>
    <row r="22" spans="1:3" ht="15" thickBot="1" x14ac:dyDescent="0.4">
      <c r="B22" s="41" t="s">
        <v>39</v>
      </c>
      <c r="C22" s="31">
        <v>138</v>
      </c>
    </row>
    <row r="23" spans="1:3" ht="15" thickBot="1" x14ac:dyDescent="0.4">
      <c r="A23" s="27" t="s">
        <v>26</v>
      </c>
      <c r="B23" s="41" t="s">
        <v>26</v>
      </c>
      <c r="C23" s="31">
        <v>3855</v>
      </c>
    </row>
    <row r="24" spans="1:3" ht="15" thickBot="1" x14ac:dyDescent="0.4">
      <c r="A24" s="27" t="s">
        <v>17</v>
      </c>
      <c r="B24" s="41" t="s">
        <v>17</v>
      </c>
      <c r="C24" s="31">
        <v>9245</v>
      </c>
    </row>
    <row r="25" spans="1:3" ht="15" thickBot="1" x14ac:dyDescent="0.4">
      <c r="A25" s="27" t="s">
        <v>11</v>
      </c>
      <c r="B25" s="41" t="s">
        <v>11</v>
      </c>
      <c r="C25" s="31">
        <v>6943</v>
      </c>
    </row>
    <row r="26" spans="1:3" ht="15" thickBot="1" x14ac:dyDescent="0.4">
      <c r="A26" s="27" t="s">
        <v>32</v>
      </c>
      <c r="B26" s="41" t="s">
        <v>32</v>
      </c>
      <c r="C26" s="31">
        <v>1985</v>
      </c>
    </row>
    <row r="27" spans="1:3" ht="15" thickBot="1" x14ac:dyDescent="0.4">
      <c r="A27" s="27" t="s">
        <v>30</v>
      </c>
      <c r="B27" s="41" t="s">
        <v>30</v>
      </c>
      <c r="C27" s="31">
        <v>2756</v>
      </c>
    </row>
    <row r="28" spans="1:3" ht="15" thickBot="1" x14ac:dyDescent="0.4">
      <c r="A28" s="27" t="s">
        <v>35</v>
      </c>
      <c r="B28" s="41" t="s">
        <v>35</v>
      </c>
      <c r="C28" s="31">
        <v>1878</v>
      </c>
    </row>
    <row r="29" spans="1:3" ht="15" thickBot="1" x14ac:dyDescent="0.4">
      <c r="B29" s="41" t="s">
        <v>51</v>
      </c>
      <c r="C29" s="31">
        <v>141</v>
      </c>
    </row>
    <row r="30" spans="1:3" ht="15" thickBot="1" x14ac:dyDescent="0.4">
      <c r="B30" s="41" t="s">
        <v>50</v>
      </c>
      <c r="C30" s="31">
        <v>439</v>
      </c>
    </row>
    <row r="31" spans="1:3" ht="15" thickBot="1" x14ac:dyDescent="0.4">
      <c r="A31" s="27" t="s">
        <v>31</v>
      </c>
      <c r="B31" s="41" t="s">
        <v>31</v>
      </c>
      <c r="C31" s="31">
        <v>1494</v>
      </c>
    </row>
    <row r="32" spans="1:3" ht="15" thickBot="1" x14ac:dyDescent="0.4">
      <c r="A32" s="27" t="s">
        <v>42</v>
      </c>
      <c r="B32" s="41" t="s">
        <v>42</v>
      </c>
      <c r="C32" s="31">
        <v>438</v>
      </c>
    </row>
    <row r="33" spans="1:3" ht="15" thickBot="1" x14ac:dyDescent="0.4">
      <c r="A33" s="27" t="s">
        <v>8</v>
      </c>
      <c r="B33" s="41" t="s">
        <v>8</v>
      </c>
      <c r="C33" s="31">
        <v>16175</v>
      </c>
    </row>
    <row r="34" spans="1:3" ht="15" thickBot="1" x14ac:dyDescent="0.4">
      <c r="A34" s="27" t="s">
        <v>44</v>
      </c>
      <c r="B34" s="41" t="s">
        <v>44</v>
      </c>
      <c r="C34" s="31">
        <v>832</v>
      </c>
    </row>
    <row r="35" spans="1:3" ht="15" thickBot="1" x14ac:dyDescent="0.4">
      <c r="A35" s="27" t="s">
        <v>7</v>
      </c>
      <c r="B35" s="41" t="s">
        <v>7</v>
      </c>
      <c r="C35" s="31">
        <v>33156</v>
      </c>
    </row>
    <row r="36" spans="1:3" ht="15" thickBot="1" x14ac:dyDescent="0.4">
      <c r="A36" s="27" t="s">
        <v>24</v>
      </c>
      <c r="B36" s="41" t="s">
        <v>24</v>
      </c>
      <c r="C36" s="31">
        <v>3149</v>
      </c>
    </row>
    <row r="37" spans="1:3" ht="15" thickBot="1" x14ac:dyDescent="0.4">
      <c r="B37" s="41" t="s">
        <v>53</v>
      </c>
      <c r="C37" s="31">
        <v>177</v>
      </c>
    </row>
    <row r="38" spans="1:3" ht="15" thickBot="1" x14ac:dyDescent="0.4">
      <c r="A38" s="27" t="s">
        <v>21</v>
      </c>
      <c r="B38" s="41" t="s">
        <v>21</v>
      </c>
      <c r="C38" s="31">
        <v>4561</v>
      </c>
    </row>
    <row r="39" spans="1:3" ht="15" thickBot="1" x14ac:dyDescent="0.4">
      <c r="A39" s="27" t="s">
        <v>46</v>
      </c>
      <c r="B39" s="41" t="s">
        <v>46</v>
      </c>
      <c r="C39" s="31">
        <v>924</v>
      </c>
    </row>
    <row r="40" spans="1:3" ht="15" thickBot="1" x14ac:dyDescent="0.4">
      <c r="A40" s="27" t="s">
        <v>37</v>
      </c>
      <c r="B40" s="41" t="s">
        <v>37</v>
      </c>
      <c r="C40" s="31">
        <v>521</v>
      </c>
    </row>
    <row r="41" spans="1:3" ht="15" thickBot="1" x14ac:dyDescent="0.4">
      <c r="A41" s="27" t="s">
        <v>19</v>
      </c>
      <c r="B41" s="41" t="s">
        <v>19</v>
      </c>
      <c r="C41" s="31">
        <v>7979</v>
      </c>
    </row>
    <row r="42" spans="1:3" ht="13" thickBot="1" x14ac:dyDescent="0.4">
      <c r="A42" s="27" t="s">
        <v>65</v>
      </c>
      <c r="B42" s="42" t="s">
        <v>65</v>
      </c>
      <c r="C42" s="31">
        <v>570</v>
      </c>
    </row>
    <row r="43" spans="1:3" ht="15" thickBot="1" x14ac:dyDescent="0.4">
      <c r="B43" s="41" t="s">
        <v>40</v>
      </c>
      <c r="C43" s="31">
        <v>1081</v>
      </c>
    </row>
    <row r="44" spans="1:3" ht="15" thickBot="1" x14ac:dyDescent="0.4">
      <c r="A44" s="27" t="s">
        <v>25</v>
      </c>
      <c r="B44" s="41" t="s">
        <v>25</v>
      </c>
      <c r="C44" s="31">
        <v>3132</v>
      </c>
    </row>
    <row r="45" spans="1:3" ht="15" thickBot="1" x14ac:dyDescent="0.4">
      <c r="A45" s="27" t="s">
        <v>54</v>
      </c>
      <c r="B45" s="41" t="s">
        <v>54</v>
      </c>
      <c r="C45" s="31">
        <v>192</v>
      </c>
    </row>
    <row r="46" spans="1:3" ht="15" thickBot="1" x14ac:dyDescent="0.4">
      <c r="A46" s="27" t="s">
        <v>20</v>
      </c>
      <c r="B46" s="41" t="s">
        <v>20</v>
      </c>
      <c r="C46" s="31">
        <v>2151</v>
      </c>
    </row>
    <row r="47" spans="1:3" ht="15" thickBot="1" x14ac:dyDescent="0.4">
      <c r="A47" s="27" t="s">
        <v>15</v>
      </c>
      <c r="B47" s="41" t="s">
        <v>15</v>
      </c>
      <c r="C47" s="31">
        <v>14874</v>
      </c>
    </row>
    <row r="48" spans="1:3" ht="15" thickBot="1" x14ac:dyDescent="0.4">
      <c r="A48" s="27" t="s">
        <v>28</v>
      </c>
      <c r="B48" s="41" t="s">
        <v>28</v>
      </c>
      <c r="C48" s="31">
        <v>437</v>
      </c>
    </row>
    <row r="49" spans="1:3" ht="15" thickBot="1" x14ac:dyDescent="0.4">
      <c r="A49" s="27" t="s">
        <v>48</v>
      </c>
      <c r="B49" s="41" t="s">
        <v>48</v>
      </c>
      <c r="C49" s="31">
        <v>58</v>
      </c>
    </row>
    <row r="50" spans="1:3" ht="15" thickBot="1" x14ac:dyDescent="0.4">
      <c r="A50" s="27" t="s">
        <v>29</v>
      </c>
      <c r="B50" s="41" t="s">
        <v>29</v>
      </c>
      <c r="C50" s="31">
        <v>2884</v>
      </c>
    </row>
    <row r="51" spans="1:3" ht="15" thickBot="1" x14ac:dyDescent="0.4">
      <c r="A51" s="27" t="s">
        <v>9</v>
      </c>
      <c r="B51" s="41" t="s">
        <v>9</v>
      </c>
      <c r="C51" s="31">
        <v>2020</v>
      </c>
    </row>
    <row r="52" spans="1:3" ht="15" thickBot="1" x14ac:dyDescent="0.4">
      <c r="B52" s="41" t="s">
        <v>56</v>
      </c>
      <c r="C52" s="31">
        <v>290</v>
      </c>
    </row>
    <row r="53" spans="1:3" ht="15" thickBot="1" x14ac:dyDescent="0.4">
      <c r="A53" s="27" t="s">
        <v>22</v>
      </c>
      <c r="B53" s="41" t="s">
        <v>22</v>
      </c>
      <c r="C53" s="31">
        <v>1228</v>
      </c>
    </row>
    <row r="54" spans="1:3" ht="15" thickBot="1" x14ac:dyDescent="0.4">
      <c r="A54" s="27" t="s">
        <v>55</v>
      </c>
      <c r="B54" s="49" t="s">
        <v>55</v>
      </c>
      <c r="C54" s="50">
        <v>46</v>
      </c>
    </row>
  </sheetData>
  <autoFilter ref="A1:C53" xr:uid="{3617A5EB-FA23-48E7-9E7F-3BEC2C03CEC1}">
    <sortState xmlns:xlrd2="http://schemas.microsoft.com/office/spreadsheetml/2017/richdata2" ref="A2:C53">
      <sortCondition ref="A1:A53"/>
    </sortState>
  </autoFilter>
  <hyperlinks>
    <hyperlink ref="B6" r:id="rId1" display="https://www.worldometers.info/coronavirus/usa/california/" xr:uid="{EDD7E359-A305-4597-839E-3BFB9379CB8D}"/>
    <hyperlink ref="B47" r:id="rId2" display="https://www.worldometers.info/coronavirus/usa/texas/" xr:uid="{15E50049-2A28-4989-85C3-4FF7DF1EA8F1}"/>
    <hyperlink ref="B11" r:id="rId3" display="https://www.worldometers.info/coronavirus/usa/florida/" xr:uid="{0089F27F-BE28-423E-B8E5-DD252036EF58}"/>
    <hyperlink ref="B35" r:id="rId4" display="https://www.worldometers.info/coronavirus/usa/new-york/" xr:uid="{14B48154-6439-40CF-B35A-A3FDAF47A89D}"/>
    <hyperlink ref="B12" r:id="rId5" display="https://www.worldometers.info/coronavirus/usa/georgia/" xr:uid="{005649EE-9418-4470-B6F5-F2B9EA88728D}"/>
    <hyperlink ref="B16" r:id="rId6" display="https://www.worldometers.info/coronavirus/usa/illinois/" xr:uid="{5F34C26C-4277-404E-A2FB-E3F9CBD77983}"/>
    <hyperlink ref="B4" r:id="rId7" display="https://www.worldometers.info/coronavirus/usa/arizona/" xr:uid="{BF3014EB-94ED-4756-928F-EBBACC86D685}"/>
    <hyperlink ref="B33" r:id="rId8" display="https://www.worldometers.info/coronavirus/usa/new-jersey/" xr:uid="{DB3A3154-F0E7-4104-B103-3CFBBB52A880}"/>
    <hyperlink ref="B36" r:id="rId9" display="https://www.worldometers.info/coronavirus/usa/north-carolina/" xr:uid="{55E1036F-7BFE-49F8-96FB-A225B09AC20A}"/>
    <hyperlink ref="B46" r:id="rId10" display="https://www.worldometers.info/coronavirus/usa/tennessee/" xr:uid="{7EE0D729-D2C5-4936-B4D3-429A1631A0D6}"/>
    <hyperlink ref="B21" r:id="rId11" display="https://www.worldometers.info/coronavirus/usa/louisiana/" xr:uid="{7439E208-0DA5-48E2-AD1A-0FAECED244ED}"/>
    <hyperlink ref="B41" r:id="rId12" display="https://www.worldometers.info/coronavirus/usa/pennsylvania/" xr:uid="{1F63561D-BC03-47A3-AC1A-B0BB4E351127}"/>
    <hyperlink ref="B2" r:id="rId13" display="https://www.worldometers.info/coronavirus/usa/alabama/" xr:uid="{BCE25E24-660D-43E8-A57D-2CC46C3D6223}"/>
    <hyperlink ref="B38" r:id="rId14" display="https://www.worldometers.info/coronavirus/usa/ohio/" xr:uid="{C497834B-AABF-4103-A331-8935962B7670}"/>
    <hyperlink ref="B50" r:id="rId15" display="https://www.worldometers.info/coronavirus/usa/virginia/" xr:uid="{0FD29317-CD94-44EB-AD5A-78DCD9DE2CF4}"/>
    <hyperlink ref="B44" r:id="rId16" display="https://www.worldometers.info/coronavirus/usa/south-carolina/" xr:uid="{CD0D1B47-B51E-4B39-93CC-9E75216868A5}"/>
    <hyperlink ref="B25" r:id="rId17" display="https://www.worldometers.info/coronavirus/usa/michigan/" xr:uid="{262CC7EA-67BF-4521-BF86-83860AA969AE}"/>
    <hyperlink ref="B24" r:id="rId18" display="https://www.worldometers.info/coronavirus/usa/massachusetts/" xr:uid="{A274E59E-47B3-41B9-8748-B3154E7D387C}"/>
    <hyperlink ref="B23" r:id="rId19" display="https://www.worldometers.info/coronavirus/usa/maryland/" xr:uid="{5429630C-BAF9-45B9-9D5A-2A05DFDE6E02}"/>
    <hyperlink ref="B28" r:id="rId20" display="https://www.worldometers.info/coronavirus/usa/missouri/" xr:uid="{ABA8DE32-B7C6-43B3-9C5B-A835FFA70DB5}"/>
    <hyperlink ref="B17" r:id="rId21" display="https://www.worldometers.info/coronavirus/usa/indiana/" xr:uid="{A360E084-D3BA-48B7-B864-7F8F9904415F}"/>
    <hyperlink ref="B53" r:id="rId22" display="https://www.worldometers.info/coronavirus/usa/wisconsin/" xr:uid="{00A36F7E-4DE4-4311-B941-F1CF4ED3DD12}"/>
    <hyperlink ref="B27" r:id="rId23" display="https://www.worldometers.info/coronavirus/usa/mississippi/" xr:uid="{B4900B93-0753-4FCD-812C-6D0FECFDBAD0}"/>
    <hyperlink ref="B26" r:id="rId24" display="https://www.worldometers.info/coronavirus/usa/minnesota/" xr:uid="{38F03425-0003-4B45-873F-804CC4D2FD61}"/>
    <hyperlink ref="B51" r:id="rId25" display="https://www.worldometers.info/coronavirus/usa/washington/" xr:uid="{97C24103-D7B1-48DB-A446-E57B3FC575CD}"/>
    <hyperlink ref="B18" r:id="rId26" display="https://www.worldometers.info/coronavirus/usa/iowa/" xr:uid="{762E785F-F1A8-468D-A497-E12A4D22AAAC}"/>
    <hyperlink ref="B31" r:id="rId27" display="https://www.worldometers.info/coronavirus/usa/nevada/" xr:uid="{14877E8B-D43C-4571-9636-C1E066D9EFF5}"/>
    <hyperlink ref="B39" r:id="rId28" display="https://www.worldometers.info/coronavirus/usa/oklahoma/" xr:uid="{9446911C-6D07-4788-9935-F1B596E8523E}"/>
    <hyperlink ref="B5" r:id="rId29" display="https://www.worldometers.info/coronavirus/usa/arkansas/" xr:uid="{D8CA064E-C729-4657-BC2C-E766AB2BD3B3}"/>
    <hyperlink ref="B7" r:id="rId30" display="https://www.worldometers.info/coronavirus/usa/colorado/" xr:uid="{425E9B39-C271-4304-A7C3-B297853712AB}"/>
    <hyperlink ref="B48" r:id="rId31" display="https://www.worldometers.info/coronavirus/usa/utah/" xr:uid="{7C795F84-64B7-473F-A7B1-F087F86DB133}"/>
    <hyperlink ref="B20" r:id="rId32" display="https://www.worldometers.info/coronavirus/usa/kentucky/" xr:uid="{8C6D4228-0E9A-46B8-ACBC-B73D6C222F99}"/>
    <hyperlink ref="B8" r:id="rId33" display="https://www.worldometers.info/coronavirus/usa/connecticut/" xr:uid="{4E2E59CB-5334-4F38-824C-4F6C30745233}"/>
    <hyperlink ref="B19" r:id="rId34" display="https://www.worldometers.info/coronavirus/usa/kansas/" xr:uid="{45D61830-0750-4E4C-B8EF-7E08453B7EDE}"/>
    <hyperlink ref="B30" r:id="rId35" display="https://www.worldometers.info/coronavirus/usa/nebraska/" xr:uid="{BD7DE7DB-46A0-46FF-A3F8-AAD88ED58558}"/>
    <hyperlink ref="B15" r:id="rId36" display="https://www.worldometers.info/coronavirus/usa/idaho/" xr:uid="{B0825F2B-6A00-49A4-8F13-49593AA32C81}"/>
    <hyperlink ref="B40" r:id="rId37" display="https://www.worldometers.info/coronavirus/usa/oregon/" xr:uid="{91F44C4D-5A88-4B8F-B25D-46E261B3F8CC}"/>
    <hyperlink ref="B34" r:id="rId38" display="https://www.worldometers.info/coronavirus/usa/new-mexico/" xr:uid="{EA162246-3E30-4FDD-B7B5-8084DA13ED29}"/>
    <hyperlink ref="B43" r:id="rId39" display="https://www.worldometers.info/coronavirus/usa/rhode-island/" xr:uid="{11CE94C4-28D3-40F1-8805-477C4AE248AE}"/>
    <hyperlink ref="B9" r:id="rId40" display="https://www.worldometers.info/coronavirus/usa/delaware/" xr:uid="{30DC8C3B-5B45-4BB8-BEC7-9FF50A2ACF77}"/>
    <hyperlink ref="B45" r:id="rId41" display="https://www.worldometers.info/coronavirus/usa/south-dakota/" xr:uid="{ADFFE0E2-9CCA-4A0C-8A40-F17B709CFCC2}"/>
    <hyperlink ref="B37" r:id="rId42" display="https://www.worldometers.info/coronavirus/usa/north-dakota/" xr:uid="{D421C65D-AC2A-4C10-8FE9-89460C2091A2}"/>
    <hyperlink ref="B10" r:id="rId43" display="https://www.worldometers.info/coronavirus/usa/district-of-columbia/" xr:uid="{BDD28E8F-D369-45A4-A1A1-79F929810C85}"/>
    <hyperlink ref="B52" r:id="rId44" display="https://www.worldometers.info/coronavirus/usa/west-virginia/" xr:uid="{27C3923B-7814-4CB5-A1ED-AFA0B19AFF4D}"/>
    <hyperlink ref="B14" r:id="rId45" display="https://www.worldometers.info/coronavirus/usa/hawaii/" xr:uid="{BC4C58E3-44E6-4137-B203-A46F84DC7CAB}"/>
    <hyperlink ref="B29" r:id="rId46" display="https://www.worldometers.info/coronavirus/usa/montana/" xr:uid="{A8DF2CBB-7458-4DF7-AF24-ACA039DADB36}"/>
    <hyperlink ref="B32" r:id="rId47" display="https://www.worldometers.info/coronavirus/usa/new-hampshire/" xr:uid="{2BA9A70C-5536-45C2-B1B5-5BDE43F111E5}"/>
    <hyperlink ref="B3" r:id="rId48" display="https://www.worldometers.info/coronavirus/usa/alaska/" xr:uid="{FF3039FC-139C-41EE-9046-EE3804A6CCA4}"/>
    <hyperlink ref="B22" r:id="rId49" display="https://www.worldometers.info/coronavirus/usa/maine/" xr:uid="{F5CAE34D-8806-40BC-967A-FAB97E88545C}"/>
    <hyperlink ref="B54" r:id="rId50" display="https://www.worldometers.info/coronavirus/usa/wyoming/" xr:uid="{613CBFCA-619C-4D59-8E50-B3951D4846E9}"/>
    <hyperlink ref="B49" r:id="rId51" display="https://www.worldometers.info/coronavirus/usa/vermont/" xr:uid="{29C5BDB8-3213-4172-8225-D9F90A9E828E}"/>
  </hyperlinks>
  <pageMargins left="0.7" right="0.7" top="0.75" bottom="0.75" header="0.3" footer="0.3"/>
  <pageSetup orientation="portrait" r:id="rId5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Updates</vt:lpstr>
      <vt:lpstr>US Filtered Data</vt:lpstr>
      <vt:lpstr>temp for State Deaths</vt:lpstr>
      <vt:lpstr>State to State 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2020-03-24T12:50:13Z</dcterms:created>
  <dcterms:modified xsi:type="dcterms:W3CDTF">2020-09-17T10:09:41Z</dcterms:modified>
</cp:coreProperties>
</file>