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27764AF2-E1F0-4748-8C45-48BD578A7DFB}" xr6:coauthVersionLast="45" xr6:coauthVersionMax="45" xr10:uidLastSave="{5C3953DA-59F9-4E56-B809-9AA52A1C988E}"/>
  <bookViews>
    <workbookView xWindow="3600" yWindow="-21420" windowWidth="22935" windowHeight="2050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Deaths'!$A$1:$A$55</definedName>
    <definedName name="_xlnm._FilterDatabase" localSheetId="1" hidden="1">'US Filtered Data'!$A$1:$Q$64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0" i="3" l="1"/>
  <c r="N2" i="3"/>
  <c r="N42" i="3"/>
  <c r="N20" i="3"/>
  <c r="N30" i="3"/>
  <c r="N33" i="3"/>
  <c r="N40" i="3"/>
  <c r="N28" i="3"/>
  <c r="N47" i="3"/>
  <c r="N46" i="3"/>
  <c r="N37" i="3"/>
  <c r="N48" i="3"/>
  <c r="N49" i="3"/>
  <c r="N35" i="3"/>
  <c r="N16" i="3"/>
  <c r="N7" i="3"/>
  <c r="N34" i="3"/>
  <c r="N54" i="3"/>
  <c r="N21" i="3"/>
  <c r="N39" i="3"/>
  <c r="N13" i="3"/>
  <c r="N19" i="3"/>
  <c r="N26" i="3"/>
  <c r="N8" i="3"/>
  <c r="N23" i="3"/>
  <c r="N29" i="3"/>
  <c r="N24" i="3"/>
  <c r="N12" i="3"/>
  <c r="N9" i="3"/>
  <c r="N32" i="3"/>
  <c r="N22" i="3"/>
  <c r="N17" i="3"/>
  <c r="N45" i="3"/>
  <c r="N10" i="3"/>
  <c r="N44" i="3"/>
  <c r="N4" i="3"/>
  <c r="N14" i="3"/>
  <c r="N3" i="3"/>
  <c r="N53" i="3"/>
  <c r="N38" i="3"/>
  <c r="N43" i="3"/>
  <c r="N18" i="3"/>
  <c r="N11" i="3"/>
  <c r="N36" i="3"/>
  <c r="N5" i="3"/>
  <c r="N25" i="3"/>
  <c r="N52" i="3"/>
  <c r="N31" i="3"/>
  <c r="N6" i="3"/>
  <c r="N15" i="3"/>
  <c r="N41" i="3"/>
  <c r="N51" i="3"/>
  <c r="N27" i="3"/>
  <c r="O3" i="3" l="1"/>
  <c r="P3" i="3"/>
  <c r="P49" i="3" l="1"/>
  <c r="P10" i="3"/>
  <c r="P28" i="3"/>
  <c r="P19" i="3"/>
  <c r="P48" i="3"/>
  <c r="P40" i="3"/>
  <c r="P45" i="3"/>
  <c r="P38" i="3"/>
  <c r="P34" i="3"/>
  <c r="P17" i="3"/>
  <c r="P52" i="3"/>
  <c r="P36" i="3"/>
  <c r="P32" i="3"/>
  <c r="P20" i="3"/>
  <c r="P16" i="3"/>
  <c r="P9" i="3"/>
  <c r="P21" i="3"/>
  <c r="P43" i="3"/>
  <c r="P53" i="3"/>
  <c r="P13" i="3"/>
  <c r="P46" i="3"/>
  <c r="P23" i="3"/>
  <c r="P14" i="3"/>
  <c r="P51" i="3"/>
  <c r="P35" i="3"/>
  <c r="P31" i="3"/>
  <c r="P8" i="3"/>
  <c r="P29" i="3"/>
  <c r="P33" i="3"/>
  <c r="P22" i="3"/>
  <c r="P41" i="3"/>
  <c r="P24" i="3"/>
  <c r="P11" i="3"/>
  <c r="P44" i="3"/>
  <c r="P15" i="3"/>
  <c r="P6" i="3"/>
  <c r="P42" i="3"/>
  <c r="P27" i="3"/>
  <c r="P50" i="3"/>
  <c r="P4" i="3"/>
  <c r="P37" i="3"/>
  <c r="P26" i="3"/>
  <c r="P12" i="3"/>
  <c r="P7" i="3"/>
  <c r="P47" i="3"/>
  <c r="P39" i="3"/>
  <c r="P5" i="3"/>
  <c r="P2" i="3"/>
  <c r="P18" i="3"/>
  <c r="P30" i="3"/>
  <c r="P25" i="3"/>
  <c r="P54" i="3"/>
  <c r="O11" i="3"/>
  <c r="Q28" i="3" l="1"/>
  <c r="Q46" i="3"/>
  <c r="Q20" i="3"/>
  <c r="Q45" i="3"/>
  <c r="Q32" i="3"/>
  <c r="Q11" i="3"/>
  <c r="Q19" i="3"/>
  <c r="Q3" i="3"/>
  <c r="Q12" i="3"/>
  <c r="Q50" i="3"/>
  <c r="Q51" i="3"/>
  <c r="Q18" i="3"/>
  <c r="Q5" i="3"/>
  <c r="Q41" i="3"/>
  <c r="Q2" i="3"/>
  <c r="Q8" i="3"/>
  <c r="Q4" i="3"/>
  <c r="Q52" i="3"/>
  <c r="Q29" i="3"/>
  <c r="Q24" i="3"/>
  <c r="Q31" i="3"/>
  <c r="Q38" i="3"/>
  <c r="Q16" i="3"/>
  <c r="Q22" i="3"/>
  <c r="Q9" i="3"/>
  <c r="Q53" i="3"/>
  <c r="Q33" i="3"/>
  <c r="Q43" i="3"/>
  <c r="Q23" i="3"/>
  <c r="Q48" i="3"/>
  <c r="Q36" i="3"/>
  <c r="Q49" i="3"/>
  <c r="Q15" i="3"/>
  <c r="Q39" i="3"/>
  <c r="Q40" i="3"/>
  <c r="Q21" i="3"/>
  <c r="Q35" i="3"/>
  <c r="Q26" i="3"/>
  <c r="Q34" i="3"/>
  <c r="Q10" i="3"/>
  <c r="Q37" i="3"/>
  <c r="Q6" i="3"/>
  <c r="Q30" i="3"/>
  <c r="Q27" i="3"/>
  <c r="Q7" i="3"/>
  <c r="Q17" i="3"/>
  <c r="Q25" i="3"/>
  <c r="Q42" i="3"/>
  <c r="Q54" i="3"/>
  <c r="Q47" i="3"/>
  <c r="Q14" i="3"/>
  <c r="Q44" i="3"/>
  <c r="Q13" i="3" l="1"/>
  <c r="O32" i="3" l="1"/>
  <c r="O5" i="3"/>
  <c r="O29" i="3"/>
  <c r="O37" i="3"/>
  <c r="O49" i="3"/>
  <c r="O31" i="3"/>
  <c r="O39" i="3"/>
  <c r="O27" i="3"/>
  <c r="O33" i="3"/>
  <c r="O13" i="3"/>
  <c r="O36" i="3"/>
  <c r="O54" i="3"/>
  <c r="O38" i="3"/>
  <c r="O19" i="3"/>
  <c r="O45" i="3"/>
  <c r="O20" i="3"/>
  <c r="O34" i="3"/>
  <c r="O24" i="3"/>
  <c r="O40" i="3"/>
  <c r="O22" i="3"/>
  <c r="O44" i="3"/>
  <c r="O35" i="3"/>
  <c r="O53" i="3"/>
  <c r="O28" i="3"/>
  <c r="O25" i="3"/>
  <c r="O4" i="3"/>
  <c r="O8" i="3"/>
  <c r="O12" i="3"/>
  <c r="O18" i="3"/>
  <c r="O51" i="3"/>
  <c r="O16" i="3"/>
  <c r="O46" i="3"/>
  <c r="O47" i="3"/>
  <c r="O21" i="3"/>
  <c r="O52" i="3"/>
  <c r="O14" i="3"/>
  <c r="O42" i="3"/>
  <c r="O30" i="3"/>
  <c r="O48" i="3"/>
  <c r="O17" i="3"/>
  <c r="O43" i="3"/>
  <c r="O10" i="3"/>
  <c r="O6" i="3"/>
  <c r="O26" i="3"/>
  <c r="O50" i="3"/>
  <c r="O7" i="3"/>
  <c r="O2" i="3"/>
  <c r="O23" i="3"/>
  <c r="O41" i="3"/>
  <c r="O9" i="3"/>
  <c r="O15" i="3"/>
  <c r="Y2" i="1" l="1"/>
</calcChain>
</file>

<file path=xl/sharedStrings.xml><?xml version="1.0" encoding="utf-8"?>
<sst xmlns="http://schemas.openxmlformats.org/spreadsheetml/2006/main" count="327" uniqueCount="105">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</sst>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7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0" fillId="0" borderId="0" xfId="0" applyNumberFormat="1"/>
    <xf numFmtId="1" fontId="2" fillId="2" borderId="3" xfId="0" applyNumberFormat="1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new-jersey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ow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ohio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maryland/" TargetMode="External"/><Relationship Id="rId33" Type="http://schemas.openxmlformats.org/officeDocument/2006/relationships/hyperlink" Target="https://www.worldometers.info/coronavirus/usa/nevada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virgini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kansas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yoming/" TargetMode="External"/><Relationship Id="rId5" Type="http://schemas.openxmlformats.org/officeDocument/2006/relationships/hyperlink" Target="https://www.worldometers.info/coronavirus/usa/new-york/" TargetMode="External"/><Relationship Id="rId15" Type="http://schemas.openxmlformats.org/officeDocument/2006/relationships/hyperlink" Target="https://www.worldometers.info/coronavirus/usa/indiana/" TargetMode="External"/><Relationship Id="rId23" Type="http://schemas.openxmlformats.org/officeDocument/2006/relationships/hyperlink" Target="https://www.worldometers.info/coronavirus/usa/south-carolina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mississippi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michigan/" TargetMode="External"/><Relationship Id="rId14" Type="http://schemas.openxmlformats.org/officeDocument/2006/relationships/hyperlink" Target="https://www.worldometers.info/coronavirus/usa/arizona/" TargetMode="External"/><Relationship Id="rId22" Type="http://schemas.openxmlformats.org/officeDocument/2006/relationships/hyperlink" Target="https://www.worldometers.info/coronavirus/usa/massachusetts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wisconsin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new-jersey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ow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ohio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maryland/" TargetMode="External"/><Relationship Id="rId33" Type="http://schemas.openxmlformats.org/officeDocument/2006/relationships/hyperlink" Target="https://www.worldometers.info/coronavirus/usa/nevada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virgini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kansas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yoming/" TargetMode="External"/><Relationship Id="rId5" Type="http://schemas.openxmlformats.org/officeDocument/2006/relationships/hyperlink" Target="https://www.worldometers.info/coronavirus/usa/new-york/" TargetMode="External"/><Relationship Id="rId15" Type="http://schemas.openxmlformats.org/officeDocument/2006/relationships/hyperlink" Target="https://www.worldometers.info/coronavirus/usa/indiana/" TargetMode="External"/><Relationship Id="rId23" Type="http://schemas.openxmlformats.org/officeDocument/2006/relationships/hyperlink" Target="https://www.worldometers.info/coronavirus/usa/south-carolina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mississippi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michigan/" TargetMode="External"/><Relationship Id="rId14" Type="http://schemas.openxmlformats.org/officeDocument/2006/relationships/hyperlink" Target="https://www.worldometers.info/coronavirus/usa/arizona/" TargetMode="External"/><Relationship Id="rId22" Type="http://schemas.openxmlformats.org/officeDocument/2006/relationships/hyperlink" Target="https://www.worldometers.info/coronavirus/usa/massachusetts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wisconsin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new-jersey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ow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ohio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maryland/" TargetMode="External"/><Relationship Id="rId33" Type="http://schemas.openxmlformats.org/officeDocument/2006/relationships/hyperlink" Target="https://www.worldometers.info/coronavirus/usa/nevada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virgini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kansas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yoming/" TargetMode="External"/><Relationship Id="rId5" Type="http://schemas.openxmlformats.org/officeDocument/2006/relationships/hyperlink" Target="https://www.worldometers.info/coronavirus/usa/new-york/" TargetMode="External"/><Relationship Id="rId15" Type="http://schemas.openxmlformats.org/officeDocument/2006/relationships/hyperlink" Target="https://www.worldometers.info/coronavirus/usa/indiana/" TargetMode="External"/><Relationship Id="rId23" Type="http://schemas.openxmlformats.org/officeDocument/2006/relationships/hyperlink" Target="https://www.worldometers.info/coronavirus/usa/south-carolina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mississippi/" TargetMode="External"/><Relationship Id="rId44" Type="http://schemas.openxmlformats.org/officeDocument/2006/relationships/hyperlink" Target="https://www.worldometers.info/coronavirus/usa/delaware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michigan/" TargetMode="External"/><Relationship Id="rId14" Type="http://schemas.openxmlformats.org/officeDocument/2006/relationships/hyperlink" Target="https://www.worldometers.info/coronavirus/usa/arizona/" TargetMode="External"/><Relationship Id="rId22" Type="http://schemas.openxmlformats.org/officeDocument/2006/relationships/hyperlink" Target="https://www.worldometers.info/coronavirus/usa/massachusetts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wisconsin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new-jersey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ow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ohio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maryland/" TargetMode="External"/><Relationship Id="rId33" Type="http://schemas.openxmlformats.org/officeDocument/2006/relationships/hyperlink" Target="https://www.worldometers.info/coronavirus/usa/nevada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virgini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kansas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yoming/" TargetMode="External"/><Relationship Id="rId5" Type="http://schemas.openxmlformats.org/officeDocument/2006/relationships/hyperlink" Target="https://www.worldometers.info/coronavirus/usa/new-york/" TargetMode="External"/><Relationship Id="rId15" Type="http://schemas.openxmlformats.org/officeDocument/2006/relationships/hyperlink" Target="https://www.worldometers.info/coronavirus/usa/indiana/" TargetMode="External"/><Relationship Id="rId23" Type="http://schemas.openxmlformats.org/officeDocument/2006/relationships/hyperlink" Target="https://www.worldometers.info/coronavirus/usa/south-carolina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mississippi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michigan/" TargetMode="External"/><Relationship Id="rId14" Type="http://schemas.openxmlformats.org/officeDocument/2006/relationships/hyperlink" Target="https://www.worldometers.info/coronavirus/usa/arizona/" TargetMode="External"/><Relationship Id="rId22" Type="http://schemas.openxmlformats.org/officeDocument/2006/relationships/hyperlink" Target="https://www.worldometers.info/coronavirus/usa/massachusetts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wisconsin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8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3" t="s">
        <v>67</v>
      </c>
      <c r="Q1" s="53"/>
      <c r="R1" s="53"/>
      <c r="S1" s="4">
        <v>1.4999999999999999E-2</v>
      </c>
      <c r="T1" s="4"/>
      <c r="U1" s="54" t="s">
        <v>76</v>
      </c>
      <c r="V1" s="54"/>
      <c r="W1" s="54"/>
      <c r="X1" s="54"/>
      <c r="Y1" s="54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3"/>
      <c r="N2" s="33"/>
      <c r="O2" s="33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1">
        <v>1</v>
      </c>
      <c r="B5" s="39" t="s">
        <v>15</v>
      </c>
      <c r="C5" s="1">
        <v>1212127</v>
      </c>
      <c r="D5" s="2"/>
      <c r="E5" s="1">
        <v>21417</v>
      </c>
      <c r="F5" s="2"/>
      <c r="G5" s="1">
        <v>956998</v>
      </c>
      <c r="H5" s="1">
        <v>233712</v>
      </c>
      <c r="I5" s="1">
        <v>41803</v>
      </c>
      <c r="J5" s="2">
        <v>739</v>
      </c>
      <c r="K5" s="1">
        <v>11371260</v>
      </c>
      <c r="L5" s="1">
        <v>392168</v>
      </c>
      <c r="M5" s="1">
        <v>28995881</v>
      </c>
      <c r="N5" s="5"/>
      <c r="O5" s="6"/>
    </row>
    <row r="6" spans="1:26" ht="15" thickBot="1" x14ac:dyDescent="0.4">
      <c r="A6" s="41">
        <v>2</v>
      </c>
      <c r="B6" s="39" t="s">
        <v>10</v>
      </c>
      <c r="C6" s="1">
        <v>1150512</v>
      </c>
      <c r="D6" s="2"/>
      <c r="E6" s="1">
        <v>18876</v>
      </c>
      <c r="F6" s="2"/>
      <c r="G6" s="1">
        <v>548831</v>
      </c>
      <c r="H6" s="1">
        <v>582805</v>
      </c>
      <c r="I6" s="1">
        <v>29118</v>
      </c>
      <c r="J6" s="2">
        <v>478</v>
      </c>
      <c r="K6" s="1">
        <v>22741363</v>
      </c>
      <c r="L6" s="1">
        <v>575553</v>
      </c>
      <c r="M6" s="1">
        <v>39512223</v>
      </c>
      <c r="N6" s="5"/>
      <c r="O6" s="6"/>
    </row>
    <row r="7" spans="1:26" ht="15" thickBot="1" x14ac:dyDescent="0.4">
      <c r="A7" s="41">
        <v>3</v>
      </c>
      <c r="B7" s="39" t="s">
        <v>13</v>
      </c>
      <c r="C7" s="1">
        <v>953300</v>
      </c>
      <c r="D7" s="2"/>
      <c r="E7" s="1">
        <v>18164</v>
      </c>
      <c r="F7" s="2"/>
      <c r="G7" s="1">
        <v>640285</v>
      </c>
      <c r="H7" s="1">
        <v>294851</v>
      </c>
      <c r="I7" s="1">
        <v>44385</v>
      </c>
      <c r="J7" s="2">
        <v>846</v>
      </c>
      <c r="K7" s="1">
        <v>11842707</v>
      </c>
      <c r="L7" s="1">
        <v>551395</v>
      </c>
      <c r="M7" s="1">
        <v>21477737</v>
      </c>
      <c r="N7" s="5"/>
      <c r="O7" s="6"/>
    </row>
    <row r="8" spans="1:26" ht="15" thickBot="1" x14ac:dyDescent="0.4">
      <c r="A8" s="41">
        <v>4</v>
      </c>
      <c r="B8" s="39" t="s">
        <v>12</v>
      </c>
      <c r="C8" s="1">
        <v>674089</v>
      </c>
      <c r="D8" s="2"/>
      <c r="E8" s="1">
        <v>12262</v>
      </c>
      <c r="F8" s="2"/>
      <c r="G8" s="1">
        <v>349392</v>
      </c>
      <c r="H8" s="1">
        <v>312435</v>
      </c>
      <c r="I8" s="1">
        <v>53196</v>
      </c>
      <c r="J8" s="2">
        <v>968</v>
      </c>
      <c r="K8" s="1">
        <v>9990304</v>
      </c>
      <c r="L8" s="1">
        <v>788387</v>
      </c>
      <c r="M8" s="1">
        <v>12671821</v>
      </c>
      <c r="N8" s="5"/>
      <c r="O8" s="6"/>
    </row>
    <row r="9" spans="1:26" ht="15" thickBot="1" x14ac:dyDescent="0.4">
      <c r="A9" s="41">
        <v>5</v>
      </c>
      <c r="B9" s="39" t="s">
        <v>7</v>
      </c>
      <c r="C9" s="1">
        <v>645834</v>
      </c>
      <c r="D9" s="2"/>
      <c r="E9" s="1">
        <v>34305</v>
      </c>
      <c r="F9" s="2"/>
      <c r="G9" s="1">
        <v>438266</v>
      </c>
      <c r="H9" s="1">
        <v>173263</v>
      </c>
      <c r="I9" s="1">
        <v>33199</v>
      </c>
      <c r="J9" s="1">
        <v>1763</v>
      </c>
      <c r="K9" s="1">
        <v>18352601</v>
      </c>
      <c r="L9" s="1">
        <v>943406</v>
      </c>
      <c r="M9" s="1">
        <v>19453561</v>
      </c>
      <c r="N9" s="5"/>
      <c r="O9" s="6"/>
    </row>
    <row r="10" spans="1:26" ht="15" thickBot="1" x14ac:dyDescent="0.4">
      <c r="A10" s="41">
        <v>6</v>
      </c>
      <c r="B10" s="39" t="s">
        <v>16</v>
      </c>
      <c r="C10" s="1">
        <v>454732</v>
      </c>
      <c r="D10" s="2"/>
      <c r="E10" s="1">
        <v>9221</v>
      </c>
      <c r="F10" s="2"/>
      <c r="G10" s="1">
        <v>285536</v>
      </c>
      <c r="H10" s="1">
        <v>159975</v>
      </c>
      <c r="I10" s="1">
        <v>42829</v>
      </c>
      <c r="J10" s="2">
        <v>868</v>
      </c>
      <c r="K10" s="1">
        <v>4531647</v>
      </c>
      <c r="L10" s="1">
        <v>426812</v>
      </c>
      <c r="M10" s="1">
        <v>10617423</v>
      </c>
      <c r="N10" s="5"/>
      <c r="O10" s="6"/>
    </row>
    <row r="11" spans="1:26" ht="15" thickBot="1" x14ac:dyDescent="0.4">
      <c r="A11" s="41">
        <v>7</v>
      </c>
      <c r="B11" s="39" t="s">
        <v>21</v>
      </c>
      <c r="C11" s="1">
        <v>371908</v>
      </c>
      <c r="D11" s="2"/>
      <c r="E11" s="1">
        <v>6118</v>
      </c>
      <c r="F11" s="2"/>
      <c r="G11" s="1">
        <v>236618</v>
      </c>
      <c r="H11" s="1">
        <v>129172</v>
      </c>
      <c r="I11" s="1">
        <v>31817</v>
      </c>
      <c r="J11" s="2">
        <v>523</v>
      </c>
      <c r="K11" s="1">
        <v>5783688</v>
      </c>
      <c r="L11" s="1">
        <v>494793</v>
      </c>
      <c r="M11" s="1">
        <v>11689100</v>
      </c>
      <c r="N11" s="5"/>
      <c r="O11" s="6"/>
    </row>
    <row r="12" spans="1:26" ht="15" thickBot="1" x14ac:dyDescent="0.4">
      <c r="A12" s="41">
        <v>8</v>
      </c>
      <c r="B12" s="39" t="s">
        <v>22</v>
      </c>
      <c r="C12" s="1">
        <v>363973</v>
      </c>
      <c r="D12" s="2"/>
      <c r="E12" s="1">
        <v>3115</v>
      </c>
      <c r="F12" s="2"/>
      <c r="G12" s="1">
        <v>284903</v>
      </c>
      <c r="H12" s="1">
        <v>75955</v>
      </c>
      <c r="I12" s="1">
        <v>62512</v>
      </c>
      <c r="J12" s="2">
        <v>535</v>
      </c>
      <c r="K12" s="1">
        <v>2468729</v>
      </c>
      <c r="L12" s="1">
        <v>424003</v>
      </c>
      <c r="M12" s="1">
        <v>5822434</v>
      </c>
      <c r="N12" s="5"/>
      <c r="O12" s="6"/>
    </row>
    <row r="13" spans="1:26" ht="15" thickBot="1" x14ac:dyDescent="0.4">
      <c r="A13" s="41">
        <v>9</v>
      </c>
      <c r="B13" s="39" t="s">
        <v>11</v>
      </c>
      <c r="C13" s="1">
        <v>347746</v>
      </c>
      <c r="D13" s="2"/>
      <c r="E13" s="1">
        <v>9094</v>
      </c>
      <c r="F13" s="2"/>
      <c r="G13" s="1">
        <v>152267</v>
      </c>
      <c r="H13" s="1">
        <v>186385</v>
      </c>
      <c r="I13" s="1">
        <v>34820</v>
      </c>
      <c r="J13" s="2">
        <v>911</v>
      </c>
      <c r="K13" s="1">
        <v>6759220</v>
      </c>
      <c r="L13" s="1">
        <v>676812</v>
      </c>
      <c r="M13" s="1">
        <v>9986857</v>
      </c>
      <c r="N13" s="5"/>
      <c r="O13" s="6"/>
    </row>
    <row r="14" spans="1:26" ht="15" thickBot="1" x14ac:dyDescent="0.4">
      <c r="A14" s="41">
        <v>10</v>
      </c>
      <c r="B14" s="39" t="s">
        <v>20</v>
      </c>
      <c r="C14" s="1">
        <v>345854</v>
      </c>
      <c r="D14" s="2"/>
      <c r="E14" s="1">
        <v>4374</v>
      </c>
      <c r="F14" s="2"/>
      <c r="G14" s="1">
        <v>303234</v>
      </c>
      <c r="H14" s="1">
        <v>38246</v>
      </c>
      <c r="I14" s="1">
        <v>50644</v>
      </c>
      <c r="J14" s="2">
        <v>640</v>
      </c>
      <c r="K14" s="1">
        <v>4313970</v>
      </c>
      <c r="L14" s="1">
        <v>631697</v>
      </c>
      <c r="M14" s="1">
        <v>6829174</v>
      </c>
      <c r="N14" s="5"/>
      <c r="O14" s="6"/>
    </row>
    <row r="15" spans="1:26" ht="15" thickBot="1" x14ac:dyDescent="0.4">
      <c r="A15" s="41">
        <v>11</v>
      </c>
      <c r="B15" s="39" t="s">
        <v>24</v>
      </c>
      <c r="C15" s="1">
        <v>342294</v>
      </c>
      <c r="D15" s="2"/>
      <c r="E15" s="1">
        <v>5074</v>
      </c>
      <c r="F15" s="2"/>
      <c r="G15" s="1">
        <v>293555</v>
      </c>
      <c r="H15" s="1">
        <v>43665</v>
      </c>
      <c r="I15" s="1">
        <v>32636</v>
      </c>
      <c r="J15" s="2">
        <v>484</v>
      </c>
      <c r="K15" s="1">
        <v>5010194</v>
      </c>
      <c r="L15" s="1">
        <v>477703</v>
      </c>
      <c r="M15" s="1">
        <v>10488084</v>
      </c>
      <c r="N15" s="5"/>
      <c r="O15" s="6"/>
    </row>
    <row r="16" spans="1:26" ht="15" thickBot="1" x14ac:dyDescent="0.4">
      <c r="A16" s="41">
        <v>12</v>
      </c>
      <c r="B16" s="39" t="s">
        <v>19</v>
      </c>
      <c r="C16" s="1">
        <v>326615</v>
      </c>
      <c r="D16" s="2"/>
      <c r="E16" s="1">
        <v>10034</v>
      </c>
      <c r="F16" s="2"/>
      <c r="G16" s="1">
        <v>202274</v>
      </c>
      <c r="H16" s="1">
        <v>114307</v>
      </c>
      <c r="I16" s="1">
        <v>25513</v>
      </c>
      <c r="J16" s="2">
        <v>784</v>
      </c>
      <c r="K16" s="1">
        <v>3407419</v>
      </c>
      <c r="L16" s="1">
        <v>266163</v>
      </c>
      <c r="M16" s="1">
        <v>12801989</v>
      </c>
      <c r="N16" s="5"/>
      <c r="O16" s="6"/>
    </row>
    <row r="17" spans="1:15" ht="15" thickBot="1" x14ac:dyDescent="0.4">
      <c r="A17" s="41">
        <v>13</v>
      </c>
      <c r="B17" s="39" t="s">
        <v>8</v>
      </c>
      <c r="C17" s="1">
        <v>321479</v>
      </c>
      <c r="D17" s="2"/>
      <c r="E17" s="1">
        <v>16953</v>
      </c>
      <c r="F17" s="2"/>
      <c r="G17" s="1">
        <v>192668</v>
      </c>
      <c r="H17" s="1">
        <v>111858</v>
      </c>
      <c r="I17" s="1">
        <v>36194</v>
      </c>
      <c r="J17" s="1">
        <v>1909</v>
      </c>
      <c r="K17" s="1">
        <v>5725579</v>
      </c>
      <c r="L17" s="1">
        <v>644613</v>
      </c>
      <c r="M17" s="1">
        <v>8882190</v>
      </c>
      <c r="N17" s="5"/>
      <c r="O17" s="6"/>
    </row>
    <row r="18" spans="1:15" ht="15" thickBot="1" x14ac:dyDescent="0.4">
      <c r="A18" s="41">
        <v>14</v>
      </c>
      <c r="B18" s="39" t="s">
        <v>33</v>
      </c>
      <c r="C18" s="1">
        <v>306868</v>
      </c>
      <c r="D18" s="2"/>
      <c r="E18" s="1">
        <v>6515</v>
      </c>
      <c r="F18" s="2"/>
      <c r="G18" s="1">
        <v>49234</v>
      </c>
      <c r="H18" s="1">
        <v>251119</v>
      </c>
      <c r="I18" s="1">
        <v>42160</v>
      </c>
      <c r="J18" s="2">
        <v>895</v>
      </c>
      <c r="K18" s="1">
        <v>2497904</v>
      </c>
      <c r="L18" s="1">
        <v>343179</v>
      </c>
      <c r="M18" s="1">
        <v>7278717</v>
      </c>
      <c r="N18" s="6"/>
      <c r="O18" s="6"/>
    </row>
    <row r="19" spans="1:15" ht="15" thickBot="1" x14ac:dyDescent="0.4">
      <c r="A19" s="41">
        <v>15</v>
      </c>
      <c r="B19" s="39" t="s">
        <v>27</v>
      </c>
      <c r="C19" s="1">
        <v>306538</v>
      </c>
      <c r="D19" s="2"/>
      <c r="E19" s="1">
        <v>5435</v>
      </c>
      <c r="F19" s="2"/>
      <c r="G19" s="1">
        <v>173231</v>
      </c>
      <c r="H19" s="1">
        <v>127872</v>
      </c>
      <c r="I19" s="1">
        <v>45533</v>
      </c>
      <c r="J19" s="2">
        <v>807</v>
      </c>
      <c r="K19" s="1">
        <v>3976683</v>
      </c>
      <c r="L19" s="1">
        <v>590694</v>
      </c>
      <c r="M19" s="1">
        <v>6732219</v>
      </c>
      <c r="N19" s="5"/>
      <c r="O19" s="6"/>
    </row>
    <row r="20" spans="1:15" ht="15" thickBot="1" x14ac:dyDescent="0.4">
      <c r="A20" s="41">
        <v>16</v>
      </c>
      <c r="B20" s="39" t="s">
        <v>35</v>
      </c>
      <c r="C20" s="1">
        <v>293241</v>
      </c>
      <c r="D20" s="2"/>
      <c r="E20" s="1">
        <v>3932</v>
      </c>
      <c r="F20" s="2"/>
      <c r="G20" s="1">
        <v>77297</v>
      </c>
      <c r="H20" s="1">
        <v>212012</v>
      </c>
      <c r="I20" s="1">
        <v>47779</v>
      </c>
      <c r="J20" s="2">
        <v>641</v>
      </c>
      <c r="K20" s="1">
        <v>3156835</v>
      </c>
      <c r="L20" s="1">
        <v>514358</v>
      </c>
      <c r="M20" s="1">
        <v>6137428</v>
      </c>
      <c r="N20" s="5"/>
      <c r="O20" s="6"/>
    </row>
    <row r="21" spans="1:15" ht="15" thickBot="1" x14ac:dyDescent="0.4">
      <c r="A21" s="41">
        <v>17</v>
      </c>
      <c r="B21" s="39" t="s">
        <v>32</v>
      </c>
      <c r="C21" s="1">
        <v>282916</v>
      </c>
      <c r="D21" s="2"/>
      <c r="E21" s="1">
        <v>3359</v>
      </c>
      <c r="F21" s="2"/>
      <c r="G21" s="1">
        <v>233847</v>
      </c>
      <c r="H21" s="1">
        <v>45710</v>
      </c>
      <c r="I21" s="1">
        <v>50166</v>
      </c>
      <c r="J21" s="2">
        <v>596</v>
      </c>
      <c r="K21" s="1">
        <v>3891159</v>
      </c>
      <c r="L21" s="1">
        <v>689967</v>
      </c>
      <c r="M21" s="1">
        <v>5639632</v>
      </c>
      <c r="N21" s="5"/>
      <c r="O21" s="6"/>
    </row>
    <row r="22" spans="1:15" ht="15" thickBot="1" x14ac:dyDescent="0.4">
      <c r="A22" s="41">
        <v>18</v>
      </c>
      <c r="B22" s="39" t="s">
        <v>36</v>
      </c>
      <c r="C22" s="1">
        <v>236865</v>
      </c>
      <c r="D22" s="2"/>
      <c r="E22" s="1">
        <v>3472</v>
      </c>
      <c r="F22" s="2"/>
      <c r="G22" s="1">
        <v>90702</v>
      </c>
      <c r="H22" s="1">
        <v>142691</v>
      </c>
      <c r="I22" s="1">
        <v>48308</v>
      </c>
      <c r="J22" s="2">
        <v>708</v>
      </c>
      <c r="K22" s="1">
        <v>1615112</v>
      </c>
      <c r="L22" s="1">
        <v>329401</v>
      </c>
      <c r="M22" s="1">
        <v>4903185</v>
      </c>
      <c r="N22" s="6"/>
      <c r="O22" s="6"/>
    </row>
    <row r="23" spans="1:15" ht="15" thickBot="1" x14ac:dyDescent="0.4">
      <c r="A23" s="41">
        <v>19</v>
      </c>
      <c r="B23" s="39" t="s">
        <v>14</v>
      </c>
      <c r="C23" s="1">
        <v>224403</v>
      </c>
      <c r="D23" s="2"/>
      <c r="E23" s="1">
        <v>6323</v>
      </c>
      <c r="F23" s="2"/>
      <c r="G23" s="1">
        <v>185960</v>
      </c>
      <c r="H23" s="1">
        <v>32120</v>
      </c>
      <c r="I23" s="1">
        <v>48271</v>
      </c>
      <c r="J23" s="1">
        <v>1360</v>
      </c>
      <c r="K23" s="1">
        <v>3381795</v>
      </c>
      <c r="L23" s="1">
        <v>727456</v>
      </c>
      <c r="M23" s="1">
        <v>4648794</v>
      </c>
      <c r="N23" s="5"/>
      <c r="O23" s="6"/>
    </row>
    <row r="24" spans="1:15" ht="15" thickBot="1" x14ac:dyDescent="0.4">
      <c r="A24" s="41">
        <v>20</v>
      </c>
      <c r="B24" s="39" t="s">
        <v>29</v>
      </c>
      <c r="C24" s="1">
        <v>223582</v>
      </c>
      <c r="D24" s="2"/>
      <c r="E24" s="1">
        <v>3979</v>
      </c>
      <c r="F24" s="2"/>
      <c r="G24" s="1">
        <v>23498</v>
      </c>
      <c r="H24" s="1">
        <v>196105</v>
      </c>
      <c r="I24" s="1">
        <v>26194</v>
      </c>
      <c r="J24" s="2">
        <v>466</v>
      </c>
      <c r="K24" s="1">
        <v>3625372</v>
      </c>
      <c r="L24" s="1">
        <v>424739</v>
      </c>
      <c r="M24" s="1">
        <v>8535519</v>
      </c>
      <c r="N24" s="5"/>
      <c r="O24" s="6"/>
    </row>
    <row r="25" spans="1:15" ht="15" thickBot="1" x14ac:dyDescent="0.4">
      <c r="A25" s="41">
        <v>21</v>
      </c>
      <c r="B25" s="39" t="s">
        <v>41</v>
      </c>
      <c r="C25" s="1">
        <v>218942</v>
      </c>
      <c r="D25" s="50">
        <v>2794</v>
      </c>
      <c r="E25" s="1">
        <v>2271</v>
      </c>
      <c r="F25" s="51">
        <v>45</v>
      </c>
      <c r="G25" s="1">
        <v>122051</v>
      </c>
      <c r="H25" s="1">
        <v>94620</v>
      </c>
      <c r="I25" s="1">
        <v>69394</v>
      </c>
      <c r="J25" s="2">
        <v>720</v>
      </c>
      <c r="K25" s="1">
        <v>1185845</v>
      </c>
      <c r="L25" s="1">
        <v>375854</v>
      </c>
      <c r="M25" s="1">
        <v>3155070</v>
      </c>
      <c r="N25" s="5"/>
      <c r="O25" s="6"/>
    </row>
    <row r="26" spans="1:15" ht="15" thickBot="1" x14ac:dyDescent="0.4">
      <c r="A26" s="41">
        <v>22</v>
      </c>
      <c r="B26" s="39" t="s">
        <v>17</v>
      </c>
      <c r="C26" s="1">
        <v>211199</v>
      </c>
      <c r="D26" s="2"/>
      <c r="E26" s="1">
        <v>10551</v>
      </c>
      <c r="F26" s="2"/>
      <c r="G26" s="1">
        <v>160199</v>
      </c>
      <c r="H26" s="1">
        <v>40449</v>
      </c>
      <c r="I26" s="1">
        <v>30642</v>
      </c>
      <c r="J26" s="1">
        <v>1531</v>
      </c>
      <c r="K26" s="1">
        <v>8000861</v>
      </c>
      <c r="L26" s="1">
        <v>1160806</v>
      </c>
      <c r="M26" s="1">
        <v>6892503</v>
      </c>
      <c r="N26" s="6"/>
      <c r="O26" s="6"/>
    </row>
    <row r="27" spans="1:15" ht="15" thickBot="1" x14ac:dyDescent="0.4">
      <c r="A27" s="41">
        <v>23</v>
      </c>
      <c r="B27" s="39" t="s">
        <v>25</v>
      </c>
      <c r="C27" s="1">
        <v>209230</v>
      </c>
      <c r="D27" s="2"/>
      <c r="E27" s="1">
        <v>4313</v>
      </c>
      <c r="F27" s="2"/>
      <c r="G27" s="1">
        <v>109724</v>
      </c>
      <c r="H27" s="1">
        <v>95193</v>
      </c>
      <c r="I27" s="1">
        <v>40637</v>
      </c>
      <c r="J27" s="2">
        <v>838</v>
      </c>
      <c r="K27" s="1">
        <v>2570772</v>
      </c>
      <c r="L27" s="1">
        <v>499304</v>
      </c>
      <c r="M27" s="1">
        <v>5148714</v>
      </c>
      <c r="N27" s="5"/>
      <c r="O27" s="6"/>
    </row>
    <row r="28" spans="1:15" ht="15" thickBot="1" x14ac:dyDescent="0.4">
      <c r="A28" s="41">
        <v>24</v>
      </c>
      <c r="B28" s="39" t="s">
        <v>18</v>
      </c>
      <c r="C28" s="1">
        <v>206439</v>
      </c>
      <c r="D28" s="2"/>
      <c r="E28" s="1">
        <v>2860</v>
      </c>
      <c r="F28" s="2"/>
      <c r="G28" s="1">
        <v>54015</v>
      </c>
      <c r="H28" s="1">
        <v>149564</v>
      </c>
      <c r="I28" s="1">
        <v>35848</v>
      </c>
      <c r="J28" s="2">
        <v>497</v>
      </c>
      <c r="K28" s="1">
        <v>1645109</v>
      </c>
      <c r="L28" s="1">
        <v>285672</v>
      </c>
      <c r="M28" s="1">
        <v>5758736</v>
      </c>
      <c r="N28" s="6"/>
      <c r="O28" s="6"/>
    </row>
    <row r="29" spans="1:15" ht="15" thickBot="1" x14ac:dyDescent="0.4">
      <c r="A29" s="41">
        <v>25</v>
      </c>
      <c r="B29" s="39" t="s">
        <v>26</v>
      </c>
      <c r="C29" s="1">
        <v>185464</v>
      </c>
      <c r="D29" s="2"/>
      <c r="E29" s="1">
        <v>4481</v>
      </c>
      <c r="F29" s="2"/>
      <c r="G29" s="1">
        <v>8517</v>
      </c>
      <c r="H29" s="1">
        <v>172466</v>
      </c>
      <c r="I29" s="1">
        <v>30677</v>
      </c>
      <c r="J29" s="2">
        <v>741</v>
      </c>
      <c r="K29" s="1">
        <v>4200836</v>
      </c>
      <c r="L29" s="1">
        <v>694849</v>
      </c>
      <c r="M29" s="1">
        <v>6045680</v>
      </c>
      <c r="N29" s="6"/>
      <c r="O29" s="6"/>
    </row>
    <row r="30" spans="1:15" ht="15" thickBot="1" x14ac:dyDescent="0.4">
      <c r="A30" s="41">
        <v>26</v>
      </c>
      <c r="B30" s="39" t="s">
        <v>28</v>
      </c>
      <c r="C30" s="1">
        <v>182121</v>
      </c>
      <c r="D30" s="2"/>
      <c r="E30" s="2">
        <v>808</v>
      </c>
      <c r="F30" s="2"/>
      <c r="G30" s="1">
        <v>118773</v>
      </c>
      <c r="H30" s="1">
        <v>62540</v>
      </c>
      <c r="I30" s="1">
        <v>56807</v>
      </c>
      <c r="J30" s="2">
        <v>252</v>
      </c>
      <c r="K30" s="1">
        <v>1945569</v>
      </c>
      <c r="L30" s="1">
        <v>606860</v>
      </c>
      <c r="M30" s="1">
        <v>3205958</v>
      </c>
      <c r="N30" s="5"/>
      <c r="O30" s="6"/>
    </row>
    <row r="31" spans="1:15" ht="15" thickBot="1" x14ac:dyDescent="0.4">
      <c r="A31" s="41">
        <v>27</v>
      </c>
      <c r="B31" s="39" t="s">
        <v>46</v>
      </c>
      <c r="C31" s="1">
        <v>180610</v>
      </c>
      <c r="D31" s="2"/>
      <c r="E31" s="1">
        <v>1664</v>
      </c>
      <c r="F31" s="2"/>
      <c r="G31" s="1">
        <v>145686</v>
      </c>
      <c r="H31" s="1">
        <v>33260</v>
      </c>
      <c r="I31" s="1">
        <v>45643</v>
      </c>
      <c r="J31" s="2">
        <v>421</v>
      </c>
      <c r="K31" s="1">
        <v>2043492</v>
      </c>
      <c r="L31" s="1">
        <v>516428</v>
      </c>
      <c r="M31" s="1">
        <v>3956971</v>
      </c>
      <c r="N31" s="5"/>
      <c r="O31" s="6"/>
    </row>
    <row r="32" spans="1:15" ht="15" thickBot="1" x14ac:dyDescent="0.4">
      <c r="A32" s="41">
        <v>28</v>
      </c>
      <c r="B32" s="39" t="s">
        <v>38</v>
      </c>
      <c r="C32" s="1">
        <v>162838</v>
      </c>
      <c r="D32" s="2"/>
      <c r="E32" s="1">
        <v>1809</v>
      </c>
      <c r="F32" s="2"/>
      <c r="G32" s="1">
        <v>26951</v>
      </c>
      <c r="H32" s="1">
        <v>134078</v>
      </c>
      <c r="I32" s="1">
        <v>36448</v>
      </c>
      <c r="J32" s="2">
        <v>405</v>
      </c>
      <c r="K32" s="1">
        <v>2671628</v>
      </c>
      <c r="L32" s="1">
        <v>597991</v>
      </c>
      <c r="M32" s="1">
        <v>4467673</v>
      </c>
      <c r="N32" s="5"/>
      <c r="O32" s="6"/>
    </row>
    <row r="33" spans="1:15" ht="15" thickBot="1" x14ac:dyDescent="0.4">
      <c r="A33" s="41">
        <v>29</v>
      </c>
      <c r="B33" s="39" t="s">
        <v>9</v>
      </c>
      <c r="C33" s="1">
        <v>157024</v>
      </c>
      <c r="D33" s="2"/>
      <c r="E33" s="1">
        <v>2703</v>
      </c>
      <c r="F33" s="2"/>
      <c r="G33" s="1">
        <v>63703</v>
      </c>
      <c r="H33" s="1">
        <v>90618</v>
      </c>
      <c r="I33" s="1">
        <v>20621</v>
      </c>
      <c r="J33" s="2">
        <v>355</v>
      </c>
      <c r="K33" s="1">
        <v>2894367</v>
      </c>
      <c r="L33" s="1">
        <v>380093</v>
      </c>
      <c r="M33" s="1">
        <v>7614893</v>
      </c>
      <c r="N33" s="5"/>
      <c r="O33" s="6"/>
    </row>
    <row r="34" spans="1:15" ht="15" thickBot="1" x14ac:dyDescent="0.4">
      <c r="A34" s="41">
        <v>30</v>
      </c>
      <c r="B34" s="39" t="s">
        <v>34</v>
      </c>
      <c r="C34" s="1">
        <v>148312</v>
      </c>
      <c r="D34" s="2"/>
      <c r="E34" s="1">
        <v>2405</v>
      </c>
      <c r="F34" s="2"/>
      <c r="G34" s="1">
        <v>128831</v>
      </c>
      <c r="H34" s="1">
        <v>17076</v>
      </c>
      <c r="I34" s="1">
        <v>49146</v>
      </c>
      <c r="J34" s="2">
        <v>797</v>
      </c>
      <c r="K34" s="1">
        <v>1723786</v>
      </c>
      <c r="L34" s="1">
        <v>571205</v>
      </c>
      <c r="M34" s="1">
        <v>3017804</v>
      </c>
      <c r="N34" s="5"/>
      <c r="O34" s="6"/>
    </row>
    <row r="35" spans="1:15" ht="15" thickBot="1" x14ac:dyDescent="0.4">
      <c r="A35" s="41">
        <v>31</v>
      </c>
      <c r="B35" s="39" t="s">
        <v>30</v>
      </c>
      <c r="C35" s="1">
        <v>144544</v>
      </c>
      <c r="D35" s="2"/>
      <c r="E35" s="1">
        <v>3729</v>
      </c>
      <c r="F35" s="2"/>
      <c r="G35" s="1">
        <v>121637</v>
      </c>
      <c r="H35" s="1">
        <v>19178</v>
      </c>
      <c r="I35" s="1">
        <v>48567</v>
      </c>
      <c r="J35" s="1">
        <v>1253</v>
      </c>
      <c r="K35" s="1">
        <v>1287816</v>
      </c>
      <c r="L35" s="1">
        <v>432712</v>
      </c>
      <c r="M35" s="1">
        <v>2976149</v>
      </c>
      <c r="N35" s="5"/>
      <c r="O35" s="6"/>
    </row>
    <row r="36" spans="1:15" ht="15" thickBot="1" x14ac:dyDescent="0.4">
      <c r="A36" s="41">
        <v>32</v>
      </c>
      <c r="B36" s="39" t="s">
        <v>45</v>
      </c>
      <c r="C36" s="1">
        <v>143978</v>
      </c>
      <c r="D36" s="2"/>
      <c r="E36" s="1">
        <v>1456</v>
      </c>
      <c r="F36" s="2"/>
      <c r="G36" s="1">
        <v>87580</v>
      </c>
      <c r="H36" s="1">
        <v>54942</v>
      </c>
      <c r="I36" s="1">
        <v>49421</v>
      </c>
      <c r="J36" s="2">
        <v>500</v>
      </c>
      <c r="K36" s="1">
        <v>784288</v>
      </c>
      <c r="L36" s="1">
        <v>269208</v>
      </c>
      <c r="M36" s="1">
        <v>2913314</v>
      </c>
      <c r="N36" s="5"/>
      <c r="O36" s="6"/>
    </row>
    <row r="37" spans="1:15" ht="15" thickBot="1" x14ac:dyDescent="0.4">
      <c r="A37" s="41">
        <v>33</v>
      </c>
      <c r="B37" s="39" t="s">
        <v>31</v>
      </c>
      <c r="C37" s="1">
        <v>139080</v>
      </c>
      <c r="D37" s="2"/>
      <c r="E37" s="1">
        <v>2047</v>
      </c>
      <c r="F37" s="2"/>
      <c r="G37" s="1">
        <v>80710</v>
      </c>
      <c r="H37" s="1">
        <v>56323</v>
      </c>
      <c r="I37" s="1">
        <v>45154</v>
      </c>
      <c r="J37" s="2">
        <v>665</v>
      </c>
      <c r="K37" s="1">
        <v>1558626</v>
      </c>
      <c r="L37" s="1">
        <v>506022</v>
      </c>
      <c r="M37" s="1">
        <v>3080156</v>
      </c>
      <c r="N37" s="5"/>
      <c r="O37" s="6"/>
    </row>
    <row r="38" spans="1:15" ht="15" thickBot="1" x14ac:dyDescent="0.4">
      <c r="A38" s="41">
        <v>34</v>
      </c>
      <c r="B38" s="39" t="s">
        <v>50</v>
      </c>
      <c r="C38" s="1">
        <v>115921</v>
      </c>
      <c r="D38" s="2"/>
      <c r="E38" s="2">
        <v>934</v>
      </c>
      <c r="F38" s="2"/>
      <c r="G38" s="1">
        <v>58686</v>
      </c>
      <c r="H38" s="1">
        <v>56301</v>
      </c>
      <c r="I38" s="1">
        <v>59926</v>
      </c>
      <c r="J38" s="2">
        <v>483</v>
      </c>
      <c r="K38" s="1">
        <v>712324</v>
      </c>
      <c r="L38" s="1">
        <v>368239</v>
      </c>
      <c r="M38" s="1">
        <v>1934408</v>
      </c>
      <c r="N38" s="5"/>
      <c r="O38" s="6"/>
    </row>
    <row r="39" spans="1:15" ht="15" thickBot="1" x14ac:dyDescent="0.4">
      <c r="A39" s="41">
        <v>35</v>
      </c>
      <c r="B39" s="39" t="s">
        <v>23</v>
      </c>
      <c r="C39" s="1">
        <v>107280</v>
      </c>
      <c r="D39" s="2"/>
      <c r="E39" s="1">
        <v>4881</v>
      </c>
      <c r="F39" s="2"/>
      <c r="G39" s="1">
        <v>47051</v>
      </c>
      <c r="H39" s="1">
        <v>55348</v>
      </c>
      <c r="I39" s="1">
        <v>30090</v>
      </c>
      <c r="J39" s="1">
        <v>1369</v>
      </c>
      <c r="K39" s="1">
        <v>3044270</v>
      </c>
      <c r="L39" s="1">
        <v>853864</v>
      </c>
      <c r="M39" s="1">
        <v>3565287</v>
      </c>
      <c r="N39" s="5"/>
      <c r="O39" s="6"/>
    </row>
    <row r="40" spans="1:15" ht="15" thickBot="1" x14ac:dyDescent="0.4">
      <c r="A40" s="41">
        <v>36</v>
      </c>
      <c r="B40" s="39" t="s">
        <v>49</v>
      </c>
      <c r="C40" s="1">
        <v>94730</v>
      </c>
      <c r="D40" s="2"/>
      <c r="E40" s="2">
        <v>874</v>
      </c>
      <c r="F40" s="2"/>
      <c r="G40" s="1">
        <v>38397</v>
      </c>
      <c r="H40" s="1">
        <v>55459</v>
      </c>
      <c r="I40" s="1">
        <v>53009</v>
      </c>
      <c r="J40" s="2">
        <v>489</v>
      </c>
      <c r="K40" s="1">
        <v>691303</v>
      </c>
      <c r="L40" s="1">
        <v>386837</v>
      </c>
      <c r="M40" s="1">
        <v>1787065</v>
      </c>
      <c r="N40" s="5"/>
      <c r="O40" s="6"/>
    </row>
    <row r="41" spans="1:15" ht="15" thickBot="1" x14ac:dyDescent="0.4">
      <c r="A41" s="41">
        <v>37</v>
      </c>
      <c r="B41" s="39" t="s">
        <v>44</v>
      </c>
      <c r="C41" s="1">
        <v>86247</v>
      </c>
      <c r="D41" s="2"/>
      <c r="E41" s="1">
        <v>1428</v>
      </c>
      <c r="F41" s="2"/>
      <c r="G41" s="1">
        <v>29568</v>
      </c>
      <c r="H41" s="1">
        <v>55251</v>
      </c>
      <c r="I41" s="1">
        <v>41132</v>
      </c>
      <c r="J41" s="2">
        <v>681</v>
      </c>
      <c r="K41" s="1">
        <v>1477284</v>
      </c>
      <c r="L41" s="1">
        <v>704532</v>
      </c>
      <c r="M41" s="1">
        <v>2096829</v>
      </c>
      <c r="N41" s="5"/>
      <c r="O41" s="6"/>
    </row>
    <row r="42" spans="1:15" ht="15" thickBot="1" x14ac:dyDescent="0.4">
      <c r="A42" s="41">
        <v>38</v>
      </c>
      <c r="B42" s="39" t="s">
        <v>54</v>
      </c>
      <c r="C42" s="1">
        <v>74859</v>
      </c>
      <c r="D42" s="2"/>
      <c r="E42" s="2">
        <v>821</v>
      </c>
      <c r="F42" s="2"/>
      <c r="G42" s="1">
        <v>57381</v>
      </c>
      <c r="H42" s="1">
        <v>16657</v>
      </c>
      <c r="I42" s="1">
        <v>84619</v>
      </c>
      <c r="J42" s="2">
        <v>928</v>
      </c>
      <c r="K42" s="1">
        <v>315794</v>
      </c>
      <c r="L42" s="1">
        <v>356967</v>
      </c>
      <c r="M42" s="1">
        <v>884659</v>
      </c>
      <c r="N42" s="6"/>
      <c r="O42" s="6"/>
    </row>
    <row r="43" spans="1:15" ht="15" thickBot="1" x14ac:dyDescent="0.4">
      <c r="A43" s="41">
        <v>39</v>
      </c>
      <c r="B43" s="39" t="s">
        <v>53</v>
      </c>
      <c r="C43" s="1">
        <v>74401</v>
      </c>
      <c r="D43" s="2"/>
      <c r="E43" s="2">
        <v>883</v>
      </c>
      <c r="F43" s="2"/>
      <c r="G43" s="1">
        <v>64611</v>
      </c>
      <c r="H43" s="1">
        <v>8907</v>
      </c>
      <c r="I43" s="1">
        <v>97631</v>
      </c>
      <c r="J43" s="1">
        <v>1159</v>
      </c>
      <c r="K43" s="1">
        <v>341033</v>
      </c>
      <c r="L43" s="1">
        <v>447513</v>
      </c>
      <c r="M43" s="1">
        <v>762062</v>
      </c>
      <c r="N43" s="5"/>
      <c r="O43" s="6"/>
    </row>
    <row r="44" spans="1:15" ht="15" thickBot="1" x14ac:dyDescent="0.4">
      <c r="A44" s="41">
        <v>40</v>
      </c>
      <c r="B44" s="39" t="s">
        <v>37</v>
      </c>
      <c r="C44" s="1">
        <v>67333</v>
      </c>
      <c r="D44" s="2"/>
      <c r="E44" s="2">
        <v>847</v>
      </c>
      <c r="F44" s="2"/>
      <c r="G44" s="2" t="s">
        <v>104</v>
      </c>
      <c r="H44" s="2" t="s">
        <v>104</v>
      </c>
      <c r="I44" s="1">
        <v>15964</v>
      </c>
      <c r="J44" s="2">
        <v>201</v>
      </c>
      <c r="K44" s="1">
        <v>1021373</v>
      </c>
      <c r="L44" s="1">
        <v>242161</v>
      </c>
      <c r="M44" s="1">
        <v>4217737</v>
      </c>
      <c r="N44" s="5"/>
      <c r="O44" s="6"/>
    </row>
    <row r="45" spans="1:15" ht="15" thickBot="1" x14ac:dyDescent="0.4">
      <c r="A45" s="41">
        <v>41</v>
      </c>
      <c r="B45" s="39" t="s">
        <v>51</v>
      </c>
      <c r="C45" s="1">
        <v>57504</v>
      </c>
      <c r="D45" s="2"/>
      <c r="E45" s="2">
        <v>630</v>
      </c>
      <c r="F45" s="2"/>
      <c r="G45" s="1">
        <v>40686</v>
      </c>
      <c r="H45" s="1">
        <v>16188</v>
      </c>
      <c r="I45" s="1">
        <v>53804</v>
      </c>
      <c r="J45" s="2">
        <v>589</v>
      </c>
      <c r="K45" s="1">
        <v>622796</v>
      </c>
      <c r="L45" s="1">
        <v>582718</v>
      </c>
      <c r="M45" s="1">
        <v>1068778</v>
      </c>
      <c r="N45" s="5"/>
      <c r="O45" s="6"/>
    </row>
    <row r="46" spans="1:15" ht="15" thickBot="1" x14ac:dyDescent="0.4">
      <c r="A46" s="41">
        <v>42</v>
      </c>
      <c r="B46" s="39" t="s">
        <v>40</v>
      </c>
      <c r="C46" s="1">
        <v>51424</v>
      </c>
      <c r="D46" s="2"/>
      <c r="E46" s="1">
        <v>1325</v>
      </c>
      <c r="F46" s="2"/>
      <c r="G46" s="1">
        <v>3469</v>
      </c>
      <c r="H46" s="1">
        <v>46630</v>
      </c>
      <c r="I46" s="1">
        <v>48542</v>
      </c>
      <c r="J46" s="1">
        <v>1251</v>
      </c>
      <c r="K46" s="1">
        <v>1479845</v>
      </c>
      <c r="L46" s="1">
        <v>1396922</v>
      </c>
      <c r="M46" s="1">
        <v>1059361</v>
      </c>
      <c r="N46" s="5"/>
      <c r="O46" s="6"/>
    </row>
    <row r="47" spans="1:15" ht="15" thickBot="1" x14ac:dyDescent="0.4">
      <c r="A47" s="41">
        <v>43</v>
      </c>
      <c r="B47" s="39" t="s">
        <v>56</v>
      </c>
      <c r="C47" s="1">
        <v>42083</v>
      </c>
      <c r="D47" s="2"/>
      <c r="E47" s="2">
        <v>682</v>
      </c>
      <c r="F47" s="2"/>
      <c r="G47" s="1">
        <v>27461</v>
      </c>
      <c r="H47" s="1">
        <v>13940</v>
      </c>
      <c r="I47" s="1">
        <v>23482</v>
      </c>
      <c r="J47" s="2">
        <v>381</v>
      </c>
      <c r="K47" s="1">
        <v>1048077</v>
      </c>
      <c r="L47" s="1">
        <v>584816</v>
      </c>
      <c r="M47" s="1">
        <v>1792147</v>
      </c>
      <c r="N47" s="6"/>
      <c r="O47" s="6"/>
    </row>
    <row r="48" spans="1:15" ht="15" thickBot="1" x14ac:dyDescent="0.4">
      <c r="A48" s="41">
        <v>44</v>
      </c>
      <c r="B48" s="39" t="s">
        <v>43</v>
      </c>
      <c r="C48" s="1">
        <v>32664</v>
      </c>
      <c r="D48" s="2"/>
      <c r="E48" s="2">
        <v>757</v>
      </c>
      <c r="F48" s="2"/>
      <c r="G48" s="1">
        <v>16262</v>
      </c>
      <c r="H48" s="1">
        <v>15645</v>
      </c>
      <c r="I48" s="1">
        <v>33544</v>
      </c>
      <c r="J48" s="2">
        <v>777</v>
      </c>
      <c r="K48" s="1">
        <v>404879</v>
      </c>
      <c r="L48" s="1">
        <v>415788</v>
      </c>
      <c r="M48" s="1">
        <v>973764</v>
      </c>
      <c r="N48" s="6"/>
      <c r="O48" s="6"/>
    </row>
    <row r="49" spans="1:15" ht="15" thickBot="1" x14ac:dyDescent="0.4">
      <c r="A49" s="41">
        <v>45</v>
      </c>
      <c r="B49" s="39" t="s">
        <v>55</v>
      </c>
      <c r="C49" s="1">
        <v>29959</v>
      </c>
      <c r="D49" s="2"/>
      <c r="E49" s="2">
        <v>202</v>
      </c>
      <c r="F49" s="2"/>
      <c r="G49" s="1">
        <v>17896</v>
      </c>
      <c r="H49" s="1">
        <v>11861</v>
      </c>
      <c r="I49" s="1">
        <v>51764</v>
      </c>
      <c r="J49" s="2">
        <v>349</v>
      </c>
      <c r="K49" s="1">
        <v>361668</v>
      </c>
      <c r="L49" s="1">
        <v>624903</v>
      </c>
      <c r="M49" s="1">
        <v>578759</v>
      </c>
      <c r="N49" s="5"/>
      <c r="O49" s="6"/>
    </row>
    <row r="50" spans="1:15" ht="15" thickBot="1" x14ac:dyDescent="0.4">
      <c r="A50" s="41">
        <v>46</v>
      </c>
      <c r="B50" s="39" t="s">
        <v>52</v>
      </c>
      <c r="C50" s="1">
        <v>27669</v>
      </c>
      <c r="D50" s="2"/>
      <c r="E50" s="2">
        <v>115</v>
      </c>
      <c r="F50" s="2"/>
      <c r="G50" s="1">
        <v>7165</v>
      </c>
      <c r="H50" s="1">
        <v>20389</v>
      </c>
      <c r="I50" s="1">
        <v>37823</v>
      </c>
      <c r="J50" s="2">
        <v>157</v>
      </c>
      <c r="K50" s="1">
        <v>943401</v>
      </c>
      <c r="L50" s="1">
        <v>1289601</v>
      </c>
      <c r="M50" s="1">
        <v>731545</v>
      </c>
      <c r="N50" s="6"/>
      <c r="O50" s="6"/>
    </row>
    <row r="51" spans="1:15" ht="15" thickBot="1" x14ac:dyDescent="0.4">
      <c r="A51" s="41">
        <v>47</v>
      </c>
      <c r="B51" s="39" t="s">
        <v>63</v>
      </c>
      <c r="C51" s="1">
        <v>20409</v>
      </c>
      <c r="D51" s="2"/>
      <c r="E51" s="2">
        <v>673</v>
      </c>
      <c r="F51" s="2"/>
      <c r="G51" s="1">
        <v>15085</v>
      </c>
      <c r="H51" s="1">
        <v>4651</v>
      </c>
      <c r="I51" s="1">
        <v>28918</v>
      </c>
      <c r="J51" s="2">
        <v>954</v>
      </c>
      <c r="K51" s="1">
        <v>648922</v>
      </c>
      <c r="L51" s="1">
        <v>919480</v>
      </c>
      <c r="M51" s="1">
        <v>705749</v>
      </c>
      <c r="N51" s="6"/>
      <c r="O51" s="6"/>
    </row>
    <row r="52" spans="1:15" ht="15" thickBot="1" x14ac:dyDescent="0.4">
      <c r="A52" s="41">
        <v>48</v>
      </c>
      <c r="B52" s="39" t="s">
        <v>42</v>
      </c>
      <c r="C52" s="1">
        <v>18382</v>
      </c>
      <c r="D52" s="2"/>
      <c r="E52" s="2">
        <v>513</v>
      </c>
      <c r="F52" s="2"/>
      <c r="G52" s="1">
        <v>13558</v>
      </c>
      <c r="H52" s="1">
        <v>4311</v>
      </c>
      <c r="I52" s="1">
        <v>13519</v>
      </c>
      <c r="J52" s="2">
        <v>377</v>
      </c>
      <c r="K52" s="1">
        <v>770791</v>
      </c>
      <c r="L52" s="1">
        <v>566879</v>
      </c>
      <c r="M52" s="1">
        <v>1359711</v>
      </c>
      <c r="N52" s="5"/>
      <c r="O52" s="6"/>
    </row>
    <row r="53" spans="1:15" ht="15" thickBot="1" x14ac:dyDescent="0.4">
      <c r="A53" s="41">
        <v>49</v>
      </c>
      <c r="B53" s="39" t="s">
        <v>47</v>
      </c>
      <c r="C53" s="1">
        <v>17393</v>
      </c>
      <c r="D53" s="2"/>
      <c r="E53" s="2">
        <v>233</v>
      </c>
      <c r="F53" s="2"/>
      <c r="G53" s="1">
        <v>12684</v>
      </c>
      <c r="H53" s="1">
        <v>4476</v>
      </c>
      <c r="I53" s="1">
        <v>12284</v>
      </c>
      <c r="J53" s="2">
        <v>165</v>
      </c>
      <c r="K53" s="1">
        <v>639725</v>
      </c>
      <c r="L53" s="1">
        <v>451824</v>
      </c>
      <c r="M53" s="1">
        <v>1415872</v>
      </c>
      <c r="N53" s="5"/>
      <c r="O53" s="6"/>
    </row>
    <row r="54" spans="1:15" ht="15" thickBot="1" x14ac:dyDescent="0.4">
      <c r="A54" s="41">
        <v>50</v>
      </c>
      <c r="B54" s="39" t="s">
        <v>39</v>
      </c>
      <c r="C54" s="1">
        <v>10799</v>
      </c>
      <c r="D54" s="2"/>
      <c r="E54" s="2">
        <v>189</v>
      </c>
      <c r="F54" s="2"/>
      <c r="G54" s="1">
        <v>8232</v>
      </c>
      <c r="H54" s="1">
        <v>2378</v>
      </c>
      <c r="I54" s="1">
        <v>8034</v>
      </c>
      <c r="J54" s="2">
        <v>141</v>
      </c>
      <c r="K54" s="1">
        <v>849533</v>
      </c>
      <c r="L54" s="1">
        <v>631993</v>
      </c>
      <c r="M54" s="1">
        <v>1344212</v>
      </c>
      <c r="N54" s="5"/>
      <c r="O54" s="6"/>
    </row>
    <row r="55" spans="1:15" ht="15" thickBot="1" x14ac:dyDescent="0.4">
      <c r="A55" s="41">
        <v>51</v>
      </c>
      <c r="B55" s="39" t="s">
        <v>48</v>
      </c>
      <c r="C55" s="1">
        <v>3762</v>
      </c>
      <c r="D55" s="2"/>
      <c r="E55" s="2">
        <v>64</v>
      </c>
      <c r="F55" s="2"/>
      <c r="G55" s="1">
        <v>2339</v>
      </c>
      <c r="H55" s="1">
        <v>1359</v>
      </c>
      <c r="I55" s="1">
        <v>6029</v>
      </c>
      <c r="J55" s="2">
        <v>103</v>
      </c>
      <c r="K55" s="1">
        <v>216701</v>
      </c>
      <c r="L55" s="1">
        <v>347283</v>
      </c>
      <c r="M55" s="1">
        <v>623989</v>
      </c>
      <c r="N55" s="6"/>
      <c r="O55" s="6"/>
    </row>
    <row r="56" spans="1:15" ht="15" thickBot="1" x14ac:dyDescent="0.4">
      <c r="A56" s="41">
        <v>52</v>
      </c>
      <c r="B56" s="40" t="s">
        <v>65</v>
      </c>
      <c r="C56" s="1">
        <v>87991</v>
      </c>
      <c r="D56" s="52">
        <v>209</v>
      </c>
      <c r="E56" s="1">
        <v>1052</v>
      </c>
      <c r="F56" s="51">
        <v>14</v>
      </c>
      <c r="G56" s="1">
        <v>39895</v>
      </c>
      <c r="H56" s="1">
        <v>47044</v>
      </c>
      <c r="I56" s="1">
        <v>25979</v>
      </c>
      <c r="J56" s="2">
        <v>311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1">
        <v>53</v>
      </c>
      <c r="B57" s="40" t="s">
        <v>64</v>
      </c>
      <c r="C57" s="1">
        <v>6705</v>
      </c>
      <c r="D57" s="52">
        <v>50</v>
      </c>
      <c r="E57" s="2">
        <v>109</v>
      </c>
      <c r="F57" s="51">
        <v>2</v>
      </c>
      <c r="G57" s="1">
        <v>4957</v>
      </c>
      <c r="H57" s="1">
        <v>1639</v>
      </c>
      <c r="I57" s="2"/>
      <c r="J57" s="2"/>
      <c r="K57" s="1">
        <v>83810</v>
      </c>
      <c r="L57" s="2"/>
      <c r="M57" s="2"/>
      <c r="N57" s="5"/>
      <c r="O57" s="5"/>
    </row>
    <row r="58" spans="1:15" ht="21.5" thickBot="1" x14ac:dyDescent="0.4">
      <c r="A58" s="55">
        <v>54</v>
      </c>
      <c r="B58" s="56" t="s">
        <v>66</v>
      </c>
      <c r="C58" s="29">
        <v>1521</v>
      </c>
      <c r="D58" s="13"/>
      <c r="E58" s="13">
        <v>23</v>
      </c>
      <c r="F58" s="13"/>
      <c r="G58" s="29">
        <v>1432</v>
      </c>
      <c r="H58" s="13">
        <v>66</v>
      </c>
      <c r="I58" s="13"/>
      <c r="J58" s="13"/>
      <c r="K58" s="29">
        <v>28134</v>
      </c>
      <c r="L58" s="13"/>
      <c r="M58" s="13"/>
      <c r="N58" s="30"/>
      <c r="O58" s="32"/>
    </row>
  </sheetData>
  <mergeCells count="2">
    <mergeCell ref="P1:R1"/>
    <mergeCell ref="U1:Y1"/>
  </mergeCells>
  <hyperlinks>
    <hyperlink ref="B5" r:id="rId1" display="https://www.worldometers.info/coronavirus/usa/texas/" xr:uid="{07F48D9F-BAD6-4885-ADA2-AC0E22D11010}"/>
    <hyperlink ref="B6" r:id="rId2" display="https://www.worldometers.info/coronavirus/usa/california/" xr:uid="{5C8C4DE0-E203-4B5D-8375-E71AE29AB7FE}"/>
    <hyperlink ref="B7" r:id="rId3" display="https://www.worldometers.info/coronavirus/usa/florida/" xr:uid="{8B8EA074-A95D-4C6E-93C5-D785D2E0B36E}"/>
    <hyperlink ref="B8" r:id="rId4" display="https://www.worldometers.info/coronavirus/usa/illinois/" xr:uid="{683F2A6A-8D47-4A18-B2C9-A42168B071E4}"/>
    <hyperlink ref="B9" r:id="rId5" display="https://www.worldometers.info/coronavirus/usa/new-york/" xr:uid="{FCBB6CAE-5D1B-4212-9707-C13E60AFFB50}"/>
    <hyperlink ref="B10" r:id="rId6" display="https://www.worldometers.info/coronavirus/usa/georgia/" xr:uid="{F4AD2606-A5D5-439B-8803-E221696BA12B}"/>
    <hyperlink ref="B11" r:id="rId7" display="https://www.worldometers.info/coronavirus/usa/ohio/" xr:uid="{7D9CDD0D-1249-48D7-9FE5-A9B2E6DC3CD7}"/>
    <hyperlink ref="B12" r:id="rId8" display="https://www.worldometers.info/coronavirus/usa/wisconsin/" xr:uid="{C02A4EDB-A3F8-4E8A-B9FB-ED80B78E190C}"/>
    <hyperlink ref="B13" r:id="rId9" display="https://www.worldometers.info/coronavirus/usa/michigan/" xr:uid="{34370E2E-9B2E-4BAD-B21D-064445BC7C99}"/>
    <hyperlink ref="B14" r:id="rId10" display="https://www.worldometers.info/coronavirus/usa/tennessee/" xr:uid="{F7BDCFCB-FE52-4D7A-AEF4-425AEDB2387E}"/>
    <hyperlink ref="B15" r:id="rId11" display="https://www.worldometers.info/coronavirus/usa/north-carolina/" xr:uid="{C59D2C0D-AD24-466C-89EB-74705101CB4B}"/>
    <hyperlink ref="B16" r:id="rId12" display="https://www.worldometers.info/coronavirus/usa/pennsylvania/" xr:uid="{8E6567B8-EC74-47C6-B264-F8B0D4D1CC25}"/>
    <hyperlink ref="B17" r:id="rId13" display="https://www.worldometers.info/coronavirus/usa/new-jersey/" xr:uid="{2F0D4342-7E66-47C6-848F-8E6D8A873861}"/>
    <hyperlink ref="B18" r:id="rId14" display="https://www.worldometers.info/coronavirus/usa/arizona/" xr:uid="{ACAD3356-1A73-467D-9C6F-BDD56CCA3821}"/>
    <hyperlink ref="B19" r:id="rId15" display="https://www.worldometers.info/coronavirus/usa/indiana/" xr:uid="{865BA924-4005-4FD3-AC34-5B8A6DA2DEDD}"/>
    <hyperlink ref="B20" r:id="rId16" display="https://www.worldometers.info/coronavirus/usa/missouri/" xr:uid="{E59E04CF-80EB-4842-9C2A-66482E75DCCA}"/>
    <hyperlink ref="B21" r:id="rId17" display="https://www.worldometers.info/coronavirus/usa/minnesota/" xr:uid="{15D50DC4-C528-49D9-92CC-D3029C7C595F}"/>
    <hyperlink ref="B22" r:id="rId18" display="https://www.worldometers.info/coronavirus/usa/alabama/" xr:uid="{9FDF5545-57ED-4AC4-9F06-EAEE12EBA7EE}"/>
    <hyperlink ref="B23" r:id="rId19" display="https://www.worldometers.info/coronavirus/usa/louisiana/" xr:uid="{0EAF3AF1-2E7C-4940-9E81-EA907914A88F}"/>
    <hyperlink ref="B24" r:id="rId20" display="https://www.worldometers.info/coronavirus/usa/virginia/" xr:uid="{89552CD8-46F5-4F0E-BD38-CEBA1EC38D03}"/>
    <hyperlink ref="B25" r:id="rId21" display="https://www.worldometers.info/coronavirus/usa/iowa/" xr:uid="{33337B7A-A664-4157-893E-3D6B075260B8}"/>
    <hyperlink ref="B26" r:id="rId22" display="https://www.worldometers.info/coronavirus/usa/massachusetts/" xr:uid="{9C7E333F-2FFD-4D71-B696-62BE87C3D9AA}"/>
    <hyperlink ref="B27" r:id="rId23" display="https://www.worldometers.info/coronavirus/usa/south-carolina/" xr:uid="{43A29167-F4BC-41C3-BAE6-D617A9F6333F}"/>
    <hyperlink ref="B28" r:id="rId24" display="https://www.worldometers.info/coronavirus/usa/colorado/" xr:uid="{3398787F-5746-4073-9405-D3ECBF2D3BDA}"/>
    <hyperlink ref="B29" r:id="rId25" display="https://www.worldometers.info/coronavirus/usa/maryland/" xr:uid="{6B584666-0672-431A-9CD7-B1BA73FC4A9D}"/>
    <hyperlink ref="B30" r:id="rId26" display="https://www.worldometers.info/coronavirus/usa/utah/" xr:uid="{FFB5A254-6B98-4EB8-9B9C-645AB9164C89}"/>
    <hyperlink ref="B31" r:id="rId27" display="https://www.worldometers.info/coronavirus/usa/oklahoma/" xr:uid="{A546975D-B652-46E2-9E2A-6966A75FE386}"/>
    <hyperlink ref="B32" r:id="rId28" display="https://www.worldometers.info/coronavirus/usa/kentucky/" xr:uid="{F23DA09B-920E-4898-A7FE-2E2E1FEDA294}"/>
    <hyperlink ref="B33" r:id="rId29" display="https://www.worldometers.info/coronavirus/usa/washington/" xr:uid="{715D25FF-4928-4D3B-B897-2082C30E8ADC}"/>
    <hyperlink ref="B34" r:id="rId30" display="https://www.worldometers.info/coronavirus/usa/arkansas/" xr:uid="{2D488A17-C59C-409F-80CB-453BB7B507EB}"/>
    <hyperlink ref="B35" r:id="rId31" display="https://www.worldometers.info/coronavirus/usa/mississippi/" xr:uid="{845291CF-F52A-4B0F-8D46-7673F4F36344}"/>
    <hyperlink ref="B36" r:id="rId32" display="https://www.worldometers.info/coronavirus/usa/kansas/" xr:uid="{5B87701D-EDA2-4092-B605-36C394FD4513}"/>
    <hyperlink ref="B37" r:id="rId33" display="https://www.worldometers.info/coronavirus/usa/nevada/" xr:uid="{CAE88129-545D-4169-9955-0298F3A79C9F}"/>
    <hyperlink ref="B38" r:id="rId34" display="https://www.worldometers.info/coronavirus/usa/nebraska/" xr:uid="{3646BEF8-687C-49FB-BAA3-53F38B1A2617}"/>
    <hyperlink ref="B39" r:id="rId35" display="https://www.worldometers.info/coronavirus/usa/connecticut/" xr:uid="{5F720FFB-1044-436A-A4E3-D630620F942F}"/>
    <hyperlink ref="B40" r:id="rId36" display="https://www.worldometers.info/coronavirus/usa/idaho/" xr:uid="{325FE015-EF33-40CF-B739-A362DE265332}"/>
    <hyperlink ref="B41" r:id="rId37" display="https://www.worldometers.info/coronavirus/usa/new-mexico/" xr:uid="{1FD7B701-F701-4B08-B8AA-8B498860363A}"/>
    <hyperlink ref="B42" r:id="rId38" display="https://www.worldometers.info/coronavirus/usa/south-dakota/" xr:uid="{73A83C6E-8CA3-4C5C-BF11-2CDA04A2D67E}"/>
    <hyperlink ref="B43" r:id="rId39" display="https://www.worldometers.info/coronavirus/usa/north-dakota/" xr:uid="{B08F4031-6E01-4143-B930-095BF8D3FF1B}"/>
    <hyperlink ref="B44" r:id="rId40" display="https://www.worldometers.info/coronavirus/usa/oregon/" xr:uid="{1961E24D-158E-4E09-8DBB-7BF0F6AAF272}"/>
    <hyperlink ref="B45" r:id="rId41" display="https://www.worldometers.info/coronavirus/usa/montana/" xr:uid="{72E869B0-CCEF-460A-B874-772D84FD2CB8}"/>
    <hyperlink ref="B46" r:id="rId42" display="https://www.worldometers.info/coronavirus/usa/rhode-island/" xr:uid="{31A34743-EF0C-485D-AF0F-F96147624720}"/>
    <hyperlink ref="B47" r:id="rId43" display="https://www.worldometers.info/coronavirus/usa/west-virginia/" xr:uid="{B2D9F8C8-E662-478F-8E2A-F442DF968375}"/>
    <hyperlink ref="B48" r:id="rId44" display="https://www.worldometers.info/coronavirus/usa/delaware/" xr:uid="{18BAE440-10FC-42C4-AC8F-057337587810}"/>
    <hyperlink ref="B49" r:id="rId45" display="https://www.worldometers.info/coronavirus/usa/wyoming/" xr:uid="{68359D6F-FC08-40DB-A36B-186278D85CB5}"/>
    <hyperlink ref="B50" r:id="rId46" display="https://www.worldometers.info/coronavirus/usa/alaska/" xr:uid="{A73F432A-DAEF-4934-9DD9-21B92112F7FB}"/>
    <hyperlink ref="B51" r:id="rId47" display="https://www.worldometers.info/coronavirus/usa/district-of-columbia/" xr:uid="{E5DF9970-501D-4ABC-A8F4-714BEF06A6A2}"/>
    <hyperlink ref="B52" r:id="rId48" display="https://www.worldometers.info/coronavirus/usa/new-hampshire/" xr:uid="{B6525B5E-F6DA-49F9-9B17-41B3B82C3505}"/>
    <hyperlink ref="B53" r:id="rId49" display="https://www.worldometers.info/coronavirus/usa/hawaii/" xr:uid="{0734D983-A3A4-4EB4-8348-0797AAC45208}"/>
    <hyperlink ref="B54" r:id="rId50" display="https://www.worldometers.info/coronavirus/usa/maine/" xr:uid="{69296F99-28AF-4CCB-9DE2-E465C8FF025D}"/>
    <hyperlink ref="B55" r:id="rId51" display="https://www.worldometers.info/coronavirus/usa/vermont/" xr:uid="{A3074DE3-5AB5-4DF2-A53C-0F14AD58471F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4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38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39" t="s">
        <v>36</v>
      </c>
      <c r="B2" s="1">
        <v>236865</v>
      </c>
      <c r="C2" s="2"/>
      <c r="D2" s="1">
        <v>3472</v>
      </c>
      <c r="E2" s="2"/>
      <c r="F2" s="1">
        <v>90702</v>
      </c>
      <c r="G2" s="1">
        <v>142691</v>
      </c>
      <c r="H2" s="1">
        <v>48308</v>
      </c>
      <c r="I2" s="2">
        <v>708</v>
      </c>
      <c r="J2" s="1">
        <v>1615112</v>
      </c>
      <c r="K2" s="1">
        <v>329401</v>
      </c>
      <c r="L2" s="1">
        <v>4903185</v>
      </c>
      <c r="M2" s="42"/>
      <c r="N2" s="35">
        <f>IFERROR(B2/J2,0)</f>
        <v>0.14665546414118649</v>
      </c>
      <c r="O2" s="36">
        <f>IFERROR(I2/H2,0)</f>
        <v>1.4655957605365571E-2</v>
      </c>
      <c r="P2" s="34">
        <f>D2*250</f>
        <v>868000</v>
      </c>
      <c r="Q2" s="37">
        <f>ABS(P2-B2)/B2</f>
        <v>2.6645346505393368</v>
      </c>
    </row>
    <row r="3" spans="1:17" ht="15" thickBot="1" x14ac:dyDescent="0.35">
      <c r="A3" s="39" t="s">
        <v>52</v>
      </c>
      <c r="B3" s="1">
        <v>27669</v>
      </c>
      <c r="C3" s="2"/>
      <c r="D3" s="2">
        <v>115</v>
      </c>
      <c r="E3" s="2"/>
      <c r="F3" s="1">
        <v>7165</v>
      </c>
      <c r="G3" s="1">
        <v>20389</v>
      </c>
      <c r="H3" s="1">
        <v>37823</v>
      </c>
      <c r="I3" s="2">
        <v>157</v>
      </c>
      <c r="J3" s="1">
        <v>943401</v>
      </c>
      <c r="K3" s="1">
        <v>1289601</v>
      </c>
      <c r="L3" s="1">
        <v>731545</v>
      </c>
      <c r="M3" s="42"/>
      <c r="N3" s="35">
        <f>IFERROR(B3/J3,0)</f>
        <v>2.9328991595302528E-2</v>
      </c>
      <c r="O3" s="36">
        <f>IFERROR(I3/H3,0)</f>
        <v>4.1509134653517701E-3</v>
      </c>
      <c r="P3" s="34">
        <f>D3*250</f>
        <v>28750</v>
      </c>
      <c r="Q3" s="37">
        <f>ABS(P3-B3)/B3</f>
        <v>3.906899418121363E-2</v>
      </c>
    </row>
    <row r="4" spans="1:17" ht="15" thickBot="1" x14ac:dyDescent="0.35">
      <c r="A4" s="39" t="s">
        <v>33</v>
      </c>
      <c r="B4" s="1">
        <v>306868</v>
      </c>
      <c r="C4" s="2"/>
      <c r="D4" s="1">
        <v>6515</v>
      </c>
      <c r="E4" s="2"/>
      <c r="F4" s="1">
        <v>49234</v>
      </c>
      <c r="G4" s="1">
        <v>251119</v>
      </c>
      <c r="H4" s="1">
        <v>42160</v>
      </c>
      <c r="I4" s="2">
        <v>895</v>
      </c>
      <c r="J4" s="1">
        <v>2497904</v>
      </c>
      <c r="K4" s="1">
        <v>343179</v>
      </c>
      <c r="L4" s="1">
        <v>7278717</v>
      </c>
      <c r="M4" s="42"/>
      <c r="N4" s="35">
        <f>IFERROR(B4/J4,0)</f>
        <v>0.12285019760567259</v>
      </c>
      <c r="O4" s="36">
        <f>IFERROR(I4/H4,0)</f>
        <v>2.122865275142315E-2</v>
      </c>
      <c r="P4" s="34">
        <f>D4*250</f>
        <v>1628750</v>
      </c>
      <c r="Q4" s="37">
        <f>ABS(P4-B4)/B4</f>
        <v>4.3076567123323386</v>
      </c>
    </row>
    <row r="5" spans="1:17" ht="12.5" customHeight="1" thickBot="1" x14ac:dyDescent="0.35">
      <c r="A5" s="39" t="s">
        <v>34</v>
      </c>
      <c r="B5" s="1">
        <v>148312</v>
      </c>
      <c r="C5" s="2"/>
      <c r="D5" s="1">
        <v>2405</v>
      </c>
      <c r="E5" s="2"/>
      <c r="F5" s="1">
        <v>128831</v>
      </c>
      <c r="G5" s="1">
        <v>17076</v>
      </c>
      <c r="H5" s="1">
        <v>49146</v>
      </c>
      <c r="I5" s="2">
        <v>797</v>
      </c>
      <c r="J5" s="1">
        <v>1723786</v>
      </c>
      <c r="K5" s="1">
        <v>571205</v>
      </c>
      <c r="L5" s="1">
        <v>3017804</v>
      </c>
      <c r="M5" s="42"/>
      <c r="N5" s="35">
        <f>IFERROR(B5/J5,0)</f>
        <v>8.6038522183148031E-2</v>
      </c>
      <c r="O5" s="36">
        <f>IFERROR(I5/H5,0)</f>
        <v>1.6216986122980507E-2</v>
      </c>
      <c r="P5" s="34">
        <f>D5*250</f>
        <v>601250</v>
      </c>
      <c r="Q5" s="37">
        <f>ABS(P5-B5)/B5</f>
        <v>3.0539538270672635</v>
      </c>
    </row>
    <row r="6" spans="1:17" ht="15" thickBot="1" x14ac:dyDescent="0.35">
      <c r="A6" s="39" t="s">
        <v>10</v>
      </c>
      <c r="B6" s="1">
        <v>1150512</v>
      </c>
      <c r="C6" s="2"/>
      <c r="D6" s="1">
        <v>18876</v>
      </c>
      <c r="E6" s="2"/>
      <c r="F6" s="1">
        <v>548831</v>
      </c>
      <c r="G6" s="1">
        <v>582805</v>
      </c>
      <c r="H6" s="1">
        <v>29118</v>
      </c>
      <c r="I6" s="2">
        <v>478</v>
      </c>
      <c r="J6" s="1">
        <v>22741363</v>
      </c>
      <c r="K6" s="1">
        <v>575553</v>
      </c>
      <c r="L6" s="1">
        <v>39512223</v>
      </c>
      <c r="M6" s="42"/>
      <c r="N6" s="35">
        <f>IFERROR(B6/J6,0)</f>
        <v>5.0591162895557318E-2</v>
      </c>
      <c r="O6" s="36">
        <f>IFERROR(I6/H6,0)</f>
        <v>1.6415962634796347E-2</v>
      </c>
      <c r="P6" s="34">
        <f>D6*250</f>
        <v>4719000</v>
      </c>
      <c r="Q6" s="37">
        <f>ABS(P6-B6)/B6</f>
        <v>3.1016521340064251</v>
      </c>
    </row>
    <row r="7" spans="1:17" ht="15" thickBot="1" x14ac:dyDescent="0.35">
      <c r="A7" s="39" t="s">
        <v>18</v>
      </c>
      <c r="B7" s="1">
        <v>206439</v>
      </c>
      <c r="C7" s="2"/>
      <c r="D7" s="1">
        <v>2860</v>
      </c>
      <c r="E7" s="2"/>
      <c r="F7" s="1">
        <v>54015</v>
      </c>
      <c r="G7" s="1">
        <v>149564</v>
      </c>
      <c r="H7" s="1">
        <v>35848</v>
      </c>
      <c r="I7" s="2">
        <v>497</v>
      </c>
      <c r="J7" s="1">
        <v>1645109</v>
      </c>
      <c r="K7" s="1">
        <v>285672</v>
      </c>
      <c r="L7" s="1">
        <v>5758736</v>
      </c>
      <c r="M7" s="42"/>
      <c r="N7" s="35">
        <f>IFERROR(B7/J7,0)</f>
        <v>0.12548651791461843</v>
      </c>
      <c r="O7" s="36">
        <f>IFERROR(I7/H7,0)</f>
        <v>1.3864092836420441E-2</v>
      </c>
      <c r="P7" s="34">
        <f>D7*250</f>
        <v>715000</v>
      </c>
      <c r="Q7" s="37">
        <f>ABS(P7-B7)/B7</f>
        <v>2.4634928477661684</v>
      </c>
    </row>
    <row r="8" spans="1:17" ht="15" thickBot="1" x14ac:dyDescent="0.35">
      <c r="A8" s="39" t="s">
        <v>23</v>
      </c>
      <c r="B8" s="1">
        <v>107280</v>
      </c>
      <c r="C8" s="2"/>
      <c r="D8" s="1">
        <v>4881</v>
      </c>
      <c r="E8" s="2"/>
      <c r="F8" s="1">
        <v>47051</v>
      </c>
      <c r="G8" s="1">
        <v>55348</v>
      </c>
      <c r="H8" s="1">
        <v>30090</v>
      </c>
      <c r="I8" s="1">
        <v>1369</v>
      </c>
      <c r="J8" s="1">
        <v>3044270</v>
      </c>
      <c r="K8" s="1">
        <v>853864</v>
      </c>
      <c r="L8" s="1">
        <v>3565287</v>
      </c>
      <c r="M8" s="42"/>
      <c r="N8" s="35">
        <f>IFERROR(B8/J8,0)</f>
        <v>3.5239975429249046E-2</v>
      </c>
      <c r="O8" s="36">
        <f>IFERROR(I8/H8,0)</f>
        <v>4.5496842804918579E-2</v>
      </c>
      <c r="P8" s="34">
        <f>D8*250</f>
        <v>1220250</v>
      </c>
      <c r="Q8" s="37">
        <f>ABS(P8-B8)/B8</f>
        <v>10.374440715883669</v>
      </c>
    </row>
    <row r="9" spans="1:17" ht="15" thickBot="1" x14ac:dyDescent="0.35">
      <c r="A9" s="39" t="s">
        <v>43</v>
      </c>
      <c r="B9" s="1">
        <v>32664</v>
      </c>
      <c r="C9" s="2"/>
      <c r="D9" s="2">
        <v>757</v>
      </c>
      <c r="E9" s="2"/>
      <c r="F9" s="1">
        <v>16262</v>
      </c>
      <c r="G9" s="1">
        <v>15645</v>
      </c>
      <c r="H9" s="1">
        <v>33544</v>
      </c>
      <c r="I9" s="2">
        <v>777</v>
      </c>
      <c r="J9" s="1">
        <v>404879</v>
      </c>
      <c r="K9" s="1">
        <v>415788</v>
      </c>
      <c r="L9" s="1">
        <v>973764</v>
      </c>
      <c r="M9" s="42"/>
      <c r="N9" s="35">
        <f>IFERROR(B9/J9,0)</f>
        <v>8.0675955038418887E-2</v>
      </c>
      <c r="O9" s="36">
        <f>IFERROR(I9/H9,0)</f>
        <v>2.3163606010016696E-2</v>
      </c>
      <c r="P9" s="34">
        <f>D9*250</f>
        <v>189250</v>
      </c>
      <c r="Q9" s="37">
        <f>ABS(P9-B9)/B9</f>
        <v>4.7938403134949787</v>
      </c>
    </row>
    <row r="10" spans="1:17" ht="15" thickBot="1" x14ac:dyDescent="0.35">
      <c r="A10" s="39" t="s">
        <v>63</v>
      </c>
      <c r="B10" s="1">
        <v>20409</v>
      </c>
      <c r="C10" s="2"/>
      <c r="D10" s="2">
        <v>673</v>
      </c>
      <c r="E10" s="2"/>
      <c r="F10" s="1">
        <v>15085</v>
      </c>
      <c r="G10" s="1">
        <v>4651</v>
      </c>
      <c r="H10" s="1">
        <v>28918</v>
      </c>
      <c r="I10" s="2">
        <v>954</v>
      </c>
      <c r="J10" s="1">
        <v>648922</v>
      </c>
      <c r="K10" s="1">
        <v>919480</v>
      </c>
      <c r="L10" s="1">
        <v>705749</v>
      </c>
      <c r="M10" s="42"/>
      <c r="N10" s="35">
        <f>IFERROR(B10/J10,0)</f>
        <v>3.1450621184056018E-2</v>
      </c>
      <c r="O10" s="36">
        <f>IFERROR(I10/H10,0)</f>
        <v>3.2989833321806487E-2</v>
      </c>
      <c r="P10" s="34">
        <f>D10*250</f>
        <v>168250</v>
      </c>
      <c r="Q10" s="37">
        <f>ABS(P10-B10)/B10</f>
        <v>7.2439119996080157</v>
      </c>
    </row>
    <row r="11" spans="1:17" ht="15" thickBot="1" x14ac:dyDescent="0.35">
      <c r="A11" s="39" t="s">
        <v>13</v>
      </c>
      <c r="B11" s="1">
        <v>953300</v>
      </c>
      <c r="C11" s="2"/>
      <c r="D11" s="1">
        <v>18164</v>
      </c>
      <c r="E11" s="2"/>
      <c r="F11" s="1">
        <v>640285</v>
      </c>
      <c r="G11" s="1">
        <v>294851</v>
      </c>
      <c r="H11" s="1">
        <v>44385</v>
      </c>
      <c r="I11" s="2">
        <v>846</v>
      </c>
      <c r="J11" s="1">
        <v>11842707</v>
      </c>
      <c r="K11" s="1">
        <v>551395</v>
      </c>
      <c r="L11" s="1">
        <v>21477737</v>
      </c>
      <c r="M11" s="42"/>
      <c r="N11" s="35">
        <f>IFERROR(B11/J11,0)</f>
        <v>8.0496798578230472E-2</v>
      </c>
      <c r="O11" s="36">
        <f>IFERROR(I11/H11,0)</f>
        <v>1.9060493409935788E-2</v>
      </c>
      <c r="P11" s="34">
        <f>D11*250</f>
        <v>4541000</v>
      </c>
      <c r="Q11" s="37">
        <f>ABS(P11-B11)/B11</f>
        <v>3.7634532675967689</v>
      </c>
    </row>
    <row r="12" spans="1:17" ht="15" thickBot="1" x14ac:dyDescent="0.35">
      <c r="A12" s="39" t="s">
        <v>16</v>
      </c>
      <c r="B12" s="1">
        <v>454732</v>
      </c>
      <c r="C12" s="2"/>
      <c r="D12" s="1">
        <v>9221</v>
      </c>
      <c r="E12" s="2"/>
      <c r="F12" s="1">
        <v>285536</v>
      </c>
      <c r="G12" s="1">
        <v>159975</v>
      </c>
      <c r="H12" s="1">
        <v>42829</v>
      </c>
      <c r="I12" s="2">
        <v>868</v>
      </c>
      <c r="J12" s="1">
        <v>4531647</v>
      </c>
      <c r="K12" s="1">
        <v>426812</v>
      </c>
      <c r="L12" s="1">
        <v>10617423</v>
      </c>
      <c r="M12" s="42"/>
      <c r="N12" s="35">
        <f>IFERROR(B12/J12,0)</f>
        <v>0.10034585659474358</v>
      </c>
      <c r="O12" s="36">
        <f>IFERROR(I12/H12,0)</f>
        <v>2.0266641761423336E-2</v>
      </c>
      <c r="P12" s="34">
        <f>D12*250</f>
        <v>2305250</v>
      </c>
      <c r="Q12" s="37">
        <f>ABS(P12-B12)/B12</f>
        <v>4.0694694897214188</v>
      </c>
    </row>
    <row r="13" spans="1:17" ht="13.5" thickBot="1" x14ac:dyDescent="0.35">
      <c r="A13" s="40" t="s">
        <v>64</v>
      </c>
      <c r="B13" s="1">
        <v>6705</v>
      </c>
      <c r="C13" s="52">
        <v>50</v>
      </c>
      <c r="D13" s="2">
        <v>109</v>
      </c>
      <c r="E13" s="51">
        <v>2</v>
      </c>
      <c r="F13" s="1">
        <v>4957</v>
      </c>
      <c r="G13" s="1">
        <v>1639</v>
      </c>
      <c r="H13" s="2"/>
      <c r="I13" s="2"/>
      <c r="J13" s="1">
        <v>83810</v>
      </c>
      <c r="K13" s="2"/>
      <c r="L13" s="2"/>
      <c r="M13" s="42"/>
      <c r="N13" s="35">
        <f>IFERROR(B13/J13,0)</f>
        <v>8.0002386350077559E-2</v>
      </c>
      <c r="O13" s="36">
        <f>IFERROR(I13/H13,0)</f>
        <v>0</v>
      </c>
      <c r="P13" s="34">
        <f>D13*250</f>
        <v>27250</v>
      </c>
      <c r="Q13" s="37">
        <f>ABS(P13-B13)/B13</f>
        <v>3.0641312453392988</v>
      </c>
    </row>
    <row r="14" spans="1:17" ht="15" thickBot="1" x14ac:dyDescent="0.35">
      <c r="A14" s="39" t="s">
        <v>47</v>
      </c>
      <c r="B14" s="1">
        <v>17393</v>
      </c>
      <c r="C14" s="2"/>
      <c r="D14" s="2">
        <v>233</v>
      </c>
      <c r="E14" s="2"/>
      <c r="F14" s="1">
        <v>12684</v>
      </c>
      <c r="G14" s="1">
        <v>4476</v>
      </c>
      <c r="H14" s="1">
        <v>12284</v>
      </c>
      <c r="I14" s="2">
        <v>165</v>
      </c>
      <c r="J14" s="1">
        <v>639725</v>
      </c>
      <c r="K14" s="1">
        <v>451824</v>
      </c>
      <c r="L14" s="1">
        <v>1415872</v>
      </c>
      <c r="M14" s="42"/>
      <c r="N14" s="35">
        <f>IFERROR(B14/J14,0)</f>
        <v>2.7188244949001523E-2</v>
      </c>
      <c r="O14" s="36">
        <f>IFERROR(I14/H14,0)</f>
        <v>1.3432106805600781E-2</v>
      </c>
      <c r="P14" s="34">
        <f>D14*250</f>
        <v>58250</v>
      </c>
      <c r="Q14" s="37">
        <f>ABS(P14-B14)/B14</f>
        <v>2.3490484677743919</v>
      </c>
    </row>
    <row r="15" spans="1:17" ht="15" thickBot="1" x14ac:dyDescent="0.35">
      <c r="A15" s="39" t="s">
        <v>49</v>
      </c>
      <c r="B15" s="1">
        <v>94730</v>
      </c>
      <c r="C15" s="2"/>
      <c r="D15" s="2">
        <v>874</v>
      </c>
      <c r="E15" s="2"/>
      <c r="F15" s="1">
        <v>38397</v>
      </c>
      <c r="G15" s="1">
        <v>55459</v>
      </c>
      <c r="H15" s="1">
        <v>53009</v>
      </c>
      <c r="I15" s="2">
        <v>489</v>
      </c>
      <c r="J15" s="1">
        <v>691303</v>
      </c>
      <c r="K15" s="1">
        <v>386837</v>
      </c>
      <c r="L15" s="1">
        <v>1787065</v>
      </c>
      <c r="M15" s="42"/>
      <c r="N15" s="35">
        <f>IFERROR(B15/J15,0)</f>
        <v>0.13703108477758669</v>
      </c>
      <c r="O15" s="36">
        <f>IFERROR(I15/H15,0)</f>
        <v>9.2248486106132916E-3</v>
      </c>
      <c r="P15" s="34">
        <f>D15*250</f>
        <v>218500</v>
      </c>
      <c r="Q15" s="37">
        <f>ABS(P15-B15)/B15</f>
        <v>1.3065554734508604</v>
      </c>
    </row>
    <row r="16" spans="1:17" ht="15" thickBot="1" x14ac:dyDescent="0.35">
      <c r="A16" s="39" t="s">
        <v>12</v>
      </c>
      <c r="B16" s="1">
        <v>674089</v>
      </c>
      <c r="C16" s="2"/>
      <c r="D16" s="1">
        <v>12262</v>
      </c>
      <c r="E16" s="2"/>
      <c r="F16" s="1">
        <v>349392</v>
      </c>
      <c r="G16" s="1">
        <v>312435</v>
      </c>
      <c r="H16" s="1">
        <v>53196</v>
      </c>
      <c r="I16" s="2">
        <v>968</v>
      </c>
      <c r="J16" s="1">
        <v>9990304</v>
      </c>
      <c r="K16" s="1">
        <v>788387</v>
      </c>
      <c r="L16" s="1">
        <v>12671821</v>
      </c>
      <c r="M16" s="42"/>
      <c r="N16" s="35">
        <f>IFERROR(B16/J16,0)</f>
        <v>6.747432310368133E-2</v>
      </c>
      <c r="O16" s="36">
        <f>IFERROR(I16/H16,0)</f>
        <v>1.8196856906534328E-2</v>
      </c>
      <c r="P16" s="34">
        <f>D16*250</f>
        <v>3065500</v>
      </c>
      <c r="Q16" s="37">
        <f>ABS(P16-B16)/B16</f>
        <v>3.5476190829400864</v>
      </c>
    </row>
    <row r="17" spans="1:17" ht="15" thickBot="1" x14ac:dyDescent="0.35">
      <c r="A17" s="39" t="s">
        <v>27</v>
      </c>
      <c r="B17" s="1">
        <v>306538</v>
      </c>
      <c r="C17" s="2"/>
      <c r="D17" s="1">
        <v>5435</v>
      </c>
      <c r="E17" s="2"/>
      <c r="F17" s="1">
        <v>173231</v>
      </c>
      <c r="G17" s="1">
        <v>127872</v>
      </c>
      <c r="H17" s="1">
        <v>45533</v>
      </c>
      <c r="I17" s="2">
        <v>807</v>
      </c>
      <c r="J17" s="1">
        <v>3976683</v>
      </c>
      <c r="K17" s="1">
        <v>590694</v>
      </c>
      <c r="L17" s="1">
        <v>6732219</v>
      </c>
      <c r="M17" s="42"/>
      <c r="N17" s="35">
        <f>IFERROR(B17/J17,0)</f>
        <v>7.7083840980032861E-2</v>
      </c>
      <c r="O17" s="36">
        <f>IFERROR(I17/H17,0)</f>
        <v>1.7723409395383569E-2</v>
      </c>
      <c r="P17" s="34">
        <f>D17*250</f>
        <v>1358750</v>
      </c>
      <c r="Q17" s="37">
        <f>ABS(P17-B17)/B17</f>
        <v>3.4325662723707993</v>
      </c>
    </row>
    <row r="18" spans="1:17" ht="15" thickBot="1" x14ac:dyDescent="0.35">
      <c r="A18" s="39" t="s">
        <v>41</v>
      </c>
      <c r="B18" s="1">
        <v>218942</v>
      </c>
      <c r="C18" s="50">
        <v>2794</v>
      </c>
      <c r="D18" s="1">
        <v>2271</v>
      </c>
      <c r="E18" s="51">
        <v>45</v>
      </c>
      <c r="F18" s="1">
        <v>122051</v>
      </c>
      <c r="G18" s="1">
        <v>94620</v>
      </c>
      <c r="H18" s="1">
        <v>69394</v>
      </c>
      <c r="I18" s="2">
        <v>720</v>
      </c>
      <c r="J18" s="1">
        <v>1185845</v>
      </c>
      <c r="K18" s="1">
        <v>375854</v>
      </c>
      <c r="L18" s="1">
        <v>3155070</v>
      </c>
      <c r="M18" s="42"/>
      <c r="N18" s="35">
        <f>IFERROR(B18/J18,0)</f>
        <v>0.18462952578119399</v>
      </c>
      <c r="O18" s="36">
        <f>IFERROR(I18/H18,0)</f>
        <v>1.03755367899242E-2</v>
      </c>
      <c r="P18" s="34">
        <f>D18*250</f>
        <v>567750</v>
      </c>
      <c r="Q18" s="37">
        <f>ABS(P18-B18)/B18</f>
        <v>1.5931525244128582</v>
      </c>
    </row>
    <row r="19" spans="1:17" ht="15" thickBot="1" x14ac:dyDescent="0.35">
      <c r="A19" s="39" t="s">
        <v>45</v>
      </c>
      <c r="B19" s="1">
        <v>143978</v>
      </c>
      <c r="C19" s="2"/>
      <c r="D19" s="1">
        <v>1456</v>
      </c>
      <c r="E19" s="2"/>
      <c r="F19" s="1">
        <v>87580</v>
      </c>
      <c r="G19" s="1">
        <v>54942</v>
      </c>
      <c r="H19" s="1">
        <v>49421</v>
      </c>
      <c r="I19" s="2">
        <v>500</v>
      </c>
      <c r="J19" s="1">
        <v>784288</v>
      </c>
      <c r="K19" s="1">
        <v>269208</v>
      </c>
      <c r="L19" s="1">
        <v>2913314</v>
      </c>
      <c r="M19" s="42"/>
      <c r="N19" s="35">
        <f>IFERROR(B19/J19,0)</f>
        <v>0.18357797135746051</v>
      </c>
      <c r="O19" s="36">
        <f>IFERROR(I19/H19,0)</f>
        <v>1.0117156674288258E-2</v>
      </c>
      <c r="P19" s="34">
        <f>D19*250</f>
        <v>364000</v>
      </c>
      <c r="Q19" s="37">
        <f>ABS(P19-B19)/B19</f>
        <v>1.528164025059384</v>
      </c>
    </row>
    <row r="20" spans="1:17" ht="15" thickBot="1" x14ac:dyDescent="0.35">
      <c r="A20" s="39" t="s">
        <v>38</v>
      </c>
      <c r="B20" s="1">
        <v>162838</v>
      </c>
      <c r="C20" s="2"/>
      <c r="D20" s="1">
        <v>1809</v>
      </c>
      <c r="E20" s="2"/>
      <c r="F20" s="1">
        <v>26951</v>
      </c>
      <c r="G20" s="1">
        <v>134078</v>
      </c>
      <c r="H20" s="1">
        <v>36448</v>
      </c>
      <c r="I20" s="2">
        <v>405</v>
      </c>
      <c r="J20" s="1">
        <v>2671628</v>
      </c>
      <c r="K20" s="1">
        <v>597991</v>
      </c>
      <c r="L20" s="1">
        <v>4467673</v>
      </c>
      <c r="M20" s="42"/>
      <c r="N20" s="35">
        <f>IFERROR(B20/J20,0)</f>
        <v>6.0950850941822739E-2</v>
      </c>
      <c r="O20" s="36">
        <f>IFERROR(I20/H20,0)</f>
        <v>1.1111720807726076E-2</v>
      </c>
      <c r="P20" s="34">
        <f>D20*250</f>
        <v>452250</v>
      </c>
      <c r="Q20" s="37">
        <f>ABS(P20-B20)/B20</f>
        <v>1.7773001387882434</v>
      </c>
    </row>
    <row r="21" spans="1:17" ht="15" thickBot="1" x14ac:dyDescent="0.35">
      <c r="A21" s="39" t="s">
        <v>14</v>
      </c>
      <c r="B21" s="1">
        <v>224403</v>
      </c>
      <c r="C21" s="2"/>
      <c r="D21" s="1">
        <v>6323</v>
      </c>
      <c r="E21" s="2"/>
      <c r="F21" s="1">
        <v>185960</v>
      </c>
      <c r="G21" s="1">
        <v>32120</v>
      </c>
      <c r="H21" s="1">
        <v>48271</v>
      </c>
      <c r="I21" s="1">
        <v>1360</v>
      </c>
      <c r="J21" s="1">
        <v>3381795</v>
      </c>
      <c r="K21" s="1">
        <v>727456</v>
      </c>
      <c r="L21" s="1">
        <v>4648794</v>
      </c>
      <c r="M21" s="42"/>
      <c r="N21" s="35">
        <f>IFERROR(B21/J21,0)</f>
        <v>6.6356180667367481E-2</v>
      </c>
      <c r="O21" s="36">
        <f>IFERROR(I21/H21,0)</f>
        <v>2.8174266122516625E-2</v>
      </c>
      <c r="P21" s="34">
        <f>D21*250</f>
        <v>1580750</v>
      </c>
      <c r="Q21" s="37">
        <f>ABS(P21-B21)/B21</f>
        <v>6.0442462890424817</v>
      </c>
    </row>
    <row r="22" spans="1:17" ht="15" thickBot="1" x14ac:dyDescent="0.35">
      <c r="A22" s="39" t="s">
        <v>39</v>
      </c>
      <c r="B22" s="1">
        <v>10799</v>
      </c>
      <c r="C22" s="2"/>
      <c r="D22" s="2">
        <v>189</v>
      </c>
      <c r="E22" s="2"/>
      <c r="F22" s="1">
        <v>8232</v>
      </c>
      <c r="G22" s="1">
        <v>2378</v>
      </c>
      <c r="H22" s="1">
        <v>8034</v>
      </c>
      <c r="I22" s="2">
        <v>141</v>
      </c>
      <c r="J22" s="1">
        <v>849533</v>
      </c>
      <c r="K22" s="1">
        <v>631993</v>
      </c>
      <c r="L22" s="1">
        <v>1344212</v>
      </c>
      <c r="M22" s="42"/>
      <c r="N22" s="35">
        <f>IFERROR(B22/J22,0)</f>
        <v>1.2711689834297196E-2</v>
      </c>
      <c r="O22" s="36">
        <f>IFERROR(I22/H22,0)</f>
        <v>1.7550410754294251E-2</v>
      </c>
      <c r="P22" s="34">
        <f>D22*250</f>
        <v>47250</v>
      </c>
      <c r="Q22" s="37">
        <f>ABS(P22-B22)/B22</f>
        <v>3.3754051301046393</v>
      </c>
    </row>
    <row r="23" spans="1:17" ht="15" thickBot="1" x14ac:dyDescent="0.35">
      <c r="A23" s="39" t="s">
        <v>26</v>
      </c>
      <c r="B23" s="1">
        <v>185464</v>
      </c>
      <c r="C23" s="2"/>
      <c r="D23" s="1">
        <v>4481</v>
      </c>
      <c r="E23" s="2"/>
      <c r="F23" s="1">
        <v>8517</v>
      </c>
      <c r="G23" s="1">
        <v>172466</v>
      </c>
      <c r="H23" s="1">
        <v>30677</v>
      </c>
      <c r="I23" s="2">
        <v>741</v>
      </c>
      <c r="J23" s="1">
        <v>4200836</v>
      </c>
      <c r="K23" s="1">
        <v>694849</v>
      </c>
      <c r="L23" s="1">
        <v>6045680</v>
      </c>
      <c r="M23" s="42"/>
      <c r="N23" s="35">
        <f>IFERROR(B23/J23,0)</f>
        <v>4.4149307423569976E-2</v>
      </c>
      <c r="O23" s="36">
        <f>IFERROR(I23/H23,0)</f>
        <v>2.4154904325716334E-2</v>
      </c>
      <c r="P23" s="34">
        <f>D23*250</f>
        <v>1120250</v>
      </c>
      <c r="Q23" s="37">
        <f>ABS(P23-B23)/B23</f>
        <v>5.0402557908812495</v>
      </c>
    </row>
    <row r="24" spans="1:17" ht="15" thickBot="1" x14ac:dyDescent="0.35">
      <c r="A24" s="39" t="s">
        <v>17</v>
      </c>
      <c r="B24" s="1">
        <v>211199</v>
      </c>
      <c r="C24" s="2"/>
      <c r="D24" s="1">
        <v>10551</v>
      </c>
      <c r="E24" s="2"/>
      <c r="F24" s="1">
        <v>160199</v>
      </c>
      <c r="G24" s="1">
        <v>40449</v>
      </c>
      <c r="H24" s="1">
        <v>30642</v>
      </c>
      <c r="I24" s="1">
        <v>1531</v>
      </c>
      <c r="J24" s="1">
        <v>8000861</v>
      </c>
      <c r="K24" s="1">
        <v>1160806</v>
      </c>
      <c r="L24" s="1">
        <v>6892503</v>
      </c>
      <c r="M24" s="42"/>
      <c r="N24" s="35">
        <f>IFERROR(B24/J24,0)</f>
        <v>2.6397034019213683E-2</v>
      </c>
      <c r="O24" s="36">
        <f>IFERROR(I24/H24,0)</f>
        <v>4.9964101559950395E-2</v>
      </c>
      <c r="P24" s="34">
        <f>D24*250</f>
        <v>2637750</v>
      </c>
      <c r="Q24" s="37">
        <f>ABS(P24-B24)/B24</f>
        <v>11.489405726352871</v>
      </c>
    </row>
    <row r="25" spans="1:17" ht="15" thickBot="1" x14ac:dyDescent="0.35">
      <c r="A25" s="39" t="s">
        <v>11</v>
      </c>
      <c r="B25" s="1">
        <v>347746</v>
      </c>
      <c r="C25" s="2"/>
      <c r="D25" s="1">
        <v>9094</v>
      </c>
      <c r="E25" s="2"/>
      <c r="F25" s="1">
        <v>152267</v>
      </c>
      <c r="G25" s="1">
        <v>186385</v>
      </c>
      <c r="H25" s="1">
        <v>34820</v>
      </c>
      <c r="I25" s="2">
        <v>911</v>
      </c>
      <c r="J25" s="1">
        <v>6759220</v>
      </c>
      <c r="K25" s="1">
        <v>676812</v>
      </c>
      <c r="L25" s="1">
        <v>9986857</v>
      </c>
      <c r="M25" s="42"/>
      <c r="N25" s="35">
        <f>IFERROR(B25/J25,0)</f>
        <v>5.1447652243897968E-2</v>
      </c>
      <c r="O25" s="36">
        <f>IFERROR(I25/H25,0)</f>
        <v>2.6163124641010914E-2</v>
      </c>
      <c r="P25" s="34">
        <f>D25*250</f>
        <v>2273500</v>
      </c>
      <c r="Q25" s="37">
        <f>ABS(P25-B25)/B25</f>
        <v>5.5378178325559464</v>
      </c>
    </row>
    <row r="26" spans="1:17" ht="15" thickBot="1" x14ac:dyDescent="0.35">
      <c r="A26" s="39" t="s">
        <v>32</v>
      </c>
      <c r="B26" s="1">
        <v>282916</v>
      </c>
      <c r="C26" s="2"/>
      <c r="D26" s="1">
        <v>3359</v>
      </c>
      <c r="E26" s="2"/>
      <c r="F26" s="1">
        <v>233847</v>
      </c>
      <c r="G26" s="1">
        <v>45710</v>
      </c>
      <c r="H26" s="1">
        <v>50166</v>
      </c>
      <c r="I26" s="2">
        <v>596</v>
      </c>
      <c r="J26" s="1">
        <v>3891159</v>
      </c>
      <c r="K26" s="1">
        <v>689967</v>
      </c>
      <c r="L26" s="1">
        <v>5639632</v>
      </c>
      <c r="M26" s="42"/>
      <c r="N26" s="35">
        <f>IFERROR(B26/J26,0)</f>
        <v>7.2707386154099593E-2</v>
      </c>
      <c r="O26" s="36">
        <f>IFERROR(I26/H26,0)</f>
        <v>1.1880556552246542E-2</v>
      </c>
      <c r="P26" s="34">
        <f>D26*250</f>
        <v>839750</v>
      </c>
      <c r="Q26" s="37">
        <f>ABS(P26-B26)/B26</f>
        <v>1.9681955067935359</v>
      </c>
    </row>
    <row r="27" spans="1:17" ht="15" thickBot="1" x14ac:dyDescent="0.35">
      <c r="A27" s="39" t="s">
        <v>30</v>
      </c>
      <c r="B27" s="1">
        <v>144544</v>
      </c>
      <c r="C27" s="2"/>
      <c r="D27" s="1">
        <v>3729</v>
      </c>
      <c r="E27" s="2"/>
      <c r="F27" s="1">
        <v>121637</v>
      </c>
      <c r="G27" s="1">
        <v>19178</v>
      </c>
      <c r="H27" s="1">
        <v>48567</v>
      </c>
      <c r="I27" s="1">
        <v>1253</v>
      </c>
      <c r="J27" s="1">
        <v>1287816</v>
      </c>
      <c r="K27" s="1">
        <v>432712</v>
      </c>
      <c r="L27" s="1">
        <v>2976149</v>
      </c>
      <c r="M27" s="42"/>
      <c r="N27" s="35">
        <f>IFERROR(B27/J27,0)</f>
        <v>0.11223963671828895</v>
      </c>
      <c r="O27" s="36">
        <f>IFERROR(I27/H27,0)</f>
        <v>2.579941112277884E-2</v>
      </c>
      <c r="P27" s="34">
        <f>D27*250</f>
        <v>932250</v>
      </c>
      <c r="Q27" s="37">
        <f>ABS(P27-B27)/B27</f>
        <v>5.4495932034536194</v>
      </c>
    </row>
    <row r="28" spans="1:17" ht="15" thickBot="1" x14ac:dyDescent="0.35">
      <c r="A28" s="39" t="s">
        <v>35</v>
      </c>
      <c r="B28" s="1">
        <v>293241</v>
      </c>
      <c r="C28" s="2"/>
      <c r="D28" s="1">
        <v>3932</v>
      </c>
      <c r="E28" s="2"/>
      <c r="F28" s="1">
        <v>77297</v>
      </c>
      <c r="G28" s="1">
        <v>212012</v>
      </c>
      <c r="H28" s="1">
        <v>47779</v>
      </c>
      <c r="I28" s="2">
        <v>641</v>
      </c>
      <c r="J28" s="1">
        <v>3156835</v>
      </c>
      <c r="K28" s="1">
        <v>514358</v>
      </c>
      <c r="L28" s="1">
        <v>6137428</v>
      </c>
      <c r="M28" s="42"/>
      <c r="N28" s="35">
        <f>IFERROR(B28/J28,0)</f>
        <v>9.2890822611888177E-2</v>
      </c>
      <c r="O28" s="36">
        <f>IFERROR(I28/H28,0)</f>
        <v>1.3415935871407941E-2</v>
      </c>
      <c r="P28" s="34">
        <f>D28*250</f>
        <v>983000</v>
      </c>
      <c r="Q28" s="37">
        <f>ABS(P28-B28)/B28</f>
        <v>2.3521915421104143</v>
      </c>
    </row>
    <row r="29" spans="1:17" ht="15" thickBot="1" x14ac:dyDescent="0.35">
      <c r="A29" s="39" t="s">
        <v>51</v>
      </c>
      <c r="B29" s="1">
        <v>57504</v>
      </c>
      <c r="C29" s="2"/>
      <c r="D29" s="2">
        <v>630</v>
      </c>
      <c r="E29" s="2"/>
      <c r="F29" s="1">
        <v>40686</v>
      </c>
      <c r="G29" s="1">
        <v>16188</v>
      </c>
      <c r="H29" s="1">
        <v>53804</v>
      </c>
      <c r="I29" s="2">
        <v>589</v>
      </c>
      <c r="J29" s="1">
        <v>622796</v>
      </c>
      <c r="K29" s="1">
        <v>582718</v>
      </c>
      <c r="L29" s="1">
        <v>1068778</v>
      </c>
      <c r="M29" s="42"/>
      <c r="N29" s="35">
        <f>IFERROR(B29/J29,0)</f>
        <v>9.2331999563259881E-2</v>
      </c>
      <c r="O29" s="36">
        <f>IFERROR(I29/H29,0)</f>
        <v>1.094714147647015E-2</v>
      </c>
      <c r="P29" s="34">
        <f>D29*250</f>
        <v>157500</v>
      </c>
      <c r="Q29" s="37">
        <f>ABS(P29-B29)/B29</f>
        <v>1.7389398998330552</v>
      </c>
    </row>
    <row r="30" spans="1:17" ht="15" thickBot="1" x14ac:dyDescent="0.35">
      <c r="A30" s="39" t="s">
        <v>50</v>
      </c>
      <c r="B30" s="1">
        <v>115921</v>
      </c>
      <c r="C30" s="2"/>
      <c r="D30" s="2">
        <v>934</v>
      </c>
      <c r="E30" s="2"/>
      <c r="F30" s="1">
        <v>58686</v>
      </c>
      <c r="G30" s="1">
        <v>56301</v>
      </c>
      <c r="H30" s="1">
        <v>59926</v>
      </c>
      <c r="I30" s="2">
        <v>483</v>
      </c>
      <c r="J30" s="1">
        <v>712324</v>
      </c>
      <c r="K30" s="1">
        <v>368239</v>
      </c>
      <c r="L30" s="1">
        <v>1934408</v>
      </c>
      <c r="M30" s="42"/>
      <c r="N30" s="35">
        <f>IFERROR(B30/J30,0)</f>
        <v>0.16273633908165386</v>
      </c>
      <c r="O30" s="36">
        <f>IFERROR(I30/H30,0)</f>
        <v>8.0599405933985246E-3</v>
      </c>
      <c r="P30" s="34">
        <f>D30*250</f>
        <v>233500</v>
      </c>
      <c r="Q30" s="37">
        <f>ABS(P30-B30)/B30</f>
        <v>1.0143028441783628</v>
      </c>
    </row>
    <row r="31" spans="1:17" ht="15" thickBot="1" x14ac:dyDescent="0.35">
      <c r="A31" s="39" t="s">
        <v>31</v>
      </c>
      <c r="B31" s="1">
        <v>139080</v>
      </c>
      <c r="C31" s="2"/>
      <c r="D31" s="1">
        <v>2047</v>
      </c>
      <c r="E31" s="2"/>
      <c r="F31" s="1">
        <v>80710</v>
      </c>
      <c r="G31" s="1">
        <v>56323</v>
      </c>
      <c r="H31" s="1">
        <v>45154</v>
      </c>
      <c r="I31" s="2">
        <v>665</v>
      </c>
      <c r="J31" s="1">
        <v>1558626</v>
      </c>
      <c r="K31" s="1">
        <v>506022</v>
      </c>
      <c r="L31" s="1">
        <v>3080156</v>
      </c>
      <c r="M31" s="42"/>
      <c r="N31" s="35">
        <f>IFERROR(B31/J31,0)</f>
        <v>8.9232439340804021E-2</v>
      </c>
      <c r="O31" s="36">
        <f>IFERROR(I31/H31,0)</f>
        <v>1.4727377419497719E-2</v>
      </c>
      <c r="P31" s="34">
        <f>D31*250</f>
        <v>511750</v>
      </c>
      <c r="Q31" s="37">
        <f>ABS(P31-B31)/B31</f>
        <v>2.6795369571469658</v>
      </c>
    </row>
    <row r="32" spans="1:17" ht="15" thickBot="1" x14ac:dyDescent="0.35">
      <c r="A32" s="39" t="s">
        <v>42</v>
      </c>
      <c r="B32" s="1">
        <v>18382</v>
      </c>
      <c r="C32" s="2"/>
      <c r="D32" s="2">
        <v>513</v>
      </c>
      <c r="E32" s="2"/>
      <c r="F32" s="1">
        <v>13558</v>
      </c>
      <c r="G32" s="1">
        <v>4311</v>
      </c>
      <c r="H32" s="1">
        <v>13519</v>
      </c>
      <c r="I32" s="2">
        <v>377</v>
      </c>
      <c r="J32" s="1">
        <v>770791</v>
      </c>
      <c r="K32" s="1">
        <v>566879</v>
      </c>
      <c r="L32" s="1">
        <v>1359711</v>
      </c>
      <c r="M32" s="42"/>
      <c r="N32" s="35">
        <f>IFERROR(B32/J32,0)</f>
        <v>2.3848228637853842E-2</v>
      </c>
      <c r="O32" s="36">
        <f>IFERROR(I32/H32,0)</f>
        <v>2.7886678008728457E-2</v>
      </c>
      <c r="P32" s="34">
        <f>D32*250</f>
        <v>128250</v>
      </c>
      <c r="Q32" s="37">
        <f>ABS(P32-B32)/B32</f>
        <v>5.9769339571319771</v>
      </c>
    </row>
    <row r="33" spans="1:17" ht="15" thickBot="1" x14ac:dyDescent="0.35">
      <c r="A33" s="39" t="s">
        <v>8</v>
      </c>
      <c r="B33" s="1">
        <v>321479</v>
      </c>
      <c r="C33" s="2"/>
      <c r="D33" s="1">
        <v>16953</v>
      </c>
      <c r="E33" s="2"/>
      <c r="F33" s="1">
        <v>192668</v>
      </c>
      <c r="G33" s="1">
        <v>111858</v>
      </c>
      <c r="H33" s="1">
        <v>36194</v>
      </c>
      <c r="I33" s="1">
        <v>1909</v>
      </c>
      <c r="J33" s="1">
        <v>5725579</v>
      </c>
      <c r="K33" s="1">
        <v>644613</v>
      </c>
      <c r="L33" s="1">
        <v>8882190</v>
      </c>
      <c r="M33" s="42"/>
      <c r="N33" s="35">
        <f>IFERROR(B33/J33,0)</f>
        <v>5.6147858583385189E-2</v>
      </c>
      <c r="O33" s="36">
        <f>IFERROR(I33/H33,0)</f>
        <v>5.2743548654473116E-2</v>
      </c>
      <c r="P33" s="34">
        <f>D33*250</f>
        <v>4238250</v>
      </c>
      <c r="Q33" s="37">
        <f>ABS(P33-B33)/B33</f>
        <v>12.183598306576791</v>
      </c>
    </row>
    <row r="34" spans="1:17" ht="15" thickBot="1" x14ac:dyDescent="0.35">
      <c r="A34" s="39" t="s">
        <v>44</v>
      </c>
      <c r="B34" s="1">
        <v>86247</v>
      </c>
      <c r="C34" s="2"/>
      <c r="D34" s="1">
        <v>1428</v>
      </c>
      <c r="E34" s="2"/>
      <c r="F34" s="1">
        <v>29568</v>
      </c>
      <c r="G34" s="1">
        <v>55251</v>
      </c>
      <c r="H34" s="1">
        <v>41132</v>
      </c>
      <c r="I34" s="2">
        <v>681</v>
      </c>
      <c r="J34" s="1">
        <v>1477284</v>
      </c>
      <c r="K34" s="1">
        <v>704532</v>
      </c>
      <c r="L34" s="1">
        <v>2096829</v>
      </c>
      <c r="M34" s="42"/>
      <c r="N34" s="35">
        <f>IFERROR(B34/J34,0)</f>
        <v>5.8382139114753831E-2</v>
      </c>
      <c r="O34" s="36">
        <f>IFERROR(I34/H34,0)</f>
        <v>1.6556452397160363E-2</v>
      </c>
      <c r="P34" s="34">
        <f>D34*250</f>
        <v>357000</v>
      </c>
      <c r="Q34" s="37">
        <f>ABS(P34-B34)/B34</f>
        <v>3.1392744095446798</v>
      </c>
    </row>
    <row r="35" spans="1:17" ht="15" thickBot="1" x14ac:dyDescent="0.35">
      <c r="A35" s="39" t="s">
        <v>7</v>
      </c>
      <c r="B35" s="1">
        <v>645834</v>
      </c>
      <c r="C35" s="2"/>
      <c r="D35" s="1">
        <v>34305</v>
      </c>
      <c r="E35" s="2"/>
      <c r="F35" s="1">
        <v>438266</v>
      </c>
      <c r="G35" s="1">
        <v>173263</v>
      </c>
      <c r="H35" s="1">
        <v>33199</v>
      </c>
      <c r="I35" s="1">
        <v>1763</v>
      </c>
      <c r="J35" s="1">
        <v>18352601</v>
      </c>
      <c r="K35" s="1">
        <v>943406</v>
      </c>
      <c r="L35" s="1">
        <v>19453561</v>
      </c>
      <c r="M35" s="42"/>
      <c r="N35" s="35">
        <f>IFERROR(B35/J35,0)</f>
        <v>3.5190325338626385E-2</v>
      </c>
      <c r="O35" s="36">
        <f>IFERROR(I35/H35,0)</f>
        <v>5.3104009156902318E-2</v>
      </c>
      <c r="P35" s="34">
        <f>D35*250</f>
        <v>8576250</v>
      </c>
      <c r="Q35" s="37">
        <f>ABS(P35-B35)/B35</f>
        <v>12.279341131002704</v>
      </c>
    </row>
    <row r="36" spans="1:17" ht="15" thickBot="1" x14ac:dyDescent="0.35">
      <c r="A36" s="39" t="s">
        <v>24</v>
      </c>
      <c r="B36" s="1">
        <v>342294</v>
      </c>
      <c r="C36" s="2"/>
      <c r="D36" s="1">
        <v>5074</v>
      </c>
      <c r="E36" s="2"/>
      <c r="F36" s="1">
        <v>293555</v>
      </c>
      <c r="G36" s="1">
        <v>43665</v>
      </c>
      <c r="H36" s="1">
        <v>32636</v>
      </c>
      <c r="I36" s="2">
        <v>484</v>
      </c>
      <c r="J36" s="1">
        <v>5010194</v>
      </c>
      <c r="K36" s="1">
        <v>477703</v>
      </c>
      <c r="L36" s="1">
        <v>10488084</v>
      </c>
      <c r="M36" s="42"/>
      <c r="N36" s="35">
        <f>IFERROR(B36/J36,0)</f>
        <v>6.8319510182639639E-2</v>
      </c>
      <c r="O36" s="36">
        <f>IFERROR(I36/H36,0)</f>
        <v>1.4830248805000612E-2</v>
      </c>
      <c r="P36" s="34">
        <f>D36*250</f>
        <v>1268500</v>
      </c>
      <c r="Q36" s="37">
        <f>ABS(P36-B36)/B36</f>
        <v>2.7058785722215406</v>
      </c>
    </row>
    <row r="37" spans="1:17" ht="15" thickBot="1" x14ac:dyDescent="0.35">
      <c r="A37" s="39" t="s">
        <v>53</v>
      </c>
      <c r="B37" s="1">
        <v>74401</v>
      </c>
      <c r="C37" s="2"/>
      <c r="D37" s="2">
        <v>883</v>
      </c>
      <c r="E37" s="2"/>
      <c r="F37" s="1">
        <v>64611</v>
      </c>
      <c r="G37" s="1">
        <v>8907</v>
      </c>
      <c r="H37" s="1">
        <v>97631</v>
      </c>
      <c r="I37" s="1">
        <v>1159</v>
      </c>
      <c r="J37" s="1">
        <v>341033</v>
      </c>
      <c r="K37" s="1">
        <v>447513</v>
      </c>
      <c r="L37" s="1">
        <v>762062</v>
      </c>
      <c r="M37" s="42"/>
      <c r="N37" s="35">
        <f>IFERROR(B37/J37,0)</f>
        <v>0.21816363812299688</v>
      </c>
      <c r="O37" s="36">
        <f>IFERROR(I37/H37,0)</f>
        <v>1.1871229425080149E-2</v>
      </c>
      <c r="P37" s="34">
        <f>D37*250</f>
        <v>220750</v>
      </c>
      <c r="Q37" s="37">
        <f>ABS(P37-B37)/B37</f>
        <v>1.9670300130374592</v>
      </c>
    </row>
    <row r="38" spans="1:17" ht="15" thickBot="1" x14ac:dyDescent="0.35">
      <c r="A38" s="39" t="s">
        <v>21</v>
      </c>
      <c r="B38" s="1">
        <v>371908</v>
      </c>
      <c r="C38" s="2"/>
      <c r="D38" s="1">
        <v>6118</v>
      </c>
      <c r="E38" s="2"/>
      <c r="F38" s="1">
        <v>236618</v>
      </c>
      <c r="G38" s="1">
        <v>129172</v>
      </c>
      <c r="H38" s="1">
        <v>31817</v>
      </c>
      <c r="I38" s="2">
        <v>523</v>
      </c>
      <c r="J38" s="1">
        <v>5783688</v>
      </c>
      <c r="K38" s="1">
        <v>494793</v>
      </c>
      <c r="L38" s="1">
        <v>11689100</v>
      </c>
      <c r="M38" s="42"/>
      <c r="N38" s="35">
        <f>IFERROR(B38/J38,0)</f>
        <v>6.4302915371645217E-2</v>
      </c>
      <c r="O38" s="36">
        <f>IFERROR(I38/H38,0)</f>
        <v>1.6437753402269228E-2</v>
      </c>
      <c r="P38" s="34">
        <f>D38*250</f>
        <v>1529500</v>
      </c>
      <c r="Q38" s="37">
        <f>ABS(P38-B38)/B38</f>
        <v>3.1125762285296363</v>
      </c>
    </row>
    <row r="39" spans="1:17" ht="15" thickBot="1" x14ac:dyDescent="0.35">
      <c r="A39" s="39" t="s">
        <v>46</v>
      </c>
      <c r="B39" s="1">
        <v>180610</v>
      </c>
      <c r="C39" s="2"/>
      <c r="D39" s="1">
        <v>1664</v>
      </c>
      <c r="E39" s="2"/>
      <c r="F39" s="1">
        <v>145686</v>
      </c>
      <c r="G39" s="1">
        <v>33260</v>
      </c>
      <c r="H39" s="1">
        <v>45643</v>
      </c>
      <c r="I39" s="2">
        <v>421</v>
      </c>
      <c r="J39" s="1">
        <v>2043492</v>
      </c>
      <c r="K39" s="1">
        <v>516428</v>
      </c>
      <c r="L39" s="1">
        <v>3956971</v>
      </c>
      <c r="M39" s="42"/>
      <c r="N39" s="35">
        <f>IFERROR(B39/J39,0)</f>
        <v>8.8383022786485091E-2</v>
      </c>
      <c r="O39" s="36">
        <f>IFERROR(I39/H39,0)</f>
        <v>9.2237582980960933E-3</v>
      </c>
      <c r="P39" s="34">
        <f>D39*250</f>
        <v>416000</v>
      </c>
      <c r="Q39" s="37">
        <f>ABS(P39-B39)/B39</f>
        <v>1.303305464813687</v>
      </c>
    </row>
    <row r="40" spans="1:17" ht="15" thickBot="1" x14ac:dyDescent="0.35">
      <c r="A40" s="39" t="s">
        <v>37</v>
      </c>
      <c r="B40" s="1">
        <v>67333</v>
      </c>
      <c r="C40" s="2"/>
      <c r="D40" s="2">
        <v>847</v>
      </c>
      <c r="E40" s="2"/>
      <c r="F40" s="2" t="s">
        <v>104</v>
      </c>
      <c r="G40" s="2" t="s">
        <v>104</v>
      </c>
      <c r="H40" s="1">
        <v>15964</v>
      </c>
      <c r="I40" s="2">
        <v>201</v>
      </c>
      <c r="J40" s="1">
        <v>1021373</v>
      </c>
      <c r="K40" s="1">
        <v>242161</v>
      </c>
      <c r="L40" s="1">
        <v>4217737</v>
      </c>
      <c r="M40" s="42"/>
      <c r="N40" s="35">
        <f>IFERROR(B40/J40,0)</f>
        <v>6.5924006215163311E-2</v>
      </c>
      <c r="O40" s="36">
        <f>IFERROR(I40/H40,0)</f>
        <v>1.2590829366073666E-2</v>
      </c>
      <c r="P40" s="34">
        <f>D40*250</f>
        <v>211750</v>
      </c>
      <c r="Q40" s="37">
        <f>ABS(P40-B40)/B40</f>
        <v>2.1448175486017256</v>
      </c>
    </row>
    <row r="41" spans="1:17" ht="15" thickBot="1" x14ac:dyDescent="0.35">
      <c r="A41" s="39" t="s">
        <v>19</v>
      </c>
      <c r="B41" s="1">
        <v>326615</v>
      </c>
      <c r="C41" s="2"/>
      <c r="D41" s="1">
        <v>10034</v>
      </c>
      <c r="E41" s="2"/>
      <c r="F41" s="1">
        <v>202274</v>
      </c>
      <c r="G41" s="1">
        <v>114307</v>
      </c>
      <c r="H41" s="1">
        <v>25513</v>
      </c>
      <c r="I41" s="2">
        <v>784</v>
      </c>
      <c r="J41" s="1">
        <v>3407419</v>
      </c>
      <c r="K41" s="1">
        <v>266163</v>
      </c>
      <c r="L41" s="1">
        <v>12801989</v>
      </c>
      <c r="M41" s="43"/>
      <c r="N41" s="35">
        <f>IFERROR(B41/J41,0)</f>
        <v>9.5854076061676008E-2</v>
      </c>
      <c r="O41" s="36">
        <f>IFERROR(I41/H41,0)</f>
        <v>3.0729432054246855E-2</v>
      </c>
      <c r="P41" s="34">
        <f>D41*250</f>
        <v>2508500</v>
      </c>
      <c r="Q41" s="37">
        <f>ABS(P41-B41)/B41</f>
        <v>6.6802963734059979</v>
      </c>
    </row>
    <row r="42" spans="1:17" ht="13.5" thickBot="1" x14ac:dyDescent="0.35">
      <c r="A42" s="40" t="s">
        <v>65</v>
      </c>
      <c r="B42" s="1">
        <v>87991</v>
      </c>
      <c r="C42" s="52">
        <v>209</v>
      </c>
      <c r="D42" s="1">
        <v>1052</v>
      </c>
      <c r="E42" s="51">
        <v>14</v>
      </c>
      <c r="F42" s="1">
        <v>39895</v>
      </c>
      <c r="G42" s="1">
        <v>47044</v>
      </c>
      <c r="H42" s="1">
        <v>25979</v>
      </c>
      <c r="I42" s="2">
        <v>311</v>
      </c>
      <c r="J42" s="1">
        <v>464073</v>
      </c>
      <c r="K42" s="1">
        <v>137018</v>
      </c>
      <c r="L42" s="1">
        <v>3386941</v>
      </c>
      <c r="M42" s="42"/>
      <c r="N42" s="35">
        <f>IFERROR(B42/J42,0)</f>
        <v>0.18960594561631466</v>
      </c>
      <c r="O42" s="36">
        <f>IFERROR(I42/H42,0)</f>
        <v>1.1971207513761115E-2</v>
      </c>
      <c r="P42" s="34">
        <f>D42*250</f>
        <v>263000</v>
      </c>
      <c r="Q42" s="37">
        <f>ABS(P42-B42)/B42</f>
        <v>1.9889420508915685</v>
      </c>
    </row>
    <row r="43" spans="1:17" ht="15" thickBot="1" x14ac:dyDescent="0.35">
      <c r="A43" s="39" t="s">
        <v>40</v>
      </c>
      <c r="B43" s="1">
        <v>51424</v>
      </c>
      <c r="C43" s="2"/>
      <c r="D43" s="1">
        <v>1325</v>
      </c>
      <c r="E43" s="2"/>
      <c r="F43" s="1">
        <v>3469</v>
      </c>
      <c r="G43" s="1">
        <v>46630</v>
      </c>
      <c r="H43" s="1">
        <v>48542</v>
      </c>
      <c r="I43" s="1">
        <v>1251</v>
      </c>
      <c r="J43" s="1">
        <v>1479845</v>
      </c>
      <c r="K43" s="1">
        <v>1396922</v>
      </c>
      <c r="L43" s="1">
        <v>1059361</v>
      </c>
      <c r="M43" s="42"/>
      <c r="N43" s="35">
        <f>IFERROR(B43/J43,0)</f>
        <v>3.4749585260618512E-2</v>
      </c>
      <c r="O43" s="36">
        <f>IFERROR(I43/H43,0)</f>
        <v>2.5771496848090315E-2</v>
      </c>
      <c r="P43" s="34">
        <f>D43*250</f>
        <v>331250</v>
      </c>
      <c r="Q43" s="37">
        <f>ABS(P43-B43)/B43</f>
        <v>5.441544803982576</v>
      </c>
    </row>
    <row r="44" spans="1:17" ht="15" thickBot="1" x14ac:dyDescent="0.35">
      <c r="A44" s="39" t="s">
        <v>25</v>
      </c>
      <c r="B44" s="1">
        <v>209230</v>
      </c>
      <c r="C44" s="2"/>
      <c r="D44" s="1">
        <v>4313</v>
      </c>
      <c r="E44" s="2"/>
      <c r="F44" s="1">
        <v>109724</v>
      </c>
      <c r="G44" s="1">
        <v>95193</v>
      </c>
      <c r="H44" s="1">
        <v>40637</v>
      </c>
      <c r="I44" s="2">
        <v>838</v>
      </c>
      <c r="J44" s="1">
        <v>2570772</v>
      </c>
      <c r="K44" s="1">
        <v>499304</v>
      </c>
      <c r="L44" s="1">
        <v>5148714</v>
      </c>
      <c r="M44" s="42"/>
      <c r="N44" s="35">
        <f>IFERROR(B44/J44,0)</f>
        <v>8.1388003292396219E-2</v>
      </c>
      <c r="O44" s="36">
        <f>IFERROR(I44/H44,0)</f>
        <v>2.0621601004011125E-2</v>
      </c>
      <c r="P44" s="34">
        <f>D44*250</f>
        <v>1078250</v>
      </c>
      <c r="Q44" s="37">
        <f>ABS(P44-B44)/B44</f>
        <v>4.1534196816900062</v>
      </c>
    </row>
    <row r="45" spans="1:17" ht="15" thickBot="1" x14ac:dyDescent="0.35">
      <c r="A45" s="39" t="s">
        <v>54</v>
      </c>
      <c r="B45" s="1">
        <v>74859</v>
      </c>
      <c r="C45" s="2"/>
      <c r="D45" s="2">
        <v>821</v>
      </c>
      <c r="E45" s="2"/>
      <c r="F45" s="1">
        <v>57381</v>
      </c>
      <c r="G45" s="1">
        <v>16657</v>
      </c>
      <c r="H45" s="1">
        <v>84619</v>
      </c>
      <c r="I45" s="2">
        <v>928</v>
      </c>
      <c r="J45" s="1">
        <v>315794</v>
      </c>
      <c r="K45" s="1">
        <v>356967</v>
      </c>
      <c r="L45" s="1">
        <v>884659</v>
      </c>
      <c r="M45" s="42"/>
      <c r="N45" s="35">
        <f>IFERROR(B45/J45,0)</f>
        <v>0.23705010228186729</v>
      </c>
      <c r="O45" s="36">
        <f>IFERROR(I45/H45,0)</f>
        <v>1.096680414564105E-2</v>
      </c>
      <c r="P45" s="34">
        <f>D45*250</f>
        <v>205250</v>
      </c>
      <c r="Q45" s="37">
        <f>ABS(P45-B45)/B45</f>
        <v>1.7418212906931698</v>
      </c>
    </row>
    <row r="46" spans="1:17" ht="15" thickBot="1" x14ac:dyDescent="0.35">
      <c r="A46" s="39" t="s">
        <v>20</v>
      </c>
      <c r="B46" s="1">
        <v>345854</v>
      </c>
      <c r="C46" s="2"/>
      <c r="D46" s="1">
        <v>4374</v>
      </c>
      <c r="E46" s="2"/>
      <c r="F46" s="1">
        <v>303234</v>
      </c>
      <c r="G46" s="1">
        <v>38246</v>
      </c>
      <c r="H46" s="1">
        <v>50644</v>
      </c>
      <c r="I46" s="2">
        <v>640</v>
      </c>
      <c r="J46" s="1">
        <v>4313970</v>
      </c>
      <c r="K46" s="1">
        <v>631697</v>
      </c>
      <c r="L46" s="1">
        <v>6829174</v>
      </c>
      <c r="M46" s="42"/>
      <c r="N46" s="35">
        <f>IFERROR(B46/J46,0)</f>
        <v>8.017070123343463E-2</v>
      </c>
      <c r="O46" s="36">
        <f>IFERROR(I46/H46,0)</f>
        <v>1.2637232446094306E-2</v>
      </c>
      <c r="P46" s="34">
        <f>D46*250</f>
        <v>1093500</v>
      </c>
      <c r="Q46" s="37">
        <f>ABS(P46-B46)/B46</f>
        <v>2.1617387683820342</v>
      </c>
    </row>
    <row r="47" spans="1:17" ht="15" thickBot="1" x14ac:dyDescent="0.35">
      <c r="A47" s="39" t="s">
        <v>15</v>
      </c>
      <c r="B47" s="1">
        <v>1212127</v>
      </c>
      <c r="C47" s="2"/>
      <c r="D47" s="1">
        <v>21417</v>
      </c>
      <c r="E47" s="2"/>
      <c r="F47" s="1">
        <v>956998</v>
      </c>
      <c r="G47" s="1">
        <v>233712</v>
      </c>
      <c r="H47" s="1">
        <v>41803</v>
      </c>
      <c r="I47" s="2">
        <v>739</v>
      </c>
      <c r="J47" s="1">
        <v>11371260</v>
      </c>
      <c r="K47" s="1">
        <v>392168</v>
      </c>
      <c r="L47" s="1">
        <v>28995881</v>
      </c>
      <c r="M47" s="42"/>
      <c r="N47" s="35">
        <f>IFERROR(B47/J47,0)</f>
        <v>0.10659566310153844</v>
      </c>
      <c r="O47" s="36">
        <f>IFERROR(I47/H47,0)</f>
        <v>1.7678157070066741E-2</v>
      </c>
      <c r="P47" s="34">
        <f>D47*250</f>
        <v>5354250</v>
      </c>
      <c r="Q47" s="37">
        <f>ABS(P47-B47)/B47</f>
        <v>3.4172351577021218</v>
      </c>
    </row>
    <row r="48" spans="1:17" ht="13.5" thickBot="1" x14ac:dyDescent="0.35">
      <c r="A48" s="40" t="s">
        <v>66</v>
      </c>
      <c r="B48" s="1">
        <v>1521</v>
      </c>
      <c r="C48" s="2"/>
      <c r="D48" s="2">
        <v>23</v>
      </c>
      <c r="E48" s="2"/>
      <c r="F48" s="1">
        <v>1432</v>
      </c>
      <c r="G48" s="2">
        <v>66</v>
      </c>
      <c r="H48" s="2"/>
      <c r="I48" s="2"/>
      <c r="J48" s="1">
        <v>28134</v>
      </c>
      <c r="K48" s="2"/>
      <c r="L48" s="2"/>
      <c r="M48" s="42"/>
      <c r="N48" s="35">
        <f>IFERROR(B48/J48,0)</f>
        <v>5.4062699936020475E-2</v>
      </c>
      <c r="O48" s="36">
        <f>IFERROR(I48/H48,0)</f>
        <v>0</v>
      </c>
      <c r="P48" s="34">
        <f>D48*250</f>
        <v>5750</v>
      </c>
      <c r="Q48" s="37">
        <f>ABS(P48-B48)/B48</f>
        <v>2.7804076265614728</v>
      </c>
    </row>
    <row r="49" spans="1:17" ht="15" thickBot="1" x14ac:dyDescent="0.35">
      <c r="A49" s="39" t="s">
        <v>28</v>
      </c>
      <c r="B49" s="1">
        <v>182121</v>
      </c>
      <c r="C49" s="2"/>
      <c r="D49" s="2">
        <v>808</v>
      </c>
      <c r="E49" s="2"/>
      <c r="F49" s="1">
        <v>118773</v>
      </c>
      <c r="G49" s="1">
        <v>62540</v>
      </c>
      <c r="H49" s="1">
        <v>56807</v>
      </c>
      <c r="I49" s="2">
        <v>252</v>
      </c>
      <c r="J49" s="1">
        <v>1945569</v>
      </c>
      <c r="K49" s="1">
        <v>606860</v>
      </c>
      <c r="L49" s="1">
        <v>3205958</v>
      </c>
      <c r="M49" s="42"/>
      <c r="N49" s="35">
        <f>IFERROR(B49/J49,0)</f>
        <v>9.3608091000627586E-2</v>
      </c>
      <c r="O49" s="36">
        <f>IFERROR(I49/H49,0)</f>
        <v>4.4360730191701728E-3</v>
      </c>
      <c r="P49" s="34">
        <f>D49*250</f>
        <v>202000</v>
      </c>
      <c r="Q49" s="37">
        <f>ABS(P49-B49)/B49</f>
        <v>0.10915270616787739</v>
      </c>
    </row>
    <row r="50" spans="1:17" ht="15" thickBot="1" x14ac:dyDescent="0.35">
      <c r="A50" s="39" t="s">
        <v>48</v>
      </c>
      <c r="B50" s="1">
        <v>3762</v>
      </c>
      <c r="C50" s="2"/>
      <c r="D50" s="2">
        <v>64</v>
      </c>
      <c r="E50" s="2"/>
      <c r="F50" s="1">
        <v>2339</v>
      </c>
      <c r="G50" s="1">
        <v>1359</v>
      </c>
      <c r="H50" s="1">
        <v>6029</v>
      </c>
      <c r="I50" s="2">
        <v>103</v>
      </c>
      <c r="J50" s="1">
        <v>216701</v>
      </c>
      <c r="K50" s="1">
        <v>347283</v>
      </c>
      <c r="L50" s="1">
        <v>623989</v>
      </c>
      <c r="M50" s="42"/>
      <c r="N50" s="35">
        <f>IFERROR(B50/J50,0)</f>
        <v>1.7360325979114077E-2</v>
      </c>
      <c r="O50" s="36">
        <f>IFERROR(I50/H50,0)</f>
        <v>1.708409354785205E-2</v>
      </c>
      <c r="P50" s="34">
        <f>D50*250</f>
        <v>16000</v>
      </c>
      <c r="Q50" s="37">
        <f>ABS(P50-B50)/B50</f>
        <v>3.2530568846358321</v>
      </c>
    </row>
    <row r="51" spans="1:17" ht="15" thickBot="1" x14ac:dyDescent="0.35">
      <c r="A51" s="39" t="s">
        <v>29</v>
      </c>
      <c r="B51" s="1">
        <v>223582</v>
      </c>
      <c r="C51" s="2"/>
      <c r="D51" s="1">
        <v>3979</v>
      </c>
      <c r="E51" s="2"/>
      <c r="F51" s="1">
        <v>23498</v>
      </c>
      <c r="G51" s="1">
        <v>196105</v>
      </c>
      <c r="H51" s="1">
        <v>26194</v>
      </c>
      <c r="I51" s="2">
        <v>466</v>
      </c>
      <c r="J51" s="1">
        <v>3625372</v>
      </c>
      <c r="K51" s="1">
        <v>424739</v>
      </c>
      <c r="L51" s="1">
        <v>8535519</v>
      </c>
      <c r="M51" s="43"/>
      <c r="N51" s="35">
        <f>IFERROR(B51/J51,0)</f>
        <v>6.1671464335246146E-2</v>
      </c>
      <c r="O51" s="36">
        <f>IFERROR(I51/H51,0)</f>
        <v>1.7790333664197907E-2</v>
      </c>
      <c r="P51" s="34">
        <f>D51*250</f>
        <v>994750</v>
      </c>
      <c r="Q51" s="37">
        <f>ABS(P51-B51)/B51</f>
        <v>3.4491506471898452</v>
      </c>
    </row>
    <row r="52" spans="1:17" ht="15" thickBot="1" x14ac:dyDescent="0.35">
      <c r="A52" s="39" t="s">
        <v>9</v>
      </c>
      <c r="B52" s="1">
        <v>157024</v>
      </c>
      <c r="C52" s="2"/>
      <c r="D52" s="1">
        <v>2703</v>
      </c>
      <c r="E52" s="2"/>
      <c r="F52" s="1">
        <v>63703</v>
      </c>
      <c r="G52" s="1">
        <v>90618</v>
      </c>
      <c r="H52" s="1">
        <v>20621</v>
      </c>
      <c r="I52" s="2">
        <v>355</v>
      </c>
      <c r="J52" s="1">
        <v>2894367</v>
      </c>
      <c r="K52" s="1">
        <v>380093</v>
      </c>
      <c r="L52" s="1">
        <v>7614893</v>
      </c>
      <c r="M52" s="42"/>
      <c r="N52" s="35">
        <f>IFERROR(B52/J52,0)</f>
        <v>5.4251585925350863E-2</v>
      </c>
      <c r="O52" s="36">
        <f>IFERROR(I52/H52,0)</f>
        <v>1.7215459967993792E-2</v>
      </c>
      <c r="P52" s="34">
        <f>D52*250</f>
        <v>675750</v>
      </c>
      <c r="Q52" s="37">
        <f>ABS(P52-B52)/B52</f>
        <v>3.3034822702262074</v>
      </c>
    </row>
    <row r="53" spans="1:17" ht="15" thickBot="1" x14ac:dyDescent="0.35">
      <c r="A53" s="39" t="s">
        <v>56</v>
      </c>
      <c r="B53" s="1">
        <v>42083</v>
      </c>
      <c r="C53" s="2"/>
      <c r="D53" s="2">
        <v>682</v>
      </c>
      <c r="E53" s="2"/>
      <c r="F53" s="1">
        <v>27461</v>
      </c>
      <c r="G53" s="1">
        <v>13940</v>
      </c>
      <c r="H53" s="1">
        <v>23482</v>
      </c>
      <c r="I53" s="2">
        <v>381</v>
      </c>
      <c r="J53" s="1">
        <v>1048077</v>
      </c>
      <c r="K53" s="1">
        <v>584816</v>
      </c>
      <c r="L53" s="1">
        <v>1792147</v>
      </c>
      <c r="M53" s="42"/>
      <c r="N53" s="35">
        <f>IFERROR(B53/J53,0)</f>
        <v>4.0152584208984647E-2</v>
      </c>
      <c r="O53" s="36">
        <f>IFERROR(I53/H53,0)</f>
        <v>1.6225193765437355E-2</v>
      </c>
      <c r="P53" s="34">
        <f>D53*250</f>
        <v>170500</v>
      </c>
      <c r="Q53" s="37">
        <f>ABS(P53-B53)/B53</f>
        <v>3.0515172397405128</v>
      </c>
    </row>
    <row r="54" spans="1:17" ht="15" thickBot="1" x14ac:dyDescent="0.35">
      <c r="A54" s="39" t="s">
        <v>22</v>
      </c>
      <c r="B54" s="1">
        <v>363973</v>
      </c>
      <c r="C54" s="2"/>
      <c r="D54" s="1">
        <v>3115</v>
      </c>
      <c r="E54" s="2"/>
      <c r="F54" s="1">
        <v>284903</v>
      </c>
      <c r="G54" s="1">
        <v>75955</v>
      </c>
      <c r="H54" s="1">
        <v>62512</v>
      </c>
      <c r="I54" s="2">
        <v>535</v>
      </c>
      <c r="J54" s="1">
        <v>2468729</v>
      </c>
      <c r="K54" s="1">
        <v>424003</v>
      </c>
      <c r="L54" s="1">
        <v>5822434</v>
      </c>
      <c r="M54" s="42"/>
      <c r="N54" s="35">
        <f>IFERROR(B54/J54,0)</f>
        <v>0.14743335538246605</v>
      </c>
      <c r="O54" s="36">
        <f>IFERROR(I54/H54,0)</f>
        <v>8.5583567954952647E-3</v>
      </c>
      <c r="P54" s="34">
        <f>D54*250</f>
        <v>778750</v>
      </c>
      <c r="Q54" s="37">
        <f>ABS(P54-B54)/B54</f>
        <v>1.1395817821651606</v>
      </c>
    </row>
    <row r="55" spans="1:17" ht="15" thickBot="1" x14ac:dyDescent="0.35">
      <c r="A55" s="46" t="s">
        <v>55</v>
      </c>
      <c r="B55" s="29">
        <v>29959</v>
      </c>
      <c r="C55" s="13"/>
      <c r="D55" s="13">
        <v>202</v>
      </c>
      <c r="E55" s="13"/>
      <c r="F55" s="29">
        <v>17896</v>
      </c>
      <c r="G55" s="29">
        <v>11861</v>
      </c>
      <c r="H55" s="29">
        <v>51764</v>
      </c>
      <c r="I55" s="13">
        <v>349</v>
      </c>
      <c r="J55" s="29">
        <v>361668</v>
      </c>
      <c r="K55" s="29">
        <v>624903</v>
      </c>
      <c r="L55" s="29">
        <v>578759</v>
      </c>
      <c r="M55" s="44"/>
      <c r="N55" s="28"/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4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1"/>
      <c r="I57" s="2"/>
      <c r="J57" s="1"/>
      <c r="K57" s="1"/>
      <c r="L57" s="5"/>
      <c r="M57" s="44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4"/>
      <c r="N58" s="28"/>
    </row>
    <row r="59" spans="1:17" ht="15" thickBot="1" x14ac:dyDescent="0.35">
      <c r="A59" s="3"/>
      <c r="B59" s="2"/>
      <c r="C59" s="2"/>
      <c r="D59" s="2"/>
      <c r="E59" s="2"/>
      <c r="F59" s="2"/>
      <c r="G59" s="2"/>
      <c r="H59" s="2"/>
      <c r="I59" s="2"/>
      <c r="J59" s="1"/>
      <c r="K59" s="1"/>
      <c r="L59" s="6"/>
      <c r="M59" s="45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5"/>
    </row>
    <row r="61" spans="1:17" ht="13.5" thickBot="1" x14ac:dyDescent="0.35">
      <c r="A61" s="3"/>
      <c r="B61" s="1"/>
      <c r="C61" s="2"/>
      <c r="D61" s="2"/>
      <c r="E61" s="2"/>
      <c r="F61" s="2"/>
      <c r="G61" s="1"/>
      <c r="H61" s="2"/>
      <c r="I61" s="2"/>
      <c r="J61" s="1"/>
      <c r="K61" s="1"/>
      <c r="L61" s="5"/>
      <c r="M61" s="44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4"/>
      <c r="N62" s="28"/>
    </row>
    <row r="63" spans="1:17" ht="13.5" thickBot="1" x14ac:dyDescent="0.35">
      <c r="A63" s="3"/>
      <c r="B63" s="2"/>
      <c r="C63" s="2"/>
      <c r="D63" s="2"/>
      <c r="E63" s="2"/>
      <c r="F63" s="2"/>
      <c r="G63" s="2"/>
      <c r="H63" s="2"/>
      <c r="I63" s="2"/>
      <c r="J63" s="1"/>
      <c r="K63" s="1"/>
      <c r="L63" s="5"/>
      <c r="M63" s="44"/>
      <c r="N63" s="28"/>
    </row>
    <row r="64" spans="1:17" ht="13.5" thickBot="1" x14ac:dyDescent="0.35">
      <c r="A64" s="12"/>
      <c r="B64" s="13"/>
      <c r="C64" s="13"/>
      <c r="D64" s="13"/>
      <c r="E64" s="13"/>
      <c r="F64" s="13"/>
      <c r="G64" s="13"/>
      <c r="H64" s="13"/>
      <c r="I64" s="13"/>
      <c r="J64" s="29"/>
      <c r="K64" s="29"/>
      <c r="L64" s="30"/>
      <c r="M64" s="44"/>
    </row>
  </sheetData>
  <autoFilter ref="A1:Q64" xr:uid="{12D28914-9960-424B-9191-A9DEC2EE988A}">
    <sortState xmlns:xlrd2="http://schemas.microsoft.com/office/spreadsheetml/2017/richdata2" ref="A2:Q64">
      <sortCondition ref="A1:A64"/>
    </sortState>
  </autoFilter>
  <conditionalFormatting sqref="N2:N54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47" r:id="rId1" display="https://www.worldometers.info/coronavirus/usa/texas/" xr:uid="{E8E7E08E-01BC-4E41-9529-E8DC7C7FF73C}"/>
    <hyperlink ref="A6" r:id="rId2" display="https://www.worldometers.info/coronavirus/usa/california/" xr:uid="{CC8D6D59-A033-4A1C-A01D-0BB4DE828753}"/>
    <hyperlink ref="A11" r:id="rId3" display="https://www.worldometers.info/coronavirus/usa/florida/" xr:uid="{FE34A7BD-AADC-4322-885A-05ED0B817F51}"/>
    <hyperlink ref="A16" r:id="rId4" display="https://www.worldometers.info/coronavirus/usa/illinois/" xr:uid="{AFC29305-B1EC-411B-B520-C3AE593BC8E4}"/>
    <hyperlink ref="A35" r:id="rId5" display="https://www.worldometers.info/coronavirus/usa/new-york/" xr:uid="{FBEB7781-7B5D-452E-8D2C-7E686544844E}"/>
    <hyperlink ref="A12" r:id="rId6" display="https://www.worldometers.info/coronavirus/usa/georgia/" xr:uid="{89362D71-05B1-4360-A11E-F2875566DA5C}"/>
    <hyperlink ref="A38" r:id="rId7" display="https://www.worldometers.info/coronavirus/usa/ohio/" xr:uid="{CEAEA3A5-CA74-4EE8-AD5B-60E43CCCEA29}"/>
    <hyperlink ref="A54" r:id="rId8" display="https://www.worldometers.info/coronavirus/usa/wisconsin/" xr:uid="{1EDACB18-66F6-499B-89DB-AA8DC4D8E49B}"/>
    <hyperlink ref="A25" r:id="rId9" display="https://www.worldometers.info/coronavirus/usa/michigan/" xr:uid="{9F231D6E-C994-44BD-AA33-73A908BD58E2}"/>
    <hyperlink ref="A46" r:id="rId10" display="https://www.worldometers.info/coronavirus/usa/tennessee/" xr:uid="{10C3D69A-47F1-45C0-A2FB-543322C446A0}"/>
    <hyperlink ref="A36" r:id="rId11" display="https://www.worldometers.info/coronavirus/usa/north-carolina/" xr:uid="{152FCAB0-10A1-4D59-89DA-0A2F3A8B124E}"/>
    <hyperlink ref="A41" r:id="rId12" display="https://www.worldometers.info/coronavirus/usa/pennsylvania/" xr:uid="{55D2FB0F-B6E1-4797-8F4A-DAC4C71AD4A8}"/>
    <hyperlink ref="A33" r:id="rId13" display="https://www.worldometers.info/coronavirus/usa/new-jersey/" xr:uid="{018AD97B-3C4F-4368-94EF-673FCA396AC6}"/>
    <hyperlink ref="A4" r:id="rId14" display="https://www.worldometers.info/coronavirus/usa/arizona/" xr:uid="{1B273DC5-E9DF-40D5-9AED-BADEBC3891FC}"/>
    <hyperlink ref="A17" r:id="rId15" display="https://www.worldometers.info/coronavirus/usa/indiana/" xr:uid="{1024D31B-971B-406B-A989-33867B3C9F4F}"/>
    <hyperlink ref="A28" r:id="rId16" display="https://www.worldometers.info/coronavirus/usa/missouri/" xr:uid="{A86B2D84-9467-473E-B49E-9F8548154870}"/>
    <hyperlink ref="A26" r:id="rId17" display="https://www.worldometers.info/coronavirus/usa/minnesota/" xr:uid="{A91E422F-3FB0-4662-BE48-1A3692448C07}"/>
    <hyperlink ref="A2" r:id="rId18" display="https://www.worldometers.info/coronavirus/usa/alabama/" xr:uid="{EEECB9C9-8CF8-4855-AE1A-5B65AA28E451}"/>
    <hyperlink ref="A21" r:id="rId19" display="https://www.worldometers.info/coronavirus/usa/louisiana/" xr:uid="{4EEB1566-BAC4-405F-B723-1FF1D4D3BA12}"/>
    <hyperlink ref="A51" r:id="rId20" display="https://www.worldometers.info/coronavirus/usa/virginia/" xr:uid="{6FBED839-C031-4A5C-AADE-46A9AA805CC5}"/>
    <hyperlink ref="A18" r:id="rId21" display="https://www.worldometers.info/coronavirus/usa/iowa/" xr:uid="{D9C4A9B2-3B64-40D0-8697-DFA7FF8ECEAE}"/>
    <hyperlink ref="A24" r:id="rId22" display="https://www.worldometers.info/coronavirus/usa/massachusetts/" xr:uid="{0C42FBE6-4A56-40B5-A9B9-71446CDFC3C7}"/>
    <hyperlink ref="A44" r:id="rId23" display="https://www.worldometers.info/coronavirus/usa/south-carolina/" xr:uid="{32126CE3-4010-45F8-9E34-FC83237AEC83}"/>
    <hyperlink ref="A7" r:id="rId24" display="https://www.worldometers.info/coronavirus/usa/colorado/" xr:uid="{014C4D54-B78D-4AEF-85DC-8F620F9A1116}"/>
    <hyperlink ref="A23" r:id="rId25" display="https://www.worldometers.info/coronavirus/usa/maryland/" xr:uid="{2A81392E-AED9-4D85-83D9-0F6B79E3A633}"/>
    <hyperlink ref="A49" r:id="rId26" display="https://www.worldometers.info/coronavirus/usa/utah/" xr:uid="{2E971F3D-ABAF-4CE9-8F36-73CB66F1E01B}"/>
    <hyperlink ref="A39" r:id="rId27" display="https://www.worldometers.info/coronavirus/usa/oklahoma/" xr:uid="{02AE0A02-12DD-420E-A4D6-7BE116517C60}"/>
    <hyperlink ref="A20" r:id="rId28" display="https://www.worldometers.info/coronavirus/usa/kentucky/" xr:uid="{CC6B2CFE-499B-41C0-9D61-588A0BE911E4}"/>
    <hyperlink ref="A52" r:id="rId29" display="https://www.worldometers.info/coronavirus/usa/washington/" xr:uid="{5A10607C-CDD8-4B28-936E-787CF1437D5E}"/>
    <hyperlink ref="A5" r:id="rId30" display="https://www.worldometers.info/coronavirus/usa/arkansas/" xr:uid="{4B20AC2B-60AA-497A-BE66-CD812BFC498E}"/>
    <hyperlink ref="A27" r:id="rId31" display="https://www.worldometers.info/coronavirus/usa/mississippi/" xr:uid="{B62E2AAF-6C2B-407C-890B-AC1BD0383BF7}"/>
    <hyperlink ref="A19" r:id="rId32" display="https://www.worldometers.info/coronavirus/usa/kansas/" xr:uid="{16766DC2-408D-4540-81D3-54F6258FFAAD}"/>
    <hyperlink ref="A31" r:id="rId33" display="https://www.worldometers.info/coronavirus/usa/nevada/" xr:uid="{84B9F091-94B9-4E7F-82BD-9EB171E28A7D}"/>
    <hyperlink ref="A30" r:id="rId34" display="https://www.worldometers.info/coronavirus/usa/nebraska/" xr:uid="{71B66A36-E950-4541-A55C-FCFBB2CCD864}"/>
    <hyperlink ref="A8" r:id="rId35" display="https://www.worldometers.info/coronavirus/usa/connecticut/" xr:uid="{977C10FE-97D0-4292-A24C-50A4B93845DE}"/>
    <hyperlink ref="A15" r:id="rId36" display="https://www.worldometers.info/coronavirus/usa/idaho/" xr:uid="{0B9518BF-AFEE-4DD4-9BA8-922C91F88924}"/>
    <hyperlink ref="A34" r:id="rId37" display="https://www.worldometers.info/coronavirus/usa/new-mexico/" xr:uid="{D6C4E7F7-C17E-4B50-8268-9BAA4EB16B58}"/>
    <hyperlink ref="A45" r:id="rId38" display="https://www.worldometers.info/coronavirus/usa/south-dakota/" xr:uid="{D62778DA-BCD6-45F4-981F-58085EDA1CC8}"/>
    <hyperlink ref="A37" r:id="rId39" display="https://www.worldometers.info/coronavirus/usa/north-dakota/" xr:uid="{96289043-81C1-4CE6-A502-332462DAF285}"/>
    <hyperlink ref="A40" r:id="rId40" display="https://www.worldometers.info/coronavirus/usa/oregon/" xr:uid="{23FE9B77-B39E-4B55-9E5F-D5CDB9A9952F}"/>
    <hyperlink ref="A29" r:id="rId41" display="https://www.worldometers.info/coronavirus/usa/montana/" xr:uid="{9E4DD24D-96C5-4F8A-A8E3-0ED073F4B8A7}"/>
    <hyperlink ref="A43" r:id="rId42" display="https://www.worldometers.info/coronavirus/usa/rhode-island/" xr:uid="{8815C895-4255-4D93-9F17-13AC36A2EDB8}"/>
    <hyperlink ref="A53" r:id="rId43" display="https://www.worldometers.info/coronavirus/usa/west-virginia/" xr:uid="{90FC978A-BA54-4A4E-B189-842E5E0DCE1B}"/>
    <hyperlink ref="A9" r:id="rId44" display="https://www.worldometers.info/coronavirus/usa/delaware/" xr:uid="{3B975DB2-3208-47AC-934F-58E8F3ADFD74}"/>
    <hyperlink ref="A55" r:id="rId45" display="https://www.worldometers.info/coronavirus/usa/wyoming/" xr:uid="{E9B0CDD5-ADED-4954-9D0E-1D6BF4B6777E}"/>
    <hyperlink ref="A3" r:id="rId46" display="https://www.worldometers.info/coronavirus/usa/alaska/" xr:uid="{8AB86B5C-E6FB-4201-A9D3-0B5371FCCB80}"/>
    <hyperlink ref="A10" r:id="rId47" display="https://www.worldometers.info/coronavirus/usa/district-of-columbia/" xr:uid="{F5ED5B47-43B3-4D2D-A48B-49A9323E9E5A}"/>
    <hyperlink ref="A32" r:id="rId48" display="https://www.worldometers.info/coronavirus/usa/new-hampshire/" xr:uid="{22432044-00DF-4238-A3B5-9326275E497C}"/>
    <hyperlink ref="A14" r:id="rId49" display="https://www.worldometers.info/coronavirus/usa/hawaii/" xr:uid="{4C78273C-059C-4B26-AA25-C8F5D3F57D0E}"/>
    <hyperlink ref="A22" r:id="rId50" display="https://www.worldometers.info/coronavirus/usa/maine/" xr:uid="{DAF68E59-BCC5-4817-AD7A-0DC2F2D1793E}"/>
    <hyperlink ref="A50" r:id="rId51" display="https://www.worldometers.info/coronavirus/usa/vermont/" xr:uid="{4A47344B-1E1E-432E-861F-1D9901A44833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7"/>
  <sheetViews>
    <sheetView topLeftCell="A7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48"/>
  </cols>
  <sheetData>
    <row r="1" spans="1:2" ht="15" thickBot="1" x14ac:dyDescent="0.4"/>
    <row r="2" spans="1:2" ht="15" thickBot="1" x14ac:dyDescent="0.4">
      <c r="A2" s="39" t="s">
        <v>36</v>
      </c>
      <c r="B2" s="49">
        <v>3472</v>
      </c>
    </row>
    <row r="3" spans="1:2" ht="15" thickBot="1" x14ac:dyDescent="0.4">
      <c r="A3" s="39" t="s">
        <v>52</v>
      </c>
      <c r="B3" s="49">
        <v>115</v>
      </c>
    </row>
    <row r="4" spans="1:2" ht="15" thickBot="1" x14ac:dyDescent="0.4">
      <c r="A4" s="39" t="s">
        <v>33</v>
      </c>
      <c r="B4" s="49">
        <v>6515</v>
      </c>
    </row>
    <row r="5" spans="1:2" ht="15" thickBot="1" x14ac:dyDescent="0.4">
      <c r="A5" s="39" t="s">
        <v>34</v>
      </c>
      <c r="B5" s="49">
        <v>2405</v>
      </c>
    </row>
    <row r="6" spans="1:2" ht="15" thickBot="1" x14ac:dyDescent="0.4">
      <c r="A6" s="39" t="s">
        <v>10</v>
      </c>
      <c r="B6" s="49">
        <v>18876</v>
      </c>
    </row>
    <row r="7" spans="1:2" ht="15" thickBot="1" x14ac:dyDescent="0.4">
      <c r="A7" s="39" t="s">
        <v>18</v>
      </c>
      <c r="B7" s="49">
        <v>2860</v>
      </c>
    </row>
    <row r="8" spans="1:2" ht="15" thickBot="1" x14ac:dyDescent="0.4">
      <c r="A8" s="39" t="s">
        <v>23</v>
      </c>
      <c r="B8" s="49">
        <v>4881</v>
      </c>
    </row>
    <row r="9" spans="1:2" ht="15" thickBot="1" x14ac:dyDescent="0.4">
      <c r="A9" s="39" t="s">
        <v>43</v>
      </c>
      <c r="B9" s="49">
        <v>757</v>
      </c>
    </row>
    <row r="10" spans="1:2" ht="29.5" thickBot="1" x14ac:dyDescent="0.4">
      <c r="A10" s="39" t="s">
        <v>63</v>
      </c>
      <c r="B10" s="49">
        <v>673</v>
      </c>
    </row>
    <row r="11" spans="1:2" ht="15" thickBot="1" x14ac:dyDescent="0.4">
      <c r="A11" s="39" t="s">
        <v>13</v>
      </c>
      <c r="B11" s="49">
        <v>18164</v>
      </c>
    </row>
    <row r="12" spans="1:2" ht="15" thickBot="1" x14ac:dyDescent="0.4">
      <c r="A12" s="39" t="s">
        <v>16</v>
      </c>
      <c r="B12" s="49">
        <v>9221</v>
      </c>
    </row>
    <row r="13" spans="1:2" ht="15" thickBot="1" x14ac:dyDescent="0.4">
      <c r="A13" s="40" t="s">
        <v>64</v>
      </c>
      <c r="B13" s="49">
        <v>109</v>
      </c>
    </row>
    <row r="14" spans="1:2" ht="15" thickBot="1" x14ac:dyDescent="0.4">
      <c r="A14" s="39" t="s">
        <v>47</v>
      </c>
      <c r="B14" s="49">
        <v>233</v>
      </c>
    </row>
    <row r="15" spans="1:2" ht="15" thickBot="1" x14ac:dyDescent="0.4">
      <c r="A15" s="39" t="s">
        <v>49</v>
      </c>
      <c r="B15" s="49">
        <v>874</v>
      </c>
    </row>
    <row r="16" spans="1:2" ht="15" thickBot="1" x14ac:dyDescent="0.4">
      <c r="A16" s="39" t="s">
        <v>12</v>
      </c>
      <c r="B16" s="49">
        <v>12262</v>
      </c>
    </row>
    <row r="17" spans="1:2" ht="15" thickBot="1" x14ac:dyDescent="0.4">
      <c r="A17" s="39" t="s">
        <v>27</v>
      </c>
      <c r="B17" s="49">
        <v>5435</v>
      </c>
    </row>
    <row r="18" spans="1:2" ht="15" thickBot="1" x14ac:dyDescent="0.4">
      <c r="A18" s="39" t="s">
        <v>41</v>
      </c>
      <c r="B18" s="49">
        <v>2271</v>
      </c>
    </row>
    <row r="19" spans="1:2" ht="15" thickBot="1" x14ac:dyDescent="0.4">
      <c r="A19" s="39" t="s">
        <v>45</v>
      </c>
      <c r="B19" s="49">
        <v>1456</v>
      </c>
    </row>
    <row r="20" spans="1:2" ht="15" thickBot="1" x14ac:dyDescent="0.4">
      <c r="A20" s="39" t="s">
        <v>38</v>
      </c>
      <c r="B20" s="49">
        <v>1809</v>
      </c>
    </row>
    <row r="21" spans="1:2" ht="15" thickBot="1" x14ac:dyDescent="0.4">
      <c r="A21" s="39" t="s">
        <v>14</v>
      </c>
      <c r="B21" s="49">
        <v>6323</v>
      </c>
    </row>
    <row r="22" spans="1:2" ht="15" thickBot="1" x14ac:dyDescent="0.4">
      <c r="A22" s="39" t="s">
        <v>39</v>
      </c>
      <c r="B22" s="49">
        <v>189</v>
      </c>
    </row>
    <row r="23" spans="1:2" ht="15" thickBot="1" x14ac:dyDescent="0.4">
      <c r="A23" s="39" t="s">
        <v>26</v>
      </c>
      <c r="B23" s="49">
        <v>4481</v>
      </c>
    </row>
    <row r="24" spans="1:2" ht="15" thickBot="1" x14ac:dyDescent="0.4">
      <c r="A24" s="39" t="s">
        <v>17</v>
      </c>
      <c r="B24" s="49">
        <v>10551</v>
      </c>
    </row>
    <row r="25" spans="1:2" ht="15" thickBot="1" x14ac:dyDescent="0.4">
      <c r="A25" s="39" t="s">
        <v>11</v>
      </c>
      <c r="B25" s="49">
        <v>9094</v>
      </c>
    </row>
    <row r="26" spans="1:2" ht="15" thickBot="1" x14ac:dyDescent="0.4">
      <c r="A26" s="39" t="s">
        <v>32</v>
      </c>
      <c r="B26" s="49">
        <v>3359</v>
      </c>
    </row>
    <row r="27" spans="1:2" ht="15" thickBot="1" x14ac:dyDescent="0.4">
      <c r="A27" s="39" t="s">
        <v>30</v>
      </c>
      <c r="B27" s="49">
        <v>3729</v>
      </c>
    </row>
    <row r="28" spans="1:2" ht="15" thickBot="1" x14ac:dyDescent="0.4">
      <c r="A28" s="39" t="s">
        <v>35</v>
      </c>
      <c r="B28" s="49">
        <v>3932</v>
      </c>
    </row>
    <row r="29" spans="1:2" ht="15" thickBot="1" x14ac:dyDescent="0.4">
      <c r="A29" s="39" t="s">
        <v>51</v>
      </c>
      <c r="B29" s="49">
        <v>630</v>
      </c>
    </row>
    <row r="30" spans="1:2" ht="15" thickBot="1" x14ac:dyDescent="0.4">
      <c r="A30" s="39" t="s">
        <v>50</v>
      </c>
      <c r="B30" s="49">
        <v>934</v>
      </c>
    </row>
    <row r="31" spans="1:2" ht="15" thickBot="1" x14ac:dyDescent="0.4">
      <c r="A31" s="39" t="s">
        <v>31</v>
      </c>
      <c r="B31" s="49">
        <v>2047</v>
      </c>
    </row>
    <row r="32" spans="1:2" ht="29.5" thickBot="1" x14ac:dyDescent="0.4">
      <c r="A32" s="39" t="s">
        <v>42</v>
      </c>
      <c r="B32" s="49">
        <v>513</v>
      </c>
    </row>
    <row r="33" spans="1:2" ht="15" thickBot="1" x14ac:dyDescent="0.4">
      <c r="A33" s="39" t="s">
        <v>8</v>
      </c>
      <c r="B33" s="49">
        <v>16953</v>
      </c>
    </row>
    <row r="34" spans="1:2" ht="15" thickBot="1" x14ac:dyDescent="0.4">
      <c r="A34" s="39" t="s">
        <v>44</v>
      </c>
      <c r="B34" s="49">
        <v>1428</v>
      </c>
    </row>
    <row r="35" spans="1:2" ht="15" thickBot="1" x14ac:dyDescent="0.4">
      <c r="A35" s="39" t="s">
        <v>7</v>
      </c>
      <c r="B35" s="49">
        <v>34305</v>
      </c>
    </row>
    <row r="36" spans="1:2" ht="15" thickBot="1" x14ac:dyDescent="0.4">
      <c r="A36" s="39" t="s">
        <v>24</v>
      </c>
      <c r="B36" s="49">
        <v>5074</v>
      </c>
    </row>
    <row r="37" spans="1:2" ht="15" thickBot="1" x14ac:dyDescent="0.4">
      <c r="A37" s="39" t="s">
        <v>53</v>
      </c>
      <c r="B37" s="49">
        <v>883</v>
      </c>
    </row>
    <row r="38" spans="1:2" ht="15" thickBot="1" x14ac:dyDescent="0.4">
      <c r="A38" s="39" t="s">
        <v>21</v>
      </c>
      <c r="B38" s="49">
        <v>6118</v>
      </c>
    </row>
    <row r="39" spans="1:2" ht="15" thickBot="1" x14ac:dyDescent="0.4">
      <c r="A39" s="39" t="s">
        <v>46</v>
      </c>
      <c r="B39" s="49">
        <v>1664</v>
      </c>
    </row>
    <row r="40" spans="1:2" ht="15" thickBot="1" x14ac:dyDescent="0.4">
      <c r="A40" s="39" t="s">
        <v>37</v>
      </c>
      <c r="B40" s="49">
        <v>847</v>
      </c>
    </row>
    <row r="41" spans="1:2" ht="15" thickBot="1" x14ac:dyDescent="0.4">
      <c r="A41" s="39" t="s">
        <v>19</v>
      </c>
      <c r="B41" s="49">
        <v>10034</v>
      </c>
    </row>
    <row r="42" spans="1:2" ht="15" thickBot="1" x14ac:dyDescent="0.4">
      <c r="A42" s="40" t="s">
        <v>65</v>
      </c>
      <c r="B42" s="49">
        <v>1052</v>
      </c>
    </row>
    <row r="43" spans="1:2" ht="15" thickBot="1" x14ac:dyDescent="0.4">
      <c r="A43" s="39" t="s">
        <v>40</v>
      </c>
      <c r="B43" s="49">
        <v>1325</v>
      </c>
    </row>
    <row r="44" spans="1:2" ht="15" thickBot="1" x14ac:dyDescent="0.4">
      <c r="A44" s="39" t="s">
        <v>25</v>
      </c>
      <c r="B44" s="49">
        <v>4313</v>
      </c>
    </row>
    <row r="45" spans="1:2" ht="15" thickBot="1" x14ac:dyDescent="0.4">
      <c r="A45" s="39" t="s">
        <v>54</v>
      </c>
      <c r="B45" s="49">
        <v>821</v>
      </c>
    </row>
    <row r="46" spans="1:2" ht="15" thickBot="1" x14ac:dyDescent="0.4">
      <c r="A46" s="39" t="s">
        <v>20</v>
      </c>
      <c r="B46" s="49">
        <v>4374</v>
      </c>
    </row>
    <row r="47" spans="1:2" ht="15" thickBot="1" x14ac:dyDescent="0.4">
      <c r="A47" s="39" t="s">
        <v>15</v>
      </c>
      <c r="B47" s="49">
        <v>21417</v>
      </c>
    </row>
    <row r="48" spans="1:2" ht="21.5" thickBot="1" x14ac:dyDescent="0.4">
      <c r="A48" s="40" t="s">
        <v>66</v>
      </c>
      <c r="B48" s="49">
        <v>23</v>
      </c>
    </row>
    <row r="49" spans="1:2" ht="15" thickBot="1" x14ac:dyDescent="0.4">
      <c r="A49" s="39" t="s">
        <v>28</v>
      </c>
      <c r="B49" s="49">
        <v>808</v>
      </c>
    </row>
    <row r="50" spans="1:2" ht="15" thickBot="1" x14ac:dyDescent="0.4">
      <c r="A50" s="39" t="s">
        <v>48</v>
      </c>
      <c r="B50" s="49">
        <v>64</v>
      </c>
    </row>
    <row r="51" spans="1:2" ht="15" thickBot="1" x14ac:dyDescent="0.4">
      <c r="A51" s="39" t="s">
        <v>29</v>
      </c>
      <c r="B51" s="49">
        <v>3979</v>
      </c>
    </row>
    <row r="52" spans="1:2" ht="15" thickBot="1" x14ac:dyDescent="0.4">
      <c r="A52" s="39" t="s">
        <v>9</v>
      </c>
      <c r="B52" s="49">
        <v>2703</v>
      </c>
    </row>
    <row r="53" spans="1:2" ht="15" thickBot="1" x14ac:dyDescent="0.4">
      <c r="A53" s="39" t="s">
        <v>56</v>
      </c>
      <c r="B53" s="49">
        <v>682</v>
      </c>
    </row>
    <row r="54" spans="1:2" ht="15" thickBot="1" x14ac:dyDescent="0.4">
      <c r="A54" s="39" t="s">
        <v>22</v>
      </c>
      <c r="B54" s="49">
        <v>3115</v>
      </c>
    </row>
    <row r="55" spans="1:2" ht="15" thickBot="1" x14ac:dyDescent="0.4">
      <c r="A55" s="46" t="s">
        <v>55</v>
      </c>
      <c r="B55" s="47">
        <v>202</v>
      </c>
    </row>
    <row r="56" spans="1:2" ht="15" thickBot="1" x14ac:dyDescent="0.4">
      <c r="A56" s="12"/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12"/>
    </row>
  </sheetData>
  <autoFilter ref="A1:A55" xr:uid="{1D19E26B-1765-4516-BAF0-E2894C03DB8E}"/>
  <hyperlinks>
    <hyperlink ref="A47" r:id="rId1" display="https://www.worldometers.info/coronavirus/usa/texas/" xr:uid="{52934350-3CC0-4FED-8F5D-E0879A92F907}"/>
    <hyperlink ref="A6" r:id="rId2" display="https://www.worldometers.info/coronavirus/usa/california/" xr:uid="{17611428-9BF6-49A1-B3A3-FC9C354734E0}"/>
    <hyperlink ref="A11" r:id="rId3" display="https://www.worldometers.info/coronavirus/usa/florida/" xr:uid="{4EF1CC88-2BB5-44BC-8886-06E26E9D0954}"/>
    <hyperlink ref="A16" r:id="rId4" display="https://www.worldometers.info/coronavirus/usa/illinois/" xr:uid="{33FABCE5-0412-432E-A5EF-955C281A0577}"/>
    <hyperlink ref="A35" r:id="rId5" display="https://www.worldometers.info/coronavirus/usa/new-york/" xr:uid="{69B7A4BD-CF4E-49D7-B6E8-031CC53D4565}"/>
    <hyperlink ref="A12" r:id="rId6" display="https://www.worldometers.info/coronavirus/usa/georgia/" xr:uid="{E9E17B1A-CCF4-4124-8481-1DE1AF2292BC}"/>
    <hyperlink ref="A38" r:id="rId7" display="https://www.worldometers.info/coronavirus/usa/ohio/" xr:uid="{49A563CB-5846-4689-B9EF-B5A4218006F0}"/>
    <hyperlink ref="A54" r:id="rId8" display="https://www.worldometers.info/coronavirus/usa/wisconsin/" xr:uid="{B5DC2AC1-E0FD-4D62-B776-1921B663C9E4}"/>
    <hyperlink ref="A25" r:id="rId9" display="https://www.worldometers.info/coronavirus/usa/michigan/" xr:uid="{4DF524E1-26CF-483C-BB5D-3B6DEB72BE5D}"/>
    <hyperlink ref="A46" r:id="rId10" display="https://www.worldometers.info/coronavirus/usa/tennessee/" xr:uid="{C7E5C1FD-CEF6-4C52-8436-B66646DB6593}"/>
    <hyperlink ref="A36" r:id="rId11" display="https://www.worldometers.info/coronavirus/usa/north-carolina/" xr:uid="{AAF6FF76-6EA9-46A3-80AE-ECA3887B5639}"/>
    <hyperlink ref="A41" r:id="rId12" display="https://www.worldometers.info/coronavirus/usa/pennsylvania/" xr:uid="{C889E99D-4B6F-4E53-B092-86DEF23DCDAD}"/>
    <hyperlink ref="A33" r:id="rId13" display="https://www.worldometers.info/coronavirus/usa/new-jersey/" xr:uid="{7031E03E-32EF-4AA5-B0EA-21C74E3C2E23}"/>
    <hyperlink ref="A4" r:id="rId14" display="https://www.worldometers.info/coronavirus/usa/arizona/" xr:uid="{C35DF9D8-D64B-4CDE-A215-BC607C1E813E}"/>
    <hyperlink ref="A17" r:id="rId15" display="https://www.worldometers.info/coronavirus/usa/indiana/" xr:uid="{F1BAF0B6-194F-4149-A62B-EFABFF281DE4}"/>
    <hyperlink ref="A28" r:id="rId16" display="https://www.worldometers.info/coronavirus/usa/missouri/" xr:uid="{3998CE82-9F2E-4E1C-A4FC-B69D345F99C3}"/>
    <hyperlink ref="A26" r:id="rId17" display="https://www.worldometers.info/coronavirus/usa/minnesota/" xr:uid="{7EB660D4-53D4-4F2F-A411-2D6FE169B264}"/>
    <hyperlink ref="A2" r:id="rId18" display="https://www.worldometers.info/coronavirus/usa/alabama/" xr:uid="{A3A435C6-FFB4-48AE-8C2B-4455E3296035}"/>
    <hyperlink ref="A21" r:id="rId19" display="https://www.worldometers.info/coronavirus/usa/louisiana/" xr:uid="{1C80E07F-A56D-46A0-902A-2588B76BB3DF}"/>
    <hyperlink ref="A51" r:id="rId20" display="https://www.worldometers.info/coronavirus/usa/virginia/" xr:uid="{F1E5F55B-155D-458A-82D9-D330F04EA1EB}"/>
    <hyperlink ref="A18" r:id="rId21" display="https://www.worldometers.info/coronavirus/usa/iowa/" xr:uid="{2B197621-3584-40F6-9603-CDBD7B61FBBA}"/>
    <hyperlink ref="A24" r:id="rId22" display="https://www.worldometers.info/coronavirus/usa/massachusetts/" xr:uid="{6144D0D3-EF55-49DC-BDA7-20A4A889B8AC}"/>
    <hyperlink ref="A44" r:id="rId23" display="https://www.worldometers.info/coronavirus/usa/south-carolina/" xr:uid="{DD7D74D5-E820-41C9-9CD7-ACE2E10EC108}"/>
    <hyperlink ref="A7" r:id="rId24" display="https://www.worldometers.info/coronavirus/usa/colorado/" xr:uid="{C91D2DF2-A6DC-4AF2-9287-F984254DBFC7}"/>
    <hyperlink ref="A23" r:id="rId25" display="https://www.worldometers.info/coronavirus/usa/maryland/" xr:uid="{781CCB89-D549-4343-A02C-44A8691A32BF}"/>
    <hyperlink ref="A49" r:id="rId26" display="https://www.worldometers.info/coronavirus/usa/utah/" xr:uid="{01ABFBC4-823D-4BAA-A3EC-56ED092F9CB9}"/>
    <hyperlink ref="A39" r:id="rId27" display="https://www.worldometers.info/coronavirus/usa/oklahoma/" xr:uid="{32A1F55D-75DA-43D5-982D-16BD60618F07}"/>
    <hyperlink ref="A20" r:id="rId28" display="https://www.worldometers.info/coronavirus/usa/kentucky/" xr:uid="{4272B1E2-EC51-4916-A45B-352199D5BF74}"/>
    <hyperlink ref="A52" r:id="rId29" display="https://www.worldometers.info/coronavirus/usa/washington/" xr:uid="{C665CAFC-F95F-4145-8FCC-AD9CB6E5D669}"/>
    <hyperlink ref="A5" r:id="rId30" display="https://www.worldometers.info/coronavirus/usa/arkansas/" xr:uid="{21A01832-6B74-4216-BFB4-5769228E6520}"/>
    <hyperlink ref="A27" r:id="rId31" display="https://www.worldometers.info/coronavirus/usa/mississippi/" xr:uid="{24F53ACB-CAF3-4EA4-9789-AB12676B7F20}"/>
    <hyperlink ref="A19" r:id="rId32" display="https://www.worldometers.info/coronavirus/usa/kansas/" xr:uid="{05EA9E30-158A-4ADD-835F-63DE7BC913F6}"/>
    <hyperlink ref="A31" r:id="rId33" display="https://www.worldometers.info/coronavirus/usa/nevada/" xr:uid="{AACD968B-B816-4B9E-A918-5DC33CB053BE}"/>
    <hyperlink ref="A30" r:id="rId34" display="https://www.worldometers.info/coronavirus/usa/nebraska/" xr:uid="{1DA47400-34BE-4CD8-9583-114879F73C24}"/>
    <hyperlink ref="A8" r:id="rId35" display="https://www.worldometers.info/coronavirus/usa/connecticut/" xr:uid="{0B3DEB67-8D9B-4684-8613-AFB6103E97AE}"/>
    <hyperlink ref="A15" r:id="rId36" display="https://www.worldometers.info/coronavirus/usa/idaho/" xr:uid="{62D428B3-AEF9-461D-8BA5-2D4046EDA7E9}"/>
    <hyperlink ref="A34" r:id="rId37" display="https://www.worldometers.info/coronavirus/usa/new-mexico/" xr:uid="{A35D53C0-CF08-4951-BBAC-79E7ED91D038}"/>
    <hyperlink ref="A45" r:id="rId38" display="https://www.worldometers.info/coronavirus/usa/south-dakota/" xr:uid="{C6D6C03F-6D45-45DE-A151-3E9CFD09BCC8}"/>
    <hyperlink ref="A37" r:id="rId39" display="https://www.worldometers.info/coronavirus/usa/north-dakota/" xr:uid="{B2E1C785-9783-4E5F-9515-0AD29FC00E5B}"/>
    <hyperlink ref="A40" r:id="rId40" display="https://www.worldometers.info/coronavirus/usa/oregon/" xr:uid="{9DBFF4FB-4AA5-4261-9211-102EE8EAA02E}"/>
    <hyperlink ref="A29" r:id="rId41" display="https://www.worldometers.info/coronavirus/usa/montana/" xr:uid="{87340127-9CAC-4776-BDE0-51D86B32F6ED}"/>
    <hyperlink ref="A43" r:id="rId42" display="https://www.worldometers.info/coronavirus/usa/rhode-island/" xr:uid="{D72EC877-467E-467B-94D7-DE017B0F76FE}"/>
    <hyperlink ref="A53" r:id="rId43" display="https://www.worldometers.info/coronavirus/usa/west-virginia/" xr:uid="{0D633D83-5E63-46EB-BED3-596F9AF5EC35}"/>
    <hyperlink ref="A9" r:id="rId44" display="https://www.worldometers.info/coronavirus/usa/delaware/" xr:uid="{ECFBF25A-B70A-4DEB-BAF3-22C407A3E097}"/>
    <hyperlink ref="A55" r:id="rId45" display="https://www.worldometers.info/coronavirus/usa/wyoming/" xr:uid="{C5D6398D-1B4D-48A7-BD5C-81CA0551B4DC}"/>
    <hyperlink ref="A3" r:id="rId46" display="https://www.worldometers.info/coronavirus/usa/alaska/" xr:uid="{03075E1C-615E-4E5C-B3B1-07E322F115EB}"/>
    <hyperlink ref="A10" r:id="rId47" display="https://www.worldometers.info/coronavirus/usa/district-of-columbia/" xr:uid="{9EF81E67-9646-43A5-ADC4-D14F6A8168B2}"/>
    <hyperlink ref="A32" r:id="rId48" display="https://www.worldometers.info/coronavirus/usa/new-hampshire/" xr:uid="{7D10C1D8-E8EC-46C7-B7FC-B3DD0603D4CE}"/>
    <hyperlink ref="A14" r:id="rId49" display="https://www.worldometers.info/coronavirus/usa/hawaii/" xr:uid="{793F5910-D1E8-4791-A75D-B76E378725AB}"/>
    <hyperlink ref="A22" r:id="rId50" display="https://www.worldometers.info/coronavirus/usa/maine/" xr:uid="{305C164C-0023-4AF8-A334-B4FB33DEDC1E}"/>
    <hyperlink ref="A50" r:id="rId51" display="https://www.worldometers.info/coronavirus/usa/vermont/" xr:uid="{9AC3FB2E-B083-4CA4-980F-27D3FA6E43E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1" bestFit="1" customWidth="1"/>
    <col min="4" max="16384" width="8.7265625" style="27"/>
  </cols>
  <sheetData>
    <row r="1" spans="1:3" ht="13" thickBot="1" x14ac:dyDescent="0.4">
      <c r="A1" s="27" t="s">
        <v>96</v>
      </c>
      <c r="C1" s="31" t="s">
        <v>95</v>
      </c>
    </row>
    <row r="2" spans="1:3" ht="15" thickBot="1" x14ac:dyDescent="0.4">
      <c r="A2" s="27" t="s">
        <v>36</v>
      </c>
      <c r="B2" s="39" t="s">
        <v>36</v>
      </c>
      <c r="C2" s="49">
        <v>3472</v>
      </c>
    </row>
    <row r="3" spans="1:3" ht="15" thickBot="1" x14ac:dyDescent="0.4">
      <c r="B3" s="39" t="s">
        <v>52</v>
      </c>
      <c r="C3" s="49">
        <v>115</v>
      </c>
    </row>
    <row r="4" spans="1:3" ht="15" thickBot="1" x14ac:dyDescent="0.4">
      <c r="A4" s="27" t="s">
        <v>33</v>
      </c>
      <c r="B4" s="39" t="s">
        <v>33</v>
      </c>
      <c r="C4" s="49">
        <v>6515</v>
      </c>
    </row>
    <row r="5" spans="1:3" ht="15" thickBot="1" x14ac:dyDescent="0.4">
      <c r="A5" s="27" t="s">
        <v>34</v>
      </c>
      <c r="B5" s="39" t="s">
        <v>34</v>
      </c>
      <c r="C5" s="49">
        <v>2405</v>
      </c>
    </row>
    <row r="6" spans="1:3" ht="15" thickBot="1" x14ac:dyDescent="0.4">
      <c r="A6" s="27" t="s">
        <v>10</v>
      </c>
      <c r="B6" s="39" t="s">
        <v>10</v>
      </c>
      <c r="C6" s="49">
        <v>18876</v>
      </c>
    </row>
    <row r="7" spans="1:3" ht="15" thickBot="1" x14ac:dyDescent="0.4">
      <c r="A7" s="27" t="s">
        <v>18</v>
      </c>
      <c r="B7" s="39" t="s">
        <v>18</v>
      </c>
      <c r="C7" s="49">
        <v>2860</v>
      </c>
    </row>
    <row r="8" spans="1:3" ht="15" thickBot="1" x14ac:dyDescent="0.4">
      <c r="A8" s="27" t="s">
        <v>23</v>
      </c>
      <c r="B8" s="39" t="s">
        <v>23</v>
      </c>
      <c r="C8" s="49">
        <v>4881</v>
      </c>
    </row>
    <row r="9" spans="1:3" ht="15" thickBot="1" x14ac:dyDescent="0.4">
      <c r="A9" s="27" t="s">
        <v>43</v>
      </c>
      <c r="B9" s="39" t="s">
        <v>43</v>
      </c>
      <c r="C9" s="49">
        <v>757</v>
      </c>
    </row>
    <row r="10" spans="1:3" ht="29.5" thickBot="1" x14ac:dyDescent="0.4">
      <c r="A10" s="27" t="s">
        <v>94</v>
      </c>
      <c r="B10" s="39" t="s">
        <v>63</v>
      </c>
      <c r="C10" s="49">
        <v>673</v>
      </c>
    </row>
    <row r="11" spans="1:3" ht="15" thickBot="1" x14ac:dyDescent="0.4">
      <c r="A11" s="27" t="s">
        <v>13</v>
      </c>
      <c r="B11" s="39" t="s">
        <v>13</v>
      </c>
      <c r="C11" s="49">
        <v>18164</v>
      </c>
    </row>
    <row r="12" spans="1:3" ht="15" thickBot="1" x14ac:dyDescent="0.4">
      <c r="A12" s="27" t="s">
        <v>16</v>
      </c>
      <c r="B12" s="39" t="s">
        <v>16</v>
      </c>
      <c r="C12" s="49">
        <v>9221</v>
      </c>
    </row>
    <row r="13" spans="1:3" ht="13" thickBot="1" x14ac:dyDescent="0.4">
      <c r="A13" s="27" t="s">
        <v>64</v>
      </c>
      <c r="B13" s="40" t="s">
        <v>64</v>
      </c>
      <c r="C13" s="49">
        <v>109</v>
      </c>
    </row>
    <row r="14" spans="1:3" ht="15" thickBot="1" x14ac:dyDescent="0.4">
      <c r="B14" s="39" t="s">
        <v>47</v>
      </c>
      <c r="C14" s="49">
        <v>233</v>
      </c>
    </row>
    <row r="15" spans="1:3" ht="15" thickBot="1" x14ac:dyDescent="0.4">
      <c r="A15" s="27" t="s">
        <v>49</v>
      </c>
      <c r="B15" s="39" t="s">
        <v>49</v>
      </c>
      <c r="C15" s="49">
        <v>874</v>
      </c>
    </row>
    <row r="16" spans="1:3" ht="15" thickBot="1" x14ac:dyDescent="0.4">
      <c r="A16" s="27" t="s">
        <v>12</v>
      </c>
      <c r="B16" s="39" t="s">
        <v>12</v>
      </c>
      <c r="C16" s="49">
        <v>12262</v>
      </c>
    </row>
    <row r="17" spans="1:3" ht="15" thickBot="1" x14ac:dyDescent="0.4">
      <c r="A17" s="27" t="s">
        <v>27</v>
      </c>
      <c r="B17" s="39" t="s">
        <v>27</v>
      </c>
      <c r="C17" s="49">
        <v>5435</v>
      </c>
    </row>
    <row r="18" spans="1:3" ht="15" thickBot="1" x14ac:dyDescent="0.4">
      <c r="A18" s="27" t="s">
        <v>41</v>
      </c>
      <c r="B18" s="39" t="s">
        <v>41</v>
      </c>
      <c r="C18" s="49">
        <v>2271</v>
      </c>
    </row>
    <row r="19" spans="1:3" ht="15" thickBot="1" x14ac:dyDescent="0.4">
      <c r="A19" s="27" t="s">
        <v>45</v>
      </c>
      <c r="B19" s="39" t="s">
        <v>45</v>
      </c>
      <c r="C19" s="49">
        <v>1456</v>
      </c>
    </row>
    <row r="20" spans="1:3" ht="15" thickBot="1" x14ac:dyDescent="0.4">
      <c r="A20" s="27" t="s">
        <v>38</v>
      </c>
      <c r="B20" s="39" t="s">
        <v>38</v>
      </c>
      <c r="C20" s="49">
        <v>1809</v>
      </c>
    </row>
    <row r="21" spans="1:3" ht="15" thickBot="1" x14ac:dyDescent="0.4">
      <c r="A21" s="27" t="s">
        <v>14</v>
      </c>
      <c r="B21" s="39" t="s">
        <v>14</v>
      </c>
      <c r="C21" s="49">
        <v>6323</v>
      </c>
    </row>
    <row r="22" spans="1:3" ht="15" thickBot="1" x14ac:dyDescent="0.4">
      <c r="B22" s="39" t="s">
        <v>39</v>
      </c>
      <c r="C22" s="49">
        <v>189</v>
      </c>
    </row>
    <row r="23" spans="1:3" ht="15" thickBot="1" x14ac:dyDescent="0.4">
      <c r="A23" s="27" t="s">
        <v>26</v>
      </c>
      <c r="B23" s="39" t="s">
        <v>26</v>
      </c>
      <c r="C23" s="49">
        <v>4481</v>
      </c>
    </row>
    <row r="24" spans="1:3" ht="15" thickBot="1" x14ac:dyDescent="0.4">
      <c r="A24" s="27" t="s">
        <v>17</v>
      </c>
      <c r="B24" s="39" t="s">
        <v>17</v>
      </c>
      <c r="C24" s="49">
        <v>10551</v>
      </c>
    </row>
    <row r="25" spans="1:3" ht="15" thickBot="1" x14ac:dyDescent="0.4">
      <c r="A25" s="27" t="s">
        <v>11</v>
      </c>
      <c r="B25" s="39" t="s">
        <v>11</v>
      </c>
      <c r="C25" s="49">
        <v>9094</v>
      </c>
    </row>
    <row r="26" spans="1:3" ht="15" thickBot="1" x14ac:dyDescent="0.4">
      <c r="A26" s="27" t="s">
        <v>32</v>
      </c>
      <c r="B26" s="39" t="s">
        <v>32</v>
      </c>
      <c r="C26" s="49">
        <v>3359</v>
      </c>
    </row>
    <row r="27" spans="1:3" ht="15" thickBot="1" x14ac:dyDescent="0.4">
      <c r="A27" s="27" t="s">
        <v>30</v>
      </c>
      <c r="B27" s="39" t="s">
        <v>30</v>
      </c>
      <c r="C27" s="49">
        <v>3729</v>
      </c>
    </row>
    <row r="28" spans="1:3" ht="15" thickBot="1" x14ac:dyDescent="0.4">
      <c r="A28" s="27" t="s">
        <v>35</v>
      </c>
      <c r="B28" s="39" t="s">
        <v>35</v>
      </c>
      <c r="C28" s="49">
        <v>3932</v>
      </c>
    </row>
    <row r="29" spans="1:3" ht="15" thickBot="1" x14ac:dyDescent="0.4">
      <c r="B29" s="39" t="s">
        <v>51</v>
      </c>
      <c r="C29" s="49">
        <v>630</v>
      </c>
    </row>
    <row r="30" spans="1:3" ht="15" thickBot="1" x14ac:dyDescent="0.4">
      <c r="B30" s="39" t="s">
        <v>50</v>
      </c>
      <c r="C30" s="49">
        <v>934</v>
      </c>
    </row>
    <row r="31" spans="1:3" ht="15" thickBot="1" x14ac:dyDescent="0.4">
      <c r="A31" s="27" t="s">
        <v>31</v>
      </c>
      <c r="B31" s="39" t="s">
        <v>31</v>
      </c>
      <c r="C31" s="49">
        <v>2047</v>
      </c>
    </row>
    <row r="32" spans="1:3" ht="15" thickBot="1" x14ac:dyDescent="0.4">
      <c r="A32" s="27" t="s">
        <v>42</v>
      </c>
      <c r="B32" s="39" t="s">
        <v>42</v>
      </c>
      <c r="C32" s="49">
        <v>513</v>
      </c>
    </row>
    <row r="33" spans="1:3" ht="15" thickBot="1" x14ac:dyDescent="0.4">
      <c r="A33" s="27" t="s">
        <v>8</v>
      </c>
      <c r="B33" s="39" t="s">
        <v>8</v>
      </c>
      <c r="C33" s="49">
        <v>16953</v>
      </c>
    </row>
    <row r="34" spans="1:3" ht="15" thickBot="1" x14ac:dyDescent="0.4">
      <c r="A34" s="27" t="s">
        <v>44</v>
      </c>
      <c r="B34" s="39" t="s">
        <v>44</v>
      </c>
      <c r="C34" s="49">
        <v>1428</v>
      </c>
    </row>
    <row r="35" spans="1:3" ht="15" thickBot="1" x14ac:dyDescent="0.4">
      <c r="A35" s="27" t="s">
        <v>7</v>
      </c>
      <c r="B35" s="39" t="s">
        <v>7</v>
      </c>
      <c r="C35" s="49">
        <v>34305</v>
      </c>
    </row>
    <row r="36" spans="1:3" ht="15" thickBot="1" x14ac:dyDescent="0.4">
      <c r="A36" s="27" t="s">
        <v>24</v>
      </c>
      <c r="B36" s="39" t="s">
        <v>24</v>
      </c>
      <c r="C36" s="49">
        <v>5074</v>
      </c>
    </row>
    <row r="37" spans="1:3" ht="15" thickBot="1" x14ac:dyDescent="0.4">
      <c r="B37" s="39" t="s">
        <v>53</v>
      </c>
      <c r="C37" s="49">
        <v>883</v>
      </c>
    </row>
    <row r="38" spans="1:3" ht="15" thickBot="1" x14ac:dyDescent="0.4">
      <c r="A38" s="27" t="s">
        <v>21</v>
      </c>
      <c r="B38" s="39" t="s">
        <v>21</v>
      </c>
      <c r="C38" s="49">
        <v>6118</v>
      </c>
    </row>
    <row r="39" spans="1:3" ht="15" thickBot="1" x14ac:dyDescent="0.4">
      <c r="A39" s="27" t="s">
        <v>46</v>
      </c>
      <c r="B39" s="39" t="s">
        <v>46</v>
      </c>
      <c r="C39" s="49">
        <v>1664</v>
      </c>
    </row>
    <row r="40" spans="1:3" ht="15" thickBot="1" x14ac:dyDescent="0.4">
      <c r="A40" s="27" t="s">
        <v>37</v>
      </c>
      <c r="B40" s="39" t="s">
        <v>37</v>
      </c>
      <c r="C40" s="49">
        <v>847</v>
      </c>
    </row>
    <row r="41" spans="1:3" ht="15" thickBot="1" x14ac:dyDescent="0.4">
      <c r="A41" s="27" t="s">
        <v>19</v>
      </c>
      <c r="B41" s="39" t="s">
        <v>19</v>
      </c>
      <c r="C41" s="49">
        <v>10034</v>
      </c>
    </row>
    <row r="42" spans="1:3" ht="13" thickBot="1" x14ac:dyDescent="0.4">
      <c r="A42" s="27" t="s">
        <v>65</v>
      </c>
      <c r="B42" s="40" t="s">
        <v>65</v>
      </c>
      <c r="C42" s="49">
        <v>1052</v>
      </c>
    </row>
    <row r="43" spans="1:3" ht="15" thickBot="1" x14ac:dyDescent="0.4">
      <c r="B43" s="39" t="s">
        <v>40</v>
      </c>
      <c r="C43" s="49">
        <v>1325</v>
      </c>
    </row>
    <row r="44" spans="1:3" ht="15" thickBot="1" x14ac:dyDescent="0.4">
      <c r="A44" s="27" t="s">
        <v>25</v>
      </c>
      <c r="B44" s="39" t="s">
        <v>25</v>
      </c>
      <c r="C44" s="49">
        <v>4313</v>
      </c>
    </row>
    <row r="45" spans="1:3" ht="15" thickBot="1" x14ac:dyDescent="0.4">
      <c r="A45" s="27" t="s">
        <v>54</v>
      </c>
      <c r="B45" s="39" t="s">
        <v>54</v>
      </c>
      <c r="C45" s="49">
        <v>821</v>
      </c>
    </row>
    <row r="46" spans="1:3" ht="15" thickBot="1" x14ac:dyDescent="0.4">
      <c r="A46" s="27" t="s">
        <v>20</v>
      </c>
      <c r="B46" s="39" t="s">
        <v>20</v>
      </c>
      <c r="C46" s="49">
        <v>4374</v>
      </c>
    </row>
    <row r="47" spans="1:3" ht="15" thickBot="1" x14ac:dyDescent="0.4">
      <c r="A47" s="27" t="s">
        <v>15</v>
      </c>
      <c r="B47" s="39" t="s">
        <v>15</v>
      </c>
      <c r="C47" s="49">
        <v>21417</v>
      </c>
    </row>
    <row r="48" spans="1:3" ht="15" thickBot="1" x14ac:dyDescent="0.4">
      <c r="A48" s="27" t="s">
        <v>28</v>
      </c>
      <c r="B48" s="39" t="s">
        <v>28</v>
      </c>
      <c r="C48" s="49">
        <v>808</v>
      </c>
    </row>
    <row r="49" spans="1:3" ht="15" thickBot="1" x14ac:dyDescent="0.4">
      <c r="A49" s="27" t="s">
        <v>48</v>
      </c>
      <c r="B49" s="39" t="s">
        <v>48</v>
      </c>
      <c r="C49" s="49">
        <v>64</v>
      </c>
    </row>
    <row r="50" spans="1:3" ht="15" thickBot="1" x14ac:dyDescent="0.4">
      <c r="A50" s="27" t="s">
        <v>29</v>
      </c>
      <c r="B50" s="39" t="s">
        <v>29</v>
      </c>
      <c r="C50" s="49">
        <v>3979</v>
      </c>
    </row>
    <row r="51" spans="1:3" ht="15" thickBot="1" x14ac:dyDescent="0.4">
      <c r="A51" s="27" t="s">
        <v>9</v>
      </c>
      <c r="B51" s="39" t="s">
        <v>9</v>
      </c>
      <c r="C51" s="49">
        <v>2703</v>
      </c>
    </row>
    <row r="52" spans="1:3" ht="15" thickBot="1" x14ac:dyDescent="0.4">
      <c r="B52" s="39" t="s">
        <v>56</v>
      </c>
      <c r="C52" s="49">
        <v>682</v>
      </c>
    </row>
    <row r="53" spans="1:3" ht="15" thickBot="1" x14ac:dyDescent="0.4">
      <c r="A53" s="27" t="s">
        <v>22</v>
      </c>
      <c r="B53" s="39" t="s">
        <v>22</v>
      </c>
      <c r="C53" s="49">
        <v>3115</v>
      </c>
    </row>
    <row r="54" spans="1:3" ht="15" thickBot="1" x14ac:dyDescent="0.4">
      <c r="A54" s="27" t="s">
        <v>55</v>
      </c>
      <c r="B54" s="46" t="s">
        <v>55</v>
      </c>
      <c r="C54" s="47">
        <v>202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47" r:id="rId1" display="https://www.worldometers.info/coronavirus/usa/texas/" xr:uid="{CC927A0D-B97F-4515-ABFE-99BC86E9530F}"/>
    <hyperlink ref="B6" r:id="rId2" display="https://www.worldometers.info/coronavirus/usa/california/" xr:uid="{CDCD6893-3396-4E2C-88D5-69A1DD90FC0D}"/>
    <hyperlink ref="B11" r:id="rId3" display="https://www.worldometers.info/coronavirus/usa/florida/" xr:uid="{0A2222FA-A8D9-4CAD-BA91-5F14873499F4}"/>
    <hyperlink ref="B16" r:id="rId4" display="https://www.worldometers.info/coronavirus/usa/illinois/" xr:uid="{943584E2-2021-4B70-A45E-53D3DB7EA67A}"/>
    <hyperlink ref="B35" r:id="rId5" display="https://www.worldometers.info/coronavirus/usa/new-york/" xr:uid="{687C3D6C-CEA4-4ABD-8275-4E757BFB3F0E}"/>
    <hyperlink ref="B12" r:id="rId6" display="https://www.worldometers.info/coronavirus/usa/georgia/" xr:uid="{247743F8-5D1F-4E11-8E0A-CE955B8C0579}"/>
    <hyperlink ref="B38" r:id="rId7" display="https://www.worldometers.info/coronavirus/usa/ohio/" xr:uid="{24B4058A-F311-4725-8F78-4C2A479AFF93}"/>
    <hyperlink ref="B53" r:id="rId8" display="https://www.worldometers.info/coronavirus/usa/wisconsin/" xr:uid="{ACD82F0A-A5F6-4252-B10C-2AB46C4667B3}"/>
    <hyperlink ref="B25" r:id="rId9" display="https://www.worldometers.info/coronavirus/usa/michigan/" xr:uid="{6D5EFE0B-83E3-4679-BC2D-4DDFF019F5E4}"/>
    <hyperlink ref="B46" r:id="rId10" display="https://www.worldometers.info/coronavirus/usa/tennessee/" xr:uid="{1AE925A6-45FD-41CB-935C-AC229D6DA2F3}"/>
    <hyperlink ref="B36" r:id="rId11" display="https://www.worldometers.info/coronavirus/usa/north-carolina/" xr:uid="{832D9E54-EE49-47F6-88AC-A72DF3E1C5B7}"/>
    <hyperlink ref="B41" r:id="rId12" display="https://www.worldometers.info/coronavirus/usa/pennsylvania/" xr:uid="{5FB7C437-601A-46B2-9CB5-33542EEAEC61}"/>
    <hyperlink ref="B33" r:id="rId13" display="https://www.worldometers.info/coronavirus/usa/new-jersey/" xr:uid="{1B0A49DA-E4B2-46A2-A05D-005593684A88}"/>
    <hyperlink ref="B4" r:id="rId14" display="https://www.worldometers.info/coronavirus/usa/arizona/" xr:uid="{AB95610F-21AB-4FFB-9DF6-7DE4A5836FF6}"/>
    <hyperlink ref="B17" r:id="rId15" display="https://www.worldometers.info/coronavirus/usa/indiana/" xr:uid="{CEC0E66D-1580-4D8C-942B-8B3A62C507CE}"/>
    <hyperlink ref="B28" r:id="rId16" display="https://www.worldometers.info/coronavirus/usa/missouri/" xr:uid="{458A4700-5744-4A4B-81DA-1820966DDA32}"/>
    <hyperlink ref="B26" r:id="rId17" display="https://www.worldometers.info/coronavirus/usa/minnesota/" xr:uid="{16ECABE4-61AC-4763-A633-29ECBBFD817A}"/>
    <hyperlink ref="B2" r:id="rId18" display="https://www.worldometers.info/coronavirus/usa/alabama/" xr:uid="{DF79D01E-0FBB-42EB-BA7D-7DA32C0A71B4}"/>
    <hyperlink ref="B21" r:id="rId19" display="https://www.worldometers.info/coronavirus/usa/louisiana/" xr:uid="{9678790F-438E-410E-92C7-848F78931660}"/>
    <hyperlink ref="B50" r:id="rId20" display="https://www.worldometers.info/coronavirus/usa/virginia/" xr:uid="{81ED2288-923F-4F5C-A536-8139E22E5E1C}"/>
    <hyperlink ref="B18" r:id="rId21" display="https://www.worldometers.info/coronavirus/usa/iowa/" xr:uid="{009DBEFC-445F-43A5-AB31-8C3BBDE2D34F}"/>
    <hyperlink ref="B24" r:id="rId22" display="https://www.worldometers.info/coronavirus/usa/massachusetts/" xr:uid="{CF2AB2A0-F125-4F2B-B048-70246CD3B9B1}"/>
    <hyperlink ref="B44" r:id="rId23" display="https://www.worldometers.info/coronavirus/usa/south-carolina/" xr:uid="{FC2FB783-EF83-4495-B8FE-0DDA4C272849}"/>
    <hyperlink ref="B7" r:id="rId24" display="https://www.worldometers.info/coronavirus/usa/colorado/" xr:uid="{6699C5E6-14CF-43C2-B761-250A966E0E9C}"/>
    <hyperlink ref="B23" r:id="rId25" display="https://www.worldometers.info/coronavirus/usa/maryland/" xr:uid="{5EE35561-3164-4C4C-8BF0-AE64011FA922}"/>
    <hyperlink ref="B48" r:id="rId26" display="https://www.worldometers.info/coronavirus/usa/utah/" xr:uid="{24B10482-E575-4E26-909C-56F09BF9F60E}"/>
    <hyperlink ref="B39" r:id="rId27" display="https://www.worldometers.info/coronavirus/usa/oklahoma/" xr:uid="{E7F11D6E-57D2-42BA-8E5C-122F5EA637A2}"/>
    <hyperlink ref="B20" r:id="rId28" display="https://www.worldometers.info/coronavirus/usa/kentucky/" xr:uid="{96358A35-60A0-4D85-93EE-95B796FB2719}"/>
    <hyperlink ref="B51" r:id="rId29" display="https://www.worldometers.info/coronavirus/usa/washington/" xr:uid="{2E357068-525B-47B7-881B-FCD4314ED6B8}"/>
    <hyperlink ref="B5" r:id="rId30" display="https://www.worldometers.info/coronavirus/usa/arkansas/" xr:uid="{E9D2559F-2B26-43DA-9114-3A38B788F947}"/>
    <hyperlink ref="B27" r:id="rId31" display="https://www.worldometers.info/coronavirus/usa/mississippi/" xr:uid="{3EF76DEE-6A19-4DA6-A6BA-8AE522F414B8}"/>
    <hyperlink ref="B19" r:id="rId32" display="https://www.worldometers.info/coronavirus/usa/kansas/" xr:uid="{0768329F-F7A1-402A-89E7-844DB5AF9A50}"/>
    <hyperlink ref="B31" r:id="rId33" display="https://www.worldometers.info/coronavirus/usa/nevada/" xr:uid="{67A9B58D-073B-41FC-8F9D-DFB95329EC99}"/>
    <hyperlink ref="B30" r:id="rId34" display="https://www.worldometers.info/coronavirus/usa/nebraska/" xr:uid="{CBC038B8-C37D-4AE5-B57F-51606E96B519}"/>
    <hyperlink ref="B8" r:id="rId35" display="https://www.worldometers.info/coronavirus/usa/connecticut/" xr:uid="{AF1CB25F-7C20-4B7D-9C7F-0C22FC7457BE}"/>
    <hyperlink ref="B15" r:id="rId36" display="https://www.worldometers.info/coronavirus/usa/idaho/" xr:uid="{742B5DC8-996F-4546-AE5D-BF1B509E4434}"/>
    <hyperlink ref="B34" r:id="rId37" display="https://www.worldometers.info/coronavirus/usa/new-mexico/" xr:uid="{CC0C6EE5-FA96-4FCD-8D0B-3069075393A9}"/>
    <hyperlink ref="B45" r:id="rId38" display="https://www.worldometers.info/coronavirus/usa/south-dakota/" xr:uid="{38E3937A-3F79-4ABF-BDB3-57D1CAF163DF}"/>
    <hyperlink ref="B37" r:id="rId39" display="https://www.worldometers.info/coronavirus/usa/north-dakota/" xr:uid="{0308EBAA-A9E6-45B6-AC6E-A9CB0F9C2DB5}"/>
    <hyperlink ref="B40" r:id="rId40" display="https://www.worldometers.info/coronavirus/usa/oregon/" xr:uid="{B5076498-C40A-42A6-9F16-207025C76BB2}"/>
    <hyperlink ref="B29" r:id="rId41" display="https://www.worldometers.info/coronavirus/usa/montana/" xr:uid="{811364B2-7388-433C-A495-29761E8D1EA2}"/>
    <hyperlink ref="B43" r:id="rId42" display="https://www.worldometers.info/coronavirus/usa/rhode-island/" xr:uid="{4679FE4E-CE8A-4259-93A2-2FDD72BBCAB4}"/>
    <hyperlink ref="B52" r:id="rId43" display="https://www.worldometers.info/coronavirus/usa/west-virginia/" xr:uid="{46C2E490-9BDE-42D5-BCAF-F9929DE54EB7}"/>
    <hyperlink ref="B9" r:id="rId44" display="https://www.worldometers.info/coronavirus/usa/delaware/" xr:uid="{76E69B90-34CB-401D-B8BA-D9D31633F61E}"/>
    <hyperlink ref="B54" r:id="rId45" display="https://www.worldometers.info/coronavirus/usa/wyoming/" xr:uid="{FA5C68E1-C168-4256-B453-ED2E0EF30C7C}"/>
    <hyperlink ref="B3" r:id="rId46" display="https://www.worldometers.info/coronavirus/usa/alaska/" xr:uid="{C6CC2ABA-6D4E-4002-8438-A6B5015583A6}"/>
    <hyperlink ref="B10" r:id="rId47" display="https://www.worldometers.info/coronavirus/usa/district-of-columbia/" xr:uid="{3AD56574-E112-4F75-8E06-6606F7C53AC8}"/>
    <hyperlink ref="B32" r:id="rId48" display="https://www.worldometers.info/coronavirus/usa/new-hampshire/" xr:uid="{A985635D-BE42-4B09-A5FF-7E0B008DBBAC}"/>
    <hyperlink ref="B14" r:id="rId49" display="https://www.worldometers.info/coronavirus/usa/hawaii/" xr:uid="{071E5D50-2406-4A00-BC37-8A632A1340A4}"/>
    <hyperlink ref="B22" r:id="rId50" display="https://www.worldometers.info/coronavirus/usa/maine/" xr:uid="{1B650EBD-8C7D-4C93-B7F7-869C746049D5}"/>
    <hyperlink ref="B49" r:id="rId51" display="https://www.worldometers.info/coronavirus/usa/vermont/" xr:uid="{149EC3F6-5BAB-4A81-B546-32BC39C3F938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2020-11-25T12:06:52Z</dcterms:modified>
</cp:coreProperties>
</file>