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F1830BD6-3F23-41BE-93D3-8190F780B74B}" xr6:coauthVersionLast="45" xr6:coauthVersionMax="45" xr10:uidLastSave="{E7A61210-8E39-42CD-B3B1-107A8321A2A0}"/>
  <bookViews>
    <workbookView xWindow="9060" yWindow="-19200" windowWidth="2433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1" i="3" l="1"/>
  <c r="L16" i="3" l="1"/>
  <c r="M16" i="3"/>
  <c r="N16" i="3"/>
  <c r="N7" i="3" l="1"/>
  <c r="N40" i="3"/>
  <c r="N44" i="3"/>
  <c r="N15" i="3"/>
  <c r="N19" i="3"/>
  <c r="N35" i="3"/>
  <c r="N28" i="3"/>
  <c r="N32" i="3"/>
  <c r="N21" i="3"/>
  <c r="N29" i="3"/>
  <c r="N24" i="3"/>
  <c r="N56" i="3"/>
  <c r="N43" i="3"/>
  <c r="N50" i="3"/>
  <c r="N34" i="3"/>
  <c r="N22" i="3"/>
  <c r="N45" i="3"/>
  <c r="N9" i="3"/>
  <c r="N39" i="3"/>
  <c r="N18" i="3"/>
  <c r="N2" i="3"/>
  <c r="N11" i="3"/>
  <c r="N38" i="3"/>
  <c r="N13" i="3"/>
  <c r="N48" i="3"/>
  <c r="N53" i="3"/>
  <c r="N25" i="3"/>
  <c r="N23" i="3"/>
  <c r="N20" i="3"/>
  <c r="N42" i="3"/>
  <c r="N6" i="3"/>
  <c r="N10" i="3"/>
  <c r="N8" i="3"/>
  <c r="N12" i="3"/>
  <c r="N52" i="3"/>
  <c r="N51" i="3"/>
  <c r="N36" i="3"/>
  <c r="N46" i="3"/>
  <c r="N41" i="3"/>
  <c r="N55" i="3"/>
  <c r="N33" i="3"/>
  <c r="N27" i="3"/>
  <c r="N14" i="3"/>
  <c r="N49" i="3"/>
  <c r="N4" i="3"/>
  <c r="N26" i="3"/>
  <c r="N3" i="3"/>
  <c r="N5" i="3"/>
  <c r="N30" i="3"/>
  <c r="N31" i="3"/>
  <c r="N54" i="3"/>
  <c r="N17" i="3"/>
  <c r="N37" i="3"/>
  <c r="N47" i="3"/>
  <c r="M12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12" i="3"/>
  <c r="L35" i="3"/>
  <c r="L51" i="3"/>
  <c r="L30" i="3"/>
  <c r="L53" i="3"/>
  <c r="L7" i="3"/>
  <c r="L48" i="3"/>
  <c r="L23" i="3"/>
  <c r="L38" i="3"/>
  <c r="L50" i="3"/>
  <c r="L17" i="3"/>
  <c r="L44" i="3"/>
  <c r="L45" i="3"/>
  <c r="L19" i="3"/>
  <c r="L54" i="3"/>
  <c r="L37" i="3"/>
  <c r="L20" i="3"/>
  <c r="L52" i="3"/>
  <c r="L21" i="3"/>
  <c r="L42" i="3"/>
  <c r="L14" i="3"/>
  <c r="L5" i="3"/>
  <c r="L32" i="3"/>
  <c r="L56" i="3"/>
  <c r="L11" i="3"/>
  <c r="L31" i="3"/>
  <c r="L49" i="3"/>
  <c r="L40" i="3"/>
  <c r="L9" i="3"/>
  <c r="L36" i="3"/>
  <c r="L46" i="3"/>
  <c r="L22" i="3"/>
  <c r="L18" i="3"/>
  <c r="L29" i="3"/>
  <c r="L2" i="3"/>
  <c r="L43" i="3"/>
  <c r="L3" i="3"/>
  <c r="L10" i="3"/>
  <c r="L6" i="3"/>
  <c r="L27" i="3"/>
  <c r="L4" i="3"/>
  <c r="L47" i="3"/>
  <c r="L26" i="3"/>
  <c r="L39" i="3"/>
  <c r="L33" i="3"/>
  <c r="L24" i="3"/>
  <c r="L8" i="3"/>
  <c r="L25" i="3"/>
  <c r="L13" i="3"/>
  <c r="L55" i="3"/>
  <c r="L15" i="3"/>
  <c r="L34" i="3"/>
  <c r="M43" i="3" l="1"/>
  <c r="M5" i="3"/>
  <c r="M20" i="3"/>
  <c r="M27" i="3"/>
  <c r="M7" i="3"/>
  <c r="M25" i="3"/>
  <c r="M3" i="3"/>
  <c r="M41" i="3"/>
  <c r="M42" i="3"/>
  <c r="M2" i="3"/>
  <c r="M56" i="3"/>
  <c r="M37" i="3"/>
  <c r="M32" i="3"/>
  <c r="M15" i="3"/>
  <c r="M28" i="3"/>
  <c r="M50" i="3"/>
  <c r="M21" i="3"/>
  <c r="M8" i="3"/>
  <c r="M35" i="3"/>
  <c r="M6" i="3"/>
  <c r="M52" i="3"/>
  <c r="M53" i="3"/>
  <c r="M18" i="3"/>
  <c r="M44" i="3"/>
  <c r="M17" i="3"/>
  <c r="M33" i="3"/>
  <c r="M23" i="3"/>
  <c r="M49" i="3"/>
  <c r="M31" i="3"/>
  <c r="M48" i="3"/>
  <c r="M22" i="3"/>
  <c r="M11" i="3"/>
  <c r="M26" i="3"/>
  <c r="M9" i="3"/>
  <c r="M24" i="3"/>
  <c r="M13" i="3"/>
  <c r="M46" i="3"/>
  <c r="M54" i="3"/>
  <c r="M19" i="3"/>
  <c r="M34" i="3"/>
  <c r="M29" i="3"/>
  <c r="M39" i="3"/>
  <c r="M40" i="3"/>
  <c r="M36" i="3"/>
  <c r="M14" i="3"/>
  <c r="M55" i="3"/>
  <c r="M47" i="3"/>
  <c r="M4" i="3"/>
  <c r="M30" i="3"/>
  <c r="M38" i="3"/>
  <c r="M10" i="3"/>
  <c r="M45" i="3"/>
  <c r="M51" i="3"/>
  <c r="L28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<sst xmlns="http://schemas.openxmlformats.org/spreadsheetml/2006/main" count="321" uniqueCount="102">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</sst>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15" fillId="5" borderId="3" xfId="0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idaho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tennessee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idaho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tennessee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idaho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tennessee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idaho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tennessee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1" t="s">
        <v>68</v>
      </c>
      <c r="M1" s="51"/>
      <c r="N1" s="51"/>
      <c r="O1" s="4">
        <v>1.4999999999999999E-2</v>
      </c>
      <c r="P1" s="4"/>
      <c r="Q1" s="52" t="s">
        <v>77</v>
      </c>
      <c r="R1" s="52"/>
      <c r="S1" s="52"/>
      <c r="T1" s="52"/>
      <c r="U1" s="52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431380</v>
      </c>
      <c r="C5" s="2"/>
      <c r="D5" s="1">
        <v>32518</v>
      </c>
      <c r="E5" s="2"/>
      <c r="F5" s="1">
        <v>185322</v>
      </c>
      <c r="G5" s="1">
        <v>22175</v>
      </c>
      <c r="H5" s="1">
        <v>1672</v>
      </c>
      <c r="I5" s="1">
        <v>4921210</v>
      </c>
      <c r="J5" s="1">
        <v>252972</v>
      </c>
      <c r="K5" s="5"/>
      <c r="L5" s="6"/>
    </row>
    <row r="6" spans="1:22" ht="15" thickBot="1" x14ac:dyDescent="0.4">
      <c r="A6" s="37" t="s">
        <v>10</v>
      </c>
      <c r="B6" s="1">
        <v>364834</v>
      </c>
      <c r="C6" s="46">
        <v>280</v>
      </c>
      <c r="D6" s="1">
        <v>7490</v>
      </c>
      <c r="E6" s="48">
        <v>1</v>
      </c>
      <c r="F6" s="1">
        <v>260133</v>
      </c>
      <c r="G6" s="1">
        <v>9233</v>
      </c>
      <c r="H6" s="2">
        <v>190</v>
      </c>
      <c r="I6" s="1">
        <v>5915508</v>
      </c>
      <c r="J6" s="1">
        <v>149713</v>
      </c>
      <c r="K6" s="5"/>
      <c r="L6" s="6"/>
    </row>
    <row r="7" spans="1:22" ht="15" thickBot="1" x14ac:dyDescent="0.4">
      <c r="A7" s="37" t="s">
        <v>13</v>
      </c>
      <c r="B7" s="1">
        <v>315775</v>
      </c>
      <c r="C7" s="2"/>
      <c r="D7" s="1">
        <v>4677</v>
      </c>
      <c r="E7" s="2"/>
      <c r="F7" s="1">
        <v>276258</v>
      </c>
      <c r="G7" s="1">
        <v>14702</v>
      </c>
      <c r="H7" s="2">
        <v>218</v>
      </c>
      <c r="I7" s="1">
        <v>2819000</v>
      </c>
      <c r="J7" s="1">
        <v>131252</v>
      </c>
      <c r="K7" s="5"/>
      <c r="L7" s="6"/>
    </row>
    <row r="8" spans="1:22" ht="15" thickBot="1" x14ac:dyDescent="0.4">
      <c r="A8" s="37" t="s">
        <v>15</v>
      </c>
      <c r="B8" s="1">
        <v>313060</v>
      </c>
      <c r="C8" s="2"/>
      <c r="D8" s="1">
        <v>3770</v>
      </c>
      <c r="E8" s="2"/>
      <c r="F8" s="1">
        <v>153351</v>
      </c>
      <c r="G8" s="1">
        <v>10797</v>
      </c>
      <c r="H8" s="2">
        <v>130</v>
      </c>
      <c r="I8" s="1">
        <v>2992102</v>
      </c>
      <c r="J8" s="1">
        <v>103191</v>
      </c>
      <c r="K8" s="5"/>
      <c r="L8" s="6"/>
    </row>
    <row r="9" spans="1:22" ht="15" thickBot="1" x14ac:dyDescent="0.4">
      <c r="A9" s="37" t="s">
        <v>8</v>
      </c>
      <c r="B9" s="1">
        <v>182532</v>
      </c>
      <c r="C9" s="2"/>
      <c r="D9" s="1">
        <v>15736</v>
      </c>
      <c r="E9" s="2"/>
      <c r="F9" s="1">
        <v>74671</v>
      </c>
      <c r="G9" s="1">
        <v>20550</v>
      </c>
      <c r="H9" s="1">
        <v>1772</v>
      </c>
      <c r="I9" s="1">
        <v>1759904</v>
      </c>
      <c r="J9" s="1">
        <v>198139</v>
      </c>
      <c r="K9" s="5"/>
      <c r="L9" s="6"/>
    </row>
    <row r="10" spans="1:22" ht="15" thickBot="1" x14ac:dyDescent="0.4">
      <c r="A10" s="37" t="s">
        <v>12</v>
      </c>
      <c r="B10" s="1">
        <v>159082</v>
      </c>
      <c r="C10" s="2"/>
      <c r="D10" s="1">
        <v>7452</v>
      </c>
      <c r="E10" s="2"/>
      <c r="F10" s="1">
        <v>34882</v>
      </c>
      <c r="G10" s="1">
        <v>12554</v>
      </c>
      <c r="H10" s="2">
        <v>588</v>
      </c>
      <c r="I10" s="1">
        <v>2122607</v>
      </c>
      <c r="J10" s="1">
        <v>167506</v>
      </c>
      <c r="K10" s="5"/>
      <c r="L10" s="6"/>
    </row>
    <row r="11" spans="1:22" ht="15" thickBot="1" x14ac:dyDescent="0.4">
      <c r="A11" s="37" t="s">
        <v>33</v>
      </c>
      <c r="B11" s="1">
        <v>134613</v>
      </c>
      <c r="C11" s="2"/>
      <c r="D11" s="1">
        <v>2492</v>
      </c>
      <c r="E11" s="2"/>
      <c r="F11" s="1">
        <v>115437</v>
      </c>
      <c r="G11" s="1">
        <v>18494</v>
      </c>
      <c r="H11" s="2">
        <v>342</v>
      </c>
      <c r="I11" s="1">
        <v>951809</v>
      </c>
      <c r="J11" s="1">
        <v>130766</v>
      </c>
      <c r="K11" s="6"/>
      <c r="L11" s="6"/>
    </row>
    <row r="12" spans="1:22" ht="15" thickBot="1" x14ac:dyDescent="0.4">
      <c r="A12" s="37" t="s">
        <v>16</v>
      </c>
      <c r="B12" s="1">
        <v>131275</v>
      </c>
      <c r="C12" s="2"/>
      <c r="D12" s="1">
        <v>3104</v>
      </c>
      <c r="E12" s="2"/>
      <c r="F12" s="1">
        <v>107399</v>
      </c>
      <c r="G12" s="1">
        <v>12364</v>
      </c>
      <c r="H12" s="2">
        <v>292</v>
      </c>
      <c r="I12" s="1">
        <v>1369484</v>
      </c>
      <c r="J12" s="1">
        <v>128985</v>
      </c>
      <c r="K12" s="6"/>
      <c r="L12" s="6"/>
    </row>
    <row r="13" spans="1:22" ht="15" thickBot="1" x14ac:dyDescent="0.4">
      <c r="A13" s="37" t="s">
        <v>17</v>
      </c>
      <c r="B13" s="1">
        <v>112581</v>
      </c>
      <c r="C13" s="2"/>
      <c r="D13" s="1">
        <v>8380</v>
      </c>
      <c r="E13" s="2"/>
      <c r="F13" s="1">
        <v>8811</v>
      </c>
      <c r="G13" s="1">
        <v>16334</v>
      </c>
      <c r="H13" s="1">
        <v>1216</v>
      </c>
      <c r="I13" s="1">
        <v>1078972</v>
      </c>
      <c r="J13" s="1">
        <v>156543</v>
      </c>
      <c r="K13" s="6"/>
      <c r="L13" s="6"/>
    </row>
    <row r="14" spans="1:22" ht="15" thickBot="1" x14ac:dyDescent="0.4">
      <c r="A14" s="37" t="s">
        <v>19</v>
      </c>
      <c r="B14" s="1">
        <v>103169</v>
      </c>
      <c r="C14" s="2"/>
      <c r="D14" s="1">
        <v>7051</v>
      </c>
      <c r="E14" s="2"/>
      <c r="F14" s="1">
        <v>21300</v>
      </c>
      <c r="G14" s="1">
        <v>8059</v>
      </c>
      <c r="H14" s="2">
        <v>551</v>
      </c>
      <c r="I14" s="1">
        <v>973436</v>
      </c>
      <c r="J14" s="1">
        <v>76038</v>
      </c>
      <c r="K14" s="5"/>
      <c r="L14" s="6"/>
    </row>
    <row r="15" spans="1:22" ht="15" thickBot="1" x14ac:dyDescent="0.4">
      <c r="A15" s="37" t="s">
        <v>24</v>
      </c>
      <c r="B15" s="1">
        <v>93561</v>
      </c>
      <c r="C15" s="2"/>
      <c r="D15" s="1">
        <v>1622</v>
      </c>
      <c r="E15" s="2"/>
      <c r="F15" s="1">
        <v>24815</v>
      </c>
      <c r="G15" s="1">
        <v>8921</v>
      </c>
      <c r="H15" s="2">
        <v>155</v>
      </c>
      <c r="I15" s="1">
        <v>1312757</v>
      </c>
      <c r="J15" s="1">
        <v>125167</v>
      </c>
      <c r="K15" s="5"/>
      <c r="L15" s="6"/>
    </row>
    <row r="16" spans="1:22" ht="15" thickBot="1" x14ac:dyDescent="0.4">
      <c r="A16" s="37" t="s">
        <v>14</v>
      </c>
      <c r="B16" s="1">
        <v>86411</v>
      </c>
      <c r="C16" s="2"/>
      <c r="D16" s="1">
        <v>3487</v>
      </c>
      <c r="E16" s="2"/>
      <c r="F16" s="1">
        <v>29636</v>
      </c>
      <c r="G16" s="1">
        <v>18588</v>
      </c>
      <c r="H16" s="2">
        <v>750</v>
      </c>
      <c r="I16" s="1">
        <v>1024137</v>
      </c>
      <c r="J16" s="1">
        <v>220302</v>
      </c>
      <c r="K16" s="5"/>
      <c r="L16" s="6"/>
    </row>
    <row r="17" spans="1:12" ht="15" thickBot="1" x14ac:dyDescent="0.4">
      <c r="A17" s="37" t="s">
        <v>11</v>
      </c>
      <c r="B17" s="1">
        <v>79839</v>
      </c>
      <c r="C17" s="2"/>
      <c r="D17" s="1">
        <v>6348</v>
      </c>
      <c r="E17" s="2"/>
      <c r="F17" s="1">
        <v>19624</v>
      </c>
      <c r="G17" s="1">
        <v>7994</v>
      </c>
      <c r="H17" s="2">
        <v>636</v>
      </c>
      <c r="I17" s="1">
        <v>1604845</v>
      </c>
      <c r="J17" s="1">
        <v>160696</v>
      </c>
      <c r="K17" s="5"/>
      <c r="L17" s="6"/>
    </row>
    <row r="18" spans="1:12" ht="15" thickBot="1" x14ac:dyDescent="0.4">
      <c r="A18" s="37" t="s">
        <v>26</v>
      </c>
      <c r="B18" s="1">
        <v>75664</v>
      </c>
      <c r="C18" s="2"/>
      <c r="D18" s="1">
        <v>3347</v>
      </c>
      <c r="E18" s="2"/>
      <c r="F18" s="1">
        <v>67031</v>
      </c>
      <c r="G18" s="1">
        <v>12515</v>
      </c>
      <c r="H18" s="2">
        <v>554</v>
      </c>
      <c r="I18" s="1">
        <v>872732</v>
      </c>
      <c r="J18" s="1">
        <v>144356</v>
      </c>
      <c r="K18" s="6"/>
      <c r="L18" s="6"/>
    </row>
    <row r="19" spans="1:12" ht="15" thickBot="1" x14ac:dyDescent="0.4">
      <c r="A19" s="37" t="s">
        <v>29</v>
      </c>
      <c r="B19" s="1">
        <v>74431</v>
      </c>
      <c r="C19" s="2"/>
      <c r="D19" s="1">
        <v>2007</v>
      </c>
      <c r="E19" s="2"/>
      <c r="F19" s="1">
        <v>62780</v>
      </c>
      <c r="G19" s="1">
        <v>8720</v>
      </c>
      <c r="H19" s="2">
        <v>235</v>
      </c>
      <c r="I19" s="1">
        <v>946617</v>
      </c>
      <c r="J19" s="1">
        <v>110903</v>
      </c>
      <c r="K19" s="5"/>
      <c r="L19" s="6"/>
    </row>
    <row r="20" spans="1:12" ht="15" thickBot="1" x14ac:dyDescent="0.4">
      <c r="A20" s="37" t="s">
        <v>20</v>
      </c>
      <c r="B20" s="1">
        <v>71540</v>
      </c>
      <c r="C20" s="2"/>
      <c r="D20" s="2">
        <v>796</v>
      </c>
      <c r="E20" s="2"/>
      <c r="F20" s="1">
        <v>29494</v>
      </c>
      <c r="G20" s="1">
        <v>10476</v>
      </c>
      <c r="H20" s="2">
        <v>117</v>
      </c>
      <c r="I20" s="1">
        <v>1123038</v>
      </c>
      <c r="J20" s="1">
        <v>164447</v>
      </c>
      <c r="K20" s="5"/>
      <c r="L20" s="6"/>
    </row>
    <row r="21" spans="1:12" ht="15" thickBot="1" x14ac:dyDescent="0.4">
      <c r="A21" s="37" t="s">
        <v>21</v>
      </c>
      <c r="B21" s="1">
        <v>70601</v>
      </c>
      <c r="C21" s="2"/>
      <c r="D21" s="1">
        <v>3103</v>
      </c>
      <c r="E21" s="2"/>
      <c r="F21" s="1">
        <v>19168</v>
      </c>
      <c r="G21" s="1">
        <v>6040</v>
      </c>
      <c r="H21" s="2">
        <v>265</v>
      </c>
      <c r="I21" s="1">
        <v>1084732</v>
      </c>
      <c r="J21" s="1">
        <v>92799</v>
      </c>
      <c r="K21" s="5"/>
      <c r="L21" s="6"/>
    </row>
    <row r="22" spans="1:12" ht="15" thickBot="1" x14ac:dyDescent="0.4">
      <c r="A22" s="37" t="s">
        <v>25</v>
      </c>
      <c r="B22" s="1">
        <v>64083</v>
      </c>
      <c r="C22" s="2"/>
      <c r="D22" s="1">
        <v>1070</v>
      </c>
      <c r="E22" s="2"/>
      <c r="F22" s="1">
        <v>39164</v>
      </c>
      <c r="G22" s="1">
        <v>12446</v>
      </c>
      <c r="H22" s="2">
        <v>208</v>
      </c>
      <c r="I22" s="1">
        <v>587567</v>
      </c>
      <c r="J22" s="1">
        <v>114119</v>
      </c>
      <c r="K22" s="5"/>
      <c r="L22" s="6"/>
    </row>
    <row r="23" spans="1:12" ht="15" thickBot="1" x14ac:dyDescent="0.4">
      <c r="A23" s="37" t="s">
        <v>36</v>
      </c>
      <c r="B23" s="1">
        <v>61088</v>
      </c>
      <c r="C23" s="2"/>
      <c r="D23" s="1">
        <v>1230</v>
      </c>
      <c r="E23" s="2"/>
      <c r="F23" s="1">
        <v>30122</v>
      </c>
      <c r="G23" s="1">
        <v>12459</v>
      </c>
      <c r="H23" s="2">
        <v>251</v>
      </c>
      <c r="I23" s="1">
        <v>550179</v>
      </c>
      <c r="J23" s="1">
        <v>112208</v>
      </c>
      <c r="K23" s="6"/>
      <c r="L23" s="6"/>
    </row>
    <row r="24" spans="1:12" ht="15" thickBot="1" x14ac:dyDescent="0.4">
      <c r="A24" s="37" t="s">
        <v>27</v>
      </c>
      <c r="B24" s="1">
        <v>54080</v>
      </c>
      <c r="C24" s="2"/>
      <c r="D24" s="1">
        <v>2795</v>
      </c>
      <c r="E24" s="2"/>
      <c r="F24" s="1">
        <v>11281</v>
      </c>
      <c r="G24" s="1">
        <v>8033</v>
      </c>
      <c r="H24" s="2">
        <v>415</v>
      </c>
      <c r="I24" s="1">
        <v>595558</v>
      </c>
      <c r="J24" s="1">
        <v>88464</v>
      </c>
      <c r="K24" s="5"/>
      <c r="L24" s="6"/>
    </row>
    <row r="25" spans="1:12" ht="15" thickBot="1" x14ac:dyDescent="0.4">
      <c r="A25" s="37" t="s">
        <v>23</v>
      </c>
      <c r="B25" s="1">
        <v>47750</v>
      </c>
      <c r="C25" s="2"/>
      <c r="D25" s="1">
        <v>4389</v>
      </c>
      <c r="E25" s="2"/>
      <c r="F25" s="1">
        <v>24946</v>
      </c>
      <c r="G25" s="1">
        <v>13393</v>
      </c>
      <c r="H25" s="1">
        <v>1231</v>
      </c>
      <c r="I25" s="1">
        <v>613569</v>
      </c>
      <c r="J25" s="1">
        <v>172095</v>
      </c>
      <c r="K25" s="5"/>
      <c r="L25" s="6"/>
    </row>
    <row r="26" spans="1:12" ht="15" thickBot="1" x14ac:dyDescent="0.4">
      <c r="A26" s="37" t="s">
        <v>9</v>
      </c>
      <c r="B26" s="1">
        <v>45559</v>
      </c>
      <c r="C26" s="2"/>
      <c r="D26" s="1">
        <v>1432</v>
      </c>
      <c r="E26" s="2"/>
      <c r="F26" s="1">
        <v>29759</v>
      </c>
      <c r="G26" s="1">
        <v>5983</v>
      </c>
      <c r="H26" s="2">
        <v>188</v>
      </c>
      <c r="I26" s="1">
        <v>753174</v>
      </c>
      <c r="J26" s="1">
        <v>98908</v>
      </c>
      <c r="K26" s="5"/>
      <c r="L26" s="6"/>
    </row>
    <row r="27" spans="1:12" ht="15" thickBot="1" x14ac:dyDescent="0.4">
      <c r="A27" s="37" t="s">
        <v>32</v>
      </c>
      <c r="B27" s="1">
        <v>44347</v>
      </c>
      <c r="C27" s="2"/>
      <c r="D27" s="1">
        <v>1566</v>
      </c>
      <c r="E27" s="2"/>
      <c r="F27" s="1">
        <v>4491</v>
      </c>
      <c r="G27" s="1">
        <v>7863</v>
      </c>
      <c r="H27" s="2">
        <v>278</v>
      </c>
      <c r="I27" s="1">
        <v>805212</v>
      </c>
      <c r="J27" s="1">
        <v>142777</v>
      </c>
      <c r="K27" s="5"/>
      <c r="L27" s="6"/>
    </row>
    <row r="28" spans="1:12" ht="15" thickBot="1" x14ac:dyDescent="0.4">
      <c r="A28" s="37" t="s">
        <v>30</v>
      </c>
      <c r="B28" s="1">
        <v>39797</v>
      </c>
      <c r="C28" s="2"/>
      <c r="D28" s="1">
        <v>1308</v>
      </c>
      <c r="E28" s="2"/>
      <c r="F28" s="1">
        <v>12557</v>
      </c>
      <c r="G28" s="1">
        <v>13372</v>
      </c>
      <c r="H28" s="2">
        <v>439</v>
      </c>
      <c r="I28" s="1">
        <v>377756</v>
      </c>
      <c r="J28" s="1">
        <v>126928</v>
      </c>
      <c r="K28" s="5"/>
      <c r="L28" s="6"/>
    </row>
    <row r="29" spans="1:12" ht="15" thickBot="1" x14ac:dyDescent="0.4">
      <c r="A29" s="37" t="s">
        <v>22</v>
      </c>
      <c r="B29" s="1">
        <v>39627</v>
      </c>
      <c r="C29" s="2"/>
      <c r="D29" s="2">
        <v>831</v>
      </c>
      <c r="E29" s="2"/>
      <c r="F29" s="1">
        <v>8241</v>
      </c>
      <c r="G29" s="1">
        <v>6806</v>
      </c>
      <c r="H29" s="2">
        <v>143</v>
      </c>
      <c r="I29" s="1">
        <v>739297</v>
      </c>
      <c r="J29" s="1">
        <v>126974</v>
      </c>
      <c r="K29" s="5"/>
      <c r="L29" s="6"/>
    </row>
    <row r="30" spans="1:12" ht="15" thickBot="1" x14ac:dyDescent="0.4">
      <c r="A30" s="37" t="s">
        <v>18</v>
      </c>
      <c r="B30" s="1">
        <v>38726</v>
      </c>
      <c r="C30" s="2"/>
      <c r="D30" s="1">
        <v>1745</v>
      </c>
      <c r="E30" s="2"/>
      <c r="F30" s="1">
        <v>23227</v>
      </c>
      <c r="G30" s="1">
        <v>6725</v>
      </c>
      <c r="H30" s="2">
        <v>303</v>
      </c>
      <c r="I30" s="1">
        <v>421313</v>
      </c>
      <c r="J30" s="1">
        <v>73161</v>
      </c>
      <c r="K30" s="6"/>
      <c r="L30" s="6"/>
    </row>
    <row r="31" spans="1:12" ht="15" thickBot="1" x14ac:dyDescent="0.4">
      <c r="A31" s="37" t="s">
        <v>41</v>
      </c>
      <c r="B31" s="1">
        <v>37494</v>
      </c>
      <c r="C31" s="46">
        <v>277</v>
      </c>
      <c r="D31" s="2">
        <v>782</v>
      </c>
      <c r="E31" s="48">
        <v>1</v>
      </c>
      <c r="F31" s="1">
        <v>9179</v>
      </c>
      <c r="G31" s="1">
        <v>11884</v>
      </c>
      <c r="H31" s="2">
        <v>248</v>
      </c>
      <c r="I31" s="1">
        <v>400358</v>
      </c>
      <c r="J31" s="1">
        <v>126894</v>
      </c>
      <c r="K31" s="5"/>
      <c r="L31" s="6"/>
    </row>
    <row r="32" spans="1:12" ht="15" thickBot="1" x14ac:dyDescent="0.4">
      <c r="A32" s="37" t="s">
        <v>35</v>
      </c>
      <c r="B32" s="1">
        <v>33006</v>
      </c>
      <c r="C32" s="46">
        <v>851</v>
      </c>
      <c r="D32" s="1">
        <v>1153</v>
      </c>
      <c r="E32" s="48">
        <v>3</v>
      </c>
      <c r="F32" s="1">
        <v>25229</v>
      </c>
      <c r="G32" s="1">
        <v>5378</v>
      </c>
      <c r="H32" s="2">
        <v>188</v>
      </c>
      <c r="I32" s="1">
        <v>581364</v>
      </c>
      <c r="J32" s="1">
        <v>94724</v>
      </c>
      <c r="K32" s="5"/>
      <c r="L32" s="6"/>
    </row>
    <row r="33" spans="1:12" ht="15" thickBot="1" x14ac:dyDescent="0.4">
      <c r="A33" s="37" t="s">
        <v>31</v>
      </c>
      <c r="B33" s="1">
        <v>31915</v>
      </c>
      <c r="C33" s="2"/>
      <c r="D33" s="2">
        <v>626</v>
      </c>
      <c r="E33" s="2"/>
      <c r="F33" s="1">
        <v>9557</v>
      </c>
      <c r="G33" s="1">
        <v>10361</v>
      </c>
      <c r="H33" s="2">
        <v>203</v>
      </c>
      <c r="I33" s="1">
        <v>465682</v>
      </c>
      <c r="J33" s="1">
        <v>151188</v>
      </c>
      <c r="K33" s="5"/>
      <c r="L33" s="6"/>
    </row>
    <row r="34" spans="1:12" ht="15" thickBot="1" x14ac:dyDescent="0.4">
      <c r="A34" s="37" t="s">
        <v>28</v>
      </c>
      <c r="B34" s="1">
        <v>31845</v>
      </c>
      <c r="C34" s="2"/>
      <c r="D34" s="2">
        <v>234</v>
      </c>
      <c r="E34" s="2"/>
      <c r="F34" s="1">
        <v>12397</v>
      </c>
      <c r="G34" s="1">
        <v>9933</v>
      </c>
      <c r="H34" s="2">
        <v>73</v>
      </c>
      <c r="I34" s="1">
        <v>439528</v>
      </c>
      <c r="J34" s="1">
        <v>137097</v>
      </c>
      <c r="K34" s="6"/>
      <c r="L34" s="6"/>
    </row>
    <row r="35" spans="1:12" ht="15" thickBot="1" x14ac:dyDescent="0.4">
      <c r="A35" s="37" t="s">
        <v>34</v>
      </c>
      <c r="B35" s="1">
        <v>31114</v>
      </c>
      <c r="C35" s="2"/>
      <c r="D35" s="2">
        <v>341</v>
      </c>
      <c r="E35" s="2"/>
      <c r="F35" s="1">
        <v>6578</v>
      </c>
      <c r="G35" s="1">
        <v>10310</v>
      </c>
      <c r="H35" s="2">
        <v>113</v>
      </c>
      <c r="I35" s="1">
        <v>406849</v>
      </c>
      <c r="J35" s="1">
        <v>134816</v>
      </c>
      <c r="K35" s="5"/>
      <c r="L35" s="6"/>
    </row>
    <row r="36" spans="1:12" ht="15" thickBot="1" x14ac:dyDescent="0.4">
      <c r="A36" s="37" t="s">
        <v>46</v>
      </c>
      <c r="B36" s="1">
        <v>23441</v>
      </c>
      <c r="C36" s="2"/>
      <c r="D36" s="2">
        <v>438</v>
      </c>
      <c r="E36" s="2"/>
      <c r="F36" s="1">
        <v>4908</v>
      </c>
      <c r="G36" s="1">
        <v>5924</v>
      </c>
      <c r="H36" s="2">
        <v>111</v>
      </c>
      <c r="I36" s="1">
        <v>460246</v>
      </c>
      <c r="J36" s="1">
        <v>116313</v>
      </c>
      <c r="K36" s="5"/>
      <c r="L36" s="6"/>
    </row>
    <row r="37" spans="1:12" ht="15" thickBot="1" x14ac:dyDescent="0.4">
      <c r="A37" s="37" t="s">
        <v>50</v>
      </c>
      <c r="B37" s="1">
        <v>22134</v>
      </c>
      <c r="C37" s="2"/>
      <c r="D37" s="2">
        <v>299</v>
      </c>
      <c r="E37" s="2"/>
      <c r="F37" s="1">
        <v>5334</v>
      </c>
      <c r="G37" s="1">
        <v>11442</v>
      </c>
      <c r="H37" s="2">
        <v>155</v>
      </c>
      <c r="I37" s="1">
        <v>226452</v>
      </c>
      <c r="J37" s="1">
        <v>117065</v>
      </c>
      <c r="K37" s="5"/>
      <c r="L37" s="6"/>
    </row>
    <row r="38" spans="1:12" ht="15" thickBot="1" x14ac:dyDescent="0.4">
      <c r="A38" s="37" t="s">
        <v>45</v>
      </c>
      <c r="B38" s="1">
        <v>21263</v>
      </c>
      <c r="C38" s="46">
        <v>112</v>
      </c>
      <c r="D38" s="2">
        <v>305</v>
      </c>
      <c r="E38" s="48">
        <v>1</v>
      </c>
      <c r="F38" s="1">
        <v>8841</v>
      </c>
      <c r="G38" s="1">
        <v>7299</v>
      </c>
      <c r="H38" s="2">
        <v>105</v>
      </c>
      <c r="I38" s="1">
        <v>239374</v>
      </c>
      <c r="J38" s="1">
        <v>82166</v>
      </c>
      <c r="K38" s="5"/>
      <c r="L38" s="6"/>
    </row>
    <row r="39" spans="1:12" ht="15" thickBot="1" x14ac:dyDescent="0.4">
      <c r="A39" s="37" t="s">
        <v>38</v>
      </c>
      <c r="B39" s="1">
        <v>21083</v>
      </c>
      <c r="C39" s="2"/>
      <c r="D39" s="2">
        <v>650</v>
      </c>
      <c r="E39" s="2"/>
      <c r="F39" s="1">
        <v>14933</v>
      </c>
      <c r="G39" s="1">
        <v>4719</v>
      </c>
      <c r="H39" s="2">
        <v>145</v>
      </c>
      <c r="I39" s="1">
        <v>507197</v>
      </c>
      <c r="J39" s="1">
        <v>113526</v>
      </c>
      <c r="K39" s="5"/>
      <c r="L39" s="6"/>
    </row>
    <row r="40" spans="1:12" ht="15" thickBot="1" x14ac:dyDescent="0.4">
      <c r="A40" s="37" t="s">
        <v>40</v>
      </c>
      <c r="B40" s="1">
        <v>17711</v>
      </c>
      <c r="C40" s="2"/>
      <c r="D40" s="2">
        <v>988</v>
      </c>
      <c r="E40" s="2"/>
      <c r="F40" s="1">
        <v>15012</v>
      </c>
      <c r="G40" s="1">
        <v>16719</v>
      </c>
      <c r="H40" s="2">
        <v>933</v>
      </c>
      <c r="I40" s="1">
        <v>292662</v>
      </c>
      <c r="J40" s="1">
        <v>276263</v>
      </c>
      <c r="K40" s="6"/>
      <c r="L40" s="6"/>
    </row>
    <row r="41" spans="1:12" ht="15" thickBot="1" x14ac:dyDescent="0.4">
      <c r="A41" s="37" t="s">
        <v>44</v>
      </c>
      <c r="B41" s="1">
        <v>16138</v>
      </c>
      <c r="C41" s="2"/>
      <c r="D41" s="2">
        <v>562</v>
      </c>
      <c r="E41" s="2"/>
      <c r="F41" s="1">
        <v>8998</v>
      </c>
      <c r="G41" s="1">
        <v>7696</v>
      </c>
      <c r="H41" s="2">
        <v>268</v>
      </c>
      <c r="I41" s="1">
        <v>443368</v>
      </c>
      <c r="J41" s="1">
        <v>211447</v>
      </c>
      <c r="K41" s="5"/>
      <c r="L41" s="6"/>
    </row>
    <row r="42" spans="1:12" ht="15" thickBot="1" x14ac:dyDescent="0.4">
      <c r="A42" s="37" t="s">
        <v>37</v>
      </c>
      <c r="B42" s="1">
        <v>13510</v>
      </c>
      <c r="C42" s="2"/>
      <c r="D42" s="2">
        <v>249</v>
      </c>
      <c r="E42" s="2"/>
      <c r="F42" s="1">
        <v>10062</v>
      </c>
      <c r="G42" s="1">
        <v>3203</v>
      </c>
      <c r="H42" s="2">
        <v>59</v>
      </c>
      <c r="I42" s="1">
        <v>318244</v>
      </c>
      <c r="J42" s="1">
        <v>75454</v>
      </c>
      <c r="K42" s="5"/>
      <c r="L42" s="6"/>
    </row>
    <row r="43" spans="1:12" ht="15" thickBot="1" x14ac:dyDescent="0.4">
      <c r="A43" s="37" t="s">
        <v>49</v>
      </c>
      <c r="B43" s="1">
        <v>13133</v>
      </c>
      <c r="C43" s="2"/>
      <c r="D43" s="2">
        <v>114</v>
      </c>
      <c r="E43" s="2"/>
      <c r="F43" s="1">
        <v>9343</v>
      </c>
      <c r="G43" s="1">
        <v>7349</v>
      </c>
      <c r="H43" s="2">
        <v>64</v>
      </c>
      <c r="I43" s="1">
        <v>139481</v>
      </c>
      <c r="J43" s="1">
        <v>78050</v>
      </c>
      <c r="K43" s="5"/>
      <c r="L43" s="6"/>
    </row>
    <row r="44" spans="1:12" ht="15" thickBot="1" x14ac:dyDescent="0.4">
      <c r="A44" s="37" t="s">
        <v>43</v>
      </c>
      <c r="B44" s="1">
        <v>13114</v>
      </c>
      <c r="C44" s="2"/>
      <c r="D44" s="2">
        <v>521</v>
      </c>
      <c r="E44" s="2"/>
      <c r="F44" s="1">
        <v>5324</v>
      </c>
      <c r="G44" s="1">
        <v>13467</v>
      </c>
      <c r="H44" s="2">
        <v>535</v>
      </c>
      <c r="I44" s="1">
        <v>144870</v>
      </c>
      <c r="J44" s="1">
        <v>148773</v>
      </c>
      <c r="K44" s="6"/>
      <c r="L44" s="6"/>
    </row>
    <row r="45" spans="1:12" ht="29.5" thickBot="1" x14ac:dyDescent="0.4">
      <c r="A45" s="37" t="s">
        <v>63</v>
      </c>
      <c r="B45" s="1">
        <v>11076</v>
      </c>
      <c r="C45" s="2"/>
      <c r="D45" s="2">
        <v>574</v>
      </c>
      <c r="E45" s="2"/>
      <c r="F45" s="1">
        <v>8659</v>
      </c>
      <c r="G45" s="1">
        <v>15694</v>
      </c>
      <c r="H45" s="2">
        <v>813</v>
      </c>
      <c r="I45" s="1">
        <v>140242</v>
      </c>
      <c r="J45" s="1">
        <v>198714</v>
      </c>
      <c r="K45" s="6"/>
      <c r="L45" s="6"/>
    </row>
    <row r="46" spans="1:12" ht="15" thickBot="1" x14ac:dyDescent="0.4">
      <c r="A46" s="37" t="s">
        <v>54</v>
      </c>
      <c r="B46" s="1">
        <v>7694</v>
      </c>
      <c r="C46" s="2"/>
      <c r="D46" s="2">
        <v>115</v>
      </c>
      <c r="E46" s="2"/>
      <c r="F46" s="2">
        <v>842</v>
      </c>
      <c r="G46" s="1">
        <v>8697</v>
      </c>
      <c r="H46" s="2">
        <v>130</v>
      </c>
      <c r="I46" s="1">
        <v>94037</v>
      </c>
      <c r="J46" s="1">
        <v>106297</v>
      </c>
      <c r="K46" s="6"/>
      <c r="L46" s="6"/>
    </row>
    <row r="47" spans="1:12" ht="29.5" thickBot="1" x14ac:dyDescent="0.4">
      <c r="A47" s="37" t="s">
        <v>42</v>
      </c>
      <c r="B47" s="1">
        <v>6139</v>
      </c>
      <c r="C47" s="2"/>
      <c r="D47" s="2">
        <v>395</v>
      </c>
      <c r="E47" s="2"/>
      <c r="F47" s="2">
        <v>608</v>
      </c>
      <c r="G47" s="1">
        <v>4515</v>
      </c>
      <c r="H47" s="2">
        <v>291</v>
      </c>
      <c r="I47" s="1">
        <v>165088</v>
      </c>
      <c r="J47" s="1">
        <v>121414</v>
      </c>
      <c r="K47" s="6"/>
      <c r="L47" s="6"/>
    </row>
    <row r="48" spans="1:12" ht="15" thickBot="1" x14ac:dyDescent="0.4">
      <c r="A48" s="37" t="s">
        <v>53</v>
      </c>
      <c r="B48" s="1">
        <v>4668</v>
      </c>
      <c r="C48" s="2"/>
      <c r="D48" s="2">
        <v>89</v>
      </c>
      <c r="E48" s="2"/>
      <c r="F48" s="2">
        <v>783</v>
      </c>
      <c r="G48" s="1">
        <v>6125</v>
      </c>
      <c r="H48" s="2">
        <v>117</v>
      </c>
      <c r="I48" s="1">
        <v>128056</v>
      </c>
      <c r="J48" s="1">
        <v>168039</v>
      </c>
      <c r="K48" s="5"/>
      <c r="L48" s="6"/>
    </row>
    <row r="49" spans="1:12" ht="15" thickBot="1" x14ac:dyDescent="0.4">
      <c r="A49" s="37" t="s">
        <v>56</v>
      </c>
      <c r="B49" s="1">
        <v>4657</v>
      </c>
      <c r="C49" s="2"/>
      <c r="D49" s="2">
        <v>99</v>
      </c>
      <c r="E49" s="2"/>
      <c r="F49" s="1">
        <v>1430</v>
      </c>
      <c r="G49" s="1">
        <v>2599</v>
      </c>
      <c r="H49" s="2">
        <v>55</v>
      </c>
      <c r="I49" s="1">
        <v>219052</v>
      </c>
      <c r="J49" s="1">
        <v>122229</v>
      </c>
      <c r="K49" s="6"/>
      <c r="L49" s="6"/>
    </row>
    <row r="50" spans="1:12" ht="15" thickBot="1" x14ac:dyDescent="0.4">
      <c r="A50" s="37" t="s">
        <v>39</v>
      </c>
      <c r="B50" s="1">
        <v>3598</v>
      </c>
      <c r="C50" s="2"/>
      <c r="D50" s="2">
        <v>114</v>
      </c>
      <c r="E50" s="2"/>
      <c r="F50" s="2">
        <v>390</v>
      </c>
      <c r="G50" s="1">
        <v>2677</v>
      </c>
      <c r="H50" s="2">
        <v>85</v>
      </c>
      <c r="I50" s="1">
        <v>138334</v>
      </c>
      <c r="J50" s="1">
        <v>102911</v>
      </c>
      <c r="K50" s="5"/>
      <c r="L50" s="6"/>
    </row>
    <row r="51" spans="1:12" ht="15" thickBot="1" x14ac:dyDescent="0.4">
      <c r="A51" s="37" t="s">
        <v>51</v>
      </c>
      <c r="B51" s="1">
        <v>2231</v>
      </c>
      <c r="C51" s="2"/>
      <c r="D51" s="2">
        <v>35</v>
      </c>
      <c r="E51" s="2"/>
      <c r="F51" s="1">
        <v>1226</v>
      </c>
      <c r="G51" s="1">
        <v>2087</v>
      </c>
      <c r="H51" s="2">
        <v>33</v>
      </c>
      <c r="I51" s="1">
        <v>127840</v>
      </c>
      <c r="J51" s="1">
        <v>119613</v>
      </c>
      <c r="K51" s="5"/>
      <c r="L51" s="6"/>
    </row>
    <row r="52" spans="1:12" ht="15" thickBot="1" x14ac:dyDescent="0.4">
      <c r="A52" s="37" t="s">
        <v>55</v>
      </c>
      <c r="B52" s="1">
        <v>2026</v>
      </c>
      <c r="C52" s="2"/>
      <c r="D52" s="2">
        <v>24</v>
      </c>
      <c r="E52" s="2"/>
      <c r="F52" s="2">
        <v>462</v>
      </c>
      <c r="G52" s="1">
        <v>3501</v>
      </c>
      <c r="H52" s="2">
        <v>41</v>
      </c>
      <c r="I52" s="1">
        <v>60203</v>
      </c>
      <c r="J52" s="1">
        <v>104021</v>
      </c>
      <c r="K52" s="5"/>
      <c r="L52" s="6"/>
    </row>
    <row r="53" spans="1:12" ht="15" thickBot="1" x14ac:dyDescent="0.4">
      <c r="A53" s="37" t="s">
        <v>52</v>
      </c>
      <c r="B53" s="1">
        <v>1693</v>
      </c>
      <c r="C53" s="2"/>
      <c r="D53" s="2">
        <v>17</v>
      </c>
      <c r="E53" s="2"/>
      <c r="F53" s="2">
        <v>988</v>
      </c>
      <c r="G53" s="1">
        <v>2314</v>
      </c>
      <c r="H53" s="2">
        <v>23</v>
      </c>
      <c r="I53" s="1">
        <v>163022</v>
      </c>
      <c r="J53" s="1">
        <v>222846</v>
      </c>
      <c r="K53" s="6"/>
      <c r="L53" s="6"/>
    </row>
    <row r="54" spans="1:12" ht="15" thickBot="1" x14ac:dyDescent="0.4">
      <c r="A54" s="37" t="s">
        <v>48</v>
      </c>
      <c r="B54" s="1">
        <v>1325</v>
      </c>
      <c r="C54" s="2"/>
      <c r="D54" s="2">
        <v>56</v>
      </c>
      <c r="E54" s="2"/>
      <c r="F54" s="2">
        <v>158</v>
      </c>
      <c r="G54" s="1">
        <v>2123</v>
      </c>
      <c r="H54" s="2">
        <v>90</v>
      </c>
      <c r="I54" s="1">
        <v>79040</v>
      </c>
      <c r="J54" s="1">
        <v>126669</v>
      </c>
      <c r="K54" s="6"/>
      <c r="L54" s="6"/>
    </row>
    <row r="55" spans="1:12" ht="15" thickBot="1" x14ac:dyDescent="0.4">
      <c r="A55" s="37" t="s">
        <v>47</v>
      </c>
      <c r="B55" s="1">
        <v>1311</v>
      </c>
      <c r="C55" s="2"/>
      <c r="D55" s="2">
        <v>22</v>
      </c>
      <c r="E55" s="2"/>
      <c r="F55" s="2">
        <v>314</v>
      </c>
      <c r="G55" s="2">
        <v>926</v>
      </c>
      <c r="H55" s="2">
        <v>16</v>
      </c>
      <c r="I55" s="1">
        <v>121512</v>
      </c>
      <c r="J55" s="1">
        <v>85821</v>
      </c>
      <c r="K55" s="5"/>
      <c r="L55" s="6"/>
    </row>
    <row r="56" spans="1:12" ht="15" thickBot="1" x14ac:dyDescent="0.4">
      <c r="A56" s="3" t="s">
        <v>64</v>
      </c>
      <c r="B56" s="2">
        <v>314</v>
      </c>
      <c r="C56" s="2"/>
      <c r="D56" s="2">
        <v>5</v>
      </c>
      <c r="E56" s="2"/>
      <c r="F56" s="2">
        <v>95</v>
      </c>
      <c r="G56" s="2"/>
      <c r="H56" s="2"/>
      <c r="I56" s="1">
        <v>18148</v>
      </c>
      <c r="J56" s="2"/>
      <c r="K56" s="6"/>
      <c r="L56" s="5"/>
    </row>
    <row r="57" spans="1:12" ht="21.5" thickBot="1" x14ac:dyDescent="0.4">
      <c r="A57" s="3" t="s">
        <v>67</v>
      </c>
      <c r="B57" s="2">
        <v>37</v>
      </c>
      <c r="C57" s="2"/>
      <c r="D57" s="2">
        <v>2</v>
      </c>
      <c r="E57" s="2"/>
      <c r="F57" s="2">
        <v>16</v>
      </c>
      <c r="G57" s="2"/>
      <c r="H57" s="2"/>
      <c r="I57" s="1">
        <v>11335</v>
      </c>
      <c r="J57" s="2"/>
      <c r="K57" s="5"/>
      <c r="L57" s="5"/>
    </row>
    <row r="58" spans="1:12" ht="15" thickBot="1" x14ac:dyDescent="0.4">
      <c r="A58" s="3" t="s">
        <v>65</v>
      </c>
      <c r="B58" s="1">
        <v>11120</v>
      </c>
      <c r="C58" s="46">
        <v>546</v>
      </c>
      <c r="D58" s="2">
        <v>177</v>
      </c>
      <c r="E58" s="48">
        <v>5</v>
      </c>
      <c r="F58" s="1">
        <v>9584</v>
      </c>
      <c r="G58" s="1">
        <v>3283</v>
      </c>
      <c r="H58" s="2">
        <v>52</v>
      </c>
      <c r="I58" s="1">
        <v>359473</v>
      </c>
      <c r="J58" s="1">
        <v>106135</v>
      </c>
      <c r="K58" s="5"/>
      <c r="L58" s="5"/>
    </row>
    <row r="59" spans="1:12" ht="21.5" thickBot="1" x14ac:dyDescent="0.4">
      <c r="A59" s="12" t="s">
        <v>66</v>
      </c>
      <c r="B59" s="13">
        <v>263</v>
      </c>
      <c r="C59" s="50">
        <v>14</v>
      </c>
      <c r="D59" s="13">
        <v>6</v>
      </c>
      <c r="E59" s="13"/>
      <c r="F59" s="13">
        <v>131</v>
      </c>
      <c r="G59" s="13"/>
      <c r="H59" s="13"/>
      <c r="I59" s="29">
        <v>6165</v>
      </c>
      <c r="J59" s="13"/>
      <c r="K59" s="53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FDA46351-D1D7-4F2A-B453-4EF165653E26}"/>
    <hyperlink ref="A6" r:id="rId2" display="https://www.worldometers.info/coronavirus/usa/california/" xr:uid="{0DCC6410-9280-423D-BD85-4F0DD60FED9B}"/>
    <hyperlink ref="A7" r:id="rId3" display="https://www.worldometers.info/coronavirus/usa/florida/" xr:uid="{8F6888CB-A2EC-48E8-B44F-981A3D053813}"/>
    <hyperlink ref="A8" r:id="rId4" display="https://www.worldometers.info/coronavirus/usa/texas/" xr:uid="{07831B86-A1F4-4082-A935-1A0F6C05C5D3}"/>
    <hyperlink ref="A9" r:id="rId5" display="https://www.worldometers.info/coronavirus/usa/new-jersey/" xr:uid="{DC09F33F-3080-421C-832E-DDA211BFBF8C}"/>
    <hyperlink ref="A10" r:id="rId6" display="https://www.worldometers.info/coronavirus/usa/illinois/" xr:uid="{177F40E2-523E-478E-9EB5-8F7C6DB31FA2}"/>
    <hyperlink ref="A11" r:id="rId7" display="https://www.worldometers.info/coronavirus/usa/arizona/" xr:uid="{9E3D37E4-AB50-4E32-9015-68BF7BFF4955}"/>
    <hyperlink ref="A12" r:id="rId8" display="https://www.worldometers.info/coronavirus/usa/georgia/" xr:uid="{2384E5FD-471C-4413-AC83-B38DB26D429E}"/>
    <hyperlink ref="A13" r:id="rId9" display="https://www.worldometers.info/coronavirus/usa/massachusetts/" xr:uid="{A15E2A82-FDFF-4E91-9EF5-4B8C85EEFEA0}"/>
    <hyperlink ref="A14" r:id="rId10" display="https://www.worldometers.info/coronavirus/usa/pennsylvania/" xr:uid="{CFB6D604-8E8E-4796-ADBC-E199801E5957}"/>
    <hyperlink ref="A15" r:id="rId11" display="https://www.worldometers.info/coronavirus/usa/north-carolina/" xr:uid="{560B0A18-8C4A-41F2-9E45-864926AC0EFF}"/>
    <hyperlink ref="A16" r:id="rId12" display="https://www.worldometers.info/coronavirus/usa/louisiana/" xr:uid="{E8451813-AB52-4939-BF77-95836F9E1F71}"/>
    <hyperlink ref="A17" r:id="rId13" display="https://www.worldometers.info/coronavirus/usa/michigan/" xr:uid="{C8BE25A8-AC81-4EC4-9C89-09E250B8369A}"/>
    <hyperlink ref="A18" r:id="rId14" display="https://www.worldometers.info/coronavirus/usa/maryland/" xr:uid="{62922DAC-1BD1-42D1-9851-0257B9918520}"/>
    <hyperlink ref="A19" r:id="rId15" display="https://www.worldometers.info/coronavirus/usa/virginia/" xr:uid="{499AB23C-3164-46D9-9C44-EAC35CA36847}"/>
    <hyperlink ref="A20" r:id="rId16" display="https://www.worldometers.info/coronavirus/usa/tennessee/" xr:uid="{36574B70-2F5C-4E42-924D-915E659F54CC}"/>
    <hyperlink ref="A21" r:id="rId17" display="https://www.worldometers.info/coronavirus/usa/ohio/" xr:uid="{9D884DFD-D3FB-48AF-88FE-F865C40458A0}"/>
    <hyperlink ref="A22" r:id="rId18" display="https://www.worldometers.info/coronavirus/usa/south-carolina/" xr:uid="{22E4734E-714D-4DF3-985F-C84F7F224B8C}"/>
    <hyperlink ref="A23" r:id="rId19" display="https://www.worldometers.info/coronavirus/usa/alabama/" xr:uid="{87529BF5-559D-42C9-A258-8DD0AEDCC709}"/>
    <hyperlink ref="A24" r:id="rId20" display="https://www.worldometers.info/coronavirus/usa/indiana/" xr:uid="{6AFCF366-D4C6-4D39-AC0C-9B9882A4834C}"/>
    <hyperlink ref="A25" r:id="rId21" display="https://www.worldometers.info/coronavirus/usa/connecticut/" xr:uid="{F97EAE5E-B9A8-44C0-8DFB-F0A0ACD63589}"/>
    <hyperlink ref="A26" r:id="rId22" display="https://www.worldometers.info/coronavirus/usa/washington/" xr:uid="{2C0ECD04-437F-401C-B7B6-BADE4F93B9E3}"/>
    <hyperlink ref="A27" r:id="rId23" display="https://www.worldometers.info/coronavirus/usa/minnesota/" xr:uid="{E82E07FC-DA66-4794-9892-8CF1707EE756}"/>
    <hyperlink ref="A28" r:id="rId24" display="https://www.worldometers.info/coronavirus/usa/mississippi/" xr:uid="{4C405CD0-8A34-4C43-B6F7-0730474D2976}"/>
    <hyperlink ref="A29" r:id="rId25" display="https://www.worldometers.info/coronavirus/usa/wisconsin/" xr:uid="{45310D4C-355F-46C9-B257-DF21C86DE8B4}"/>
    <hyperlink ref="A30" r:id="rId26" display="https://www.worldometers.info/coronavirus/usa/colorado/" xr:uid="{4C946890-962C-49FA-A1B3-2C6E6A0C29D1}"/>
    <hyperlink ref="A31" r:id="rId27" display="https://www.worldometers.info/coronavirus/usa/iowa/" xr:uid="{1A7E2B6B-04F4-43AD-BD61-7E1D9CE58D28}"/>
    <hyperlink ref="A32" r:id="rId28" display="https://www.worldometers.info/coronavirus/usa/missouri/" xr:uid="{06DA3EE3-39C0-4938-BF85-E1628262CF30}"/>
    <hyperlink ref="A33" r:id="rId29" display="https://www.worldometers.info/coronavirus/usa/nevada/" xr:uid="{B166FBAB-11E6-4E5B-9A74-A9F659DEE4DA}"/>
    <hyperlink ref="A34" r:id="rId30" display="https://www.worldometers.info/coronavirus/usa/utah/" xr:uid="{23C0270E-1CF3-494A-86FB-3AA9893ADCB4}"/>
    <hyperlink ref="A35" r:id="rId31" display="https://www.worldometers.info/coronavirus/usa/arkansas/" xr:uid="{4FDB8B17-81B9-476E-AB9A-922EF2B89400}"/>
    <hyperlink ref="A36" r:id="rId32" display="https://www.worldometers.info/coronavirus/usa/oklahoma/" xr:uid="{CAF92B2D-35AF-4E09-BB37-752512B6D63F}"/>
    <hyperlink ref="A37" r:id="rId33" display="https://www.worldometers.info/coronavirus/usa/nebraska/" xr:uid="{9DC97E3E-40D6-47D6-8F5D-D2C283C2E439}"/>
    <hyperlink ref="A38" r:id="rId34" display="https://www.worldometers.info/coronavirus/usa/kansas/" xr:uid="{E3EEA27A-78D3-4C4F-BF45-F1EDEE37D723}"/>
    <hyperlink ref="A39" r:id="rId35" display="https://www.worldometers.info/coronavirus/usa/kentucky/" xr:uid="{DAA02A37-CF64-49C0-87A7-C2561130104A}"/>
    <hyperlink ref="A40" r:id="rId36" display="https://www.worldometers.info/coronavirus/usa/rhode-island/" xr:uid="{6F89A8CC-D716-4B8B-B7E4-E8EB877169F9}"/>
    <hyperlink ref="A41" r:id="rId37" display="https://www.worldometers.info/coronavirus/usa/new-mexico/" xr:uid="{AF2A28BF-A299-4AE0-9D1C-FACEF3C2D9A2}"/>
    <hyperlink ref="A42" r:id="rId38" display="https://www.worldometers.info/coronavirus/usa/oregon/" xr:uid="{3CFCB865-EB56-4E52-A314-023054C47F74}"/>
    <hyperlink ref="A43" r:id="rId39" display="https://www.worldometers.info/coronavirus/usa/idaho/" xr:uid="{D9A6586C-EEFD-45CB-A6AA-00A7D31DC4BF}"/>
    <hyperlink ref="A44" r:id="rId40" display="https://www.worldometers.info/coronavirus/usa/delaware/" xr:uid="{A67A8851-2C3A-4619-AFDB-CD1913C74AEE}"/>
    <hyperlink ref="A45" r:id="rId41" display="https://www.worldometers.info/coronavirus/usa/district-of-columbia/" xr:uid="{6904DDD8-06AF-47DA-BE9A-5FC7EC090E1B}"/>
    <hyperlink ref="A46" r:id="rId42" display="https://www.worldometers.info/coronavirus/usa/south-dakota/" xr:uid="{093F99F8-64EB-4C36-976D-7CF6C2D33F79}"/>
    <hyperlink ref="A47" r:id="rId43" display="https://www.worldometers.info/coronavirus/usa/new-hampshire/" xr:uid="{23F09ABF-E779-44CC-8EB5-2735BD4B2505}"/>
    <hyperlink ref="A48" r:id="rId44" display="https://www.worldometers.info/coronavirus/usa/north-dakota/" xr:uid="{20F59031-4A53-41FB-B312-924E8932443B}"/>
    <hyperlink ref="A49" r:id="rId45" display="https://www.worldometers.info/coronavirus/usa/west-virginia/" xr:uid="{9472F535-1CA9-4A35-B15A-7860DE8C2C67}"/>
    <hyperlink ref="A50" r:id="rId46" display="https://www.worldometers.info/coronavirus/usa/maine/" xr:uid="{BE6DF3EB-F3FA-49FB-8EA0-4274C47FF53F}"/>
    <hyperlink ref="A51" r:id="rId47" display="https://www.worldometers.info/coronavirus/usa/montana/" xr:uid="{857B4FEB-1279-4CB4-8DD7-243FF18C69D7}"/>
    <hyperlink ref="A52" r:id="rId48" display="https://www.worldometers.info/coronavirus/usa/wyoming/" xr:uid="{E0162384-28D0-41BA-ABF5-AE05B06565E1}"/>
    <hyperlink ref="A53" r:id="rId49" display="https://www.worldometers.info/coronavirus/usa/alaska/" xr:uid="{DCE2A305-2BCA-4782-B654-4FAF4A91DC5D}"/>
    <hyperlink ref="A54" r:id="rId50" display="https://www.worldometers.info/coronavirus/usa/vermont/" xr:uid="{6922D2CE-69EC-4387-A048-ADB0F1A7CE70}"/>
    <hyperlink ref="A55" r:id="rId51" display="https://www.worldometers.info/coronavirus/usa/hawaii/" xr:uid="{DBFB3B57-401E-4FD9-933F-2AA089BDD021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61088</v>
      </c>
      <c r="C2" s="2"/>
      <c r="D2" s="1">
        <v>1230</v>
      </c>
      <c r="E2" s="2"/>
      <c r="F2" s="1">
        <v>30122</v>
      </c>
      <c r="G2" s="1">
        <v>12459</v>
      </c>
      <c r="H2" s="2">
        <v>251</v>
      </c>
      <c r="I2" s="1">
        <v>550179</v>
      </c>
      <c r="J2" s="1">
        <v>112208</v>
      </c>
      <c r="K2" s="35"/>
      <c r="L2" s="41">
        <f>IFERROR(B2/I2,0)</f>
        <v>0.11103295472927902</v>
      </c>
      <c r="M2" s="42">
        <f>IFERROR(H2/G2,0)</f>
        <v>2.0146079139577815E-2</v>
      </c>
      <c r="N2" s="40">
        <f>D2*250</f>
        <v>307500</v>
      </c>
      <c r="O2" s="43">
        <f>ABS(N2-B2)/B2</f>
        <v>4.0337218438973288</v>
      </c>
    </row>
    <row r="3" spans="1:15" ht="15" thickBot="1" x14ac:dyDescent="0.35">
      <c r="A3" s="37" t="s">
        <v>52</v>
      </c>
      <c r="B3" s="1">
        <v>1693</v>
      </c>
      <c r="C3" s="2"/>
      <c r="D3" s="2">
        <v>17</v>
      </c>
      <c r="E3" s="2"/>
      <c r="F3" s="2">
        <v>988</v>
      </c>
      <c r="G3" s="1">
        <v>2314</v>
      </c>
      <c r="H3" s="2">
        <v>23</v>
      </c>
      <c r="I3" s="1">
        <v>163022</v>
      </c>
      <c r="J3" s="1">
        <v>222846</v>
      </c>
      <c r="K3" s="34"/>
      <c r="L3" s="41">
        <f>IFERROR(B3/I3,0)</f>
        <v>1.0385101397357412E-2</v>
      </c>
      <c r="M3" s="42">
        <f>IFERROR(H3/G3,0)</f>
        <v>9.9394987035436467E-3</v>
      </c>
      <c r="N3" s="40">
        <f>D3*250</f>
        <v>4250</v>
      </c>
      <c r="O3" s="43">
        <f t="shared" ref="O3:O56" si="0">ABS(N3-B3)/B3</f>
        <v>1.5103366804489073</v>
      </c>
    </row>
    <row r="4" spans="1:15" ht="15" thickBot="1" x14ac:dyDescent="0.35">
      <c r="A4" s="37" t="s">
        <v>33</v>
      </c>
      <c r="B4" s="1">
        <v>134613</v>
      </c>
      <c r="C4" s="2"/>
      <c r="D4" s="1">
        <v>2492</v>
      </c>
      <c r="E4" s="2"/>
      <c r="F4" s="1">
        <v>115437</v>
      </c>
      <c r="G4" s="1">
        <v>18494</v>
      </c>
      <c r="H4" s="2">
        <v>342</v>
      </c>
      <c r="I4" s="1">
        <v>951809</v>
      </c>
      <c r="J4" s="1">
        <v>130766</v>
      </c>
      <c r="K4" s="34"/>
      <c r="L4" s="41">
        <f>IFERROR(B4/I4,0)</f>
        <v>0.14142858493668373</v>
      </c>
      <c r="M4" s="42">
        <f>IFERROR(H4/G4,0)</f>
        <v>1.8492484048880719E-2</v>
      </c>
      <c r="N4" s="40">
        <f>D4*250</f>
        <v>623000</v>
      </c>
      <c r="O4" s="43">
        <f t="shared" si="0"/>
        <v>3.6280819831665592</v>
      </c>
    </row>
    <row r="5" spans="1:15" ht="12.5" customHeight="1" thickBot="1" x14ac:dyDescent="0.35">
      <c r="A5" s="37" t="s">
        <v>34</v>
      </c>
      <c r="B5" s="1">
        <v>31114</v>
      </c>
      <c r="C5" s="2"/>
      <c r="D5" s="2">
        <v>341</v>
      </c>
      <c r="E5" s="2"/>
      <c r="F5" s="1">
        <v>6578</v>
      </c>
      <c r="G5" s="1">
        <v>10310</v>
      </c>
      <c r="H5" s="2">
        <v>113</v>
      </c>
      <c r="I5" s="1">
        <v>406849</v>
      </c>
      <c r="J5" s="1">
        <v>134816</v>
      </c>
      <c r="K5" s="35"/>
      <c r="L5" s="41">
        <f>IFERROR(B5/I5,0)</f>
        <v>7.6475547438976138E-2</v>
      </c>
      <c r="M5" s="42">
        <f>IFERROR(H5/G5,0)</f>
        <v>1.0960232783705141E-2</v>
      </c>
      <c r="N5" s="40">
        <f>D5*250</f>
        <v>85250</v>
      </c>
      <c r="O5" s="43">
        <f t="shared" si="0"/>
        <v>1.7399241499003664</v>
      </c>
    </row>
    <row r="6" spans="1:15" ht="15" thickBot="1" x14ac:dyDescent="0.35">
      <c r="A6" s="37" t="s">
        <v>10</v>
      </c>
      <c r="B6" s="1">
        <v>364834</v>
      </c>
      <c r="C6" s="46">
        <v>280</v>
      </c>
      <c r="D6" s="1">
        <v>7490</v>
      </c>
      <c r="E6" s="48">
        <v>1</v>
      </c>
      <c r="F6" s="1">
        <v>260133</v>
      </c>
      <c r="G6" s="1">
        <v>9233</v>
      </c>
      <c r="H6" s="2">
        <v>190</v>
      </c>
      <c r="I6" s="1">
        <v>5915508</v>
      </c>
      <c r="J6" s="1">
        <v>149713</v>
      </c>
      <c r="K6" s="35"/>
      <c r="L6" s="41">
        <f>IFERROR(B6/I6,0)</f>
        <v>6.1674162219035121E-2</v>
      </c>
      <c r="M6" s="42">
        <f>IFERROR(H6/G6,0)</f>
        <v>2.0578360229611178E-2</v>
      </c>
      <c r="N6" s="40">
        <f>D6*250</f>
        <v>1872500</v>
      </c>
      <c r="O6" s="43">
        <f t="shared" si="0"/>
        <v>4.1324712060827666</v>
      </c>
    </row>
    <row r="7" spans="1:15" ht="15" thickBot="1" x14ac:dyDescent="0.35">
      <c r="A7" s="37" t="s">
        <v>18</v>
      </c>
      <c r="B7" s="1">
        <v>38726</v>
      </c>
      <c r="C7" s="2"/>
      <c r="D7" s="1">
        <v>1745</v>
      </c>
      <c r="E7" s="2"/>
      <c r="F7" s="1">
        <v>23227</v>
      </c>
      <c r="G7" s="1">
        <v>6725</v>
      </c>
      <c r="H7" s="2">
        <v>303</v>
      </c>
      <c r="I7" s="1">
        <v>421313</v>
      </c>
      <c r="J7" s="1">
        <v>73161</v>
      </c>
      <c r="K7" s="34"/>
      <c r="L7" s="41">
        <f>IFERROR(B7/I7,0)</f>
        <v>9.1917410571238006E-2</v>
      </c>
      <c r="M7" s="42">
        <f>IFERROR(H7/G7,0)</f>
        <v>4.5055762081784384E-2</v>
      </c>
      <c r="N7" s="40">
        <f>D7*250</f>
        <v>436250</v>
      </c>
      <c r="O7" s="43">
        <f t="shared" si="0"/>
        <v>10.265041574136239</v>
      </c>
    </row>
    <row r="8" spans="1:15" ht="15" thickBot="1" x14ac:dyDescent="0.35">
      <c r="A8" s="37" t="s">
        <v>23</v>
      </c>
      <c r="B8" s="1">
        <v>47750</v>
      </c>
      <c r="C8" s="2"/>
      <c r="D8" s="1">
        <v>4389</v>
      </c>
      <c r="E8" s="2"/>
      <c r="F8" s="1">
        <v>24946</v>
      </c>
      <c r="G8" s="1">
        <v>13393</v>
      </c>
      <c r="H8" s="1">
        <v>1231</v>
      </c>
      <c r="I8" s="1">
        <v>613569</v>
      </c>
      <c r="J8" s="1">
        <v>172095</v>
      </c>
      <c r="K8" s="35"/>
      <c r="L8" s="41">
        <f>IFERROR(B8/I8,0)</f>
        <v>7.7823358090125153E-2</v>
      </c>
      <c r="M8" s="42">
        <f>IFERROR(H8/G8,0)</f>
        <v>9.1913686254013291E-2</v>
      </c>
      <c r="N8" s="40">
        <f>D8*250</f>
        <v>1097250</v>
      </c>
      <c r="O8" s="43">
        <f t="shared" si="0"/>
        <v>21.979057591623036</v>
      </c>
    </row>
    <row r="9" spans="1:15" ht="15" thickBot="1" x14ac:dyDescent="0.35">
      <c r="A9" s="37" t="s">
        <v>43</v>
      </c>
      <c r="B9" s="1">
        <v>13114</v>
      </c>
      <c r="C9" s="2"/>
      <c r="D9" s="2">
        <v>521</v>
      </c>
      <c r="E9" s="2"/>
      <c r="F9" s="1">
        <v>5324</v>
      </c>
      <c r="G9" s="1">
        <v>13467</v>
      </c>
      <c r="H9" s="2">
        <v>535</v>
      </c>
      <c r="I9" s="1">
        <v>144870</v>
      </c>
      <c r="J9" s="1">
        <v>148773</v>
      </c>
      <c r="K9" s="35"/>
      <c r="L9" s="41">
        <f>IFERROR(B9/I9,0)</f>
        <v>9.0522537447366602E-2</v>
      </c>
      <c r="M9" s="42">
        <f>IFERROR(H9/G9,0)</f>
        <v>3.9726739437142645E-2</v>
      </c>
      <c r="N9" s="40">
        <f>D9*250</f>
        <v>130250</v>
      </c>
      <c r="O9" s="43">
        <f t="shared" si="0"/>
        <v>8.932133597681867</v>
      </c>
    </row>
    <row r="10" spans="1:15" ht="15" thickBot="1" x14ac:dyDescent="0.35">
      <c r="A10" s="37" t="s">
        <v>63</v>
      </c>
      <c r="B10" s="1">
        <v>11076</v>
      </c>
      <c r="C10" s="2"/>
      <c r="D10" s="2">
        <v>574</v>
      </c>
      <c r="E10" s="2"/>
      <c r="F10" s="1">
        <v>8659</v>
      </c>
      <c r="G10" s="1">
        <v>15694</v>
      </c>
      <c r="H10" s="2">
        <v>813</v>
      </c>
      <c r="I10" s="1">
        <v>140242</v>
      </c>
      <c r="J10" s="1">
        <v>198714</v>
      </c>
      <c r="K10" s="35"/>
      <c r="L10" s="41">
        <f>IFERROR(B10/I10,0)</f>
        <v>7.8977767002752386E-2</v>
      </c>
      <c r="M10" s="42">
        <f>IFERROR(H10/G10,0)</f>
        <v>5.1803236905823884E-2</v>
      </c>
      <c r="N10" s="40">
        <f>D10*250</f>
        <v>143500</v>
      </c>
      <c r="O10" s="43">
        <f t="shared" si="0"/>
        <v>11.955940772842181</v>
      </c>
    </row>
    <row r="11" spans="1:15" ht="15" thickBot="1" x14ac:dyDescent="0.35">
      <c r="A11" s="37" t="s">
        <v>13</v>
      </c>
      <c r="B11" s="1">
        <v>315775</v>
      </c>
      <c r="C11" s="2"/>
      <c r="D11" s="1">
        <v>4677</v>
      </c>
      <c r="E11" s="2"/>
      <c r="F11" s="1">
        <v>276258</v>
      </c>
      <c r="G11" s="1">
        <v>14702</v>
      </c>
      <c r="H11" s="2">
        <v>218</v>
      </c>
      <c r="I11" s="1">
        <v>2819000</v>
      </c>
      <c r="J11" s="1">
        <v>131252</v>
      </c>
      <c r="K11" s="34"/>
      <c r="L11" s="41">
        <f>IFERROR(B11/I11,0)</f>
        <v>0.11201667257892869</v>
      </c>
      <c r="M11" s="42">
        <f>IFERROR(H11/G11,0)</f>
        <v>1.4827914569446333E-2</v>
      </c>
      <c r="N11" s="40">
        <f>D11*250</f>
        <v>1169250</v>
      </c>
      <c r="O11" s="43">
        <f t="shared" si="0"/>
        <v>2.7027947114242736</v>
      </c>
    </row>
    <row r="12" spans="1:15" ht="15" thickBot="1" x14ac:dyDescent="0.35">
      <c r="A12" s="37" t="s">
        <v>16</v>
      </c>
      <c r="B12" s="1">
        <v>131275</v>
      </c>
      <c r="C12" s="2"/>
      <c r="D12" s="1">
        <v>3104</v>
      </c>
      <c r="E12" s="2"/>
      <c r="F12" s="1">
        <v>107399</v>
      </c>
      <c r="G12" s="1">
        <v>12364</v>
      </c>
      <c r="H12" s="2">
        <v>292</v>
      </c>
      <c r="I12" s="1">
        <v>1369484</v>
      </c>
      <c r="J12" s="1">
        <v>128985</v>
      </c>
      <c r="K12" s="6"/>
      <c r="L12" s="41">
        <f>IFERROR(B12/I12,0)</f>
        <v>9.5857271789958842E-2</v>
      </c>
      <c r="M12" s="42">
        <f>IFERROR(H12/G12,0)</f>
        <v>2.361695244257522E-2</v>
      </c>
      <c r="N12" s="40">
        <f>D12*250</f>
        <v>776000</v>
      </c>
      <c r="O12" s="43">
        <f t="shared" si="0"/>
        <v>4.9112549990478005</v>
      </c>
    </row>
    <row r="13" spans="1:15" ht="15" thickBot="1" x14ac:dyDescent="0.35">
      <c r="A13" s="3" t="s">
        <v>64</v>
      </c>
      <c r="B13" s="2">
        <v>314</v>
      </c>
      <c r="C13" s="2"/>
      <c r="D13" s="2">
        <v>5</v>
      </c>
      <c r="E13" s="2"/>
      <c r="F13" s="2">
        <v>95</v>
      </c>
      <c r="G13" s="2"/>
      <c r="H13" s="2"/>
      <c r="I13" s="1">
        <v>18148</v>
      </c>
      <c r="J13" s="2"/>
      <c r="K13" s="34"/>
      <c r="L13" s="41">
        <f>IFERROR(B13/I13,0)</f>
        <v>1.7302182058629049E-2</v>
      </c>
      <c r="M13" s="42">
        <f>IFERROR(H13/G13,0)</f>
        <v>0</v>
      </c>
      <c r="N13" s="40">
        <f>D13*250</f>
        <v>1250</v>
      </c>
      <c r="O13" s="43">
        <f t="shared" si="0"/>
        <v>2.9808917197452227</v>
      </c>
    </row>
    <row r="14" spans="1:15" ht="15" thickBot="1" x14ac:dyDescent="0.35">
      <c r="A14" s="37" t="s">
        <v>47</v>
      </c>
      <c r="B14" s="1">
        <v>1311</v>
      </c>
      <c r="C14" s="2"/>
      <c r="D14" s="2">
        <v>22</v>
      </c>
      <c r="E14" s="2"/>
      <c r="F14" s="2">
        <v>314</v>
      </c>
      <c r="G14" s="2">
        <v>926</v>
      </c>
      <c r="H14" s="2">
        <v>16</v>
      </c>
      <c r="I14" s="1">
        <v>121512</v>
      </c>
      <c r="J14" s="1">
        <v>85821</v>
      </c>
      <c r="K14" s="35"/>
      <c r="L14" s="41">
        <f>IFERROR(B14/I14,0)</f>
        <v>1.0789057870827573E-2</v>
      </c>
      <c r="M14" s="42">
        <f>IFERROR(H14/G14,0)</f>
        <v>1.7278617710583154E-2</v>
      </c>
      <c r="N14" s="40">
        <f>D14*250</f>
        <v>5500</v>
      </c>
      <c r="O14" s="43">
        <f t="shared" si="0"/>
        <v>3.1952707856598015</v>
      </c>
    </row>
    <row r="15" spans="1:15" ht="15" thickBot="1" x14ac:dyDescent="0.35">
      <c r="A15" s="37" t="s">
        <v>49</v>
      </c>
      <c r="B15" s="1">
        <v>13133</v>
      </c>
      <c r="C15" s="2"/>
      <c r="D15" s="2">
        <v>114</v>
      </c>
      <c r="E15" s="2"/>
      <c r="F15" s="1">
        <v>9343</v>
      </c>
      <c r="G15" s="1">
        <v>7349</v>
      </c>
      <c r="H15" s="2">
        <v>64</v>
      </c>
      <c r="I15" s="1">
        <v>139481</v>
      </c>
      <c r="J15" s="1">
        <v>78050</v>
      </c>
      <c r="K15" s="35"/>
      <c r="L15" s="41">
        <f>IFERROR(B15/I15,0)</f>
        <v>9.4156193316652453E-2</v>
      </c>
      <c r="M15" s="42">
        <f>IFERROR(H15/G15,0)</f>
        <v>8.7086678459654381E-3</v>
      </c>
      <c r="N15" s="40">
        <f>D15*250</f>
        <v>28500</v>
      </c>
      <c r="O15" s="43">
        <f t="shared" si="0"/>
        <v>1.1701058402497526</v>
      </c>
    </row>
    <row r="16" spans="1:15" ht="15" thickBot="1" x14ac:dyDescent="0.35">
      <c r="A16" s="37" t="s">
        <v>12</v>
      </c>
      <c r="B16" s="1">
        <v>159082</v>
      </c>
      <c r="C16" s="2"/>
      <c r="D16" s="1">
        <v>7452</v>
      </c>
      <c r="E16" s="2"/>
      <c r="F16" s="1">
        <v>34882</v>
      </c>
      <c r="G16" s="1">
        <v>12554</v>
      </c>
      <c r="H16" s="2">
        <v>588</v>
      </c>
      <c r="I16" s="1">
        <v>2122607</v>
      </c>
      <c r="J16" s="1">
        <v>167506</v>
      </c>
      <c r="K16" s="6"/>
      <c r="L16" s="41">
        <f>IFERROR(B16/I16,0)</f>
        <v>7.4946516241584049E-2</v>
      </c>
      <c r="M16" s="42">
        <f>IFERROR(H16/G16,0)</f>
        <v>4.6837661303170304E-2</v>
      </c>
      <c r="N16" s="40">
        <f>D16*250</f>
        <v>1863000</v>
      </c>
      <c r="O16" s="43">
        <f t="shared" si="0"/>
        <v>10.710941527011228</v>
      </c>
    </row>
    <row r="17" spans="1:15" ht="15" thickBot="1" x14ac:dyDescent="0.35">
      <c r="A17" s="37" t="s">
        <v>27</v>
      </c>
      <c r="B17" s="1">
        <v>54080</v>
      </c>
      <c r="C17" s="2"/>
      <c r="D17" s="1">
        <v>2795</v>
      </c>
      <c r="E17" s="2"/>
      <c r="F17" s="1">
        <v>11281</v>
      </c>
      <c r="G17" s="1">
        <v>8033</v>
      </c>
      <c r="H17" s="2">
        <v>415</v>
      </c>
      <c r="I17" s="1">
        <v>595558</v>
      </c>
      <c r="J17" s="1">
        <v>88464</v>
      </c>
      <c r="K17" s="35"/>
      <c r="L17" s="41">
        <f>IFERROR(B17/I17,0)</f>
        <v>9.0805597439712005E-2</v>
      </c>
      <c r="M17" s="42">
        <f>IFERROR(H17/G17,0)</f>
        <v>5.1661894684426737E-2</v>
      </c>
      <c r="N17" s="40">
        <f>D17*250</f>
        <v>698750</v>
      </c>
      <c r="O17" s="43">
        <f t="shared" si="0"/>
        <v>11.920673076923077</v>
      </c>
    </row>
    <row r="18" spans="1:15" ht="15" thickBot="1" x14ac:dyDescent="0.35">
      <c r="A18" s="37" t="s">
        <v>41</v>
      </c>
      <c r="B18" s="1">
        <v>37494</v>
      </c>
      <c r="C18" s="46">
        <v>277</v>
      </c>
      <c r="D18" s="2">
        <v>782</v>
      </c>
      <c r="E18" s="48">
        <v>1</v>
      </c>
      <c r="F18" s="1">
        <v>9179</v>
      </c>
      <c r="G18" s="1">
        <v>11884</v>
      </c>
      <c r="H18" s="2">
        <v>248</v>
      </c>
      <c r="I18" s="1">
        <v>400358</v>
      </c>
      <c r="J18" s="1">
        <v>126894</v>
      </c>
      <c r="K18" s="34"/>
      <c r="L18" s="41">
        <f>IFERROR(B18/I18,0)</f>
        <v>9.3651182191938215E-2</v>
      </c>
      <c r="M18" s="42">
        <f>IFERROR(H18/G18,0)</f>
        <v>2.0868394479973074E-2</v>
      </c>
      <c r="N18" s="40">
        <f>D18*250</f>
        <v>195500</v>
      </c>
      <c r="O18" s="43">
        <f t="shared" si="0"/>
        <v>4.2141676001493575</v>
      </c>
    </row>
    <row r="19" spans="1:15" ht="15" thickBot="1" x14ac:dyDescent="0.35">
      <c r="A19" s="37" t="s">
        <v>45</v>
      </c>
      <c r="B19" s="1">
        <v>21263</v>
      </c>
      <c r="C19" s="46">
        <v>112</v>
      </c>
      <c r="D19" s="2">
        <v>305</v>
      </c>
      <c r="E19" s="48">
        <v>1</v>
      </c>
      <c r="F19" s="1">
        <v>8841</v>
      </c>
      <c r="G19" s="1">
        <v>7299</v>
      </c>
      <c r="H19" s="2">
        <v>105</v>
      </c>
      <c r="I19" s="1">
        <v>239374</v>
      </c>
      <c r="J19" s="1">
        <v>82166</v>
      </c>
      <c r="K19" s="35"/>
      <c r="L19" s="41">
        <f>IFERROR(B19/I19,0)</f>
        <v>8.8827525128042317E-2</v>
      </c>
      <c r="M19" s="42">
        <f>IFERROR(H19/G19,0)</f>
        <v>1.4385532264693794E-2</v>
      </c>
      <c r="N19" s="40">
        <f>D19*250</f>
        <v>76250</v>
      </c>
      <c r="O19" s="43">
        <f t="shared" si="0"/>
        <v>2.5860414805060432</v>
      </c>
    </row>
    <row r="20" spans="1:15" ht="15" thickBot="1" x14ac:dyDescent="0.35">
      <c r="A20" s="37" t="s">
        <v>38</v>
      </c>
      <c r="B20" s="1">
        <v>21083</v>
      </c>
      <c r="C20" s="2"/>
      <c r="D20" s="2">
        <v>650</v>
      </c>
      <c r="E20" s="2"/>
      <c r="F20" s="1">
        <v>14933</v>
      </c>
      <c r="G20" s="1">
        <v>4719</v>
      </c>
      <c r="H20" s="2">
        <v>145</v>
      </c>
      <c r="I20" s="1">
        <v>507197</v>
      </c>
      <c r="J20" s="1">
        <v>113526</v>
      </c>
      <c r="K20" s="34"/>
      <c r="L20" s="41">
        <f>IFERROR(B20/I20,0)</f>
        <v>4.1567674887666925E-2</v>
      </c>
      <c r="M20" s="42">
        <f>IFERROR(H20/G20,0)</f>
        <v>3.0726848908667091E-2</v>
      </c>
      <c r="N20" s="40">
        <f>D20*250</f>
        <v>162500</v>
      </c>
      <c r="O20" s="43">
        <f t="shared" si="0"/>
        <v>6.7076317412132997</v>
      </c>
    </row>
    <row r="21" spans="1:15" ht="15" thickBot="1" x14ac:dyDescent="0.35">
      <c r="A21" s="37" t="s">
        <v>14</v>
      </c>
      <c r="B21" s="1">
        <v>86411</v>
      </c>
      <c r="C21" s="2"/>
      <c r="D21" s="1">
        <v>3487</v>
      </c>
      <c r="E21" s="2"/>
      <c r="F21" s="1">
        <v>29636</v>
      </c>
      <c r="G21" s="1">
        <v>18588</v>
      </c>
      <c r="H21" s="2">
        <v>750</v>
      </c>
      <c r="I21" s="1">
        <v>1024137</v>
      </c>
      <c r="J21" s="1">
        <v>220302</v>
      </c>
      <c r="K21" s="35"/>
      <c r="L21" s="41">
        <f>IFERROR(B21/I21,0)</f>
        <v>8.4374453808426023E-2</v>
      </c>
      <c r="M21" s="42">
        <f>IFERROR(H21/G21,0)</f>
        <v>4.0348612007746934E-2</v>
      </c>
      <c r="N21" s="40">
        <f>D21*250</f>
        <v>871750</v>
      </c>
      <c r="O21" s="43">
        <f t="shared" si="0"/>
        <v>9.0884146694286603</v>
      </c>
    </row>
    <row r="22" spans="1:15" ht="15" thickBot="1" x14ac:dyDescent="0.35">
      <c r="A22" s="37" t="s">
        <v>39</v>
      </c>
      <c r="B22" s="1">
        <v>3598</v>
      </c>
      <c r="C22" s="2"/>
      <c r="D22" s="2">
        <v>114</v>
      </c>
      <c r="E22" s="2"/>
      <c r="F22" s="2">
        <v>390</v>
      </c>
      <c r="G22" s="1">
        <v>2677</v>
      </c>
      <c r="H22" s="2">
        <v>85</v>
      </c>
      <c r="I22" s="1">
        <v>138334</v>
      </c>
      <c r="J22" s="1">
        <v>102911</v>
      </c>
      <c r="K22" s="34"/>
      <c r="L22" s="41">
        <f>IFERROR(B22/I22,0)</f>
        <v>2.6009513207165266E-2</v>
      </c>
      <c r="M22" s="42">
        <f>IFERROR(H22/G22,0)</f>
        <v>3.1751961150541651E-2</v>
      </c>
      <c r="N22" s="40">
        <f>D22*250</f>
        <v>28500</v>
      </c>
      <c r="O22" s="43">
        <f t="shared" si="0"/>
        <v>6.9210672595886606</v>
      </c>
    </row>
    <row r="23" spans="1:15" ht="15" thickBot="1" x14ac:dyDescent="0.35">
      <c r="A23" s="37" t="s">
        <v>26</v>
      </c>
      <c r="B23" s="1">
        <v>75664</v>
      </c>
      <c r="C23" s="2"/>
      <c r="D23" s="1">
        <v>3347</v>
      </c>
      <c r="E23" s="2"/>
      <c r="F23" s="1">
        <v>67031</v>
      </c>
      <c r="G23" s="1">
        <v>12515</v>
      </c>
      <c r="H23" s="2">
        <v>554</v>
      </c>
      <c r="I23" s="1">
        <v>872732</v>
      </c>
      <c r="J23" s="1">
        <v>144356</v>
      </c>
      <c r="K23" s="35"/>
      <c r="L23" s="41">
        <f>IFERROR(B23/I23,0)</f>
        <v>8.6697863719904844E-2</v>
      </c>
      <c r="M23" s="42">
        <f>IFERROR(H23/G23,0)</f>
        <v>4.4266879744306833E-2</v>
      </c>
      <c r="N23" s="40">
        <f>D23*250</f>
        <v>836750</v>
      </c>
      <c r="O23" s="43">
        <f t="shared" si="0"/>
        <v>10.058759780080356</v>
      </c>
    </row>
    <row r="24" spans="1:15" ht="15" thickBot="1" x14ac:dyDescent="0.35">
      <c r="A24" s="37" t="s">
        <v>17</v>
      </c>
      <c r="B24" s="1">
        <v>112581</v>
      </c>
      <c r="C24" s="2"/>
      <c r="D24" s="1">
        <v>8380</v>
      </c>
      <c r="E24" s="2"/>
      <c r="F24" s="1">
        <v>8811</v>
      </c>
      <c r="G24" s="1">
        <v>16334</v>
      </c>
      <c r="H24" s="1">
        <v>1216</v>
      </c>
      <c r="I24" s="1">
        <v>1078972</v>
      </c>
      <c r="J24" s="1">
        <v>156543</v>
      </c>
      <c r="K24" s="35"/>
      <c r="L24" s="41">
        <f>IFERROR(B24/I24,0)</f>
        <v>0.10434098382534486</v>
      </c>
      <c r="M24" s="42">
        <f>IFERROR(H24/G24,0)</f>
        <v>7.4445940982000733E-2</v>
      </c>
      <c r="N24" s="40">
        <f>D24*250</f>
        <v>2095000</v>
      </c>
      <c r="O24" s="43">
        <f t="shared" si="0"/>
        <v>17.608823869036517</v>
      </c>
    </row>
    <row r="25" spans="1:15" ht="15" thickBot="1" x14ac:dyDescent="0.35">
      <c r="A25" s="37" t="s">
        <v>11</v>
      </c>
      <c r="B25" s="1">
        <v>79839</v>
      </c>
      <c r="C25" s="2"/>
      <c r="D25" s="1">
        <v>6348</v>
      </c>
      <c r="E25" s="2"/>
      <c r="F25" s="1">
        <v>19624</v>
      </c>
      <c r="G25" s="1">
        <v>7994</v>
      </c>
      <c r="H25" s="2">
        <v>636</v>
      </c>
      <c r="I25" s="1">
        <v>1604845</v>
      </c>
      <c r="J25" s="1">
        <v>160696</v>
      </c>
      <c r="K25" s="35"/>
      <c r="L25" s="41">
        <f>IFERROR(B25/I25,0)</f>
        <v>4.9748729628094922E-2</v>
      </c>
      <c r="M25" s="42">
        <f>IFERROR(H25/G25,0)</f>
        <v>7.9559669752314238E-2</v>
      </c>
      <c r="N25" s="40">
        <f>D25*250</f>
        <v>1587000</v>
      </c>
      <c r="O25" s="43">
        <f t="shared" si="0"/>
        <v>18.877503475744938</v>
      </c>
    </row>
    <row r="26" spans="1:15" ht="15" thickBot="1" x14ac:dyDescent="0.35">
      <c r="A26" s="37" t="s">
        <v>32</v>
      </c>
      <c r="B26" s="1">
        <v>44347</v>
      </c>
      <c r="C26" s="2"/>
      <c r="D26" s="1">
        <v>1566</v>
      </c>
      <c r="E26" s="2"/>
      <c r="F26" s="1">
        <v>4491</v>
      </c>
      <c r="G26" s="1">
        <v>7863</v>
      </c>
      <c r="H26" s="2">
        <v>278</v>
      </c>
      <c r="I26" s="1">
        <v>805212</v>
      </c>
      <c r="J26" s="1">
        <v>142777</v>
      </c>
      <c r="K26" s="45"/>
      <c r="L26" s="41">
        <f>IFERROR(B26/I26,0)</f>
        <v>5.5074936786833777E-2</v>
      </c>
      <c r="M26" s="42">
        <f>IFERROR(H26/G26,0)</f>
        <v>3.5355462291746152E-2</v>
      </c>
      <c r="N26" s="40">
        <f>D26*250</f>
        <v>391500</v>
      </c>
      <c r="O26" s="43">
        <f t="shared" si="0"/>
        <v>7.828105621575304</v>
      </c>
    </row>
    <row r="27" spans="1:15" ht="15" thickBot="1" x14ac:dyDescent="0.35">
      <c r="A27" s="37" t="s">
        <v>30</v>
      </c>
      <c r="B27" s="1">
        <v>39797</v>
      </c>
      <c r="C27" s="2"/>
      <c r="D27" s="1">
        <v>1308</v>
      </c>
      <c r="E27" s="2"/>
      <c r="F27" s="1">
        <v>12557</v>
      </c>
      <c r="G27" s="1">
        <v>13372</v>
      </c>
      <c r="H27" s="2">
        <v>439</v>
      </c>
      <c r="I27" s="1">
        <v>377756</v>
      </c>
      <c r="J27" s="1">
        <v>126928</v>
      </c>
      <c r="K27" s="35"/>
      <c r="L27" s="41">
        <f>IFERROR(B27/I27,0)</f>
        <v>0.1053510731795127</v>
      </c>
      <c r="M27" s="42">
        <f>IFERROR(H27/G27,0)</f>
        <v>3.2829793598564166E-2</v>
      </c>
      <c r="N27" s="40">
        <f>D27*250</f>
        <v>327000</v>
      </c>
      <c r="O27" s="43">
        <f t="shared" si="0"/>
        <v>7.2166997512375302</v>
      </c>
    </row>
    <row r="28" spans="1:15" ht="15" thickBot="1" x14ac:dyDescent="0.35">
      <c r="A28" s="37" t="s">
        <v>35</v>
      </c>
      <c r="B28" s="1">
        <v>33006</v>
      </c>
      <c r="C28" s="46">
        <v>851</v>
      </c>
      <c r="D28" s="1">
        <v>1153</v>
      </c>
      <c r="E28" s="48">
        <v>3</v>
      </c>
      <c r="F28" s="1">
        <v>25229</v>
      </c>
      <c r="G28" s="1">
        <v>5378</v>
      </c>
      <c r="H28" s="2">
        <v>188</v>
      </c>
      <c r="I28" s="1">
        <v>581364</v>
      </c>
      <c r="J28" s="1">
        <v>94724</v>
      </c>
      <c r="K28" s="35"/>
      <c r="L28" s="41">
        <f>IFERROR(B28/I28,0)</f>
        <v>5.6773381220715423E-2</v>
      </c>
      <c r="M28" s="42">
        <f>IFERROR(H28/G28,0)</f>
        <v>3.4957233172182967E-2</v>
      </c>
      <c r="N28" s="40">
        <f>D28*250</f>
        <v>288250</v>
      </c>
      <c r="O28" s="43">
        <f t="shared" si="0"/>
        <v>7.7332606192813431</v>
      </c>
    </row>
    <row r="29" spans="1:15" ht="15" thickBot="1" x14ac:dyDescent="0.35">
      <c r="A29" s="37" t="s">
        <v>51</v>
      </c>
      <c r="B29" s="1">
        <v>2231</v>
      </c>
      <c r="C29" s="2"/>
      <c r="D29" s="2">
        <v>35</v>
      </c>
      <c r="E29" s="2"/>
      <c r="F29" s="1">
        <v>1226</v>
      </c>
      <c r="G29" s="1">
        <v>2087</v>
      </c>
      <c r="H29" s="2">
        <v>33</v>
      </c>
      <c r="I29" s="1">
        <v>127840</v>
      </c>
      <c r="J29" s="1">
        <v>119613</v>
      </c>
      <c r="K29" s="35"/>
      <c r="L29" s="41">
        <f>IFERROR(B29/I29,0)</f>
        <v>1.7451501877346683E-2</v>
      </c>
      <c r="M29" s="42">
        <f>IFERROR(H29/G29,0)</f>
        <v>1.5812170579779589E-2</v>
      </c>
      <c r="N29" s="40">
        <f>D29*250</f>
        <v>8750</v>
      </c>
      <c r="O29" s="43">
        <f t="shared" si="0"/>
        <v>2.9220080681308831</v>
      </c>
    </row>
    <row r="30" spans="1:15" ht="15" thickBot="1" x14ac:dyDescent="0.35">
      <c r="A30" s="37" t="s">
        <v>50</v>
      </c>
      <c r="B30" s="1">
        <v>22134</v>
      </c>
      <c r="C30" s="2"/>
      <c r="D30" s="2">
        <v>299</v>
      </c>
      <c r="E30" s="2"/>
      <c r="F30" s="1">
        <v>5334</v>
      </c>
      <c r="G30" s="1">
        <v>11442</v>
      </c>
      <c r="H30" s="2">
        <v>155</v>
      </c>
      <c r="I30" s="1">
        <v>226452</v>
      </c>
      <c r="J30" s="1">
        <v>117065</v>
      </c>
      <c r="K30" s="35"/>
      <c r="L30" s="41">
        <f>IFERROR(B30/I30,0)</f>
        <v>9.7742567961422291E-2</v>
      </c>
      <c r="M30" s="42">
        <f>IFERROR(H30/G30,0)</f>
        <v>1.3546582765250829E-2</v>
      </c>
      <c r="N30" s="40">
        <f>D30*250</f>
        <v>74750</v>
      </c>
      <c r="O30" s="43">
        <f t="shared" si="0"/>
        <v>2.3771573145387186</v>
      </c>
    </row>
    <row r="31" spans="1:15" ht="15" thickBot="1" x14ac:dyDescent="0.35">
      <c r="A31" s="37" t="s">
        <v>31</v>
      </c>
      <c r="B31" s="1">
        <v>31915</v>
      </c>
      <c r="C31" s="2"/>
      <c r="D31" s="2">
        <v>626</v>
      </c>
      <c r="E31" s="2"/>
      <c r="F31" s="1">
        <v>9557</v>
      </c>
      <c r="G31" s="1">
        <v>10361</v>
      </c>
      <c r="H31" s="2">
        <v>203</v>
      </c>
      <c r="I31" s="1">
        <v>465682</v>
      </c>
      <c r="J31" s="1">
        <v>151188</v>
      </c>
      <c r="K31" s="34"/>
      <c r="L31" s="41">
        <f>IFERROR(B31/I31,0)</f>
        <v>6.8533892226884441E-2</v>
      </c>
      <c r="M31" s="42">
        <f>IFERROR(H31/G31,0)</f>
        <v>1.9592703407007046E-2</v>
      </c>
      <c r="N31" s="40">
        <f>D31*250</f>
        <v>156500</v>
      </c>
      <c r="O31" s="43">
        <f t="shared" si="0"/>
        <v>3.9036503211655962</v>
      </c>
    </row>
    <row r="32" spans="1:15" ht="15" thickBot="1" x14ac:dyDescent="0.35">
      <c r="A32" s="37" t="s">
        <v>42</v>
      </c>
      <c r="B32" s="1">
        <v>6139</v>
      </c>
      <c r="C32" s="2"/>
      <c r="D32" s="2">
        <v>395</v>
      </c>
      <c r="E32" s="2"/>
      <c r="F32" s="2">
        <v>608</v>
      </c>
      <c r="G32" s="1">
        <v>4515</v>
      </c>
      <c r="H32" s="2">
        <v>291</v>
      </c>
      <c r="I32" s="1">
        <v>165088</v>
      </c>
      <c r="J32" s="1">
        <v>121414</v>
      </c>
      <c r="K32" s="35"/>
      <c r="L32" s="41">
        <f>IFERROR(B32/I32,0)</f>
        <v>3.7186227951153325E-2</v>
      </c>
      <c r="M32" s="42">
        <f>IFERROR(H32/G32,0)</f>
        <v>6.445182724252492E-2</v>
      </c>
      <c r="N32" s="40">
        <f>D32*250</f>
        <v>98750</v>
      </c>
      <c r="O32" s="43">
        <f t="shared" si="0"/>
        <v>15.085681707118423</v>
      </c>
    </row>
    <row r="33" spans="1:15" ht="15" thickBot="1" x14ac:dyDescent="0.35">
      <c r="A33" s="37" t="s">
        <v>8</v>
      </c>
      <c r="B33" s="1">
        <v>182532</v>
      </c>
      <c r="C33" s="2"/>
      <c r="D33" s="1">
        <v>15736</v>
      </c>
      <c r="E33" s="2"/>
      <c r="F33" s="1">
        <v>74671</v>
      </c>
      <c r="G33" s="1">
        <v>20550</v>
      </c>
      <c r="H33" s="1">
        <v>1772</v>
      </c>
      <c r="I33" s="1">
        <v>1759904</v>
      </c>
      <c r="J33" s="1">
        <v>198139</v>
      </c>
      <c r="K33" s="35"/>
      <c r="L33" s="41">
        <f>IFERROR(B33/I33,0)</f>
        <v>0.10371702092841428</v>
      </c>
      <c r="M33" s="42">
        <f>IFERROR(H33/G33,0)</f>
        <v>8.6228710462287111E-2</v>
      </c>
      <c r="N33" s="40">
        <f>D33*250</f>
        <v>3934000</v>
      </c>
      <c r="O33" s="43">
        <f t="shared" si="0"/>
        <v>20.552385335174108</v>
      </c>
    </row>
    <row r="34" spans="1:15" ht="15" thickBot="1" x14ac:dyDescent="0.35">
      <c r="A34" s="37" t="s">
        <v>44</v>
      </c>
      <c r="B34" s="1">
        <v>16138</v>
      </c>
      <c r="C34" s="2"/>
      <c r="D34" s="2">
        <v>562</v>
      </c>
      <c r="E34" s="2"/>
      <c r="F34" s="1">
        <v>8998</v>
      </c>
      <c r="G34" s="1">
        <v>7696</v>
      </c>
      <c r="H34" s="2">
        <v>268</v>
      </c>
      <c r="I34" s="1">
        <v>443368</v>
      </c>
      <c r="J34" s="1">
        <v>211447</v>
      </c>
      <c r="K34" s="34"/>
      <c r="L34" s="41">
        <f>IFERROR(B34/I34,0)</f>
        <v>3.6398657548582666E-2</v>
      </c>
      <c r="M34" s="42">
        <f>IFERROR(H34/G34,0)</f>
        <v>3.4823284823284825E-2</v>
      </c>
      <c r="N34" s="40">
        <f>D34*250</f>
        <v>140500</v>
      </c>
      <c r="O34" s="43">
        <f t="shared" si="0"/>
        <v>7.7061593753872843</v>
      </c>
    </row>
    <row r="35" spans="1:15" ht="15" thickBot="1" x14ac:dyDescent="0.35">
      <c r="A35" s="37" t="s">
        <v>7</v>
      </c>
      <c r="B35" s="1">
        <v>431380</v>
      </c>
      <c r="C35" s="2"/>
      <c r="D35" s="1">
        <v>32518</v>
      </c>
      <c r="E35" s="2"/>
      <c r="F35" s="1">
        <v>185322</v>
      </c>
      <c r="G35" s="1">
        <v>22175</v>
      </c>
      <c r="H35" s="1">
        <v>1672</v>
      </c>
      <c r="I35" s="1">
        <v>4921210</v>
      </c>
      <c r="J35" s="1">
        <v>252972</v>
      </c>
      <c r="K35" s="34"/>
      <c r="L35" s="41">
        <f>IFERROR(B35/I35,0)</f>
        <v>8.7657303793172811E-2</v>
      </c>
      <c r="M35" s="42">
        <f>IFERROR(H35/G35,0)</f>
        <v>7.5400225479143185E-2</v>
      </c>
      <c r="N35" s="40">
        <f>D35*250</f>
        <v>8129500</v>
      </c>
      <c r="O35" s="43">
        <f t="shared" si="0"/>
        <v>17.845333580601789</v>
      </c>
    </row>
    <row r="36" spans="1:15" ht="15" thickBot="1" x14ac:dyDescent="0.35">
      <c r="A36" s="37" t="s">
        <v>24</v>
      </c>
      <c r="B36" s="1">
        <v>93561</v>
      </c>
      <c r="C36" s="2"/>
      <c r="D36" s="1">
        <v>1622</v>
      </c>
      <c r="E36" s="2"/>
      <c r="F36" s="1">
        <v>24815</v>
      </c>
      <c r="G36" s="1">
        <v>8921</v>
      </c>
      <c r="H36" s="2">
        <v>155</v>
      </c>
      <c r="I36" s="1">
        <v>1312757</v>
      </c>
      <c r="J36" s="1">
        <v>125167</v>
      </c>
      <c r="K36" s="35"/>
      <c r="L36" s="41">
        <f>IFERROR(B36/I36,0)</f>
        <v>7.1270615963198058E-2</v>
      </c>
      <c r="M36" s="42">
        <f>IFERROR(H36/G36,0)</f>
        <v>1.7374733774240557E-2</v>
      </c>
      <c r="N36" s="40">
        <f>D36*250</f>
        <v>405500</v>
      </c>
      <c r="O36" s="43">
        <f t="shared" si="0"/>
        <v>3.3340708201066684</v>
      </c>
    </row>
    <row r="37" spans="1:15" ht="15" thickBot="1" x14ac:dyDescent="0.35">
      <c r="A37" s="37" t="s">
        <v>53</v>
      </c>
      <c r="B37" s="1">
        <v>4668</v>
      </c>
      <c r="C37" s="2"/>
      <c r="D37" s="2">
        <v>89</v>
      </c>
      <c r="E37" s="2"/>
      <c r="F37" s="2">
        <v>783</v>
      </c>
      <c r="G37" s="1">
        <v>6125</v>
      </c>
      <c r="H37" s="2">
        <v>117</v>
      </c>
      <c r="I37" s="1">
        <v>128056</v>
      </c>
      <c r="J37" s="1">
        <v>168039</v>
      </c>
      <c r="K37" s="35"/>
      <c r="L37" s="41">
        <f>IFERROR(B37/I37,0)</f>
        <v>3.6452801899169114E-2</v>
      </c>
      <c r="M37" s="42">
        <f>IFERROR(H37/G37,0)</f>
        <v>1.9102040816326531E-2</v>
      </c>
      <c r="N37" s="40">
        <f>D37*250</f>
        <v>22250</v>
      </c>
      <c r="O37" s="43">
        <f t="shared" si="0"/>
        <v>3.7664952870608399</v>
      </c>
    </row>
    <row r="38" spans="1:15" ht="14.5" thickBot="1" x14ac:dyDescent="0.35">
      <c r="A38" s="3" t="s">
        <v>67</v>
      </c>
      <c r="B38" s="2">
        <v>37</v>
      </c>
      <c r="C38" s="2"/>
      <c r="D38" s="2">
        <v>2</v>
      </c>
      <c r="E38" s="2"/>
      <c r="F38" s="2">
        <v>16</v>
      </c>
      <c r="G38" s="2"/>
      <c r="H38" s="2"/>
      <c r="I38" s="1">
        <v>11335</v>
      </c>
      <c r="J38" s="2"/>
      <c r="K38" s="35"/>
      <c r="L38" s="41">
        <f>IFERROR(B38/I38,0)</f>
        <v>3.2642258491398322E-3</v>
      </c>
      <c r="M38" s="42">
        <f>IFERROR(H38/G38,0)</f>
        <v>0</v>
      </c>
      <c r="N38" s="40">
        <f>D38*250</f>
        <v>500</v>
      </c>
      <c r="O38" s="43">
        <f t="shared" si="0"/>
        <v>12.513513513513514</v>
      </c>
    </row>
    <row r="39" spans="1:15" ht="15" thickBot="1" x14ac:dyDescent="0.35">
      <c r="A39" s="37" t="s">
        <v>21</v>
      </c>
      <c r="B39" s="1">
        <v>70601</v>
      </c>
      <c r="C39" s="2"/>
      <c r="D39" s="1">
        <v>3103</v>
      </c>
      <c r="E39" s="2"/>
      <c r="F39" s="1">
        <v>19168</v>
      </c>
      <c r="G39" s="1">
        <v>6040</v>
      </c>
      <c r="H39" s="2">
        <v>265</v>
      </c>
      <c r="I39" s="1">
        <v>1084732</v>
      </c>
      <c r="J39" s="1">
        <v>92799</v>
      </c>
      <c r="K39" s="34"/>
      <c r="L39" s="41">
        <f>IFERROR(B39/I39,0)</f>
        <v>6.5086122655181183E-2</v>
      </c>
      <c r="M39" s="42">
        <f>IFERROR(H39/G39,0)</f>
        <v>4.3874172185430466E-2</v>
      </c>
      <c r="N39" s="40">
        <f>D39*250</f>
        <v>775750</v>
      </c>
      <c r="O39" s="43">
        <f t="shared" si="0"/>
        <v>9.9878047053157886</v>
      </c>
    </row>
    <row r="40" spans="1:15" ht="15" thickBot="1" x14ac:dyDescent="0.35">
      <c r="A40" s="37" t="s">
        <v>46</v>
      </c>
      <c r="B40" s="1">
        <v>23441</v>
      </c>
      <c r="C40" s="2"/>
      <c r="D40" s="2">
        <v>438</v>
      </c>
      <c r="E40" s="2"/>
      <c r="F40" s="1">
        <v>4908</v>
      </c>
      <c r="G40" s="1">
        <v>5924</v>
      </c>
      <c r="H40" s="2">
        <v>111</v>
      </c>
      <c r="I40" s="1">
        <v>460246</v>
      </c>
      <c r="J40" s="1">
        <v>116313</v>
      </c>
      <c r="K40" s="34"/>
      <c r="L40" s="41">
        <f>IFERROR(B40/I40,0)</f>
        <v>5.0931458393989298E-2</v>
      </c>
      <c r="M40" s="42">
        <f>IFERROR(H40/G40,0)</f>
        <v>1.87373396353815E-2</v>
      </c>
      <c r="N40" s="40">
        <f>D40*250</f>
        <v>109500</v>
      </c>
      <c r="O40" s="43">
        <f t="shared" si="0"/>
        <v>3.6713024188387866</v>
      </c>
    </row>
    <row r="41" spans="1:15" ht="15" thickBot="1" x14ac:dyDescent="0.35">
      <c r="A41" s="37" t="s">
        <v>37</v>
      </c>
      <c r="B41" s="1">
        <v>13510</v>
      </c>
      <c r="C41" s="2"/>
      <c r="D41" s="2">
        <v>249</v>
      </c>
      <c r="E41" s="2"/>
      <c r="F41" s="1">
        <v>10062</v>
      </c>
      <c r="G41" s="1">
        <v>3203</v>
      </c>
      <c r="H41" s="2">
        <v>59</v>
      </c>
      <c r="I41" s="1">
        <v>318244</v>
      </c>
      <c r="J41" s="1">
        <v>75454</v>
      </c>
      <c r="K41" s="35"/>
      <c r="L41" s="41">
        <f>IFERROR(B41/I41,0)</f>
        <v>4.2451703724186475E-2</v>
      </c>
      <c r="M41" s="42">
        <f>IFERROR(H41/G41,0)</f>
        <v>1.8420231033406183E-2</v>
      </c>
      <c r="N41" s="40">
        <f>D41*250</f>
        <v>62250</v>
      </c>
      <c r="O41" s="43">
        <f t="shared" si="0"/>
        <v>3.6076980014803848</v>
      </c>
    </row>
    <row r="42" spans="1:15" ht="15" thickBot="1" x14ac:dyDescent="0.35">
      <c r="A42" s="37" t="s">
        <v>19</v>
      </c>
      <c r="B42" s="1">
        <v>103169</v>
      </c>
      <c r="C42" s="2"/>
      <c r="D42" s="1">
        <v>7051</v>
      </c>
      <c r="E42" s="2"/>
      <c r="F42" s="1">
        <v>21300</v>
      </c>
      <c r="G42" s="1">
        <v>8059</v>
      </c>
      <c r="H42" s="2">
        <v>551</v>
      </c>
      <c r="I42" s="1">
        <v>973436</v>
      </c>
      <c r="J42" s="1">
        <v>76038</v>
      </c>
      <c r="K42" s="34"/>
      <c r="L42" s="41">
        <f>IFERROR(B42/I42,0)</f>
        <v>0.10598436877206104</v>
      </c>
      <c r="M42" s="42">
        <f>IFERROR(H42/G42,0)</f>
        <v>6.8370765603672917E-2</v>
      </c>
      <c r="N42" s="40">
        <f>D42*250</f>
        <v>1762750</v>
      </c>
      <c r="O42" s="43">
        <f t="shared" si="0"/>
        <v>16.086043288197036</v>
      </c>
    </row>
    <row r="43" spans="1:15" ht="14.5" thickBot="1" x14ac:dyDescent="0.35">
      <c r="A43" s="3" t="s">
        <v>65</v>
      </c>
      <c r="B43" s="1">
        <v>11120</v>
      </c>
      <c r="C43" s="46">
        <v>546</v>
      </c>
      <c r="D43" s="2">
        <v>177</v>
      </c>
      <c r="E43" s="48">
        <v>5</v>
      </c>
      <c r="F43" s="1">
        <v>9584</v>
      </c>
      <c r="G43" s="1">
        <v>3283</v>
      </c>
      <c r="H43" s="2">
        <v>52</v>
      </c>
      <c r="I43" s="1">
        <v>359473</v>
      </c>
      <c r="J43" s="1">
        <v>106135</v>
      </c>
      <c r="K43" s="35"/>
      <c r="L43" s="41">
        <f>IFERROR(B43/I43,0)</f>
        <v>3.093417308114935E-2</v>
      </c>
      <c r="M43" s="42">
        <f>IFERROR(H43/G43,0)</f>
        <v>1.5839171489491318E-2</v>
      </c>
      <c r="N43" s="40">
        <f>D43*250</f>
        <v>44250</v>
      </c>
      <c r="O43" s="43">
        <f t="shared" si="0"/>
        <v>2.9793165467625897</v>
      </c>
    </row>
    <row r="44" spans="1:15" ht="15" thickBot="1" x14ac:dyDescent="0.35">
      <c r="A44" s="37" t="s">
        <v>40</v>
      </c>
      <c r="B44" s="1">
        <v>17711</v>
      </c>
      <c r="C44" s="2"/>
      <c r="D44" s="2">
        <v>988</v>
      </c>
      <c r="E44" s="2"/>
      <c r="F44" s="1">
        <v>15012</v>
      </c>
      <c r="G44" s="1">
        <v>16719</v>
      </c>
      <c r="H44" s="2">
        <v>933</v>
      </c>
      <c r="I44" s="1">
        <v>292662</v>
      </c>
      <c r="J44" s="1">
        <v>276263</v>
      </c>
      <c r="K44" s="35"/>
      <c r="L44" s="41">
        <f>IFERROR(B44/I44,0)</f>
        <v>6.0516910292419242E-2</v>
      </c>
      <c r="M44" s="42">
        <f>IFERROR(H44/G44,0)</f>
        <v>5.5804773012739999E-2</v>
      </c>
      <c r="N44" s="40">
        <f>D44*250</f>
        <v>247000</v>
      </c>
      <c r="O44" s="43">
        <f t="shared" si="0"/>
        <v>12.946135170233189</v>
      </c>
    </row>
    <row r="45" spans="1:15" ht="15" thickBot="1" x14ac:dyDescent="0.35">
      <c r="A45" s="37" t="s">
        <v>25</v>
      </c>
      <c r="B45" s="1">
        <v>64083</v>
      </c>
      <c r="C45" s="2"/>
      <c r="D45" s="1">
        <v>1070</v>
      </c>
      <c r="E45" s="2"/>
      <c r="F45" s="1">
        <v>39164</v>
      </c>
      <c r="G45" s="1">
        <v>12446</v>
      </c>
      <c r="H45" s="2">
        <v>208</v>
      </c>
      <c r="I45" s="1">
        <v>587567</v>
      </c>
      <c r="J45" s="1">
        <v>114119</v>
      </c>
      <c r="K45" s="35"/>
      <c r="L45" s="41">
        <f>IFERROR(B45/I45,0)</f>
        <v>0.1090650087564482</v>
      </c>
      <c r="M45" s="42">
        <f>IFERROR(H45/G45,0)</f>
        <v>1.6712196689699501E-2</v>
      </c>
      <c r="N45" s="40">
        <f>D45*250</f>
        <v>267500</v>
      </c>
      <c r="O45" s="43">
        <f t="shared" si="0"/>
        <v>3.1742739884212661</v>
      </c>
    </row>
    <row r="46" spans="1:15" ht="15" thickBot="1" x14ac:dyDescent="0.35">
      <c r="A46" s="37" t="s">
        <v>54</v>
      </c>
      <c r="B46" s="1">
        <v>7694</v>
      </c>
      <c r="C46" s="2"/>
      <c r="D46" s="2">
        <v>115</v>
      </c>
      <c r="E46" s="2"/>
      <c r="F46" s="2">
        <v>842</v>
      </c>
      <c r="G46" s="1">
        <v>8697</v>
      </c>
      <c r="H46" s="2">
        <v>130</v>
      </c>
      <c r="I46" s="1">
        <v>94037</v>
      </c>
      <c r="J46" s="1">
        <v>106297</v>
      </c>
      <c r="K46" s="35"/>
      <c r="L46" s="41">
        <f>IFERROR(B46/I46,0)</f>
        <v>8.1818858534406666E-2</v>
      </c>
      <c r="M46" s="42">
        <f>IFERROR(H46/G46,0)</f>
        <v>1.4947683109118086E-2</v>
      </c>
      <c r="N46" s="40">
        <f>D46*250</f>
        <v>28750</v>
      </c>
      <c r="O46" s="43">
        <f t="shared" si="0"/>
        <v>2.7366779308552118</v>
      </c>
    </row>
    <row r="47" spans="1:15" ht="15" thickBot="1" x14ac:dyDescent="0.35">
      <c r="A47" s="37" t="s">
        <v>20</v>
      </c>
      <c r="B47" s="1">
        <v>71540</v>
      </c>
      <c r="C47" s="2"/>
      <c r="D47" s="2">
        <v>796</v>
      </c>
      <c r="E47" s="2"/>
      <c r="F47" s="1">
        <v>29494</v>
      </c>
      <c r="G47" s="1">
        <v>10476</v>
      </c>
      <c r="H47" s="2">
        <v>117</v>
      </c>
      <c r="I47" s="1">
        <v>1123038</v>
      </c>
      <c r="J47" s="1">
        <v>164447</v>
      </c>
      <c r="K47" s="34"/>
      <c r="L47" s="41">
        <f>IFERROR(B47/I47,0)</f>
        <v>6.3702207761447069E-2</v>
      </c>
      <c r="M47" s="42">
        <f>IFERROR(H47/G47,0)</f>
        <v>1.1168384879725086E-2</v>
      </c>
      <c r="N47" s="40">
        <f>D47*250</f>
        <v>199000</v>
      </c>
      <c r="O47" s="43">
        <f t="shared" si="0"/>
        <v>1.7816606094492591</v>
      </c>
    </row>
    <row r="48" spans="1:15" ht="15" thickBot="1" x14ac:dyDescent="0.35">
      <c r="A48" s="37" t="s">
        <v>15</v>
      </c>
      <c r="B48" s="1">
        <v>313060</v>
      </c>
      <c r="C48" s="2"/>
      <c r="D48" s="1">
        <v>3770</v>
      </c>
      <c r="E48" s="2"/>
      <c r="F48" s="1">
        <v>153351</v>
      </c>
      <c r="G48" s="1">
        <v>10797</v>
      </c>
      <c r="H48" s="2">
        <v>130</v>
      </c>
      <c r="I48" s="1">
        <v>2992102</v>
      </c>
      <c r="J48" s="1">
        <v>103191</v>
      </c>
      <c r="K48" s="34"/>
      <c r="L48" s="41">
        <f>IFERROR(B48/I48,0)</f>
        <v>0.10462878605074293</v>
      </c>
      <c r="M48" s="42">
        <f>IFERROR(H48/G48,0)</f>
        <v>1.2040381587478003E-2</v>
      </c>
      <c r="N48" s="40">
        <f>D48*250</f>
        <v>942500</v>
      </c>
      <c r="O48" s="43">
        <f t="shared" si="0"/>
        <v>2.0106049958474412</v>
      </c>
    </row>
    <row r="49" spans="1:15" ht="15" thickBot="1" x14ac:dyDescent="0.35">
      <c r="A49" s="3" t="s">
        <v>66</v>
      </c>
      <c r="B49" s="2">
        <v>263</v>
      </c>
      <c r="C49" s="46">
        <v>14</v>
      </c>
      <c r="D49" s="2">
        <v>6</v>
      </c>
      <c r="E49" s="2"/>
      <c r="F49" s="2">
        <v>131</v>
      </c>
      <c r="G49" s="2"/>
      <c r="H49" s="2"/>
      <c r="I49" s="1">
        <v>6165</v>
      </c>
      <c r="J49" s="2"/>
      <c r="K49" s="34"/>
      <c r="L49" s="41">
        <f>IFERROR(B49/I49,0)</f>
        <v>4.2660178426601782E-2</v>
      </c>
      <c r="M49" s="42">
        <f>IFERROR(H49/G49,0)</f>
        <v>0</v>
      </c>
      <c r="N49" s="40">
        <f>D49*250</f>
        <v>1500</v>
      </c>
      <c r="O49" s="43">
        <f t="shared" si="0"/>
        <v>4.7034220532319395</v>
      </c>
    </row>
    <row r="50" spans="1:15" ht="15" thickBot="1" x14ac:dyDescent="0.35">
      <c r="A50" s="37" t="s">
        <v>28</v>
      </c>
      <c r="B50" s="1">
        <v>31845</v>
      </c>
      <c r="C50" s="2"/>
      <c r="D50" s="2">
        <v>234</v>
      </c>
      <c r="E50" s="2"/>
      <c r="F50" s="1">
        <v>12397</v>
      </c>
      <c r="G50" s="1">
        <v>9933</v>
      </c>
      <c r="H50" s="2">
        <v>73</v>
      </c>
      <c r="I50" s="1">
        <v>439528</v>
      </c>
      <c r="J50" s="1">
        <v>137097</v>
      </c>
      <c r="K50" s="35"/>
      <c r="L50" s="41">
        <f>IFERROR(B50/I50,0)</f>
        <v>7.2452722010884402E-2</v>
      </c>
      <c r="M50" s="42">
        <f>IFERROR(H50/G50,0)</f>
        <v>7.349239907379442E-3</v>
      </c>
      <c r="N50" s="40">
        <f>D50*250</f>
        <v>58500</v>
      </c>
      <c r="O50" s="43">
        <f t="shared" si="0"/>
        <v>0.83702308054639663</v>
      </c>
    </row>
    <row r="51" spans="1:15" ht="15" thickBot="1" x14ac:dyDescent="0.35">
      <c r="A51" s="37" t="s">
        <v>48</v>
      </c>
      <c r="B51" s="1">
        <v>1325</v>
      </c>
      <c r="C51" s="2"/>
      <c r="D51" s="2">
        <v>56</v>
      </c>
      <c r="E51" s="2"/>
      <c r="F51" s="2">
        <v>158</v>
      </c>
      <c r="G51" s="1">
        <v>2123</v>
      </c>
      <c r="H51" s="2">
        <v>90</v>
      </c>
      <c r="I51" s="1">
        <v>79040</v>
      </c>
      <c r="J51" s="1">
        <v>126669</v>
      </c>
      <c r="K51" s="35"/>
      <c r="L51" s="41">
        <f>IFERROR(B51/I51,0)</f>
        <v>1.6763663967611336E-2</v>
      </c>
      <c r="M51" s="42">
        <f>IFERROR(H51/G51,0)</f>
        <v>4.239284032030146E-2</v>
      </c>
      <c r="N51" s="40">
        <f>D51*250</f>
        <v>14000</v>
      </c>
      <c r="O51" s="43">
        <f t="shared" ref="O51" si="1">ABS(N51-B51)/B51</f>
        <v>9.566037735849056</v>
      </c>
    </row>
    <row r="52" spans="1:15" ht="15" thickBot="1" x14ac:dyDescent="0.35">
      <c r="A52" s="37" t="s">
        <v>29</v>
      </c>
      <c r="B52" s="1">
        <v>74431</v>
      </c>
      <c r="C52" s="2"/>
      <c r="D52" s="1">
        <v>2007</v>
      </c>
      <c r="E52" s="2"/>
      <c r="F52" s="1">
        <v>62780</v>
      </c>
      <c r="G52" s="1">
        <v>8720</v>
      </c>
      <c r="H52" s="2">
        <v>235</v>
      </c>
      <c r="I52" s="1">
        <v>946617</v>
      </c>
      <c r="J52" s="1">
        <v>110903</v>
      </c>
      <c r="K52" s="35"/>
      <c r="L52" s="41">
        <f>IFERROR(B52/I52,0)</f>
        <v>7.8628420998143919E-2</v>
      </c>
      <c r="M52" s="42">
        <f>IFERROR(H52/G52,0)</f>
        <v>2.6949541284403671E-2</v>
      </c>
      <c r="N52" s="40">
        <f>D52*250</f>
        <v>501750</v>
      </c>
      <c r="O52" s="43">
        <f t="shared" si="0"/>
        <v>5.7411428034018082</v>
      </c>
    </row>
    <row r="53" spans="1:15" ht="15" thickBot="1" x14ac:dyDescent="0.35">
      <c r="A53" s="37" t="s">
        <v>9</v>
      </c>
      <c r="B53" s="1">
        <v>45559</v>
      </c>
      <c r="C53" s="2"/>
      <c r="D53" s="1">
        <v>1432</v>
      </c>
      <c r="E53" s="2"/>
      <c r="F53" s="1">
        <v>29759</v>
      </c>
      <c r="G53" s="1">
        <v>5983</v>
      </c>
      <c r="H53" s="2">
        <v>188</v>
      </c>
      <c r="I53" s="1">
        <v>753174</v>
      </c>
      <c r="J53" s="1">
        <v>98908</v>
      </c>
      <c r="K53" s="35"/>
      <c r="L53" s="41">
        <f>IFERROR(B53/I53,0)</f>
        <v>6.0489342436143574E-2</v>
      </c>
      <c r="M53" s="42">
        <f>IFERROR(H53/G53,0)</f>
        <v>3.1422363362861444E-2</v>
      </c>
      <c r="N53" s="40">
        <f>D53*250</f>
        <v>358000</v>
      </c>
      <c r="O53" s="43">
        <f t="shared" si="0"/>
        <v>6.8579424482539126</v>
      </c>
    </row>
    <row r="54" spans="1:15" ht="15" thickBot="1" x14ac:dyDescent="0.35">
      <c r="A54" s="37" t="s">
        <v>56</v>
      </c>
      <c r="B54" s="1">
        <v>4657</v>
      </c>
      <c r="C54" s="2"/>
      <c r="D54" s="2">
        <v>99</v>
      </c>
      <c r="E54" s="2"/>
      <c r="F54" s="1">
        <v>1430</v>
      </c>
      <c r="G54" s="1">
        <v>2599</v>
      </c>
      <c r="H54" s="2">
        <v>55</v>
      </c>
      <c r="I54" s="1">
        <v>219052</v>
      </c>
      <c r="J54" s="1">
        <v>122229</v>
      </c>
      <c r="K54" s="34"/>
      <c r="L54" s="41">
        <f>IFERROR(B54/I54,0)</f>
        <v>2.1259792195460439E-2</v>
      </c>
      <c r="M54" s="42">
        <f>IFERROR(H54/G54,0)</f>
        <v>2.1161985378991919E-2</v>
      </c>
      <c r="N54" s="40">
        <f>D54*250</f>
        <v>24750</v>
      </c>
      <c r="O54" s="43">
        <f t="shared" si="0"/>
        <v>4.3145802018466828</v>
      </c>
    </row>
    <row r="55" spans="1:15" ht="15" thickBot="1" x14ac:dyDescent="0.35">
      <c r="A55" s="37" t="s">
        <v>22</v>
      </c>
      <c r="B55" s="1">
        <v>39627</v>
      </c>
      <c r="C55" s="2"/>
      <c r="D55" s="2">
        <v>831</v>
      </c>
      <c r="E55" s="2"/>
      <c r="F55" s="1">
        <v>8241</v>
      </c>
      <c r="G55" s="1">
        <v>6806</v>
      </c>
      <c r="H55" s="2">
        <v>143</v>
      </c>
      <c r="I55" s="1">
        <v>739297</v>
      </c>
      <c r="J55" s="1">
        <v>126974</v>
      </c>
      <c r="K55" s="35"/>
      <c r="L55" s="41">
        <f>IFERROR(B55/I55,0)</f>
        <v>5.3600920874831093E-2</v>
      </c>
      <c r="M55" s="42">
        <f>IFERROR(H55/G55,0)</f>
        <v>2.1010872759330002E-2</v>
      </c>
      <c r="N55" s="40">
        <f>D55*250</f>
        <v>207750</v>
      </c>
      <c r="O55" s="43">
        <f t="shared" si="0"/>
        <v>4.2426375955787723</v>
      </c>
    </row>
    <row r="56" spans="1:15" ht="15" thickBot="1" x14ac:dyDescent="0.35">
      <c r="A56" s="47" t="s">
        <v>55</v>
      </c>
      <c r="B56" s="29">
        <v>2026</v>
      </c>
      <c r="C56" s="13"/>
      <c r="D56" s="13">
        <v>24</v>
      </c>
      <c r="E56" s="13"/>
      <c r="F56" s="13">
        <v>462</v>
      </c>
      <c r="G56" s="29">
        <v>3501</v>
      </c>
      <c r="H56" s="13">
        <v>41</v>
      </c>
      <c r="I56" s="29">
        <v>60203</v>
      </c>
      <c r="J56" s="29">
        <v>104021</v>
      </c>
      <c r="K56" s="49"/>
      <c r="L56" s="41">
        <f>IFERROR(B56/I56,0)</f>
        <v>3.3652807999601346E-2</v>
      </c>
      <c r="M56" s="42">
        <f>IFERROR(H56/G56,0)</f>
        <v>1.1710939731505284E-2</v>
      </c>
      <c r="N56" s="40">
        <f>D56*250</f>
        <v>6000</v>
      </c>
      <c r="O56" s="43">
        <f t="shared" si="0"/>
        <v>1.9615004935834155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E09C3370-6BF3-430A-92AB-D91EB8DCB7B2}"/>
    <hyperlink ref="A6" r:id="rId2" display="https://www.worldometers.info/coronavirus/usa/california/" xr:uid="{6B7DDDF2-84E0-4DA2-ADDB-772A6DDB9092}"/>
    <hyperlink ref="A11" r:id="rId3" display="https://www.worldometers.info/coronavirus/usa/florida/" xr:uid="{1AD3CFD9-B127-4C62-8731-2AAE33ED2E21}"/>
    <hyperlink ref="A48" r:id="rId4" display="https://www.worldometers.info/coronavirus/usa/texas/" xr:uid="{98EB0353-58BE-45BD-A90E-BB894766AFFF}"/>
    <hyperlink ref="A33" r:id="rId5" display="https://www.worldometers.info/coronavirus/usa/new-jersey/" xr:uid="{C870C5C5-6867-4792-B812-34C229847362}"/>
    <hyperlink ref="A16" r:id="rId6" display="https://www.worldometers.info/coronavirus/usa/illinois/" xr:uid="{1FAE0084-3E9F-45AA-B505-8F5E7482A58B}"/>
    <hyperlink ref="A4" r:id="rId7" display="https://www.worldometers.info/coronavirus/usa/arizona/" xr:uid="{732B2B29-BA9C-43DC-A6D6-C39547798E4C}"/>
    <hyperlink ref="A12" r:id="rId8" display="https://www.worldometers.info/coronavirus/usa/georgia/" xr:uid="{05263BED-A8B8-4425-938D-B2966C529E86}"/>
    <hyperlink ref="A24" r:id="rId9" display="https://www.worldometers.info/coronavirus/usa/massachusetts/" xr:uid="{69A29D7C-F87F-447C-8B54-3D86A6F3D055}"/>
    <hyperlink ref="A42" r:id="rId10" display="https://www.worldometers.info/coronavirus/usa/pennsylvania/" xr:uid="{51F30FD3-B3B4-43DE-9FA6-2EF54CEC3789}"/>
    <hyperlink ref="A36" r:id="rId11" display="https://www.worldometers.info/coronavirus/usa/north-carolina/" xr:uid="{14960A16-A2F6-4BC1-810A-5E5740BA98D6}"/>
    <hyperlink ref="A21" r:id="rId12" display="https://www.worldometers.info/coronavirus/usa/louisiana/" xr:uid="{8FD13811-E6D9-45D8-8ED3-8FA843A062BF}"/>
    <hyperlink ref="A25" r:id="rId13" display="https://www.worldometers.info/coronavirus/usa/michigan/" xr:uid="{F3FC79D5-618F-46C3-845D-209ABAFAE9F6}"/>
    <hyperlink ref="A23" r:id="rId14" display="https://www.worldometers.info/coronavirus/usa/maryland/" xr:uid="{2CAC1B22-647A-435D-867C-E27514995250}"/>
    <hyperlink ref="A52" r:id="rId15" display="https://www.worldometers.info/coronavirus/usa/virginia/" xr:uid="{6F389C85-300A-43BA-B753-E639C2134F88}"/>
    <hyperlink ref="A47" r:id="rId16" display="https://www.worldometers.info/coronavirus/usa/tennessee/" xr:uid="{4EC8C895-EDDC-4896-8D7A-976062BF49F6}"/>
    <hyperlink ref="A39" r:id="rId17" display="https://www.worldometers.info/coronavirus/usa/ohio/" xr:uid="{4E732CE7-5EE1-4B08-A91E-91E334EBF7FB}"/>
    <hyperlink ref="A45" r:id="rId18" display="https://www.worldometers.info/coronavirus/usa/south-carolina/" xr:uid="{C62332A2-8BFE-4831-B972-20C6E8ED376A}"/>
    <hyperlink ref="A2" r:id="rId19" display="https://www.worldometers.info/coronavirus/usa/alabama/" xr:uid="{8A68A937-A14E-4EB6-B599-C72368973044}"/>
    <hyperlink ref="A17" r:id="rId20" display="https://www.worldometers.info/coronavirus/usa/indiana/" xr:uid="{473534B6-9798-408C-BB2A-028CFB286F81}"/>
    <hyperlink ref="A8" r:id="rId21" display="https://www.worldometers.info/coronavirus/usa/connecticut/" xr:uid="{8169E690-6B3F-4829-B85E-E532DF1A4661}"/>
    <hyperlink ref="A53" r:id="rId22" display="https://www.worldometers.info/coronavirus/usa/washington/" xr:uid="{25ED2DFD-6668-4635-A1FB-14D94A8A8289}"/>
    <hyperlink ref="A26" r:id="rId23" display="https://www.worldometers.info/coronavirus/usa/minnesota/" xr:uid="{2E851F41-45B2-4038-8B71-3A34C0C3C44E}"/>
    <hyperlink ref="A27" r:id="rId24" display="https://www.worldometers.info/coronavirus/usa/mississippi/" xr:uid="{CC9EEB0D-192C-46DB-89EA-1F2F1E4A21D0}"/>
    <hyperlink ref="A55" r:id="rId25" display="https://www.worldometers.info/coronavirus/usa/wisconsin/" xr:uid="{3D8B864B-F5B0-4502-BB26-ED1263DE024C}"/>
    <hyperlink ref="A7" r:id="rId26" display="https://www.worldometers.info/coronavirus/usa/colorado/" xr:uid="{D80F4C9F-8434-424B-9A49-F4BB9DD73EEB}"/>
    <hyperlink ref="A18" r:id="rId27" display="https://www.worldometers.info/coronavirus/usa/iowa/" xr:uid="{1E4788CA-1933-432D-9AF3-EFBA11BFEC56}"/>
    <hyperlink ref="A28" r:id="rId28" display="https://www.worldometers.info/coronavirus/usa/missouri/" xr:uid="{A4D9A5A2-071A-4FCD-8FF7-2AB823A90EA5}"/>
    <hyperlink ref="A31" r:id="rId29" display="https://www.worldometers.info/coronavirus/usa/nevada/" xr:uid="{D1B3C891-9C34-49FA-8A49-98F9AAFBAA30}"/>
    <hyperlink ref="A50" r:id="rId30" display="https://www.worldometers.info/coronavirus/usa/utah/" xr:uid="{CBB42C24-9470-4B15-B027-B3B4A0B9B0C8}"/>
    <hyperlink ref="A5" r:id="rId31" display="https://www.worldometers.info/coronavirus/usa/arkansas/" xr:uid="{B7977041-AEDA-43D8-8575-F8FD867E9E1E}"/>
    <hyperlink ref="A40" r:id="rId32" display="https://www.worldometers.info/coronavirus/usa/oklahoma/" xr:uid="{3210CC6D-9759-438B-93CF-0558680C19C1}"/>
    <hyperlink ref="A30" r:id="rId33" display="https://www.worldometers.info/coronavirus/usa/nebraska/" xr:uid="{633BCDDF-8367-453F-88AE-A7EFB0A8911B}"/>
    <hyperlink ref="A19" r:id="rId34" display="https://www.worldometers.info/coronavirus/usa/kansas/" xr:uid="{685239C6-A21F-46D7-AFD8-548D934BCA20}"/>
    <hyperlink ref="A20" r:id="rId35" display="https://www.worldometers.info/coronavirus/usa/kentucky/" xr:uid="{9D9013B3-D943-449D-8B4B-29422BFB272C}"/>
    <hyperlink ref="A44" r:id="rId36" display="https://www.worldometers.info/coronavirus/usa/rhode-island/" xr:uid="{9C1ECF4B-3737-4EB7-8E4F-99F360442C43}"/>
    <hyperlink ref="A34" r:id="rId37" display="https://www.worldometers.info/coronavirus/usa/new-mexico/" xr:uid="{BFF61D8D-CEE7-480F-A2F2-4E32FE7BC140}"/>
    <hyperlink ref="A41" r:id="rId38" display="https://www.worldometers.info/coronavirus/usa/oregon/" xr:uid="{D5A4DCA1-E2B3-41EB-BE53-75046C6BA587}"/>
    <hyperlink ref="A15" r:id="rId39" display="https://www.worldometers.info/coronavirus/usa/idaho/" xr:uid="{52627532-D40F-441D-9091-E7698A2FD6C9}"/>
    <hyperlink ref="A9" r:id="rId40" display="https://www.worldometers.info/coronavirus/usa/delaware/" xr:uid="{AB2C29BF-4128-4822-A421-82D013304B25}"/>
    <hyperlink ref="A10" r:id="rId41" display="https://www.worldometers.info/coronavirus/usa/district-of-columbia/" xr:uid="{73B3C852-82EB-4901-BB2B-C634910B87BF}"/>
    <hyperlink ref="A46" r:id="rId42" display="https://www.worldometers.info/coronavirus/usa/south-dakota/" xr:uid="{D372FAA3-E0DB-4EBF-BA54-1E2DD4482DBB}"/>
    <hyperlink ref="A32" r:id="rId43" display="https://www.worldometers.info/coronavirus/usa/new-hampshire/" xr:uid="{EFAE6158-060E-44A4-9FE5-A27A38271656}"/>
    <hyperlink ref="A37" r:id="rId44" display="https://www.worldometers.info/coronavirus/usa/north-dakota/" xr:uid="{F12BFE93-940C-4227-82E8-20FB6F430A0C}"/>
    <hyperlink ref="A54" r:id="rId45" display="https://www.worldometers.info/coronavirus/usa/west-virginia/" xr:uid="{F1C82179-A174-42B2-8A20-9872D8AB9C0A}"/>
    <hyperlink ref="A22" r:id="rId46" display="https://www.worldometers.info/coronavirus/usa/maine/" xr:uid="{51125B9A-B94A-4EA4-862E-D0936E02851F}"/>
    <hyperlink ref="A29" r:id="rId47" display="https://www.worldometers.info/coronavirus/usa/montana/" xr:uid="{0A757C05-9124-490C-9007-CBF3576DFD82}"/>
    <hyperlink ref="A56" r:id="rId48" display="https://www.worldometers.info/coronavirus/usa/wyoming/" xr:uid="{D7566678-B19D-4A02-83C1-76FF89C16D7C}"/>
    <hyperlink ref="A3" r:id="rId49" display="https://www.worldometers.info/coronavirus/usa/alaska/" xr:uid="{737CB037-2569-4E90-BDD0-9EBED36673A2}"/>
    <hyperlink ref="A51" r:id="rId50" display="https://www.worldometers.info/coronavirus/usa/vermont/" xr:uid="{4DBE70D2-79AC-4267-A118-79D9E056B363}"/>
    <hyperlink ref="A14" r:id="rId51" display="https://www.worldometers.info/coronavirus/usa/hawaii/" xr:uid="{6414DD05-7221-4516-99BF-D9DC5AA07D86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1230</v>
      </c>
    </row>
    <row r="3" spans="1:2" ht="15" thickBot="1" x14ac:dyDescent="0.4">
      <c r="A3" s="37" t="s">
        <v>52</v>
      </c>
      <c r="B3" s="31">
        <v>17</v>
      </c>
    </row>
    <row r="4" spans="1:2" ht="15" thickBot="1" x14ac:dyDescent="0.4">
      <c r="A4" s="37" t="s">
        <v>33</v>
      </c>
      <c r="B4" s="31">
        <v>2492</v>
      </c>
    </row>
    <row r="5" spans="1:2" ht="15" thickBot="1" x14ac:dyDescent="0.4">
      <c r="A5" s="37" t="s">
        <v>34</v>
      </c>
      <c r="B5" s="31">
        <v>341</v>
      </c>
    </row>
    <row r="6" spans="1:2" ht="15" thickBot="1" x14ac:dyDescent="0.4">
      <c r="A6" s="37" t="s">
        <v>10</v>
      </c>
      <c r="B6" s="31">
        <v>7490</v>
      </c>
    </row>
    <row r="7" spans="1:2" ht="15" thickBot="1" x14ac:dyDescent="0.4">
      <c r="A7" s="37" t="s">
        <v>18</v>
      </c>
      <c r="B7" s="31">
        <v>1745</v>
      </c>
    </row>
    <row r="8" spans="1:2" ht="15" thickBot="1" x14ac:dyDescent="0.4">
      <c r="A8" s="37" t="s">
        <v>23</v>
      </c>
      <c r="B8" s="31">
        <v>4389</v>
      </c>
    </row>
    <row r="9" spans="1:2" ht="15" thickBot="1" x14ac:dyDescent="0.4">
      <c r="A9" s="37" t="s">
        <v>43</v>
      </c>
      <c r="B9" s="31">
        <v>521</v>
      </c>
    </row>
    <row r="10" spans="1:2" ht="29.5" thickBot="1" x14ac:dyDescent="0.4">
      <c r="A10" s="37" t="s">
        <v>63</v>
      </c>
      <c r="B10" s="31">
        <v>574</v>
      </c>
    </row>
    <row r="11" spans="1:2" ht="15" thickBot="1" x14ac:dyDescent="0.4">
      <c r="A11" s="37" t="s">
        <v>13</v>
      </c>
      <c r="B11" s="31">
        <v>4677</v>
      </c>
    </row>
    <row r="12" spans="1:2" ht="15" thickBot="1" x14ac:dyDescent="0.4">
      <c r="A12" s="37" t="s">
        <v>16</v>
      </c>
      <c r="B12" s="31">
        <v>3104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22</v>
      </c>
    </row>
    <row r="15" spans="1:2" ht="15" thickBot="1" x14ac:dyDescent="0.4">
      <c r="A15" s="37" t="s">
        <v>49</v>
      </c>
      <c r="B15" s="31">
        <v>114</v>
      </c>
    </row>
    <row r="16" spans="1:2" ht="15" thickBot="1" x14ac:dyDescent="0.4">
      <c r="A16" s="37" t="s">
        <v>12</v>
      </c>
      <c r="B16" s="31">
        <v>7452</v>
      </c>
    </row>
    <row r="17" spans="1:2" ht="15" thickBot="1" x14ac:dyDescent="0.4">
      <c r="A17" s="37" t="s">
        <v>27</v>
      </c>
      <c r="B17" s="31">
        <v>2795</v>
      </c>
    </row>
    <row r="18" spans="1:2" ht="15" thickBot="1" x14ac:dyDescent="0.4">
      <c r="A18" s="37" t="s">
        <v>41</v>
      </c>
      <c r="B18" s="31">
        <v>782</v>
      </c>
    </row>
    <row r="19" spans="1:2" ht="15" thickBot="1" x14ac:dyDescent="0.4">
      <c r="A19" s="37" t="s">
        <v>45</v>
      </c>
      <c r="B19" s="31">
        <v>305</v>
      </c>
    </row>
    <row r="20" spans="1:2" ht="15" thickBot="1" x14ac:dyDescent="0.4">
      <c r="A20" s="37" t="s">
        <v>38</v>
      </c>
      <c r="B20" s="31">
        <v>650</v>
      </c>
    </row>
    <row r="21" spans="1:2" ht="15" thickBot="1" x14ac:dyDescent="0.4">
      <c r="A21" s="37" t="s">
        <v>14</v>
      </c>
      <c r="B21" s="31">
        <v>3487</v>
      </c>
    </row>
    <row r="22" spans="1:2" ht="15" thickBot="1" x14ac:dyDescent="0.4">
      <c r="A22" s="37" t="s">
        <v>39</v>
      </c>
      <c r="B22" s="31">
        <v>114</v>
      </c>
    </row>
    <row r="23" spans="1:2" ht="15" thickBot="1" x14ac:dyDescent="0.4">
      <c r="A23" s="37" t="s">
        <v>26</v>
      </c>
      <c r="B23" s="31">
        <v>3347</v>
      </c>
    </row>
    <row r="24" spans="1:2" ht="15" thickBot="1" x14ac:dyDescent="0.4">
      <c r="A24" s="37" t="s">
        <v>17</v>
      </c>
      <c r="B24" s="31">
        <v>8380</v>
      </c>
    </row>
    <row r="25" spans="1:2" ht="15" thickBot="1" x14ac:dyDescent="0.4">
      <c r="A25" s="37" t="s">
        <v>11</v>
      </c>
      <c r="B25" s="31">
        <v>6348</v>
      </c>
    </row>
    <row r="26" spans="1:2" ht="15" thickBot="1" x14ac:dyDescent="0.4">
      <c r="A26" s="37" t="s">
        <v>32</v>
      </c>
      <c r="B26" s="31">
        <v>1566</v>
      </c>
    </row>
    <row r="27" spans="1:2" ht="15" thickBot="1" x14ac:dyDescent="0.4">
      <c r="A27" s="37" t="s">
        <v>30</v>
      </c>
      <c r="B27" s="31">
        <v>1308</v>
      </c>
    </row>
    <row r="28" spans="1:2" ht="15" thickBot="1" x14ac:dyDescent="0.4">
      <c r="A28" s="37" t="s">
        <v>35</v>
      </c>
      <c r="B28" s="31">
        <v>1153</v>
      </c>
    </row>
    <row r="29" spans="1:2" ht="15" thickBot="1" x14ac:dyDescent="0.4">
      <c r="A29" s="37" t="s">
        <v>51</v>
      </c>
      <c r="B29" s="31">
        <v>35</v>
      </c>
    </row>
    <row r="30" spans="1:2" ht="15" thickBot="1" x14ac:dyDescent="0.4">
      <c r="A30" s="37" t="s">
        <v>50</v>
      </c>
      <c r="B30" s="31">
        <v>299</v>
      </c>
    </row>
    <row r="31" spans="1:2" ht="15" thickBot="1" x14ac:dyDescent="0.4">
      <c r="A31" s="37" t="s">
        <v>31</v>
      </c>
      <c r="B31" s="31">
        <v>626</v>
      </c>
    </row>
    <row r="32" spans="1:2" ht="29.5" thickBot="1" x14ac:dyDescent="0.4">
      <c r="A32" s="37" t="s">
        <v>42</v>
      </c>
      <c r="B32" s="31">
        <v>395</v>
      </c>
    </row>
    <row r="33" spans="1:2" ht="15" thickBot="1" x14ac:dyDescent="0.4">
      <c r="A33" s="37" t="s">
        <v>8</v>
      </c>
      <c r="B33" s="31">
        <v>15736</v>
      </c>
    </row>
    <row r="34" spans="1:2" ht="15" thickBot="1" x14ac:dyDescent="0.4">
      <c r="A34" s="37" t="s">
        <v>44</v>
      </c>
      <c r="B34" s="31">
        <v>562</v>
      </c>
    </row>
    <row r="35" spans="1:2" ht="15" thickBot="1" x14ac:dyDescent="0.4">
      <c r="A35" s="37" t="s">
        <v>7</v>
      </c>
      <c r="B35" s="31">
        <v>32518</v>
      </c>
    </row>
    <row r="36" spans="1:2" ht="15" thickBot="1" x14ac:dyDescent="0.4">
      <c r="A36" s="37" t="s">
        <v>24</v>
      </c>
      <c r="B36" s="31">
        <v>1622</v>
      </c>
    </row>
    <row r="37" spans="1:2" ht="15" thickBot="1" x14ac:dyDescent="0.4">
      <c r="A37" s="37" t="s">
        <v>53</v>
      </c>
      <c r="B37" s="31">
        <v>89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3103</v>
      </c>
    </row>
    <row r="40" spans="1:2" ht="15" thickBot="1" x14ac:dyDescent="0.4">
      <c r="A40" s="37" t="s">
        <v>46</v>
      </c>
      <c r="B40" s="31">
        <v>438</v>
      </c>
    </row>
    <row r="41" spans="1:2" ht="15" thickBot="1" x14ac:dyDescent="0.4">
      <c r="A41" s="37" t="s">
        <v>37</v>
      </c>
      <c r="B41" s="31">
        <v>249</v>
      </c>
    </row>
    <row r="42" spans="1:2" ht="15" thickBot="1" x14ac:dyDescent="0.4">
      <c r="A42" s="37" t="s">
        <v>19</v>
      </c>
      <c r="B42" s="31">
        <v>7051</v>
      </c>
    </row>
    <row r="43" spans="1:2" ht="15" thickBot="1" x14ac:dyDescent="0.4">
      <c r="A43" s="3" t="s">
        <v>65</v>
      </c>
      <c r="B43" s="31">
        <v>177</v>
      </c>
    </row>
    <row r="44" spans="1:2" ht="15" thickBot="1" x14ac:dyDescent="0.4">
      <c r="A44" s="37" t="s">
        <v>40</v>
      </c>
      <c r="B44" s="31">
        <v>988</v>
      </c>
    </row>
    <row r="45" spans="1:2" ht="15" thickBot="1" x14ac:dyDescent="0.4">
      <c r="A45" s="37" t="s">
        <v>25</v>
      </c>
      <c r="B45" s="31">
        <v>1070</v>
      </c>
    </row>
    <row r="46" spans="1:2" ht="15" thickBot="1" x14ac:dyDescent="0.4">
      <c r="A46" s="37" t="s">
        <v>54</v>
      </c>
      <c r="B46" s="31">
        <v>115</v>
      </c>
    </row>
    <row r="47" spans="1:2" ht="15" thickBot="1" x14ac:dyDescent="0.4">
      <c r="A47" s="37" t="s">
        <v>20</v>
      </c>
      <c r="B47" s="31">
        <v>796</v>
      </c>
    </row>
    <row r="48" spans="1:2" ht="15" thickBot="1" x14ac:dyDescent="0.4">
      <c r="A48" s="37" t="s">
        <v>15</v>
      </c>
      <c r="B48" s="31">
        <v>3770</v>
      </c>
    </row>
    <row r="49" spans="1:2" ht="21.5" thickBot="1" x14ac:dyDescent="0.4">
      <c r="A49" s="3" t="s">
        <v>66</v>
      </c>
      <c r="B49" s="31">
        <v>6</v>
      </c>
    </row>
    <row r="50" spans="1:2" ht="15" thickBot="1" x14ac:dyDescent="0.4">
      <c r="A50" s="37" t="s">
        <v>28</v>
      </c>
      <c r="B50" s="31">
        <v>234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2007</v>
      </c>
    </row>
    <row r="53" spans="1:2" ht="15" thickBot="1" x14ac:dyDescent="0.4">
      <c r="A53" s="37" t="s">
        <v>9</v>
      </c>
      <c r="B53" s="31">
        <v>1432</v>
      </c>
    </row>
    <row r="54" spans="1:2" ht="15" thickBot="1" x14ac:dyDescent="0.4">
      <c r="A54" s="37" t="s">
        <v>56</v>
      </c>
      <c r="B54" s="31">
        <v>99</v>
      </c>
    </row>
    <row r="55" spans="1:2" ht="15" thickBot="1" x14ac:dyDescent="0.4">
      <c r="A55" s="37" t="s">
        <v>22</v>
      </c>
      <c r="B55" s="31">
        <v>831</v>
      </c>
    </row>
    <row r="56" spans="1:2" ht="15" thickBot="1" x14ac:dyDescent="0.4">
      <c r="A56" s="47" t="s">
        <v>55</v>
      </c>
      <c r="B56" s="32">
        <v>24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A7A502D9-B74C-4EEF-9F02-63D0A9E78F6C}"/>
    <hyperlink ref="A6" r:id="rId2" display="https://www.worldometers.info/coronavirus/usa/california/" xr:uid="{D4CD09DA-C738-4CA1-94D8-F112975D1B77}"/>
    <hyperlink ref="A11" r:id="rId3" display="https://www.worldometers.info/coronavirus/usa/florida/" xr:uid="{0411EC67-E48F-4D3B-836F-09E249455753}"/>
    <hyperlink ref="A48" r:id="rId4" display="https://www.worldometers.info/coronavirus/usa/texas/" xr:uid="{2526801A-E3F3-49AA-8F2B-874F1200407D}"/>
    <hyperlink ref="A33" r:id="rId5" display="https://www.worldometers.info/coronavirus/usa/new-jersey/" xr:uid="{6C5DC17A-AB73-4804-959B-17B82B664124}"/>
    <hyperlink ref="A16" r:id="rId6" display="https://www.worldometers.info/coronavirus/usa/illinois/" xr:uid="{05E39148-5029-4141-BDCD-CCBDF47EF829}"/>
    <hyperlink ref="A4" r:id="rId7" display="https://www.worldometers.info/coronavirus/usa/arizona/" xr:uid="{F3F3FDC6-EF01-4A97-AD53-6E9B1AC7A6D1}"/>
    <hyperlink ref="A12" r:id="rId8" display="https://www.worldometers.info/coronavirus/usa/georgia/" xr:uid="{A468C184-E1A6-4001-BCBD-28DE0D0AE007}"/>
    <hyperlink ref="A24" r:id="rId9" display="https://www.worldometers.info/coronavirus/usa/massachusetts/" xr:uid="{CD56B1F7-38B7-4CD1-BB46-E9D2B83ABA4F}"/>
    <hyperlink ref="A42" r:id="rId10" display="https://www.worldometers.info/coronavirus/usa/pennsylvania/" xr:uid="{D1277CA5-05A9-450C-97F0-68BD24B03B75}"/>
    <hyperlink ref="A36" r:id="rId11" display="https://www.worldometers.info/coronavirus/usa/north-carolina/" xr:uid="{90DAA18F-873B-4123-B4F5-2A1D1E42B568}"/>
    <hyperlink ref="A21" r:id="rId12" display="https://www.worldometers.info/coronavirus/usa/louisiana/" xr:uid="{1A2CECB9-33E7-41E9-A283-3F8A5ECC836E}"/>
    <hyperlink ref="A25" r:id="rId13" display="https://www.worldometers.info/coronavirus/usa/michigan/" xr:uid="{02D80E57-B563-440B-BF7B-7823E10198DB}"/>
    <hyperlink ref="A23" r:id="rId14" display="https://www.worldometers.info/coronavirus/usa/maryland/" xr:uid="{C14B94E1-E7C6-40D7-8B70-1312F318728F}"/>
    <hyperlink ref="A52" r:id="rId15" display="https://www.worldometers.info/coronavirus/usa/virginia/" xr:uid="{07A8C981-A19B-4D0B-BA69-55AE2F325897}"/>
    <hyperlink ref="A47" r:id="rId16" display="https://www.worldometers.info/coronavirus/usa/tennessee/" xr:uid="{581A28BF-A00D-41E5-AAD8-0A42C0A48413}"/>
    <hyperlink ref="A39" r:id="rId17" display="https://www.worldometers.info/coronavirus/usa/ohio/" xr:uid="{A73800CA-B055-4FA7-9B64-9950CF9C3E10}"/>
    <hyperlink ref="A45" r:id="rId18" display="https://www.worldometers.info/coronavirus/usa/south-carolina/" xr:uid="{37FE5DA7-A2EE-4C2D-9AC8-9665BC66C1D9}"/>
    <hyperlink ref="A2" r:id="rId19" display="https://www.worldometers.info/coronavirus/usa/alabama/" xr:uid="{E59FCD9E-7F0A-4449-8615-4B56F988724F}"/>
    <hyperlink ref="A17" r:id="rId20" display="https://www.worldometers.info/coronavirus/usa/indiana/" xr:uid="{F75D12F7-2264-42B1-848E-C9997BFD8DFC}"/>
    <hyperlink ref="A8" r:id="rId21" display="https://www.worldometers.info/coronavirus/usa/connecticut/" xr:uid="{921DDD18-24DE-4D28-841E-43BF8727F43D}"/>
    <hyperlink ref="A53" r:id="rId22" display="https://www.worldometers.info/coronavirus/usa/washington/" xr:uid="{6B6D8285-92AF-495A-A008-699BB36B587E}"/>
    <hyperlink ref="A26" r:id="rId23" display="https://www.worldometers.info/coronavirus/usa/minnesota/" xr:uid="{3B3E6C3B-E591-4913-A8BF-4AEA76E7843D}"/>
    <hyperlink ref="A27" r:id="rId24" display="https://www.worldometers.info/coronavirus/usa/mississippi/" xr:uid="{69847966-6971-48C2-B6A0-4A3D1C8293FF}"/>
    <hyperlink ref="A55" r:id="rId25" display="https://www.worldometers.info/coronavirus/usa/wisconsin/" xr:uid="{451A23EA-51D1-4B83-8B5E-6EFFB35840B2}"/>
    <hyperlink ref="A7" r:id="rId26" display="https://www.worldometers.info/coronavirus/usa/colorado/" xr:uid="{2D317C92-CED4-43CF-AF3F-664A722CDE20}"/>
    <hyperlink ref="A18" r:id="rId27" display="https://www.worldometers.info/coronavirus/usa/iowa/" xr:uid="{05DDA71C-1AAD-4D65-8865-EE8AAD57E859}"/>
    <hyperlink ref="A28" r:id="rId28" display="https://www.worldometers.info/coronavirus/usa/missouri/" xr:uid="{93B63ABA-3087-49ED-BEE3-4771FB77973F}"/>
    <hyperlink ref="A31" r:id="rId29" display="https://www.worldometers.info/coronavirus/usa/nevada/" xr:uid="{0ABABE27-FE6F-4672-8571-950DF7155653}"/>
    <hyperlink ref="A50" r:id="rId30" display="https://www.worldometers.info/coronavirus/usa/utah/" xr:uid="{8BC91B78-AD4F-46A6-AE53-521D0F4C33FF}"/>
    <hyperlink ref="A5" r:id="rId31" display="https://www.worldometers.info/coronavirus/usa/arkansas/" xr:uid="{F9155C66-2C4E-49BC-B35B-8C5A5DEC193B}"/>
    <hyperlink ref="A40" r:id="rId32" display="https://www.worldometers.info/coronavirus/usa/oklahoma/" xr:uid="{EB05BEB5-C255-42AA-8616-40DE790DEBBA}"/>
    <hyperlink ref="A30" r:id="rId33" display="https://www.worldometers.info/coronavirus/usa/nebraska/" xr:uid="{7175B8CF-0D50-4B01-A016-CFD48C0060F8}"/>
    <hyperlink ref="A19" r:id="rId34" display="https://www.worldometers.info/coronavirus/usa/kansas/" xr:uid="{A88ACC20-422C-4C95-89AF-3B571F0D796C}"/>
    <hyperlink ref="A20" r:id="rId35" display="https://www.worldometers.info/coronavirus/usa/kentucky/" xr:uid="{A779DB85-1FBB-45E8-8A13-B828310298A2}"/>
    <hyperlink ref="A44" r:id="rId36" display="https://www.worldometers.info/coronavirus/usa/rhode-island/" xr:uid="{15595195-4BF6-4CA5-A6D9-F50CA65A51C6}"/>
    <hyperlink ref="A34" r:id="rId37" display="https://www.worldometers.info/coronavirus/usa/new-mexico/" xr:uid="{A18D01B1-FE20-4912-AD13-6266A4866308}"/>
    <hyperlink ref="A41" r:id="rId38" display="https://www.worldometers.info/coronavirus/usa/oregon/" xr:uid="{2E62B61E-A626-4D97-A960-6554493D9011}"/>
    <hyperlink ref="A15" r:id="rId39" display="https://www.worldometers.info/coronavirus/usa/idaho/" xr:uid="{0D8188CA-1ABC-435A-9241-ACF0D391F4B2}"/>
    <hyperlink ref="A9" r:id="rId40" display="https://www.worldometers.info/coronavirus/usa/delaware/" xr:uid="{BA5B5AA2-5B9B-4340-8619-8D988D95AEEA}"/>
    <hyperlink ref="A10" r:id="rId41" display="https://www.worldometers.info/coronavirus/usa/district-of-columbia/" xr:uid="{8C7B2AA2-5533-4C1F-95E7-0F1D18918B2D}"/>
    <hyperlink ref="A46" r:id="rId42" display="https://www.worldometers.info/coronavirus/usa/south-dakota/" xr:uid="{37A9F771-7E89-49DE-BBB6-A95A2BE9B3F5}"/>
    <hyperlink ref="A32" r:id="rId43" display="https://www.worldometers.info/coronavirus/usa/new-hampshire/" xr:uid="{DF9793DA-615E-453B-B2C1-C187D9FB7791}"/>
    <hyperlink ref="A37" r:id="rId44" display="https://www.worldometers.info/coronavirus/usa/north-dakota/" xr:uid="{BF4A00A1-FFDB-47A4-892C-95F87898ABE8}"/>
    <hyperlink ref="A54" r:id="rId45" display="https://www.worldometers.info/coronavirus/usa/west-virginia/" xr:uid="{DBDF3A86-FFDA-41C0-88FB-8684247382E1}"/>
    <hyperlink ref="A22" r:id="rId46" display="https://www.worldometers.info/coronavirus/usa/maine/" xr:uid="{AB25DF26-DF98-424F-BD87-A2EA77156C11}"/>
    <hyperlink ref="A29" r:id="rId47" display="https://www.worldometers.info/coronavirus/usa/montana/" xr:uid="{F2F3BEB9-B40B-4EB3-A1DC-F3F89E7C1EA8}"/>
    <hyperlink ref="A56" r:id="rId48" display="https://www.worldometers.info/coronavirus/usa/wyoming/" xr:uid="{0B721E95-1819-4179-9566-E79E989BB400}"/>
    <hyperlink ref="A3" r:id="rId49" display="https://www.worldometers.info/coronavirus/usa/alaska/" xr:uid="{91BF6E98-9979-4E57-B8AF-50731A2C6FF0}"/>
    <hyperlink ref="A51" r:id="rId50" display="https://www.worldometers.info/coronavirus/usa/vermont/" xr:uid="{CAE1F82A-832A-4BDF-8264-4EC42150EAFC}"/>
    <hyperlink ref="A14" r:id="rId51" display="https://www.worldometers.info/coronavirus/usa/hawaii/" xr:uid="{D23DE3FF-C23C-4D8C-A549-9B4BCDE17D7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1230</v>
      </c>
    </row>
    <row r="3" spans="1:3" ht="15" thickBot="1" x14ac:dyDescent="0.4">
      <c r="B3" s="37" t="s">
        <v>52</v>
      </c>
      <c r="C3" s="31">
        <v>17</v>
      </c>
    </row>
    <row r="4" spans="1:3" ht="15" thickBot="1" x14ac:dyDescent="0.4">
      <c r="A4" s="27" t="s">
        <v>33</v>
      </c>
      <c r="B4" s="37" t="s">
        <v>33</v>
      </c>
      <c r="C4" s="31">
        <v>2492</v>
      </c>
    </row>
    <row r="5" spans="1:3" ht="15" thickBot="1" x14ac:dyDescent="0.4">
      <c r="A5" s="27" t="s">
        <v>34</v>
      </c>
      <c r="B5" s="37" t="s">
        <v>34</v>
      </c>
      <c r="C5" s="31">
        <v>341</v>
      </c>
    </row>
    <row r="6" spans="1:3" ht="15" thickBot="1" x14ac:dyDescent="0.4">
      <c r="A6" s="27" t="s">
        <v>10</v>
      </c>
      <c r="B6" s="37" t="s">
        <v>10</v>
      </c>
      <c r="C6" s="31">
        <v>7490</v>
      </c>
    </row>
    <row r="7" spans="1:3" ht="15" thickBot="1" x14ac:dyDescent="0.4">
      <c r="A7" s="27" t="s">
        <v>18</v>
      </c>
      <c r="B7" s="37" t="s">
        <v>18</v>
      </c>
      <c r="C7" s="31">
        <v>1745</v>
      </c>
    </row>
    <row r="8" spans="1:3" ht="15" thickBot="1" x14ac:dyDescent="0.4">
      <c r="A8" s="27" t="s">
        <v>23</v>
      </c>
      <c r="B8" s="37" t="s">
        <v>23</v>
      </c>
      <c r="C8" s="31">
        <v>4389</v>
      </c>
    </row>
    <row r="9" spans="1:3" ht="15" thickBot="1" x14ac:dyDescent="0.4">
      <c r="A9" s="27" t="s">
        <v>43</v>
      </c>
      <c r="B9" s="37" t="s">
        <v>43</v>
      </c>
      <c r="C9" s="31">
        <v>521</v>
      </c>
    </row>
    <row r="10" spans="1:3" ht="29.5" thickBot="1" x14ac:dyDescent="0.4">
      <c r="A10" s="27" t="s">
        <v>95</v>
      </c>
      <c r="B10" s="37" t="s">
        <v>63</v>
      </c>
      <c r="C10" s="31">
        <v>574</v>
      </c>
    </row>
    <row r="11" spans="1:3" ht="15" thickBot="1" x14ac:dyDescent="0.4">
      <c r="A11" s="27" t="s">
        <v>13</v>
      </c>
      <c r="B11" s="37" t="s">
        <v>13</v>
      </c>
      <c r="C11" s="31">
        <v>4677</v>
      </c>
    </row>
    <row r="12" spans="1:3" ht="15" thickBot="1" x14ac:dyDescent="0.4">
      <c r="A12" s="27" t="s">
        <v>16</v>
      </c>
      <c r="B12" s="37" t="s">
        <v>16</v>
      </c>
      <c r="C12" s="31">
        <v>3104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22</v>
      </c>
    </row>
    <row r="15" spans="1:3" ht="15" thickBot="1" x14ac:dyDescent="0.4">
      <c r="A15" s="27" t="s">
        <v>49</v>
      </c>
      <c r="B15" s="37" t="s">
        <v>49</v>
      </c>
      <c r="C15" s="31">
        <v>114</v>
      </c>
    </row>
    <row r="16" spans="1:3" ht="15" thickBot="1" x14ac:dyDescent="0.4">
      <c r="A16" s="27" t="s">
        <v>12</v>
      </c>
      <c r="B16" s="37" t="s">
        <v>12</v>
      </c>
      <c r="C16" s="31">
        <v>7452</v>
      </c>
    </row>
    <row r="17" spans="1:3" ht="15" thickBot="1" x14ac:dyDescent="0.4">
      <c r="A17" s="27" t="s">
        <v>27</v>
      </c>
      <c r="B17" s="37" t="s">
        <v>27</v>
      </c>
      <c r="C17" s="31">
        <v>2795</v>
      </c>
    </row>
    <row r="18" spans="1:3" ht="15" thickBot="1" x14ac:dyDescent="0.4">
      <c r="A18" s="27" t="s">
        <v>41</v>
      </c>
      <c r="B18" s="37" t="s">
        <v>41</v>
      </c>
      <c r="C18" s="31">
        <v>782</v>
      </c>
    </row>
    <row r="19" spans="1:3" ht="15" thickBot="1" x14ac:dyDescent="0.4">
      <c r="A19" s="27" t="s">
        <v>45</v>
      </c>
      <c r="B19" s="37" t="s">
        <v>45</v>
      </c>
      <c r="C19" s="31">
        <v>305</v>
      </c>
    </row>
    <row r="20" spans="1:3" ht="15" thickBot="1" x14ac:dyDescent="0.4">
      <c r="A20" s="27" t="s">
        <v>38</v>
      </c>
      <c r="B20" s="37" t="s">
        <v>38</v>
      </c>
      <c r="C20" s="31">
        <v>650</v>
      </c>
    </row>
    <row r="21" spans="1:3" ht="15" thickBot="1" x14ac:dyDescent="0.4">
      <c r="A21" s="27" t="s">
        <v>14</v>
      </c>
      <c r="B21" s="37" t="s">
        <v>14</v>
      </c>
      <c r="C21" s="31">
        <v>3487</v>
      </c>
    </row>
    <row r="22" spans="1:3" ht="15" thickBot="1" x14ac:dyDescent="0.4">
      <c r="B22" s="37" t="s">
        <v>39</v>
      </c>
      <c r="C22" s="31">
        <v>114</v>
      </c>
    </row>
    <row r="23" spans="1:3" ht="15" thickBot="1" x14ac:dyDescent="0.4">
      <c r="A23" s="27" t="s">
        <v>26</v>
      </c>
      <c r="B23" s="37" t="s">
        <v>26</v>
      </c>
      <c r="C23" s="31">
        <v>3347</v>
      </c>
    </row>
    <row r="24" spans="1:3" ht="15" thickBot="1" x14ac:dyDescent="0.4">
      <c r="A24" s="27" t="s">
        <v>17</v>
      </c>
      <c r="B24" s="37" t="s">
        <v>17</v>
      </c>
      <c r="C24" s="31">
        <v>8380</v>
      </c>
    </row>
    <row r="25" spans="1:3" ht="15" thickBot="1" x14ac:dyDescent="0.4">
      <c r="A25" s="27" t="s">
        <v>11</v>
      </c>
      <c r="B25" s="37" t="s">
        <v>11</v>
      </c>
      <c r="C25" s="31">
        <v>6348</v>
      </c>
    </row>
    <row r="26" spans="1:3" ht="15" thickBot="1" x14ac:dyDescent="0.4">
      <c r="A26" s="27" t="s">
        <v>32</v>
      </c>
      <c r="B26" s="37" t="s">
        <v>32</v>
      </c>
      <c r="C26" s="31">
        <v>1566</v>
      </c>
    </row>
    <row r="27" spans="1:3" ht="15" thickBot="1" x14ac:dyDescent="0.4">
      <c r="A27" s="27" t="s">
        <v>30</v>
      </c>
      <c r="B27" s="37" t="s">
        <v>30</v>
      </c>
      <c r="C27" s="31">
        <v>1308</v>
      </c>
    </row>
    <row r="28" spans="1:3" ht="15" thickBot="1" x14ac:dyDescent="0.4">
      <c r="A28" s="27" t="s">
        <v>35</v>
      </c>
      <c r="B28" s="37" t="s">
        <v>35</v>
      </c>
      <c r="C28" s="31">
        <v>1153</v>
      </c>
    </row>
    <row r="29" spans="1:3" ht="15" thickBot="1" x14ac:dyDescent="0.4">
      <c r="B29" s="37" t="s">
        <v>51</v>
      </c>
      <c r="C29" s="31">
        <v>35</v>
      </c>
    </row>
    <row r="30" spans="1:3" ht="15" thickBot="1" x14ac:dyDescent="0.4">
      <c r="B30" s="37" t="s">
        <v>50</v>
      </c>
      <c r="C30" s="31">
        <v>299</v>
      </c>
    </row>
    <row r="31" spans="1:3" ht="15" thickBot="1" x14ac:dyDescent="0.4">
      <c r="A31" s="27" t="s">
        <v>31</v>
      </c>
      <c r="B31" s="37" t="s">
        <v>31</v>
      </c>
      <c r="C31" s="31">
        <v>626</v>
      </c>
    </row>
    <row r="32" spans="1:3" ht="15" thickBot="1" x14ac:dyDescent="0.4">
      <c r="A32" s="27" t="s">
        <v>42</v>
      </c>
      <c r="B32" s="37" t="s">
        <v>42</v>
      </c>
      <c r="C32" s="31">
        <v>395</v>
      </c>
    </row>
    <row r="33" spans="1:3" ht="15" thickBot="1" x14ac:dyDescent="0.4">
      <c r="A33" s="27" t="s">
        <v>8</v>
      </c>
      <c r="B33" s="37" t="s">
        <v>8</v>
      </c>
      <c r="C33" s="31">
        <v>15736</v>
      </c>
    </row>
    <row r="34" spans="1:3" ht="15" thickBot="1" x14ac:dyDescent="0.4">
      <c r="A34" s="27" t="s">
        <v>44</v>
      </c>
      <c r="B34" s="37" t="s">
        <v>44</v>
      </c>
      <c r="C34" s="31">
        <v>562</v>
      </c>
    </row>
    <row r="35" spans="1:3" ht="15" thickBot="1" x14ac:dyDescent="0.4">
      <c r="A35" s="27" t="s">
        <v>7</v>
      </c>
      <c r="B35" s="37" t="s">
        <v>7</v>
      </c>
      <c r="C35" s="31">
        <v>32518</v>
      </c>
    </row>
    <row r="36" spans="1:3" ht="15" thickBot="1" x14ac:dyDescent="0.4">
      <c r="A36" s="27" t="s">
        <v>24</v>
      </c>
      <c r="B36" s="37" t="s">
        <v>24</v>
      </c>
      <c r="C36" s="31">
        <v>1622</v>
      </c>
    </row>
    <row r="37" spans="1:3" ht="15" thickBot="1" x14ac:dyDescent="0.4">
      <c r="B37" s="37" t="s">
        <v>53</v>
      </c>
      <c r="C37" s="31">
        <v>89</v>
      </c>
    </row>
    <row r="38" spans="1:3" ht="15" thickBot="1" x14ac:dyDescent="0.4">
      <c r="A38" s="27" t="s">
        <v>21</v>
      </c>
      <c r="B38" s="37" t="s">
        <v>21</v>
      </c>
      <c r="C38" s="31">
        <v>3103</v>
      </c>
    </row>
    <row r="39" spans="1:3" ht="15" thickBot="1" x14ac:dyDescent="0.4">
      <c r="A39" s="27" t="s">
        <v>46</v>
      </c>
      <c r="B39" s="37" t="s">
        <v>46</v>
      </c>
      <c r="C39" s="31">
        <v>438</v>
      </c>
    </row>
    <row r="40" spans="1:3" ht="15" thickBot="1" x14ac:dyDescent="0.4">
      <c r="A40" s="27" t="s">
        <v>37</v>
      </c>
      <c r="B40" s="37" t="s">
        <v>37</v>
      </c>
      <c r="C40" s="31">
        <v>249</v>
      </c>
    </row>
    <row r="41" spans="1:3" ht="15" thickBot="1" x14ac:dyDescent="0.4">
      <c r="A41" s="27" t="s">
        <v>19</v>
      </c>
      <c r="B41" s="37" t="s">
        <v>19</v>
      </c>
      <c r="C41" s="31">
        <v>7051</v>
      </c>
    </row>
    <row r="42" spans="1:3" ht="13" thickBot="1" x14ac:dyDescent="0.4">
      <c r="A42" s="27" t="s">
        <v>65</v>
      </c>
      <c r="B42" s="3" t="s">
        <v>65</v>
      </c>
      <c r="C42" s="31">
        <v>177</v>
      </c>
    </row>
    <row r="43" spans="1:3" ht="15" thickBot="1" x14ac:dyDescent="0.4">
      <c r="B43" s="37" t="s">
        <v>40</v>
      </c>
      <c r="C43" s="31">
        <v>988</v>
      </c>
    </row>
    <row r="44" spans="1:3" ht="15" thickBot="1" x14ac:dyDescent="0.4">
      <c r="A44" s="27" t="s">
        <v>25</v>
      </c>
      <c r="B44" s="37" t="s">
        <v>25</v>
      </c>
      <c r="C44" s="31">
        <v>1070</v>
      </c>
    </row>
    <row r="45" spans="1:3" ht="15" thickBot="1" x14ac:dyDescent="0.4">
      <c r="A45" s="27" t="s">
        <v>54</v>
      </c>
      <c r="B45" s="37" t="s">
        <v>54</v>
      </c>
      <c r="C45" s="31">
        <v>115</v>
      </c>
    </row>
    <row r="46" spans="1:3" ht="15" thickBot="1" x14ac:dyDescent="0.4">
      <c r="A46" s="27" t="s">
        <v>20</v>
      </c>
      <c r="B46" s="37" t="s">
        <v>20</v>
      </c>
      <c r="C46" s="31">
        <v>796</v>
      </c>
    </row>
    <row r="47" spans="1:3" ht="15" thickBot="1" x14ac:dyDescent="0.4">
      <c r="A47" s="27" t="s">
        <v>15</v>
      </c>
      <c r="B47" s="37" t="s">
        <v>15</v>
      </c>
      <c r="C47" s="31">
        <v>3770</v>
      </c>
    </row>
    <row r="48" spans="1:3" ht="15" thickBot="1" x14ac:dyDescent="0.4">
      <c r="A48" s="27" t="s">
        <v>28</v>
      </c>
      <c r="B48" s="37" t="s">
        <v>28</v>
      </c>
      <c r="C48" s="31">
        <v>234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2007</v>
      </c>
    </row>
    <row r="51" spans="1:3" ht="15" thickBot="1" x14ac:dyDescent="0.4">
      <c r="A51" s="27" t="s">
        <v>9</v>
      </c>
      <c r="B51" s="37" t="s">
        <v>9</v>
      </c>
      <c r="C51" s="31">
        <v>1432</v>
      </c>
    </row>
    <row r="52" spans="1:3" ht="15" thickBot="1" x14ac:dyDescent="0.4">
      <c r="B52" s="37" t="s">
        <v>56</v>
      </c>
      <c r="C52" s="31">
        <v>99</v>
      </c>
    </row>
    <row r="53" spans="1:3" ht="15" thickBot="1" x14ac:dyDescent="0.4">
      <c r="A53" s="27" t="s">
        <v>22</v>
      </c>
      <c r="B53" s="37" t="s">
        <v>22</v>
      </c>
      <c r="C53" s="31">
        <v>831</v>
      </c>
    </row>
    <row r="54" spans="1:3" ht="15" thickBot="1" x14ac:dyDescent="0.4">
      <c r="A54" s="27" t="s">
        <v>55</v>
      </c>
      <c r="B54" s="47" t="s">
        <v>55</v>
      </c>
      <c r="C54" s="32">
        <v>24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02526F87-58AE-464C-9484-6A84B5A3DF54}"/>
    <hyperlink ref="B6" r:id="rId2" display="https://www.worldometers.info/coronavirus/usa/california/" xr:uid="{B78D9ADB-88BF-435D-BABA-DBDD8BDEA068}"/>
    <hyperlink ref="B11" r:id="rId3" display="https://www.worldometers.info/coronavirus/usa/florida/" xr:uid="{479A68BA-8930-4BBE-8713-D5673845D0FD}"/>
    <hyperlink ref="B47" r:id="rId4" display="https://www.worldometers.info/coronavirus/usa/texas/" xr:uid="{037F68A9-42EA-4BF7-B313-2DD1E4522BDC}"/>
    <hyperlink ref="B33" r:id="rId5" display="https://www.worldometers.info/coronavirus/usa/new-jersey/" xr:uid="{57E5C405-0D89-4514-860D-292D04BF67C3}"/>
    <hyperlink ref="B16" r:id="rId6" display="https://www.worldometers.info/coronavirus/usa/illinois/" xr:uid="{523513FE-E8DA-44D9-A6D0-7043050D44F9}"/>
    <hyperlink ref="B4" r:id="rId7" display="https://www.worldometers.info/coronavirus/usa/arizona/" xr:uid="{E37F35C3-1A48-45E1-8305-7C0998E8C447}"/>
    <hyperlink ref="B12" r:id="rId8" display="https://www.worldometers.info/coronavirus/usa/georgia/" xr:uid="{4E50AAF6-1551-413F-A996-FE5D143A9324}"/>
    <hyperlink ref="B24" r:id="rId9" display="https://www.worldometers.info/coronavirus/usa/massachusetts/" xr:uid="{2825F66F-E6D7-4663-BD88-EC9BB3053CFE}"/>
    <hyperlink ref="B41" r:id="rId10" display="https://www.worldometers.info/coronavirus/usa/pennsylvania/" xr:uid="{5EBD5F5F-988A-429C-9A69-7F2D6746397D}"/>
    <hyperlink ref="B36" r:id="rId11" display="https://www.worldometers.info/coronavirus/usa/north-carolina/" xr:uid="{1125DF58-C8BD-4DB0-8F1C-E1F90FF3D574}"/>
    <hyperlink ref="B21" r:id="rId12" display="https://www.worldometers.info/coronavirus/usa/louisiana/" xr:uid="{906EB5FD-129B-4C5D-95B6-C7D329E13D14}"/>
    <hyperlink ref="B25" r:id="rId13" display="https://www.worldometers.info/coronavirus/usa/michigan/" xr:uid="{117290B1-EB6C-4B76-A85C-9380F452478D}"/>
    <hyperlink ref="B23" r:id="rId14" display="https://www.worldometers.info/coronavirus/usa/maryland/" xr:uid="{34E187A4-BFDF-4031-A3AE-36BF7112C875}"/>
    <hyperlink ref="B50" r:id="rId15" display="https://www.worldometers.info/coronavirus/usa/virginia/" xr:uid="{C7E22778-9287-4BF9-92D3-17DF295E305E}"/>
    <hyperlink ref="B46" r:id="rId16" display="https://www.worldometers.info/coronavirus/usa/tennessee/" xr:uid="{D512E005-61D5-4AB2-BFDD-C38E9A6BFCFB}"/>
    <hyperlink ref="B38" r:id="rId17" display="https://www.worldometers.info/coronavirus/usa/ohio/" xr:uid="{531F4513-B879-40B4-A135-03EBB304CAE1}"/>
    <hyperlink ref="B44" r:id="rId18" display="https://www.worldometers.info/coronavirus/usa/south-carolina/" xr:uid="{F5192106-6C9C-45E5-981F-64F54B8E2BD0}"/>
    <hyperlink ref="B2" r:id="rId19" display="https://www.worldometers.info/coronavirus/usa/alabama/" xr:uid="{1E7055E4-AC7D-4929-8733-D7603A1DF065}"/>
    <hyperlink ref="B17" r:id="rId20" display="https://www.worldometers.info/coronavirus/usa/indiana/" xr:uid="{E0B00BA5-1110-47A2-B8A7-3B42989D3DAF}"/>
    <hyperlink ref="B8" r:id="rId21" display="https://www.worldometers.info/coronavirus/usa/connecticut/" xr:uid="{A30A8A38-E429-4AE9-9AEF-40DE0FEC02D3}"/>
    <hyperlink ref="B51" r:id="rId22" display="https://www.worldometers.info/coronavirus/usa/washington/" xr:uid="{075CE148-1052-4377-BA75-963D157D3F94}"/>
    <hyperlink ref="B26" r:id="rId23" display="https://www.worldometers.info/coronavirus/usa/minnesota/" xr:uid="{22303826-443E-409F-B673-9C9E1B9D539E}"/>
    <hyperlink ref="B27" r:id="rId24" display="https://www.worldometers.info/coronavirus/usa/mississippi/" xr:uid="{33697CAE-7FA6-47C3-AF5D-4589C43B6087}"/>
    <hyperlink ref="B53" r:id="rId25" display="https://www.worldometers.info/coronavirus/usa/wisconsin/" xr:uid="{0333F906-8AF7-4EB6-91AF-B2EB135C649C}"/>
    <hyperlink ref="B7" r:id="rId26" display="https://www.worldometers.info/coronavirus/usa/colorado/" xr:uid="{199C921E-C824-47B8-93E1-A5036601D319}"/>
    <hyperlink ref="B18" r:id="rId27" display="https://www.worldometers.info/coronavirus/usa/iowa/" xr:uid="{FC32D817-F08F-437F-B8C0-53879D6D64D2}"/>
    <hyperlink ref="B28" r:id="rId28" display="https://www.worldometers.info/coronavirus/usa/missouri/" xr:uid="{6187EDE5-6745-40F4-89E4-B6451FC5E2F1}"/>
    <hyperlink ref="B31" r:id="rId29" display="https://www.worldometers.info/coronavirus/usa/nevada/" xr:uid="{21D0BB04-A0EF-431E-B756-50D1607FFED3}"/>
    <hyperlink ref="B48" r:id="rId30" display="https://www.worldometers.info/coronavirus/usa/utah/" xr:uid="{030FF62D-F8FA-4829-AE8A-7CC6C9FB8ACA}"/>
    <hyperlink ref="B5" r:id="rId31" display="https://www.worldometers.info/coronavirus/usa/arkansas/" xr:uid="{B275F673-DE1C-45E1-8C54-7D7EF73AACFB}"/>
    <hyperlink ref="B39" r:id="rId32" display="https://www.worldometers.info/coronavirus/usa/oklahoma/" xr:uid="{8C6BCBBB-52EB-4F2D-AAD8-E77E588E9793}"/>
    <hyperlink ref="B30" r:id="rId33" display="https://www.worldometers.info/coronavirus/usa/nebraska/" xr:uid="{96C398DD-0C1F-46EF-93E2-0362A9ACC27C}"/>
    <hyperlink ref="B19" r:id="rId34" display="https://www.worldometers.info/coronavirus/usa/kansas/" xr:uid="{849395D5-360A-47B0-BD43-781728D18AB5}"/>
    <hyperlink ref="B20" r:id="rId35" display="https://www.worldometers.info/coronavirus/usa/kentucky/" xr:uid="{1DDCA657-3295-45FA-B4D7-3AA11C7716A5}"/>
    <hyperlink ref="B43" r:id="rId36" display="https://www.worldometers.info/coronavirus/usa/rhode-island/" xr:uid="{332EFFAA-5754-46FE-8DC7-8968BDF6303F}"/>
    <hyperlink ref="B34" r:id="rId37" display="https://www.worldometers.info/coronavirus/usa/new-mexico/" xr:uid="{19E9B4B0-62C5-49B0-AE3B-32DB51984962}"/>
    <hyperlink ref="B40" r:id="rId38" display="https://www.worldometers.info/coronavirus/usa/oregon/" xr:uid="{6C6DAC29-70CD-4990-B87D-69FF71C5366D}"/>
    <hyperlink ref="B15" r:id="rId39" display="https://www.worldometers.info/coronavirus/usa/idaho/" xr:uid="{8379ACAF-42E6-4AF1-9D45-A2DCF7E8ED96}"/>
    <hyperlink ref="B9" r:id="rId40" display="https://www.worldometers.info/coronavirus/usa/delaware/" xr:uid="{4CC050D7-C55F-4C03-978F-C3D322A38078}"/>
    <hyperlink ref="B10" r:id="rId41" display="https://www.worldometers.info/coronavirus/usa/district-of-columbia/" xr:uid="{223475CB-4D38-4B9B-B7B7-C6E8D739DE70}"/>
    <hyperlink ref="B45" r:id="rId42" display="https://www.worldometers.info/coronavirus/usa/south-dakota/" xr:uid="{FFD8F8CF-BE0B-406C-85E6-B4350DEDD573}"/>
    <hyperlink ref="B32" r:id="rId43" display="https://www.worldometers.info/coronavirus/usa/new-hampshire/" xr:uid="{51F482B2-ABD2-4585-8787-431A6C1259C8}"/>
    <hyperlink ref="B37" r:id="rId44" display="https://www.worldometers.info/coronavirus/usa/north-dakota/" xr:uid="{A5EEEF17-3EA4-4DB7-B6CC-DCEA06D4CA6C}"/>
    <hyperlink ref="B52" r:id="rId45" display="https://www.worldometers.info/coronavirus/usa/west-virginia/" xr:uid="{0C544353-5F7E-4BBB-B6F4-B49BEDB0969F}"/>
    <hyperlink ref="B22" r:id="rId46" display="https://www.worldometers.info/coronavirus/usa/maine/" xr:uid="{52F3C4E3-B0C4-41D3-8B47-BC937CE5F616}"/>
    <hyperlink ref="B29" r:id="rId47" display="https://www.worldometers.info/coronavirus/usa/montana/" xr:uid="{B6C9F3F1-4CDC-4956-AA74-9D257AD4BD0A}"/>
    <hyperlink ref="B54" r:id="rId48" display="https://www.worldometers.info/coronavirus/usa/wyoming/" xr:uid="{CAD3375F-FA13-487E-BCC0-A67B206844F0}"/>
    <hyperlink ref="B3" r:id="rId49" display="https://www.worldometers.info/coronavirus/usa/alaska/" xr:uid="{D0998ACE-A7AD-4372-BFD1-CC27954F04D7}"/>
    <hyperlink ref="B49" r:id="rId50" display="https://www.worldometers.info/coronavirus/usa/vermont/" xr:uid="{4A814D24-A557-4795-9B44-CEAA76A8C944}"/>
    <hyperlink ref="B14" r:id="rId51" display="https://www.worldometers.info/coronavirus/usa/hawaii/" xr:uid="{70BEC3F1-A3DE-4682-A7F4-6A78CA90E4EB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2020-07-17T12:44:29Z</dcterms:modified>
</cp:coreProperties>
</file>