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8" documentId="8_{63C6D8DA-330E-42FB-BFEC-1034AB5F6937}" xr6:coauthVersionLast="45" xr6:coauthVersionMax="45" xr10:uidLastSave="{F43825C1-44BA-4A46-8731-F116EB37D157}"/>
  <bookViews>
    <workbookView xWindow="3360" yWindow="-21480" windowWidth="24180" windowHeight="2100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5" i="3" l="1"/>
  <c r="N19" i="3"/>
  <c r="N34" i="3"/>
  <c r="N8" i="3"/>
  <c r="N4" i="3"/>
  <c r="N15" i="3"/>
  <c r="N13" i="3"/>
  <c r="N39" i="3"/>
  <c r="N31" i="3"/>
  <c r="N25" i="3"/>
  <c r="N11" i="3"/>
  <c r="N22" i="3"/>
  <c r="N38" i="3"/>
  <c r="N2" i="3"/>
  <c r="N50" i="3"/>
  <c r="N37" i="3"/>
  <c r="N36" i="3"/>
  <c r="N21" i="3"/>
  <c r="N23" i="3"/>
  <c r="N10" i="3"/>
  <c r="N48" i="3"/>
  <c r="N27" i="3"/>
  <c r="N47" i="3"/>
  <c r="N17" i="3"/>
  <c r="N26" i="3"/>
  <c r="N7" i="3"/>
  <c r="N32" i="3"/>
  <c r="N9" i="3"/>
  <c r="N44" i="3"/>
  <c r="N16" i="3"/>
  <c r="N49" i="3"/>
  <c r="N42" i="3"/>
  <c r="N20" i="3"/>
  <c r="N53" i="3"/>
  <c r="N40" i="3"/>
  <c r="N33" i="3"/>
  <c r="N24" i="3"/>
  <c r="N6" i="3"/>
  <c r="N41" i="3"/>
  <c r="N12" i="3"/>
  <c r="N28" i="3"/>
  <c r="N51" i="3"/>
  <c r="N46" i="3"/>
  <c r="N43" i="3"/>
  <c r="N56" i="3"/>
  <c r="N55" i="3"/>
  <c r="N54" i="3"/>
  <c r="N35" i="3"/>
  <c r="N3" i="3"/>
  <c r="N29" i="3"/>
  <c r="N30" i="3"/>
  <c r="N18" i="3"/>
  <c r="N14" i="3"/>
  <c r="N52" i="3"/>
  <c r="N5" i="3"/>
  <c r="O41" i="3" l="1"/>
  <c r="P41" i="3"/>
  <c r="P38" i="3" l="1"/>
  <c r="P53" i="3"/>
  <c r="P39" i="3"/>
  <c r="P27" i="3"/>
  <c r="P22" i="3"/>
  <c r="P13" i="3"/>
  <c r="P20" i="3"/>
  <c r="P28" i="3"/>
  <c r="P36" i="3"/>
  <c r="P42" i="3"/>
  <c r="P35" i="3"/>
  <c r="P56" i="3"/>
  <c r="P16" i="3"/>
  <c r="P8" i="3"/>
  <c r="P5" i="3"/>
  <c r="P50" i="3"/>
  <c r="P44" i="3"/>
  <c r="P23" i="3"/>
  <c r="P51" i="3"/>
  <c r="P12" i="3"/>
  <c r="P48" i="3"/>
  <c r="P25" i="3"/>
  <c r="P26" i="3"/>
  <c r="P6" i="3"/>
  <c r="P14" i="3"/>
  <c r="P2" i="3"/>
  <c r="P3" i="3"/>
  <c r="P17" i="3"/>
  <c r="P7" i="3"/>
  <c r="P15" i="3"/>
  <c r="P49" i="3"/>
  <c r="P18" i="3"/>
  <c r="P32" i="3"/>
  <c r="P43" i="3"/>
  <c r="P33" i="3"/>
  <c r="P30" i="3"/>
  <c r="P29" i="3"/>
  <c r="P34" i="3"/>
  <c r="P52" i="3"/>
  <c r="P45" i="3"/>
  <c r="P24" i="3"/>
  <c r="P11" i="3"/>
  <c r="P47" i="3"/>
  <c r="P9" i="3"/>
  <c r="P37" i="3"/>
  <c r="P31" i="3"/>
  <c r="P10" i="3"/>
  <c r="P55" i="3"/>
  <c r="P19" i="3"/>
  <c r="P46" i="3"/>
  <c r="P4" i="3"/>
  <c r="P54" i="3"/>
  <c r="P21" i="3"/>
  <c r="P40" i="3"/>
  <c r="O43" i="3"/>
  <c r="Q39" i="3" l="1"/>
  <c r="Q25" i="3"/>
  <c r="Q8" i="3"/>
  <c r="Q20" i="3"/>
  <c r="Q16" i="3"/>
  <c r="Q43" i="3"/>
  <c r="Q27" i="3"/>
  <c r="Q41" i="3"/>
  <c r="Q9" i="3"/>
  <c r="Q45" i="3"/>
  <c r="Q14" i="3"/>
  <c r="Q46" i="3"/>
  <c r="Q40" i="3"/>
  <c r="Q55" i="3"/>
  <c r="Q18" i="3"/>
  <c r="Q19" i="3"/>
  <c r="Q17" i="3"/>
  <c r="Q24" i="3"/>
  <c r="Q35" i="3"/>
  <c r="Q7" i="3"/>
  <c r="Q5" i="3"/>
  <c r="Q32" i="3"/>
  <c r="Q3" i="3"/>
  <c r="Q28" i="3"/>
  <c r="Q50" i="3"/>
  <c r="Q49" i="3"/>
  <c r="Q44" i="3"/>
  <c r="Q12" i="3"/>
  <c r="Q15" i="3"/>
  <c r="Q51" i="3"/>
  <c r="Q26" i="3"/>
  <c r="Q22" i="3"/>
  <c r="Q56" i="3"/>
  <c r="Q38" i="3"/>
  <c r="Q30" i="3"/>
  <c r="Q10" i="3"/>
  <c r="Q13" i="3"/>
  <c r="Q23" i="3"/>
  <c r="Q2" i="3"/>
  <c r="Q47" i="3"/>
  <c r="Q36" i="3"/>
  <c r="Q53" i="3"/>
  <c r="Q11" i="3"/>
  <c r="Q29" i="3"/>
  <c r="Q4" i="3"/>
  <c r="Q52" i="3"/>
  <c r="Q37" i="3"/>
  <c r="Q42" i="3"/>
  <c r="Q54" i="3"/>
  <c r="Q34" i="3"/>
  <c r="Q21" i="3"/>
  <c r="Q31" i="3"/>
  <c r="Q6" i="3"/>
  <c r="Q33" i="3"/>
  <c r="Q48" i="3" l="1"/>
  <c r="O16" i="3" l="1"/>
  <c r="O55" i="3"/>
  <c r="O7" i="3"/>
  <c r="O11" i="3"/>
  <c r="O38" i="3"/>
  <c r="O3" i="3"/>
  <c r="O10" i="3"/>
  <c r="O52" i="3"/>
  <c r="O15" i="3"/>
  <c r="O48" i="3"/>
  <c r="O56" i="3"/>
  <c r="O21" i="3"/>
  <c r="O28" i="3"/>
  <c r="O27" i="3"/>
  <c r="O20" i="3"/>
  <c r="O8" i="3"/>
  <c r="O36" i="3"/>
  <c r="O32" i="3"/>
  <c r="O13" i="3"/>
  <c r="O49" i="3"/>
  <c r="O33" i="3"/>
  <c r="O2" i="3"/>
  <c r="O12" i="3"/>
  <c r="O39" i="3"/>
  <c r="O54" i="3"/>
  <c r="O24" i="3"/>
  <c r="O17" i="3"/>
  <c r="O9" i="3"/>
  <c r="O46" i="3"/>
  <c r="O14" i="3"/>
  <c r="O50" i="3"/>
  <c r="O25" i="3"/>
  <c r="O31" i="3"/>
  <c r="O23" i="3"/>
  <c r="O35" i="3"/>
  <c r="O6" i="3"/>
  <c r="O34" i="3"/>
  <c r="O4" i="3"/>
  <c r="O22" i="3"/>
  <c r="O5" i="3"/>
  <c r="O42" i="3"/>
  <c r="O51" i="3"/>
  <c r="O53" i="3"/>
  <c r="O29" i="3"/>
  <c r="O47" i="3"/>
  <c r="O45" i="3"/>
  <c r="O40" i="3"/>
  <c r="O37" i="3"/>
  <c r="O19" i="3"/>
  <c r="O26" i="3"/>
  <c r="O18" i="3"/>
  <c r="O44" i="3"/>
  <c r="O30" i="3"/>
  <c r="Y2" i="1" l="1"/>
</calcChain>
</file>

<file path=xl/sharedStrings.xml><?xml version="1.0" encoding="utf-8"?>
<sst xmlns="http://schemas.openxmlformats.org/spreadsheetml/2006/main" count="326" uniqueCount="105">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</sst>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EAA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5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14" fillId="4" borderId="3" xfId="0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2" fillId="3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lef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3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2" fillId="3" borderId="7" xfId="0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3" fontId="2" fillId="5" borderId="3" xfId="0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new-hampshire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colorado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connecticut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oklahom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new-hampshire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colorado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connecticut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oklahom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new-hampshire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colorado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connecticut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oklahom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assachusetts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issour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nnesota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new-hampshire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virgini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colorado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utah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connecticut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mississippi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oklahoma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orth-dakot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9"/>
  <sheetViews>
    <sheetView topLeftCell="A9" workbookViewId="0">
      <selection activeCell="M5" sqref="B5:M59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62" t="s">
        <v>68</v>
      </c>
      <c r="Q1" s="62"/>
      <c r="R1" s="62"/>
      <c r="S1" s="4">
        <v>1.4999999999999999E-2</v>
      </c>
      <c r="T1" s="4"/>
      <c r="U1" s="63" t="s">
        <v>77</v>
      </c>
      <c r="V1" s="63"/>
      <c r="W1" s="63"/>
      <c r="X1" s="63"/>
      <c r="Y1" s="63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5"/>
      <c r="N2" s="35"/>
      <c r="O2" s="35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102</v>
      </c>
      <c r="H3" s="8" t="s">
        <v>6</v>
      </c>
      <c r="I3" s="8" t="s">
        <v>79</v>
      </c>
      <c r="J3" s="8" t="s">
        <v>81</v>
      </c>
      <c r="K3" s="8" t="s">
        <v>2</v>
      </c>
      <c r="L3" s="8" t="s">
        <v>83</v>
      </c>
      <c r="M3" s="9" t="s">
        <v>103</v>
      </c>
      <c r="N3" s="9"/>
      <c r="O3" s="9"/>
      <c r="P3" s="22"/>
      <c r="Q3" s="9" t="s">
        <v>84</v>
      </c>
      <c r="R3" s="9" t="s">
        <v>58</v>
      </c>
      <c r="S3" s="9" t="s">
        <v>60</v>
      </c>
      <c r="T3" s="9"/>
      <c r="U3" s="18" t="s">
        <v>69</v>
      </c>
      <c r="V3" s="18" t="s">
        <v>71</v>
      </c>
      <c r="W3" s="18" t="s">
        <v>73</v>
      </c>
      <c r="X3" s="18" t="s">
        <v>75</v>
      </c>
      <c r="Y3" s="18" t="s">
        <v>76</v>
      </c>
      <c r="Z3" s="18" t="s">
        <v>76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78</v>
      </c>
      <c r="H4" s="11" t="s">
        <v>3</v>
      </c>
      <c r="I4" s="11" t="s">
        <v>80</v>
      </c>
      <c r="J4" s="11" t="s">
        <v>80</v>
      </c>
      <c r="K4" s="11" t="s">
        <v>82</v>
      </c>
      <c r="L4" s="11" t="s">
        <v>80</v>
      </c>
      <c r="M4" s="9"/>
      <c r="N4" s="9"/>
      <c r="O4" s="9"/>
      <c r="P4" s="22"/>
      <c r="Q4" s="9" t="s">
        <v>85</v>
      </c>
      <c r="R4" s="9" t="s">
        <v>59</v>
      </c>
      <c r="S4" s="9" t="s">
        <v>61</v>
      </c>
      <c r="T4" s="9"/>
      <c r="U4" s="18" t="s">
        <v>70</v>
      </c>
      <c r="V4" s="18" t="s">
        <v>72</v>
      </c>
      <c r="W4" s="18" t="s">
        <v>74</v>
      </c>
      <c r="X4" s="18" t="s">
        <v>74</v>
      </c>
      <c r="Y4" s="18" t="s">
        <v>5</v>
      </c>
      <c r="Z4" s="18" t="s">
        <v>78</v>
      </c>
    </row>
    <row r="5" spans="1:26" ht="15" thickBot="1" x14ac:dyDescent="0.4">
      <c r="A5" s="45">
        <v>1</v>
      </c>
      <c r="B5" s="41" t="s">
        <v>10</v>
      </c>
      <c r="C5" s="1">
        <v>692805</v>
      </c>
      <c r="D5" s="43">
        <v>25</v>
      </c>
      <c r="E5" s="1">
        <v>12695</v>
      </c>
      <c r="F5" s="42">
        <v>4</v>
      </c>
      <c r="G5" s="1">
        <v>314737</v>
      </c>
      <c r="H5" s="1">
        <v>365373</v>
      </c>
      <c r="I5" s="1">
        <v>17534</v>
      </c>
      <c r="J5" s="2">
        <v>321</v>
      </c>
      <c r="K5" s="1">
        <v>10918415</v>
      </c>
      <c r="L5" s="1">
        <v>276330</v>
      </c>
      <c r="M5" s="1">
        <v>39512223</v>
      </c>
      <c r="N5" s="5"/>
      <c r="O5" s="6"/>
      <c r="P5" s="6"/>
    </row>
    <row r="6" spans="1:26" ht="15" thickBot="1" x14ac:dyDescent="0.4">
      <c r="A6" s="45">
        <v>2</v>
      </c>
      <c r="B6" s="41" t="s">
        <v>15</v>
      </c>
      <c r="C6" s="1">
        <v>626131</v>
      </c>
      <c r="D6" s="2"/>
      <c r="E6" s="1">
        <v>12499</v>
      </c>
      <c r="F6" s="2"/>
      <c r="G6" s="1">
        <v>495569</v>
      </c>
      <c r="H6" s="1">
        <v>118063</v>
      </c>
      <c r="I6" s="1">
        <v>21594</v>
      </c>
      <c r="J6" s="2">
        <v>431</v>
      </c>
      <c r="K6" s="1">
        <v>5220052</v>
      </c>
      <c r="L6" s="1">
        <v>180027</v>
      </c>
      <c r="M6" s="1">
        <v>28995881</v>
      </c>
      <c r="N6" s="5"/>
      <c r="O6" s="6"/>
      <c r="P6" s="6"/>
    </row>
    <row r="7" spans="1:26" ht="15" thickBot="1" x14ac:dyDescent="0.4">
      <c r="A7" s="45">
        <v>3</v>
      </c>
      <c r="B7" s="41" t="s">
        <v>13</v>
      </c>
      <c r="C7" s="1">
        <v>611991</v>
      </c>
      <c r="D7" s="2"/>
      <c r="E7" s="1">
        <v>10873</v>
      </c>
      <c r="F7" s="2"/>
      <c r="G7" s="1">
        <v>69893</v>
      </c>
      <c r="H7" s="1">
        <v>531225</v>
      </c>
      <c r="I7" s="1">
        <v>28494</v>
      </c>
      <c r="J7" s="2">
        <v>506</v>
      </c>
      <c r="K7" s="1">
        <v>4524203</v>
      </c>
      <c r="L7" s="1">
        <v>210646</v>
      </c>
      <c r="M7" s="1">
        <v>21477737</v>
      </c>
      <c r="N7" s="5"/>
      <c r="O7" s="6"/>
      <c r="P7" s="6"/>
    </row>
    <row r="8" spans="1:26" ht="15" thickBot="1" x14ac:dyDescent="0.4">
      <c r="A8" s="45">
        <v>4</v>
      </c>
      <c r="B8" s="41" t="s">
        <v>7</v>
      </c>
      <c r="C8" s="1">
        <v>463195</v>
      </c>
      <c r="D8" s="2"/>
      <c r="E8" s="1">
        <v>32994</v>
      </c>
      <c r="F8" s="2"/>
      <c r="G8" s="1">
        <v>367982</v>
      </c>
      <c r="H8" s="1">
        <v>62219</v>
      </c>
      <c r="I8" s="1">
        <v>23810</v>
      </c>
      <c r="J8" s="1">
        <v>1696</v>
      </c>
      <c r="K8" s="1">
        <v>7905071</v>
      </c>
      <c r="L8" s="1">
        <v>406356</v>
      </c>
      <c r="M8" s="1">
        <v>19453561</v>
      </c>
      <c r="N8" s="5"/>
      <c r="O8" s="6"/>
      <c r="P8" s="6"/>
    </row>
    <row r="9" spans="1:26" ht="15" thickBot="1" x14ac:dyDescent="0.4">
      <c r="A9" s="45">
        <v>5</v>
      </c>
      <c r="B9" s="41" t="s">
        <v>16</v>
      </c>
      <c r="C9" s="1">
        <v>263074</v>
      </c>
      <c r="D9" s="2"/>
      <c r="E9" s="1">
        <v>5393</v>
      </c>
      <c r="F9" s="2"/>
      <c r="G9" s="1">
        <v>46196</v>
      </c>
      <c r="H9" s="1">
        <v>211485</v>
      </c>
      <c r="I9" s="1">
        <v>24778</v>
      </c>
      <c r="J9" s="2">
        <v>508</v>
      </c>
      <c r="K9" s="1">
        <v>2541220</v>
      </c>
      <c r="L9" s="1">
        <v>239344</v>
      </c>
      <c r="M9" s="1">
        <v>10617423</v>
      </c>
      <c r="N9" s="6"/>
      <c r="O9" s="6"/>
      <c r="P9" s="6"/>
    </row>
    <row r="10" spans="1:26" ht="15" thickBot="1" x14ac:dyDescent="0.4">
      <c r="A10" s="45">
        <v>6</v>
      </c>
      <c r="B10" s="41" t="s">
        <v>12</v>
      </c>
      <c r="C10" s="1">
        <v>228751</v>
      </c>
      <c r="D10" s="2"/>
      <c r="E10" s="1">
        <v>8186</v>
      </c>
      <c r="F10" s="2"/>
      <c r="G10" s="1">
        <v>151563</v>
      </c>
      <c r="H10" s="1">
        <v>69002</v>
      </c>
      <c r="I10" s="1">
        <v>18052</v>
      </c>
      <c r="J10" s="2">
        <v>646</v>
      </c>
      <c r="K10" s="1">
        <v>3875922</v>
      </c>
      <c r="L10" s="1">
        <v>305869</v>
      </c>
      <c r="M10" s="1">
        <v>12671821</v>
      </c>
      <c r="N10" s="5"/>
      <c r="O10" s="6"/>
      <c r="P10" s="6"/>
    </row>
    <row r="11" spans="1:26" ht="15" thickBot="1" x14ac:dyDescent="0.4">
      <c r="A11" s="45">
        <v>7</v>
      </c>
      <c r="B11" s="41" t="s">
        <v>33</v>
      </c>
      <c r="C11" s="1">
        <v>200139</v>
      </c>
      <c r="D11" s="2"/>
      <c r="E11" s="1">
        <v>4929</v>
      </c>
      <c r="F11" s="2"/>
      <c r="G11" s="1">
        <v>29939</v>
      </c>
      <c r="H11" s="1">
        <v>165271</v>
      </c>
      <c r="I11" s="1">
        <v>27496</v>
      </c>
      <c r="J11" s="2">
        <v>677</v>
      </c>
      <c r="K11" s="1">
        <v>1436275</v>
      </c>
      <c r="L11" s="1">
        <v>197325</v>
      </c>
      <c r="M11" s="1">
        <v>7278717</v>
      </c>
      <c r="N11" s="6"/>
      <c r="O11" s="6"/>
      <c r="P11" s="6"/>
    </row>
    <row r="12" spans="1:26" ht="15" thickBot="1" x14ac:dyDescent="0.4">
      <c r="A12" s="45">
        <v>8</v>
      </c>
      <c r="B12" s="41" t="s">
        <v>8</v>
      </c>
      <c r="C12" s="1">
        <v>196366</v>
      </c>
      <c r="D12" s="2"/>
      <c r="E12" s="1">
        <v>16026</v>
      </c>
      <c r="F12" s="2"/>
      <c r="G12" s="1">
        <v>160805</v>
      </c>
      <c r="H12" s="1">
        <v>19535</v>
      </c>
      <c r="I12" s="1">
        <v>22108</v>
      </c>
      <c r="J12" s="1">
        <v>1804</v>
      </c>
      <c r="K12" s="1">
        <v>2748836</v>
      </c>
      <c r="L12" s="1">
        <v>309477</v>
      </c>
      <c r="M12" s="1">
        <v>8882190</v>
      </c>
      <c r="N12" s="5"/>
      <c r="O12" s="6"/>
      <c r="P12" s="6"/>
    </row>
    <row r="13" spans="1:26" ht="15" thickBot="1" x14ac:dyDescent="0.4">
      <c r="A13" s="45">
        <v>9</v>
      </c>
      <c r="B13" s="41" t="s">
        <v>24</v>
      </c>
      <c r="C13" s="1">
        <v>161852</v>
      </c>
      <c r="D13" s="2"/>
      <c r="E13" s="1">
        <v>2660</v>
      </c>
      <c r="F13" s="2"/>
      <c r="G13" s="1">
        <v>136630</v>
      </c>
      <c r="H13" s="1">
        <v>22562</v>
      </c>
      <c r="I13" s="1">
        <v>15432</v>
      </c>
      <c r="J13" s="2">
        <v>254</v>
      </c>
      <c r="K13" s="1">
        <v>2152725</v>
      </c>
      <c r="L13" s="1">
        <v>205254</v>
      </c>
      <c r="M13" s="1">
        <v>10488084</v>
      </c>
      <c r="N13" s="5"/>
      <c r="O13" s="6"/>
      <c r="P13" s="6"/>
    </row>
    <row r="14" spans="1:26" ht="15" thickBot="1" x14ac:dyDescent="0.4">
      <c r="A14" s="45">
        <v>10</v>
      </c>
      <c r="B14" s="41" t="s">
        <v>20</v>
      </c>
      <c r="C14" s="1">
        <v>149179</v>
      </c>
      <c r="D14" s="2"/>
      <c r="E14" s="1">
        <v>1673</v>
      </c>
      <c r="F14" s="2"/>
      <c r="G14" s="1">
        <v>111416</v>
      </c>
      <c r="H14" s="1">
        <v>36090</v>
      </c>
      <c r="I14" s="1">
        <v>21844</v>
      </c>
      <c r="J14" s="2">
        <v>245</v>
      </c>
      <c r="K14" s="1">
        <v>2124793</v>
      </c>
      <c r="L14" s="1">
        <v>311135</v>
      </c>
      <c r="M14" s="1">
        <v>6829174</v>
      </c>
      <c r="N14" s="5"/>
      <c r="O14" s="6"/>
      <c r="P14" s="6"/>
    </row>
    <row r="15" spans="1:26" ht="15" thickBot="1" x14ac:dyDescent="0.4">
      <c r="A15" s="45">
        <v>11</v>
      </c>
      <c r="B15" s="41" t="s">
        <v>14</v>
      </c>
      <c r="C15" s="1">
        <v>145637</v>
      </c>
      <c r="D15" s="2"/>
      <c r="E15" s="1">
        <v>4874</v>
      </c>
      <c r="F15" s="2"/>
      <c r="G15" s="1">
        <v>127918</v>
      </c>
      <c r="H15" s="1">
        <v>12845</v>
      </c>
      <c r="I15" s="1">
        <v>31328</v>
      </c>
      <c r="J15" s="1">
        <v>1048</v>
      </c>
      <c r="K15" s="1">
        <v>1818203</v>
      </c>
      <c r="L15" s="1">
        <v>391113</v>
      </c>
      <c r="M15" s="1">
        <v>4648794</v>
      </c>
      <c r="N15" s="5"/>
      <c r="O15" s="6"/>
      <c r="P15" s="6"/>
    </row>
    <row r="16" spans="1:26" ht="15" thickBot="1" x14ac:dyDescent="0.4">
      <c r="A16" s="45">
        <v>12</v>
      </c>
      <c r="B16" s="41" t="s">
        <v>19</v>
      </c>
      <c r="C16" s="1">
        <v>135958</v>
      </c>
      <c r="D16" s="2"/>
      <c r="E16" s="1">
        <v>7722</v>
      </c>
      <c r="F16" s="2"/>
      <c r="G16" s="1">
        <v>106236</v>
      </c>
      <c r="H16" s="1">
        <v>22000</v>
      </c>
      <c r="I16" s="1">
        <v>10620</v>
      </c>
      <c r="J16" s="2">
        <v>603</v>
      </c>
      <c r="K16" s="1">
        <v>1599195</v>
      </c>
      <c r="L16" s="1">
        <v>124918</v>
      </c>
      <c r="M16" s="1">
        <v>12801989</v>
      </c>
      <c r="N16" s="5"/>
      <c r="O16" s="6"/>
      <c r="P16" s="6"/>
    </row>
    <row r="17" spans="1:16" ht="15" thickBot="1" x14ac:dyDescent="0.4">
      <c r="A17" s="45">
        <v>13</v>
      </c>
      <c r="B17" s="41" t="s">
        <v>17</v>
      </c>
      <c r="C17" s="1">
        <v>127124</v>
      </c>
      <c r="D17" s="2"/>
      <c r="E17" s="1">
        <v>9008</v>
      </c>
      <c r="F17" s="2"/>
      <c r="G17" s="1">
        <v>103920</v>
      </c>
      <c r="H17" s="1">
        <v>14196</v>
      </c>
      <c r="I17" s="1">
        <v>18444</v>
      </c>
      <c r="J17" s="1">
        <v>1307</v>
      </c>
      <c r="K17" s="1">
        <v>1843557</v>
      </c>
      <c r="L17" s="1">
        <v>267473</v>
      </c>
      <c r="M17" s="1">
        <v>6892503</v>
      </c>
      <c r="N17" s="6"/>
      <c r="O17" s="6"/>
      <c r="P17" s="6"/>
    </row>
    <row r="18" spans="1:16" ht="15" thickBot="1" x14ac:dyDescent="0.4">
      <c r="A18" s="45">
        <v>14</v>
      </c>
      <c r="B18" s="41" t="s">
        <v>36</v>
      </c>
      <c r="C18" s="1">
        <v>121023</v>
      </c>
      <c r="D18" s="2"/>
      <c r="E18" s="1">
        <v>2076</v>
      </c>
      <c r="F18" s="2"/>
      <c r="G18" s="1">
        <v>48028</v>
      </c>
      <c r="H18" s="1">
        <v>70919</v>
      </c>
      <c r="I18" s="1">
        <v>24683</v>
      </c>
      <c r="J18" s="2">
        <v>423</v>
      </c>
      <c r="K18" s="1">
        <v>948580</v>
      </c>
      <c r="L18" s="1">
        <v>193462</v>
      </c>
      <c r="M18" s="1">
        <v>4903185</v>
      </c>
      <c r="N18" s="6"/>
      <c r="O18" s="6"/>
      <c r="P18" s="6"/>
    </row>
    <row r="19" spans="1:16" ht="15" thickBot="1" x14ac:dyDescent="0.4">
      <c r="A19" s="45">
        <v>15</v>
      </c>
      <c r="B19" s="41" t="s">
        <v>21</v>
      </c>
      <c r="C19" s="1">
        <v>118892</v>
      </c>
      <c r="D19" s="2"/>
      <c r="E19" s="1">
        <v>4084</v>
      </c>
      <c r="F19" s="2"/>
      <c r="G19" s="1">
        <v>99035</v>
      </c>
      <c r="H19" s="1">
        <v>15773</v>
      </c>
      <c r="I19" s="1">
        <v>10171</v>
      </c>
      <c r="J19" s="2">
        <v>349</v>
      </c>
      <c r="K19" s="1">
        <v>2109950</v>
      </c>
      <c r="L19" s="1">
        <v>180506</v>
      </c>
      <c r="M19" s="1">
        <v>11689100</v>
      </c>
      <c r="N19" s="5"/>
      <c r="O19" s="6"/>
      <c r="P19" s="6"/>
    </row>
    <row r="20" spans="1:16" ht="15" thickBot="1" x14ac:dyDescent="0.4">
      <c r="A20" s="45">
        <v>16</v>
      </c>
      <c r="B20" s="41" t="s">
        <v>29</v>
      </c>
      <c r="C20" s="1">
        <v>116579</v>
      </c>
      <c r="D20" s="2"/>
      <c r="E20" s="1">
        <v>2527</v>
      </c>
      <c r="F20" s="2"/>
      <c r="G20" s="1">
        <v>14764</v>
      </c>
      <c r="H20" s="1">
        <v>99288</v>
      </c>
      <c r="I20" s="1">
        <v>13658</v>
      </c>
      <c r="J20" s="2">
        <v>296</v>
      </c>
      <c r="K20" s="1">
        <v>1642867</v>
      </c>
      <c r="L20" s="1">
        <v>192474</v>
      </c>
      <c r="M20" s="1">
        <v>8535519</v>
      </c>
      <c r="N20" s="5"/>
      <c r="O20" s="6"/>
      <c r="P20" s="6"/>
    </row>
    <row r="21" spans="1:16" ht="15" thickBot="1" x14ac:dyDescent="0.4">
      <c r="A21" s="45">
        <v>17</v>
      </c>
      <c r="B21" s="41" t="s">
        <v>25</v>
      </c>
      <c r="C21" s="1">
        <v>114598</v>
      </c>
      <c r="D21" s="2"/>
      <c r="E21" s="1">
        <v>2628</v>
      </c>
      <c r="F21" s="2"/>
      <c r="G21" s="1">
        <v>51431</v>
      </c>
      <c r="H21" s="1">
        <v>60539</v>
      </c>
      <c r="I21" s="1">
        <v>22258</v>
      </c>
      <c r="J21" s="2">
        <v>510</v>
      </c>
      <c r="K21" s="1">
        <v>980834</v>
      </c>
      <c r="L21" s="1">
        <v>190501</v>
      </c>
      <c r="M21" s="1">
        <v>5148714</v>
      </c>
      <c r="N21" s="5"/>
      <c r="O21" s="6"/>
      <c r="P21" s="6"/>
    </row>
    <row r="22" spans="1:16" ht="15" thickBot="1" x14ac:dyDescent="0.4">
      <c r="A22" s="45">
        <v>18</v>
      </c>
      <c r="B22" s="41" t="s">
        <v>11</v>
      </c>
      <c r="C22" s="1">
        <v>110343</v>
      </c>
      <c r="D22" s="2"/>
      <c r="E22" s="1">
        <v>6706</v>
      </c>
      <c r="F22" s="2"/>
      <c r="G22" s="1">
        <v>72580</v>
      </c>
      <c r="H22" s="1">
        <v>31057</v>
      </c>
      <c r="I22" s="1">
        <v>11049</v>
      </c>
      <c r="J22" s="2">
        <v>671</v>
      </c>
      <c r="K22" s="1">
        <v>2933887</v>
      </c>
      <c r="L22" s="1">
        <v>293775</v>
      </c>
      <c r="M22" s="1">
        <v>9986857</v>
      </c>
      <c r="N22" s="5"/>
      <c r="O22" s="6"/>
      <c r="P22" s="6"/>
    </row>
    <row r="23" spans="1:16" ht="15" thickBot="1" x14ac:dyDescent="0.4">
      <c r="A23" s="45">
        <v>19</v>
      </c>
      <c r="B23" s="41" t="s">
        <v>26</v>
      </c>
      <c r="C23" s="1">
        <v>106063</v>
      </c>
      <c r="D23" s="2"/>
      <c r="E23" s="1">
        <v>3722</v>
      </c>
      <c r="F23" s="2"/>
      <c r="G23" s="1">
        <v>6080</v>
      </c>
      <c r="H23" s="1">
        <v>96261</v>
      </c>
      <c r="I23" s="1">
        <v>17544</v>
      </c>
      <c r="J23" s="2">
        <v>616</v>
      </c>
      <c r="K23" s="1">
        <v>1841425</v>
      </c>
      <c r="L23" s="1">
        <v>304585</v>
      </c>
      <c r="M23" s="1">
        <v>6045680</v>
      </c>
      <c r="N23" s="6"/>
      <c r="O23" s="6"/>
      <c r="P23" s="6"/>
    </row>
    <row r="24" spans="1:16" ht="15" thickBot="1" x14ac:dyDescent="0.4">
      <c r="A24" s="45">
        <v>20</v>
      </c>
      <c r="B24" s="41" t="s">
        <v>27</v>
      </c>
      <c r="C24" s="1">
        <v>90504</v>
      </c>
      <c r="D24" s="2"/>
      <c r="E24" s="1">
        <v>3266</v>
      </c>
      <c r="F24" s="2"/>
      <c r="G24" s="1">
        <v>68675</v>
      </c>
      <c r="H24" s="1">
        <v>18563</v>
      </c>
      <c r="I24" s="1">
        <v>13443</v>
      </c>
      <c r="J24" s="2">
        <v>485</v>
      </c>
      <c r="K24" s="1">
        <v>1361951</v>
      </c>
      <c r="L24" s="1">
        <v>202303</v>
      </c>
      <c r="M24" s="1">
        <v>6732219</v>
      </c>
      <c r="N24" s="5"/>
      <c r="O24" s="6"/>
      <c r="P24" s="6"/>
    </row>
    <row r="25" spans="1:16" ht="15" thickBot="1" x14ac:dyDescent="0.4">
      <c r="A25" s="45">
        <v>21</v>
      </c>
      <c r="B25" s="41" t="s">
        <v>35</v>
      </c>
      <c r="C25" s="1">
        <v>80789</v>
      </c>
      <c r="D25" s="2"/>
      <c r="E25" s="1">
        <v>1610</v>
      </c>
      <c r="F25" s="2"/>
      <c r="G25" s="1">
        <v>12177</v>
      </c>
      <c r="H25" s="1">
        <v>67002</v>
      </c>
      <c r="I25" s="1">
        <v>13163</v>
      </c>
      <c r="J25" s="2">
        <v>262</v>
      </c>
      <c r="K25" s="1">
        <v>1010604</v>
      </c>
      <c r="L25" s="1">
        <v>164662</v>
      </c>
      <c r="M25" s="1">
        <v>6137428</v>
      </c>
      <c r="N25" s="5"/>
      <c r="O25" s="6"/>
      <c r="P25" s="6"/>
    </row>
    <row r="26" spans="1:16" ht="15" thickBot="1" x14ac:dyDescent="0.4">
      <c r="A26" s="45">
        <v>22</v>
      </c>
      <c r="B26" s="41" t="s">
        <v>30</v>
      </c>
      <c r="C26" s="1">
        <v>80695</v>
      </c>
      <c r="D26" s="2"/>
      <c r="E26" s="1">
        <v>2399</v>
      </c>
      <c r="F26" s="2"/>
      <c r="G26" s="1">
        <v>62707</v>
      </c>
      <c r="H26" s="1">
        <v>15589</v>
      </c>
      <c r="I26" s="1">
        <v>27114</v>
      </c>
      <c r="J26" s="2">
        <v>806</v>
      </c>
      <c r="K26" s="1">
        <v>602961</v>
      </c>
      <c r="L26" s="1">
        <v>202598</v>
      </c>
      <c r="M26" s="1">
        <v>2976149</v>
      </c>
      <c r="N26" s="5"/>
      <c r="O26" s="6"/>
      <c r="P26" s="6"/>
    </row>
    <row r="27" spans="1:16" ht="15" thickBot="1" x14ac:dyDescent="0.4">
      <c r="A27" s="45">
        <v>23</v>
      </c>
      <c r="B27" s="41" t="s">
        <v>9</v>
      </c>
      <c r="C27" s="1">
        <v>74785</v>
      </c>
      <c r="D27" s="2"/>
      <c r="E27" s="1">
        <v>1890</v>
      </c>
      <c r="F27" s="2"/>
      <c r="G27" s="1">
        <v>27988</v>
      </c>
      <c r="H27" s="1">
        <v>44907</v>
      </c>
      <c r="I27" s="1">
        <v>9821</v>
      </c>
      <c r="J27" s="2">
        <v>248</v>
      </c>
      <c r="K27" s="1">
        <v>1408164</v>
      </c>
      <c r="L27" s="1">
        <v>184922</v>
      </c>
      <c r="M27" s="1">
        <v>7614893</v>
      </c>
      <c r="N27" s="5"/>
      <c r="O27" s="6"/>
      <c r="P27" s="6"/>
    </row>
    <row r="28" spans="1:16" ht="15" thickBot="1" x14ac:dyDescent="0.4">
      <c r="A28" s="45">
        <v>24</v>
      </c>
      <c r="B28" s="41" t="s">
        <v>22</v>
      </c>
      <c r="C28" s="1">
        <v>73138</v>
      </c>
      <c r="D28" s="2"/>
      <c r="E28" s="1">
        <v>1111</v>
      </c>
      <c r="F28" s="2"/>
      <c r="G28" s="1">
        <v>64480</v>
      </c>
      <c r="H28" s="1">
        <v>7547</v>
      </c>
      <c r="I28" s="1">
        <v>12561</v>
      </c>
      <c r="J28" s="2">
        <v>191</v>
      </c>
      <c r="K28" s="1">
        <v>1221632</v>
      </c>
      <c r="L28" s="1">
        <v>209815</v>
      </c>
      <c r="M28" s="1">
        <v>5822434</v>
      </c>
      <c r="N28" s="5"/>
      <c r="O28" s="6"/>
      <c r="P28" s="6"/>
    </row>
    <row r="29" spans="1:16" ht="15" thickBot="1" x14ac:dyDescent="0.4">
      <c r="A29" s="45">
        <v>25</v>
      </c>
      <c r="B29" s="41" t="s">
        <v>32</v>
      </c>
      <c r="C29" s="1">
        <v>72390</v>
      </c>
      <c r="D29" s="2"/>
      <c r="E29" s="1">
        <v>1855</v>
      </c>
      <c r="F29" s="2"/>
      <c r="G29" s="1">
        <v>64876</v>
      </c>
      <c r="H29" s="1">
        <v>5659</v>
      </c>
      <c r="I29" s="1">
        <v>12836</v>
      </c>
      <c r="J29" s="2">
        <v>329</v>
      </c>
      <c r="K29" s="1">
        <v>1427347</v>
      </c>
      <c r="L29" s="1">
        <v>253092</v>
      </c>
      <c r="M29" s="1">
        <v>5639632</v>
      </c>
      <c r="N29" s="5"/>
      <c r="O29" s="6"/>
      <c r="P29" s="6"/>
    </row>
    <row r="30" spans="1:16" ht="15" thickBot="1" x14ac:dyDescent="0.4">
      <c r="A30" s="45">
        <v>26</v>
      </c>
      <c r="B30" s="41" t="s">
        <v>31</v>
      </c>
      <c r="C30" s="1">
        <v>67220</v>
      </c>
      <c r="D30" s="2"/>
      <c r="E30" s="1">
        <v>1271</v>
      </c>
      <c r="F30" s="2"/>
      <c r="G30" s="1">
        <v>26011</v>
      </c>
      <c r="H30" s="1">
        <v>39938</v>
      </c>
      <c r="I30" s="1">
        <v>21824</v>
      </c>
      <c r="J30" s="2">
        <v>413</v>
      </c>
      <c r="K30" s="1">
        <v>828931</v>
      </c>
      <c r="L30" s="1">
        <v>269120</v>
      </c>
      <c r="M30" s="1">
        <v>3080156</v>
      </c>
      <c r="N30" s="5"/>
      <c r="O30" s="6"/>
      <c r="P30" s="6"/>
    </row>
    <row r="31" spans="1:16" ht="15" thickBot="1" x14ac:dyDescent="0.4">
      <c r="A31" s="45">
        <v>27</v>
      </c>
      <c r="B31" s="41" t="s">
        <v>41</v>
      </c>
      <c r="C31" s="1">
        <v>61484</v>
      </c>
      <c r="D31" s="64">
        <v>1683</v>
      </c>
      <c r="E31" s="1">
        <v>1091</v>
      </c>
      <c r="F31" s="42">
        <v>7</v>
      </c>
      <c r="G31" s="1">
        <v>45886</v>
      </c>
      <c r="H31" s="1">
        <v>14507</v>
      </c>
      <c r="I31" s="1">
        <v>19487</v>
      </c>
      <c r="J31" s="2">
        <v>346</v>
      </c>
      <c r="K31" s="1">
        <v>616530</v>
      </c>
      <c r="L31" s="1">
        <v>195409</v>
      </c>
      <c r="M31" s="1">
        <v>3155070</v>
      </c>
      <c r="N31" s="5"/>
      <c r="O31" s="6"/>
      <c r="P31" s="6"/>
    </row>
    <row r="32" spans="1:16" ht="15" thickBot="1" x14ac:dyDescent="0.4">
      <c r="A32" s="45">
        <v>28</v>
      </c>
      <c r="B32" s="41" t="s">
        <v>34</v>
      </c>
      <c r="C32" s="1">
        <v>58745</v>
      </c>
      <c r="D32" s="2"/>
      <c r="E32" s="2">
        <v>739</v>
      </c>
      <c r="F32" s="2"/>
      <c r="G32" s="1">
        <v>52665</v>
      </c>
      <c r="H32" s="1">
        <v>5341</v>
      </c>
      <c r="I32" s="1">
        <v>19466</v>
      </c>
      <c r="J32" s="2">
        <v>245</v>
      </c>
      <c r="K32" s="1">
        <v>690028</v>
      </c>
      <c r="L32" s="1">
        <v>228652</v>
      </c>
      <c r="M32" s="1">
        <v>3017804</v>
      </c>
      <c r="N32" s="5"/>
      <c r="O32" s="6"/>
      <c r="P32" s="6"/>
    </row>
    <row r="33" spans="1:16" ht="15" thickBot="1" x14ac:dyDescent="0.4">
      <c r="A33" s="45">
        <v>29</v>
      </c>
      <c r="B33" s="41" t="s">
        <v>18</v>
      </c>
      <c r="C33" s="1">
        <v>56343</v>
      </c>
      <c r="D33" s="2"/>
      <c r="E33" s="1">
        <v>1931</v>
      </c>
      <c r="F33" s="2"/>
      <c r="G33" s="1">
        <v>24015</v>
      </c>
      <c r="H33" s="1">
        <v>30397</v>
      </c>
      <c r="I33" s="1">
        <v>9784</v>
      </c>
      <c r="J33" s="2">
        <v>335</v>
      </c>
      <c r="K33" s="1">
        <v>687530</v>
      </c>
      <c r="L33" s="1">
        <v>119389</v>
      </c>
      <c r="M33" s="1">
        <v>5758736</v>
      </c>
      <c r="N33" s="6"/>
      <c r="O33" s="6"/>
      <c r="P33" s="6"/>
    </row>
    <row r="34" spans="1:16" ht="15" thickBot="1" x14ac:dyDescent="0.4">
      <c r="A34" s="45">
        <v>30</v>
      </c>
      <c r="B34" s="41" t="s">
        <v>46</v>
      </c>
      <c r="C34" s="1">
        <v>55550</v>
      </c>
      <c r="D34" s="2"/>
      <c r="E34" s="2">
        <v>778</v>
      </c>
      <c r="F34" s="2"/>
      <c r="G34" s="1">
        <v>47186</v>
      </c>
      <c r="H34" s="1">
        <v>7586</v>
      </c>
      <c r="I34" s="1">
        <v>14039</v>
      </c>
      <c r="J34" s="2">
        <v>197</v>
      </c>
      <c r="K34" s="1">
        <v>866185</v>
      </c>
      <c r="L34" s="1">
        <v>218901</v>
      </c>
      <c r="M34" s="1">
        <v>3956971</v>
      </c>
      <c r="N34" s="5"/>
      <c r="O34" s="6"/>
      <c r="P34" s="6"/>
    </row>
    <row r="35" spans="1:16" ht="15" thickBot="1" x14ac:dyDescent="0.4">
      <c r="A35" s="45">
        <v>31</v>
      </c>
      <c r="B35" s="41" t="s">
        <v>23</v>
      </c>
      <c r="C35" s="1">
        <v>52350</v>
      </c>
      <c r="D35" s="2"/>
      <c r="E35" s="1">
        <v>4465</v>
      </c>
      <c r="F35" s="2"/>
      <c r="G35" s="1">
        <v>36716</v>
      </c>
      <c r="H35" s="1">
        <v>11169</v>
      </c>
      <c r="I35" s="1">
        <v>14683</v>
      </c>
      <c r="J35" s="1">
        <v>1252</v>
      </c>
      <c r="K35" s="1">
        <v>1111401</v>
      </c>
      <c r="L35" s="1">
        <v>311728</v>
      </c>
      <c r="M35" s="1">
        <v>3565287</v>
      </c>
      <c r="N35" s="5"/>
      <c r="O35" s="6"/>
      <c r="P35" s="6"/>
    </row>
    <row r="36" spans="1:16" ht="15" thickBot="1" x14ac:dyDescent="0.4">
      <c r="A36" s="45">
        <v>32</v>
      </c>
      <c r="B36" s="41" t="s">
        <v>28</v>
      </c>
      <c r="C36" s="1">
        <v>50557</v>
      </c>
      <c r="D36" s="2"/>
      <c r="E36" s="2">
        <v>403</v>
      </c>
      <c r="F36" s="2"/>
      <c r="G36" s="1">
        <v>42512</v>
      </c>
      <c r="H36" s="1">
        <v>7642</v>
      </c>
      <c r="I36" s="1">
        <v>15770</v>
      </c>
      <c r="J36" s="2">
        <v>126</v>
      </c>
      <c r="K36" s="1">
        <v>792224</v>
      </c>
      <c r="L36" s="1">
        <v>247110</v>
      </c>
      <c r="M36" s="1">
        <v>3205958</v>
      </c>
      <c r="N36" s="6"/>
      <c r="O36" s="6"/>
      <c r="P36" s="6"/>
    </row>
    <row r="37" spans="1:16" ht="15" thickBot="1" x14ac:dyDescent="0.4">
      <c r="A37" s="45">
        <v>33</v>
      </c>
      <c r="B37" s="41" t="s">
        <v>38</v>
      </c>
      <c r="C37" s="1">
        <v>45978</v>
      </c>
      <c r="D37" s="2"/>
      <c r="E37" s="2">
        <v>910</v>
      </c>
      <c r="F37" s="2"/>
      <c r="G37" s="1">
        <v>9731</v>
      </c>
      <c r="H37" s="1">
        <v>35337</v>
      </c>
      <c r="I37" s="1">
        <v>10291</v>
      </c>
      <c r="J37" s="2">
        <v>204</v>
      </c>
      <c r="K37" s="1">
        <v>848937</v>
      </c>
      <c r="L37" s="1">
        <v>190018</v>
      </c>
      <c r="M37" s="1">
        <v>4467673</v>
      </c>
      <c r="N37" s="5"/>
      <c r="O37" s="6"/>
      <c r="P37" s="6"/>
    </row>
    <row r="38" spans="1:16" ht="15" thickBot="1" x14ac:dyDescent="0.4">
      <c r="A38" s="45">
        <v>34</v>
      </c>
      <c r="B38" s="41" t="s">
        <v>45</v>
      </c>
      <c r="C38" s="1">
        <v>40669</v>
      </c>
      <c r="D38" s="2"/>
      <c r="E38" s="2">
        <v>443</v>
      </c>
      <c r="F38" s="2"/>
      <c r="G38" s="1">
        <v>25784</v>
      </c>
      <c r="H38" s="1">
        <v>14442</v>
      </c>
      <c r="I38" s="1">
        <v>13960</v>
      </c>
      <c r="J38" s="2">
        <v>152</v>
      </c>
      <c r="K38" s="1">
        <v>395097</v>
      </c>
      <c r="L38" s="1">
        <v>135618</v>
      </c>
      <c r="M38" s="1">
        <v>2913314</v>
      </c>
      <c r="N38" s="5"/>
      <c r="O38" s="6"/>
      <c r="P38" s="6"/>
    </row>
    <row r="39" spans="1:16" ht="15" thickBot="1" x14ac:dyDescent="0.4">
      <c r="A39" s="45">
        <v>35</v>
      </c>
      <c r="B39" s="41" t="s">
        <v>50</v>
      </c>
      <c r="C39" s="1">
        <v>33101</v>
      </c>
      <c r="D39" s="2"/>
      <c r="E39" s="2">
        <v>391</v>
      </c>
      <c r="F39" s="2"/>
      <c r="G39" s="1">
        <v>25009</v>
      </c>
      <c r="H39" s="1">
        <v>7701</v>
      </c>
      <c r="I39" s="1">
        <v>17112</v>
      </c>
      <c r="J39" s="2">
        <v>202</v>
      </c>
      <c r="K39" s="1">
        <v>352922</v>
      </c>
      <c r="L39" s="1">
        <v>182444</v>
      </c>
      <c r="M39" s="1">
        <v>1934408</v>
      </c>
      <c r="N39" s="5"/>
      <c r="O39" s="6"/>
      <c r="P39" s="6"/>
    </row>
    <row r="40" spans="1:16" ht="15" thickBot="1" x14ac:dyDescent="0.4">
      <c r="A40" s="45">
        <v>36</v>
      </c>
      <c r="B40" s="41" t="s">
        <v>49</v>
      </c>
      <c r="C40" s="1">
        <v>31122</v>
      </c>
      <c r="D40" s="2"/>
      <c r="E40" s="2">
        <v>343</v>
      </c>
      <c r="F40" s="2"/>
      <c r="G40" s="1">
        <v>13928</v>
      </c>
      <c r="H40" s="1">
        <v>16851</v>
      </c>
      <c r="I40" s="1">
        <v>17415</v>
      </c>
      <c r="J40" s="2">
        <v>192</v>
      </c>
      <c r="K40" s="1">
        <v>246906</v>
      </c>
      <c r="L40" s="1">
        <v>138163</v>
      </c>
      <c r="M40" s="1">
        <v>1787065</v>
      </c>
      <c r="N40" s="5"/>
      <c r="O40" s="6"/>
      <c r="P40" s="6"/>
    </row>
    <row r="41" spans="1:16" ht="15" thickBot="1" x14ac:dyDescent="0.4">
      <c r="A41" s="45">
        <v>37</v>
      </c>
      <c r="B41" s="41" t="s">
        <v>37</v>
      </c>
      <c r="C41" s="1">
        <v>25761</v>
      </c>
      <c r="D41" s="2"/>
      <c r="E41" s="2">
        <v>438</v>
      </c>
      <c r="F41" s="2"/>
      <c r="G41" s="1">
        <v>4789</v>
      </c>
      <c r="H41" s="1">
        <v>20534</v>
      </c>
      <c r="I41" s="1">
        <v>6108</v>
      </c>
      <c r="J41" s="2">
        <v>104</v>
      </c>
      <c r="K41" s="1">
        <v>537437</v>
      </c>
      <c r="L41" s="1">
        <v>127423</v>
      </c>
      <c r="M41" s="1">
        <v>4217737</v>
      </c>
      <c r="N41" s="5"/>
      <c r="O41" s="6"/>
      <c r="P41" s="6"/>
    </row>
    <row r="42" spans="1:16" ht="15" thickBot="1" x14ac:dyDescent="0.4">
      <c r="A42" s="45">
        <v>38</v>
      </c>
      <c r="B42" s="41" t="s">
        <v>44</v>
      </c>
      <c r="C42" s="1">
        <v>24920</v>
      </c>
      <c r="D42" s="2"/>
      <c r="E42" s="2">
        <v>764</v>
      </c>
      <c r="F42" s="2"/>
      <c r="G42" s="1">
        <v>12446</v>
      </c>
      <c r="H42" s="1">
        <v>11710</v>
      </c>
      <c r="I42" s="1">
        <v>11885</v>
      </c>
      <c r="J42" s="2">
        <v>364</v>
      </c>
      <c r="K42" s="1">
        <v>740366</v>
      </c>
      <c r="L42" s="1">
        <v>353088</v>
      </c>
      <c r="M42" s="1">
        <v>2096829</v>
      </c>
      <c r="N42" s="5"/>
      <c r="O42" s="6"/>
      <c r="P42" s="6"/>
    </row>
    <row r="43" spans="1:16" ht="15" thickBot="1" x14ac:dyDescent="0.4">
      <c r="A43" s="45">
        <v>39</v>
      </c>
      <c r="B43" s="41" t="s">
        <v>40</v>
      </c>
      <c r="C43" s="1">
        <v>21589</v>
      </c>
      <c r="D43" s="2"/>
      <c r="E43" s="1">
        <v>1044</v>
      </c>
      <c r="F43" s="2"/>
      <c r="G43" s="1">
        <v>2073</v>
      </c>
      <c r="H43" s="1">
        <v>18472</v>
      </c>
      <c r="I43" s="1">
        <v>20379</v>
      </c>
      <c r="J43" s="2">
        <v>985</v>
      </c>
      <c r="K43" s="1">
        <v>495575</v>
      </c>
      <c r="L43" s="1">
        <v>467806</v>
      </c>
      <c r="M43" s="1">
        <v>1059361</v>
      </c>
      <c r="N43" s="6"/>
      <c r="O43" s="6"/>
      <c r="P43" s="5"/>
    </row>
    <row r="44" spans="1:16" ht="15" thickBot="1" x14ac:dyDescent="0.4">
      <c r="A44" s="45">
        <v>40</v>
      </c>
      <c r="B44" s="41" t="s">
        <v>43</v>
      </c>
      <c r="C44" s="1">
        <v>16976</v>
      </c>
      <c r="D44" s="2"/>
      <c r="E44" s="2">
        <v>604</v>
      </c>
      <c r="F44" s="2"/>
      <c r="G44" s="1">
        <v>9101</v>
      </c>
      <c r="H44" s="1">
        <v>7271</v>
      </c>
      <c r="I44" s="1">
        <v>17433</v>
      </c>
      <c r="J44" s="2">
        <v>620</v>
      </c>
      <c r="K44" s="1">
        <v>228059</v>
      </c>
      <c r="L44" s="1">
        <v>234204</v>
      </c>
      <c r="M44" s="1">
        <v>973764</v>
      </c>
      <c r="N44" s="6"/>
      <c r="O44" s="6"/>
      <c r="P44" s="5"/>
    </row>
    <row r="45" spans="1:16" ht="15" thickBot="1" x14ac:dyDescent="0.4">
      <c r="A45" s="45">
        <v>41</v>
      </c>
      <c r="B45" s="41" t="s">
        <v>63</v>
      </c>
      <c r="C45" s="1">
        <v>13794</v>
      </c>
      <c r="D45" s="2"/>
      <c r="E45" s="2">
        <v>605</v>
      </c>
      <c r="F45" s="2"/>
      <c r="G45" s="1">
        <v>10986</v>
      </c>
      <c r="H45" s="1">
        <v>2203</v>
      </c>
      <c r="I45" s="1">
        <v>19545</v>
      </c>
      <c r="J45" s="2">
        <v>857</v>
      </c>
      <c r="K45" s="1">
        <v>276704</v>
      </c>
      <c r="L45" s="1">
        <v>392071</v>
      </c>
      <c r="M45" s="1">
        <v>705749</v>
      </c>
      <c r="N45" s="6"/>
      <c r="O45" s="6"/>
      <c r="P45" s="5"/>
    </row>
    <row r="46" spans="1:16" ht="15" thickBot="1" x14ac:dyDescent="0.4">
      <c r="A46" s="45">
        <v>42</v>
      </c>
      <c r="B46" s="41" t="s">
        <v>54</v>
      </c>
      <c r="C46" s="1">
        <v>12194</v>
      </c>
      <c r="D46" s="2"/>
      <c r="E46" s="2">
        <v>162</v>
      </c>
      <c r="F46" s="2"/>
      <c r="G46" s="1">
        <v>10032</v>
      </c>
      <c r="H46" s="1">
        <v>2000</v>
      </c>
      <c r="I46" s="1">
        <v>13784</v>
      </c>
      <c r="J46" s="2">
        <v>183</v>
      </c>
      <c r="K46" s="1">
        <v>141283</v>
      </c>
      <c r="L46" s="1">
        <v>159703</v>
      </c>
      <c r="M46" s="1">
        <v>884659</v>
      </c>
      <c r="N46" s="6"/>
      <c r="O46" s="6"/>
      <c r="P46" s="34"/>
    </row>
    <row r="47" spans="1:16" ht="15" thickBot="1" x14ac:dyDescent="0.4">
      <c r="A47" s="45">
        <v>43</v>
      </c>
      <c r="B47" s="41" t="s">
        <v>53</v>
      </c>
      <c r="C47" s="1">
        <v>10800</v>
      </c>
      <c r="D47" s="2"/>
      <c r="E47" s="2">
        <v>139</v>
      </c>
      <c r="F47" s="2"/>
      <c r="G47" s="1">
        <v>8666</v>
      </c>
      <c r="H47" s="1">
        <v>1995</v>
      </c>
      <c r="I47" s="1">
        <v>14172</v>
      </c>
      <c r="J47" s="2">
        <v>182</v>
      </c>
      <c r="K47" s="1">
        <v>196559</v>
      </c>
      <c r="L47" s="1">
        <v>257930</v>
      </c>
      <c r="M47" s="1">
        <v>762062</v>
      </c>
      <c r="N47" s="5"/>
      <c r="O47" s="6"/>
    </row>
    <row r="48" spans="1:16" ht="15" thickBot="1" x14ac:dyDescent="0.4">
      <c r="A48" s="45">
        <v>44</v>
      </c>
      <c r="B48" s="41" t="s">
        <v>56</v>
      </c>
      <c r="C48" s="1">
        <v>9633</v>
      </c>
      <c r="D48" s="2"/>
      <c r="E48" s="2">
        <v>199</v>
      </c>
      <c r="F48" s="2"/>
      <c r="G48" s="1">
        <v>7773</v>
      </c>
      <c r="H48" s="1">
        <v>1661</v>
      </c>
      <c r="I48" s="1">
        <v>5375</v>
      </c>
      <c r="J48" s="2">
        <v>111</v>
      </c>
      <c r="K48" s="1">
        <v>413634</v>
      </c>
      <c r="L48" s="1">
        <v>230804</v>
      </c>
      <c r="M48" s="1">
        <v>1792147</v>
      </c>
      <c r="N48" s="6"/>
      <c r="O48" s="6"/>
    </row>
    <row r="49" spans="1:15" ht="15" thickBot="1" x14ac:dyDescent="0.4">
      <c r="A49" s="45">
        <v>45</v>
      </c>
      <c r="B49" s="41" t="s">
        <v>47</v>
      </c>
      <c r="C49" s="1">
        <v>7566</v>
      </c>
      <c r="D49" s="2"/>
      <c r="E49" s="2">
        <v>55</v>
      </c>
      <c r="F49" s="2"/>
      <c r="G49" s="1">
        <v>2371</v>
      </c>
      <c r="H49" s="1">
        <v>5140</v>
      </c>
      <c r="I49" s="1">
        <v>5344</v>
      </c>
      <c r="J49" s="2">
        <v>39</v>
      </c>
      <c r="K49" s="1">
        <v>247017</v>
      </c>
      <c r="L49" s="1">
        <v>174463</v>
      </c>
      <c r="M49" s="1">
        <v>1415872</v>
      </c>
      <c r="N49" s="5"/>
      <c r="O49" s="6"/>
    </row>
    <row r="50" spans="1:15" ht="15" thickBot="1" x14ac:dyDescent="0.4">
      <c r="A50" s="45">
        <v>46</v>
      </c>
      <c r="B50" s="41" t="s">
        <v>42</v>
      </c>
      <c r="C50" s="1">
        <v>7194</v>
      </c>
      <c r="D50" s="2"/>
      <c r="E50" s="2">
        <v>431</v>
      </c>
      <c r="F50" s="2"/>
      <c r="G50" s="1">
        <v>6542</v>
      </c>
      <c r="H50" s="2">
        <v>221</v>
      </c>
      <c r="I50" s="1">
        <v>5291</v>
      </c>
      <c r="J50" s="2">
        <v>317</v>
      </c>
      <c r="K50" s="1">
        <v>233495</v>
      </c>
      <c r="L50" s="1">
        <v>171724</v>
      </c>
      <c r="M50" s="1">
        <v>1359711</v>
      </c>
      <c r="N50" s="6"/>
      <c r="O50" s="6"/>
    </row>
    <row r="51" spans="1:15" ht="15" thickBot="1" x14ac:dyDescent="0.4">
      <c r="A51" s="45">
        <v>47</v>
      </c>
      <c r="B51" s="41" t="s">
        <v>51</v>
      </c>
      <c r="C51" s="1">
        <v>6929</v>
      </c>
      <c r="D51" s="2"/>
      <c r="E51" s="2">
        <v>98</v>
      </c>
      <c r="F51" s="2"/>
      <c r="G51" s="1">
        <v>5024</v>
      </c>
      <c r="H51" s="1">
        <v>1807</v>
      </c>
      <c r="I51" s="1">
        <v>6483</v>
      </c>
      <c r="J51" s="2">
        <v>92</v>
      </c>
      <c r="K51" s="1">
        <v>240659</v>
      </c>
      <c r="L51" s="1">
        <v>225172</v>
      </c>
      <c r="M51" s="1">
        <v>1068778</v>
      </c>
      <c r="N51" s="5"/>
      <c r="O51" s="6"/>
    </row>
    <row r="52" spans="1:15" ht="15" thickBot="1" x14ac:dyDescent="0.4">
      <c r="A52" s="45">
        <v>48</v>
      </c>
      <c r="B52" s="41" t="s">
        <v>52</v>
      </c>
      <c r="C52" s="1">
        <v>4975</v>
      </c>
      <c r="D52" s="2"/>
      <c r="E52" s="2">
        <v>37</v>
      </c>
      <c r="F52" s="2"/>
      <c r="G52" s="1">
        <v>1919</v>
      </c>
      <c r="H52" s="1">
        <v>3019</v>
      </c>
      <c r="I52" s="1">
        <v>6801</v>
      </c>
      <c r="J52" s="2">
        <v>51</v>
      </c>
      <c r="K52" s="1">
        <v>336220</v>
      </c>
      <c r="L52" s="1">
        <v>459603</v>
      </c>
      <c r="M52" s="1">
        <v>731545</v>
      </c>
      <c r="N52" s="6"/>
      <c r="O52" s="6"/>
    </row>
    <row r="53" spans="1:15" ht="15" thickBot="1" x14ac:dyDescent="0.4">
      <c r="A53" s="45">
        <v>49</v>
      </c>
      <c r="B53" s="41" t="s">
        <v>39</v>
      </c>
      <c r="C53" s="1">
        <v>4414</v>
      </c>
      <c r="D53" s="2"/>
      <c r="E53" s="2">
        <v>132</v>
      </c>
      <c r="F53" s="2"/>
      <c r="G53" s="1">
        <v>3847</v>
      </c>
      <c r="H53" s="2">
        <v>435</v>
      </c>
      <c r="I53" s="1">
        <v>3284</v>
      </c>
      <c r="J53" s="2">
        <v>98</v>
      </c>
      <c r="K53" s="1">
        <v>254943</v>
      </c>
      <c r="L53" s="1">
        <v>189660</v>
      </c>
      <c r="M53" s="1">
        <v>1344212</v>
      </c>
      <c r="N53" s="5"/>
      <c r="O53" s="6"/>
    </row>
    <row r="54" spans="1:15" ht="15" thickBot="1" x14ac:dyDescent="0.4">
      <c r="A54" s="45">
        <v>50</v>
      </c>
      <c r="B54" s="41" t="s">
        <v>55</v>
      </c>
      <c r="C54" s="1">
        <v>3722</v>
      </c>
      <c r="D54" s="2"/>
      <c r="E54" s="2">
        <v>37</v>
      </c>
      <c r="F54" s="2"/>
      <c r="G54" s="1">
        <v>3060</v>
      </c>
      <c r="H54" s="2">
        <v>625</v>
      </c>
      <c r="I54" s="1">
        <v>6431</v>
      </c>
      <c r="J54" s="2">
        <v>64</v>
      </c>
      <c r="K54" s="1">
        <v>112121</v>
      </c>
      <c r="L54" s="1">
        <v>193727</v>
      </c>
      <c r="M54" s="1">
        <v>578759</v>
      </c>
      <c r="N54" s="5"/>
      <c r="O54" s="6"/>
    </row>
    <row r="55" spans="1:15" ht="15" thickBot="1" x14ac:dyDescent="0.4">
      <c r="A55" s="45">
        <v>51</v>
      </c>
      <c r="B55" s="41" t="s">
        <v>48</v>
      </c>
      <c r="C55" s="1">
        <v>1586</v>
      </c>
      <c r="D55" s="2"/>
      <c r="E55" s="2">
        <v>58</v>
      </c>
      <c r="F55" s="2"/>
      <c r="G55" s="1">
        <v>1396</v>
      </c>
      <c r="H55" s="2">
        <v>132</v>
      </c>
      <c r="I55" s="1">
        <v>2542</v>
      </c>
      <c r="J55" s="2">
        <v>93</v>
      </c>
      <c r="K55" s="1">
        <v>124831</v>
      </c>
      <c r="L55" s="1">
        <v>200053</v>
      </c>
      <c r="M55" s="1">
        <v>623989</v>
      </c>
      <c r="N55" s="6"/>
      <c r="O55" s="6"/>
    </row>
    <row r="56" spans="1:15" ht="15" thickBot="1" x14ac:dyDescent="0.4">
      <c r="A56" s="45">
        <v>62</v>
      </c>
      <c r="B56" s="44" t="s">
        <v>64</v>
      </c>
      <c r="C56" s="1">
        <v>1232</v>
      </c>
      <c r="D56" s="2"/>
      <c r="E56" s="2">
        <v>9</v>
      </c>
      <c r="F56" s="2"/>
      <c r="G56" s="2">
        <v>456</v>
      </c>
      <c r="H56" s="2">
        <v>767</v>
      </c>
      <c r="I56" s="2"/>
      <c r="J56" s="2"/>
      <c r="K56" s="1">
        <v>36504</v>
      </c>
      <c r="L56" s="2"/>
      <c r="M56" s="2"/>
      <c r="N56" s="6"/>
      <c r="O56" s="5"/>
    </row>
    <row r="57" spans="1:15" ht="15" thickBot="1" x14ac:dyDescent="0.4">
      <c r="A57" s="45">
        <v>63</v>
      </c>
      <c r="B57" s="44" t="s">
        <v>67</v>
      </c>
      <c r="C57" s="2">
        <v>54</v>
      </c>
      <c r="D57" s="2"/>
      <c r="E57" s="2">
        <v>2</v>
      </c>
      <c r="F57" s="2"/>
      <c r="G57" s="2">
        <v>19</v>
      </c>
      <c r="H57" s="2">
        <v>33</v>
      </c>
      <c r="I57" s="2"/>
      <c r="J57" s="2"/>
      <c r="K57" s="1">
        <v>17626</v>
      </c>
      <c r="L57" s="2"/>
      <c r="M57" s="2"/>
      <c r="N57" s="5"/>
      <c r="O57" s="5"/>
    </row>
    <row r="58" spans="1:15" ht="15" thickBot="1" x14ac:dyDescent="0.4">
      <c r="A58" s="45">
        <v>64</v>
      </c>
      <c r="B58" s="44" t="s">
        <v>65</v>
      </c>
      <c r="C58" s="1">
        <v>31383</v>
      </c>
      <c r="D58" s="2"/>
      <c r="E58" s="2">
        <v>412</v>
      </c>
      <c r="F58" s="2"/>
      <c r="G58" s="1">
        <v>2267</v>
      </c>
      <c r="H58" s="1">
        <v>28704</v>
      </c>
      <c r="I58" s="1">
        <v>9266</v>
      </c>
      <c r="J58" s="2">
        <v>122</v>
      </c>
      <c r="K58" s="1">
        <v>464073</v>
      </c>
      <c r="L58" s="1">
        <v>137018</v>
      </c>
      <c r="M58" s="1">
        <v>3386941</v>
      </c>
      <c r="N58" s="5"/>
      <c r="O58" s="5"/>
    </row>
    <row r="59" spans="1:15" ht="21.5" thickBot="1" x14ac:dyDescent="0.4">
      <c r="A59" s="56">
        <v>65</v>
      </c>
      <c r="B59" s="57" t="s">
        <v>66</v>
      </c>
      <c r="C59" s="58">
        <v>1052</v>
      </c>
      <c r="D59" s="59"/>
      <c r="E59" s="59">
        <v>14</v>
      </c>
      <c r="F59" s="59"/>
      <c r="G59" s="59">
        <v>824</v>
      </c>
      <c r="H59" s="59">
        <v>214</v>
      </c>
      <c r="I59" s="59"/>
      <c r="J59" s="59"/>
      <c r="K59" s="58">
        <v>15269</v>
      </c>
      <c r="L59" s="59"/>
      <c r="M59" s="59"/>
      <c r="N59" s="60"/>
      <c r="O59" s="34"/>
    </row>
  </sheetData>
  <mergeCells count="2">
    <mergeCell ref="P1:R1"/>
    <mergeCell ref="U1:Y1"/>
  </mergeCells>
  <hyperlinks>
    <hyperlink ref="B5" r:id="rId1" display="https://www.worldometers.info/coronavirus/usa/california/" xr:uid="{0A116118-3E52-4312-9CA9-B5B98CAE0C7F}"/>
    <hyperlink ref="B6" r:id="rId2" display="https://www.worldometers.info/coronavirus/usa/texas/" xr:uid="{D0CA236A-64BD-498C-AF9C-C4722AE311A6}"/>
    <hyperlink ref="B7" r:id="rId3" display="https://www.worldometers.info/coronavirus/usa/florida/" xr:uid="{0479BE73-7753-4C5D-B814-4D2C8A714874}"/>
    <hyperlink ref="B8" r:id="rId4" display="https://www.worldometers.info/coronavirus/usa/new-york/" xr:uid="{1F273C60-BF12-4768-B55E-C1FDE019D5DF}"/>
    <hyperlink ref="B9" r:id="rId5" display="https://www.worldometers.info/coronavirus/usa/georgia/" xr:uid="{B7AFAFA7-0F27-4617-A174-C5DB3A82A3EA}"/>
    <hyperlink ref="B10" r:id="rId6" display="https://www.worldometers.info/coronavirus/usa/illinois/" xr:uid="{1DA1B7E7-C81C-4995-B0E0-A4F0DB183A2E}"/>
    <hyperlink ref="B11" r:id="rId7" display="https://www.worldometers.info/coronavirus/usa/arizona/" xr:uid="{717822BD-2E9D-47E5-99C8-C2812E556E13}"/>
    <hyperlink ref="B12" r:id="rId8" display="https://www.worldometers.info/coronavirus/usa/new-jersey/" xr:uid="{77D6B7D0-CFE3-4BBC-9CC1-4F92CF26903B}"/>
    <hyperlink ref="B13" r:id="rId9" display="https://www.worldometers.info/coronavirus/usa/north-carolina/" xr:uid="{8C793326-3E85-4937-A7F3-E5DB2D55EF60}"/>
    <hyperlink ref="B14" r:id="rId10" display="https://www.worldometers.info/coronavirus/usa/tennessee/" xr:uid="{A4EE0D1F-064E-4105-99D1-3AAB7CD7F6E8}"/>
    <hyperlink ref="B15" r:id="rId11" display="https://www.worldometers.info/coronavirus/usa/louisiana/" xr:uid="{9ED21587-BE79-4C9C-B14C-1D8143C2CE83}"/>
    <hyperlink ref="B16" r:id="rId12" display="https://www.worldometers.info/coronavirus/usa/pennsylvania/" xr:uid="{710990AC-6491-46B9-A2F0-0F59162706F8}"/>
    <hyperlink ref="B17" r:id="rId13" display="https://www.worldometers.info/coronavirus/usa/massachusetts/" xr:uid="{E80481D4-3C13-4EFB-918A-21AA8B178D72}"/>
    <hyperlink ref="B18" r:id="rId14" display="https://www.worldometers.info/coronavirus/usa/alabama/" xr:uid="{888C1CDA-E36B-44DE-B4CC-2F5C1799E0E6}"/>
    <hyperlink ref="B19" r:id="rId15" display="https://www.worldometers.info/coronavirus/usa/ohio/" xr:uid="{B4C897A0-1F20-4DE9-978C-DB6CDA3F6147}"/>
    <hyperlink ref="B20" r:id="rId16" display="https://www.worldometers.info/coronavirus/usa/virginia/" xr:uid="{87FBEB33-D0E0-410F-9004-8FBE137B6B4C}"/>
    <hyperlink ref="B21" r:id="rId17" display="https://www.worldometers.info/coronavirus/usa/south-carolina/" xr:uid="{3759E1BE-2186-40AD-B6DF-6A981B933F6F}"/>
    <hyperlink ref="B22" r:id="rId18" display="https://www.worldometers.info/coronavirus/usa/michigan/" xr:uid="{1DE0ECF9-5139-4F2F-A54E-A96281D86BE1}"/>
    <hyperlink ref="B23" r:id="rId19" display="https://www.worldometers.info/coronavirus/usa/maryland/" xr:uid="{CCBA65E9-17EC-4A2A-9284-31C1DD7CDF98}"/>
    <hyperlink ref="B24" r:id="rId20" display="https://www.worldometers.info/coronavirus/usa/indiana/" xr:uid="{88C033BA-7F22-4DF7-8508-8B4E275C5810}"/>
    <hyperlink ref="B25" r:id="rId21" display="https://www.worldometers.info/coronavirus/usa/missouri/" xr:uid="{6397F539-FC10-47D8-867F-104B79E31884}"/>
    <hyperlink ref="B26" r:id="rId22" display="https://www.worldometers.info/coronavirus/usa/mississippi/" xr:uid="{D91681EA-C9DB-4544-9815-FE90E77D7DC8}"/>
    <hyperlink ref="B27" r:id="rId23" display="https://www.worldometers.info/coronavirus/usa/washington/" xr:uid="{B8B37DA7-2AB5-4CCF-A583-88128A645AF9}"/>
    <hyperlink ref="B28" r:id="rId24" display="https://www.worldometers.info/coronavirus/usa/wisconsin/" xr:uid="{E6C90063-D69D-4E79-8BE7-B5922799CF25}"/>
    <hyperlink ref="B29" r:id="rId25" display="https://www.worldometers.info/coronavirus/usa/minnesota/" xr:uid="{C4B46483-6352-453D-9312-B19103187765}"/>
    <hyperlink ref="B30" r:id="rId26" display="https://www.worldometers.info/coronavirus/usa/nevada/" xr:uid="{F409F1F1-0483-4F42-BFB4-4459ABEA4CFC}"/>
    <hyperlink ref="B31" r:id="rId27" display="https://www.worldometers.info/coronavirus/usa/iowa/" xr:uid="{4A9A535B-9F20-4F1D-95E0-B334230F4AD0}"/>
    <hyperlink ref="B32" r:id="rId28" display="https://www.worldometers.info/coronavirus/usa/arkansas/" xr:uid="{5EAD975C-2719-4F80-ACF8-D239167EE1E3}"/>
    <hyperlink ref="B33" r:id="rId29" display="https://www.worldometers.info/coronavirus/usa/colorado/" xr:uid="{40D68A0D-779A-459B-B01E-B79ADCF3EA10}"/>
    <hyperlink ref="B34" r:id="rId30" display="https://www.worldometers.info/coronavirus/usa/oklahoma/" xr:uid="{D20F2170-E5B4-40EE-B74F-A21E55592EC8}"/>
    <hyperlink ref="B35" r:id="rId31" display="https://www.worldometers.info/coronavirus/usa/connecticut/" xr:uid="{66DD09D9-F88D-4A69-AC65-F3394E78321F}"/>
    <hyperlink ref="B36" r:id="rId32" display="https://www.worldometers.info/coronavirus/usa/utah/" xr:uid="{6DE9F6C6-C246-48C4-92C3-DC34FA1894CF}"/>
    <hyperlink ref="B37" r:id="rId33" display="https://www.worldometers.info/coronavirus/usa/kentucky/" xr:uid="{5DC473B6-9203-41E8-BF1E-95A25040593E}"/>
    <hyperlink ref="B38" r:id="rId34" display="https://www.worldometers.info/coronavirus/usa/kansas/" xr:uid="{71DC300B-8CE3-43DC-8666-7222E57AF2C0}"/>
    <hyperlink ref="B39" r:id="rId35" display="https://www.worldometers.info/coronavirus/usa/nebraska/" xr:uid="{DC9EFD46-727A-422E-B1CA-52CEA19981B3}"/>
    <hyperlink ref="B40" r:id="rId36" display="https://www.worldometers.info/coronavirus/usa/idaho/" xr:uid="{9C7CD649-2022-443F-A3CC-9EBF4D8564A7}"/>
    <hyperlink ref="B41" r:id="rId37" display="https://www.worldometers.info/coronavirus/usa/oregon/" xr:uid="{CDC4EF99-A15E-4A6C-B2B9-FEF0D08CF5E0}"/>
    <hyperlink ref="B42" r:id="rId38" display="https://www.worldometers.info/coronavirus/usa/new-mexico/" xr:uid="{0EEC0BD8-2F19-4DBF-B0C6-631802BCCCE8}"/>
    <hyperlink ref="B43" r:id="rId39" display="https://www.worldometers.info/coronavirus/usa/rhode-island/" xr:uid="{746F573B-838E-4AC2-A998-C9A073863742}"/>
    <hyperlink ref="B44" r:id="rId40" display="https://www.worldometers.info/coronavirus/usa/delaware/" xr:uid="{65EEC01B-295A-4D9C-BDF8-A8D2F432DC4E}"/>
    <hyperlink ref="B45" r:id="rId41" display="https://www.worldometers.info/coronavirus/usa/district-of-columbia/" xr:uid="{164F4FA2-FDD0-428F-8175-C28BDB50BD16}"/>
    <hyperlink ref="B46" r:id="rId42" display="https://www.worldometers.info/coronavirus/usa/south-dakota/" xr:uid="{0C89B853-2285-45D1-9CD6-5F7365B5A3BF}"/>
    <hyperlink ref="B47" r:id="rId43" display="https://www.worldometers.info/coronavirus/usa/north-dakota/" xr:uid="{BC61B8EE-1E48-48EF-B686-182133E1130E}"/>
    <hyperlink ref="B48" r:id="rId44" display="https://www.worldometers.info/coronavirus/usa/west-virginia/" xr:uid="{2F4AE792-0266-4D73-944A-E9BD99FA4FC1}"/>
    <hyperlink ref="B49" r:id="rId45" display="https://www.worldometers.info/coronavirus/usa/hawaii/" xr:uid="{72EA55D9-69C9-4EA1-A8E8-612C096129D7}"/>
    <hyperlink ref="B50" r:id="rId46" display="https://www.worldometers.info/coronavirus/usa/new-hampshire/" xr:uid="{126519A9-3678-42A8-B208-43A2E8CB8755}"/>
    <hyperlink ref="B51" r:id="rId47" display="https://www.worldometers.info/coronavirus/usa/montana/" xr:uid="{8E23640F-4F3A-490C-AF0F-7C30557CABBA}"/>
    <hyperlink ref="B52" r:id="rId48" display="https://www.worldometers.info/coronavirus/usa/alaska/" xr:uid="{89A47BAD-B301-44C1-8E39-5E707ACE0E90}"/>
    <hyperlink ref="B53" r:id="rId49" display="https://www.worldometers.info/coronavirus/usa/maine/" xr:uid="{897E38AB-42CF-42E0-AB4F-96AE20E23FDC}"/>
    <hyperlink ref="B54" r:id="rId50" display="https://www.worldometers.info/coronavirus/usa/wyoming/" xr:uid="{F4833F21-5971-4FD0-ACBD-8F9F3AD4CBEA}"/>
    <hyperlink ref="B55" r:id="rId51" display="https://www.worldometers.info/coronavirus/usa/vermont/" xr:uid="{F38552F7-513F-4DC7-827F-DDB421BDC7DF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6"/>
  <sheetViews>
    <sheetView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0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104</v>
      </c>
      <c r="G1" s="24" t="s">
        <v>89</v>
      </c>
      <c r="H1" s="24" t="s">
        <v>88</v>
      </c>
      <c r="I1" s="24" t="s">
        <v>94</v>
      </c>
      <c r="J1" s="24" t="s">
        <v>87</v>
      </c>
      <c r="K1" s="24" t="s">
        <v>86</v>
      </c>
      <c r="L1" s="24" t="s">
        <v>103</v>
      </c>
      <c r="M1" s="24"/>
      <c r="N1" s="24" t="s">
        <v>98</v>
      </c>
      <c r="O1" s="24" t="s">
        <v>99</v>
      </c>
      <c r="P1" s="24" t="s">
        <v>100</v>
      </c>
      <c r="Q1" s="24" t="s">
        <v>101</v>
      </c>
    </row>
    <row r="2" spans="1:17" ht="15" thickBot="1" x14ac:dyDescent="0.35">
      <c r="A2" s="41" t="s">
        <v>36</v>
      </c>
      <c r="B2" s="1">
        <v>121023</v>
      </c>
      <c r="C2" s="2"/>
      <c r="D2" s="1">
        <v>2076</v>
      </c>
      <c r="E2" s="2"/>
      <c r="F2" s="1">
        <v>48028</v>
      </c>
      <c r="G2" s="1">
        <v>70919</v>
      </c>
      <c r="H2" s="1">
        <v>24683</v>
      </c>
      <c r="I2" s="2">
        <v>423</v>
      </c>
      <c r="J2" s="1">
        <v>948580</v>
      </c>
      <c r="K2" s="1">
        <v>193462</v>
      </c>
      <c r="L2" s="1">
        <v>4903185</v>
      </c>
      <c r="M2" s="46"/>
      <c r="N2" s="37">
        <f>IFERROR(B2/J2,0)</f>
        <v>0.12758333509034556</v>
      </c>
      <c r="O2" s="38">
        <f>IFERROR(I2/H2,0)</f>
        <v>1.7137300976380505E-2</v>
      </c>
      <c r="P2" s="36">
        <f>D2*250</f>
        <v>519000</v>
      </c>
      <c r="Q2" s="39">
        <f>ABS(P2-B2)/B2</f>
        <v>3.2884410401328674</v>
      </c>
    </row>
    <row r="3" spans="1:17" ht="15" thickBot="1" x14ac:dyDescent="0.35">
      <c r="A3" s="41" t="s">
        <v>52</v>
      </c>
      <c r="B3" s="1">
        <v>4975</v>
      </c>
      <c r="C3" s="2"/>
      <c r="D3" s="2">
        <v>37</v>
      </c>
      <c r="E3" s="2"/>
      <c r="F3" s="1">
        <v>1919</v>
      </c>
      <c r="G3" s="1">
        <v>3019</v>
      </c>
      <c r="H3" s="1">
        <v>6801</v>
      </c>
      <c r="I3" s="2">
        <v>51</v>
      </c>
      <c r="J3" s="1">
        <v>336220</v>
      </c>
      <c r="K3" s="1">
        <v>459603</v>
      </c>
      <c r="L3" s="1">
        <v>731545</v>
      </c>
      <c r="M3" s="46"/>
      <c r="N3" s="37">
        <f>IFERROR(B3/J3,0)</f>
        <v>1.4796859199333769E-2</v>
      </c>
      <c r="O3" s="38">
        <f>IFERROR(I3/H3,0)</f>
        <v>7.4988972209969126E-3</v>
      </c>
      <c r="P3" s="36">
        <f>D3*250</f>
        <v>9250</v>
      </c>
      <c r="Q3" s="39">
        <f>ABS(P3-B3)/B3</f>
        <v>0.85929648241206025</v>
      </c>
    </row>
    <row r="4" spans="1:17" ht="15" thickBot="1" x14ac:dyDescent="0.35">
      <c r="A4" s="41" t="s">
        <v>33</v>
      </c>
      <c r="B4" s="1">
        <v>200139</v>
      </c>
      <c r="C4" s="2"/>
      <c r="D4" s="1">
        <v>4929</v>
      </c>
      <c r="E4" s="2"/>
      <c r="F4" s="1">
        <v>29939</v>
      </c>
      <c r="G4" s="1">
        <v>165271</v>
      </c>
      <c r="H4" s="1">
        <v>27496</v>
      </c>
      <c r="I4" s="2">
        <v>677</v>
      </c>
      <c r="J4" s="1">
        <v>1436275</v>
      </c>
      <c r="K4" s="1">
        <v>197325</v>
      </c>
      <c r="L4" s="1">
        <v>7278717</v>
      </c>
      <c r="M4" s="46"/>
      <c r="N4" s="37">
        <f>IFERROR(B4/J4,0)</f>
        <v>0.13934587735635584</v>
      </c>
      <c r="O4" s="38">
        <f>IFERROR(I4/H4,0)</f>
        <v>2.4621763165551352E-2</v>
      </c>
      <c r="P4" s="36">
        <f>D4*250</f>
        <v>1232250</v>
      </c>
      <c r="Q4" s="39">
        <f>ABS(P4-B4)/B4</f>
        <v>5.1569709052208719</v>
      </c>
    </row>
    <row r="5" spans="1:17" ht="12.5" customHeight="1" thickBot="1" x14ac:dyDescent="0.35">
      <c r="A5" s="41" t="s">
        <v>34</v>
      </c>
      <c r="B5" s="1">
        <v>58745</v>
      </c>
      <c r="C5" s="2"/>
      <c r="D5" s="2">
        <v>739</v>
      </c>
      <c r="E5" s="2"/>
      <c r="F5" s="1">
        <v>52665</v>
      </c>
      <c r="G5" s="1">
        <v>5341</v>
      </c>
      <c r="H5" s="1">
        <v>19466</v>
      </c>
      <c r="I5" s="2">
        <v>245</v>
      </c>
      <c r="J5" s="1">
        <v>690028</v>
      </c>
      <c r="K5" s="1">
        <v>228652</v>
      </c>
      <c r="L5" s="1">
        <v>3017804</v>
      </c>
      <c r="M5" s="48"/>
      <c r="N5" s="37">
        <f>IFERROR(B5/J5,0)</f>
        <v>8.5134226437188057E-2</v>
      </c>
      <c r="O5" s="38">
        <f>IFERROR(I5/H5,0)</f>
        <v>1.258604746737902E-2</v>
      </c>
      <c r="P5" s="36">
        <f>D5*250</f>
        <v>184750</v>
      </c>
      <c r="Q5" s="39">
        <f>ABS(P5-B5)/B5</f>
        <v>2.1449485062558518</v>
      </c>
    </row>
    <row r="6" spans="1:17" ht="15" thickBot="1" x14ac:dyDescent="0.35">
      <c r="A6" s="41" t="s">
        <v>10</v>
      </c>
      <c r="B6" s="1">
        <v>692805</v>
      </c>
      <c r="C6" s="43">
        <v>25</v>
      </c>
      <c r="D6" s="1">
        <v>12695</v>
      </c>
      <c r="E6" s="42">
        <v>4</v>
      </c>
      <c r="F6" s="1">
        <v>314737</v>
      </c>
      <c r="G6" s="1">
        <v>365373</v>
      </c>
      <c r="H6" s="1">
        <v>17534</v>
      </c>
      <c r="I6" s="2">
        <v>321</v>
      </c>
      <c r="J6" s="1">
        <v>10918415</v>
      </c>
      <c r="K6" s="1">
        <v>276330</v>
      </c>
      <c r="L6" s="1">
        <v>39512223</v>
      </c>
      <c r="M6" s="46"/>
      <c r="N6" s="37">
        <f>IFERROR(B6/J6,0)</f>
        <v>6.3452891285044583E-2</v>
      </c>
      <c r="O6" s="38">
        <f>IFERROR(I6/H6,0)</f>
        <v>1.830728869624729E-2</v>
      </c>
      <c r="P6" s="36">
        <f>D6*250</f>
        <v>3173750</v>
      </c>
      <c r="Q6" s="39">
        <f>ABS(P6-B6)/B6</f>
        <v>3.5810148598812077</v>
      </c>
    </row>
    <row r="7" spans="1:17" ht="15" thickBot="1" x14ac:dyDescent="0.35">
      <c r="A7" s="41" t="s">
        <v>18</v>
      </c>
      <c r="B7" s="1">
        <v>56343</v>
      </c>
      <c r="C7" s="2"/>
      <c r="D7" s="1">
        <v>1931</v>
      </c>
      <c r="E7" s="2"/>
      <c r="F7" s="1">
        <v>24015</v>
      </c>
      <c r="G7" s="1">
        <v>30397</v>
      </c>
      <c r="H7" s="1">
        <v>9784</v>
      </c>
      <c r="I7" s="2">
        <v>335</v>
      </c>
      <c r="J7" s="1">
        <v>687530</v>
      </c>
      <c r="K7" s="1">
        <v>119389</v>
      </c>
      <c r="L7" s="1">
        <v>5758736</v>
      </c>
      <c r="M7" s="46"/>
      <c r="N7" s="37">
        <f>IFERROR(B7/J7,0)</f>
        <v>8.1949878550754154E-2</v>
      </c>
      <c r="O7" s="38">
        <f>IFERROR(I7/H7,0)</f>
        <v>3.4239574816026165E-2</v>
      </c>
      <c r="P7" s="36">
        <f>D7*250</f>
        <v>482750</v>
      </c>
      <c r="Q7" s="39">
        <f>ABS(P7-B7)/B7</f>
        <v>7.5680563690254337</v>
      </c>
    </row>
    <row r="8" spans="1:17" ht="15" thickBot="1" x14ac:dyDescent="0.35">
      <c r="A8" s="41" t="s">
        <v>23</v>
      </c>
      <c r="B8" s="1">
        <v>52350</v>
      </c>
      <c r="C8" s="2"/>
      <c r="D8" s="1">
        <v>4465</v>
      </c>
      <c r="E8" s="2"/>
      <c r="F8" s="1">
        <v>36716</v>
      </c>
      <c r="G8" s="1">
        <v>11169</v>
      </c>
      <c r="H8" s="1">
        <v>14683</v>
      </c>
      <c r="I8" s="1">
        <v>1252</v>
      </c>
      <c r="J8" s="1">
        <v>1111401</v>
      </c>
      <c r="K8" s="1">
        <v>311728</v>
      </c>
      <c r="L8" s="1">
        <v>3565287</v>
      </c>
      <c r="M8" s="46"/>
      <c r="N8" s="37">
        <f>IFERROR(B8/J8,0)</f>
        <v>4.7102710902725477E-2</v>
      </c>
      <c r="O8" s="38">
        <f>IFERROR(I8/H8,0)</f>
        <v>8.5268678063066136E-2</v>
      </c>
      <c r="P8" s="36">
        <f>D8*250</f>
        <v>1116250</v>
      </c>
      <c r="Q8" s="39">
        <f>ABS(P8-B8)/B8</f>
        <v>20.322827125119389</v>
      </c>
    </row>
    <row r="9" spans="1:17" ht="15" thickBot="1" x14ac:dyDescent="0.35">
      <c r="A9" s="41" t="s">
        <v>43</v>
      </c>
      <c r="B9" s="1">
        <v>16976</v>
      </c>
      <c r="C9" s="2"/>
      <c r="D9" s="2">
        <v>604</v>
      </c>
      <c r="E9" s="2"/>
      <c r="F9" s="1">
        <v>9101</v>
      </c>
      <c r="G9" s="1">
        <v>7271</v>
      </c>
      <c r="H9" s="1">
        <v>17433</v>
      </c>
      <c r="I9" s="2">
        <v>620</v>
      </c>
      <c r="J9" s="1">
        <v>228059</v>
      </c>
      <c r="K9" s="1">
        <v>234204</v>
      </c>
      <c r="L9" s="1">
        <v>973764</v>
      </c>
      <c r="M9" s="46"/>
      <c r="N9" s="37">
        <f>IFERROR(B9/J9,0)</f>
        <v>7.4436878176261406E-2</v>
      </c>
      <c r="O9" s="38">
        <f>IFERROR(I9/H9,0)</f>
        <v>3.5564733551310734E-2</v>
      </c>
      <c r="P9" s="36">
        <f>D9*250</f>
        <v>151000</v>
      </c>
      <c r="Q9" s="39">
        <f>ABS(P9-B9)/B9</f>
        <v>7.8949104618284638</v>
      </c>
    </row>
    <row r="10" spans="1:17" ht="15" thickBot="1" x14ac:dyDescent="0.35">
      <c r="A10" s="41" t="s">
        <v>63</v>
      </c>
      <c r="B10" s="1">
        <v>13794</v>
      </c>
      <c r="C10" s="2"/>
      <c r="D10" s="2">
        <v>605</v>
      </c>
      <c r="E10" s="2"/>
      <c r="F10" s="1">
        <v>10986</v>
      </c>
      <c r="G10" s="1">
        <v>2203</v>
      </c>
      <c r="H10" s="1">
        <v>19545</v>
      </c>
      <c r="I10" s="2">
        <v>857</v>
      </c>
      <c r="J10" s="1">
        <v>276704</v>
      </c>
      <c r="K10" s="1">
        <v>392071</v>
      </c>
      <c r="L10" s="1">
        <v>705749</v>
      </c>
      <c r="M10" s="46"/>
      <c r="N10" s="37">
        <f>IFERROR(B10/J10,0)</f>
        <v>4.9851104429281833E-2</v>
      </c>
      <c r="O10" s="38">
        <f>IFERROR(I10/H10,0)</f>
        <v>4.3847531337938089E-2</v>
      </c>
      <c r="P10" s="36">
        <f>D10*250</f>
        <v>151250</v>
      </c>
      <c r="Q10" s="39">
        <f>ABS(P10-B10)/B10</f>
        <v>9.9649122807017552</v>
      </c>
    </row>
    <row r="11" spans="1:17" ht="15" thickBot="1" x14ac:dyDescent="0.35">
      <c r="A11" s="41" t="s">
        <v>13</v>
      </c>
      <c r="B11" s="1">
        <v>611991</v>
      </c>
      <c r="C11" s="2"/>
      <c r="D11" s="1">
        <v>10873</v>
      </c>
      <c r="E11" s="2"/>
      <c r="F11" s="1">
        <v>69893</v>
      </c>
      <c r="G11" s="1">
        <v>531225</v>
      </c>
      <c r="H11" s="1">
        <v>28494</v>
      </c>
      <c r="I11" s="2">
        <v>506</v>
      </c>
      <c r="J11" s="1">
        <v>4524203</v>
      </c>
      <c r="K11" s="1">
        <v>210646</v>
      </c>
      <c r="L11" s="1">
        <v>21477737</v>
      </c>
      <c r="M11" s="46"/>
      <c r="N11" s="37">
        <f>IFERROR(B11/J11,0)</f>
        <v>0.13527045537081339</v>
      </c>
      <c r="O11" s="38">
        <f>IFERROR(I11/H11,0)</f>
        <v>1.775812451744227E-2</v>
      </c>
      <c r="P11" s="36">
        <f>D11*250</f>
        <v>2718250</v>
      </c>
      <c r="Q11" s="39">
        <f>ABS(P11-B11)/B11</f>
        <v>3.4416502857068161</v>
      </c>
    </row>
    <row r="12" spans="1:17" ht="15" thickBot="1" x14ac:dyDescent="0.35">
      <c r="A12" s="41" t="s">
        <v>16</v>
      </c>
      <c r="B12" s="1">
        <v>263074</v>
      </c>
      <c r="C12" s="2"/>
      <c r="D12" s="1">
        <v>5393</v>
      </c>
      <c r="E12" s="2"/>
      <c r="F12" s="1">
        <v>46196</v>
      </c>
      <c r="G12" s="1">
        <v>211485</v>
      </c>
      <c r="H12" s="1">
        <v>24778</v>
      </c>
      <c r="I12" s="2">
        <v>508</v>
      </c>
      <c r="J12" s="1">
        <v>2541220</v>
      </c>
      <c r="K12" s="1">
        <v>239344</v>
      </c>
      <c r="L12" s="1">
        <v>10617423</v>
      </c>
      <c r="M12" s="46"/>
      <c r="N12" s="37">
        <f>IFERROR(B12/J12,0)</f>
        <v>0.10352271743493283</v>
      </c>
      <c r="O12" s="38">
        <f>IFERROR(I12/H12,0)</f>
        <v>2.0502058277504238E-2</v>
      </c>
      <c r="P12" s="36">
        <f>D12*250</f>
        <v>1348250</v>
      </c>
      <c r="Q12" s="39">
        <f>ABS(P12-B12)/B12</f>
        <v>4.124983844849738</v>
      </c>
    </row>
    <row r="13" spans="1:17" ht="13.5" thickBot="1" x14ac:dyDescent="0.35">
      <c r="A13" s="44" t="s">
        <v>64</v>
      </c>
      <c r="B13" s="1">
        <v>1232</v>
      </c>
      <c r="C13" s="2"/>
      <c r="D13" s="2">
        <v>9</v>
      </c>
      <c r="E13" s="2"/>
      <c r="F13" s="2">
        <v>456</v>
      </c>
      <c r="G13" s="2">
        <v>767</v>
      </c>
      <c r="H13" s="2"/>
      <c r="I13" s="2"/>
      <c r="J13" s="1">
        <v>36504</v>
      </c>
      <c r="K13" s="2"/>
      <c r="L13" s="2"/>
      <c r="M13" s="46"/>
      <c r="N13" s="37">
        <f>IFERROR(B13/J13,0)</f>
        <v>3.3749726057418362E-2</v>
      </c>
      <c r="O13" s="38">
        <f>IFERROR(I13/H13,0)</f>
        <v>0</v>
      </c>
      <c r="P13" s="36">
        <f>D13*250</f>
        <v>2250</v>
      </c>
      <c r="Q13" s="39">
        <f>ABS(P13-B13)/B13</f>
        <v>0.82629870129870131</v>
      </c>
    </row>
    <row r="14" spans="1:17" ht="15" thickBot="1" x14ac:dyDescent="0.35">
      <c r="A14" s="41" t="s">
        <v>47</v>
      </c>
      <c r="B14" s="1">
        <v>7566</v>
      </c>
      <c r="C14" s="2"/>
      <c r="D14" s="2">
        <v>55</v>
      </c>
      <c r="E14" s="2"/>
      <c r="F14" s="1">
        <v>2371</v>
      </c>
      <c r="G14" s="1">
        <v>5140</v>
      </c>
      <c r="H14" s="1">
        <v>5344</v>
      </c>
      <c r="I14" s="2">
        <v>39</v>
      </c>
      <c r="J14" s="1">
        <v>247017</v>
      </c>
      <c r="K14" s="1">
        <v>174463</v>
      </c>
      <c r="L14" s="1">
        <v>1415872</v>
      </c>
      <c r="M14" s="47"/>
      <c r="N14" s="37">
        <f>IFERROR(B14/J14,0)</f>
        <v>3.0629470846136098E-2</v>
      </c>
      <c r="O14" s="38">
        <f>IFERROR(I14/H14,0)</f>
        <v>7.2979041916167667E-3</v>
      </c>
      <c r="P14" s="36">
        <f>D14*250</f>
        <v>13750</v>
      </c>
      <c r="Q14" s="39">
        <f>ABS(P14-B14)/B14</f>
        <v>0.81734073486650805</v>
      </c>
    </row>
    <row r="15" spans="1:17" ht="15" thickBot="1" x14ac:dyDescent="0.35">
      <c r="A15" s="41" t="s">
        <v>49</v>
      </c>
      <c r="B15" s="1">
        <v>31122</v>
      </c>
      <c r="C15" s="2"/>
      <c r="D15" s="2">
        <v>343</v>
      </c>
      <c r="E15" s="2"/>
      <c r="F15" s="1">
        <v>13928</v>
      </c>
      <c r="G15" s="1">
        <v>16851</v>
      </c>
      <c r="H15" s="1">
        <v>17415</v>
      </c>
      <c r="I15" s="2">
        <v>192</v>
      </c>
      <c r="J15" s="1">
        <v>246906</v>
      </c>
      <c r="K15" s="1">
        <v>138163</v>
      </c>
      <c r="L15" s="1">
        <v>1787065</v>
      </c>
      <c r="M15" s="46"/>
      <c r="N15" s="37">
        <f>IFERROR(B15/J15,0)</f>
        <v>0.12604796967266896</v>
      </c>
      <c r="O15" s="38">
        <f>IFERROR(I15/H15,0)</f>
        <v>1.1024978466838932E-2</v>
      </c>
      <c r="P15" s="36">
        <f>D15*250</f>
        <v>85750</v>
      </c>
      <c r="Q15" s="39">
        <f>ABS(P15-B15)/B15</f>
        <v>1.755285650022492</v>
      </c>
    </row>
    <row r="16" spans="1:17" ht="15" thickBot="1" x14ac:dyDescent="0.35">
      <c r="A16" s="41" t="s">
        <v>12</v>
      </c>
      <c r="B16" s="1">
        <v>228751</v>
      </c>
      <c r="C16" s="2"/>
      <c r="D16" s="1">
        <v>8186</v>
      </c>
      <c r="E16" s="2"/>
      <c r="F16" s="1">
        <v>151563</v>
      </c>
      <c r="G16" s="1">
        <v>69002</v>
      </c>
      <c r="H16" s="1">
        <v>18052</v>
      </c>
      <c r="I16" s="2">
        <v>646</v>
      </c>
      <c r="J16" s="1">
        <v>3875922</v>
      </c>
      <c r="K16" s="1">
        <v>305869</v>
      </c>
      <c r="L16" s="1">
        <v>12671821</v>
      </c>
      <c r="M16" s="46"/>
      <c r="N16" s="37">
        <f>IFERROR(B16/J16,0)</f>
        <v>5.90184735399732E-2</v>
      </c>
      <c r="O16" s="38">
        <f>IFERROR(I16/H16,0)</f>
        <v>3.5785508530910705E-2</v>
      </c>
      <c r="P16" s="36">
        <f>D16*250</f>
        <v>2046500</v>
      </c>
      <c r="Q16" s="39">
        <f>ABS(P16-B16)/B16</f>
        <v>7.946408977447093</v>
      </c>
    </row>
    <row r="17" spans="1:17" ht="15" thickBot="1" x14ac:dyDescent="0.35">
      <c r="A17" s="41" t="s">
        <v>27</v>
      </c>
      <c r="B17" s="1">
        <v>90504</v>
      </c>
      <c r="C17" s="2"/>
      <c r="D17" s="1">
        <v>3266</v>
      </c>
      <c r="E17" s="2"/>
      <c r="F17" s="1">
        <v>68675</v>
      </c>
      <c r="G17" s="1">
        <v>18563</v>
      </c>
      <c r="H17" s="1">
        <v>13443</v>
      </c>
      <c r="I17" s="2">
        <v>485</v>
      </c>
      <c r="J17" s="1">
        <v>1361951</v>
      </c>
      <c r="K17" s="1">
        <v>202303</v>
      </c>
      <c r="L17" s="1">
        <v>6732219</v>
      </c>
      <c r="M17" s="46"/>
      <c r="N17" s="37">
        <f>IFERROR(B17/J17,0)</f>
        <v>6.6451729908051024E-2</v>
      </c>
      <c r="O17" s="38">
        <f>IFERROR(I17/H17,0)</f>
        <v>3.6078256341590419E-2</v>
      </c>
      <c r="P17" s="36">
        <f>D17*250</f>
        <v>816500</v>
      </c>
      <c r="Q17" s="39">
        <f>ABS(P17-B17)/B17</f>
        <v>8.0217006983116761</v>
      </c>
    </row>
    <row r="18" spans="1:17" ht="15" thickBot="1" x14ac:dyDescent="0.35">
      <c r="A18" s="41" t="s">
        <v>41</v>
      </c>
      <c r="B18" s="1">
        <v>61484</v>
      </c>
      <c r="C18" s="64">
        <v>1683</v>
      </c>
      <c r="D18" s="1">
        <v>1091</v>
      </c>
      <c r="E18" s="42">
        <v>7</v>
      </c>
      <c r="F18" s="1">
        <v>45886</v>
      </c>
      <c r="G18" s="1">
        <v>14507</v>
      </c>
      <c r="H18" s="1">
        <v>19487</v>
      </c>
      <c r="I18" s="2">
        <v>346</v>
      </c>
      <c r="J18" s="1">
        <v>616530</v>
      </c>
      <c r="K18" s="1">
        <v>195409</v>
      </c>
      <c r="L18" s="1">
        <v>3155070</v>
      </c>
      <c r="M18" s="47"/>
      <c r="N18" s="37">
        <f>IFERROR(B18/J18,0)</f>
        <v>9.9725885196178615E-2</v>
      </c>
      <c r="O18" s="38">
        <f>IFERROR(I18/H18,0)</f>
        <v>1.7755426694719557E-2</v>
      </c>
      <c r="P18" s="36">
        <f>D18*250</f>
        <v>272750</v>
      </c>
      <c r="Q18" s="39">
        <f>ABS(P18-B18)/B18</f>
        <v>3.4361134604124652</v>
      </c>
    </row>
    <row r="19" spans="1:17" ht="15" thickBot="1" x14ac:dyDescent="0.35">
      <c r="A19" s="41" t="s">
        <v>45</v>
      </c>
      <c r="B19" s="1">
        <v>40669</v>
      </c>
      <c r="C19" s="2"/>
      <c r="D19" s="2">
        <v>443</v>
      </c>
      <c r="E19" s="2"/>
      <c r="F19" s="1">
        <v>25784</v>
      </c>
      <c r="G19" s="1">
        <v>14442</v>
      </c>
      <c r="H19" s="1">
        <v>13960</v>
      </c>
      <c r="I19" s="2">
        <v>152</v>
      </c>
      <c r="J19" s="1">
        <v>395097</v>
      </c>
      <c r="K19" s="1">
        <v>135618</v>
      </c>
      <c r="L19" s="1">
        <v>2913314</v>
      </c>
      <c r="M19" s="46"/>
      <c r="N19" s="37">
        <f>IFERROR(B19/J19,0)</f>
        <v>0.10293421615451395</v>
      </c>
      <c r="O19" s="38">
        <f>IFERROR(I19/H19,0)</f>
        <v>1.0888252148997135E-2</v>
      </c>
      <c r="P19" s="36">
        <f>D19*250</f>
        <v>110750</v>
      </c>
      <c r="Q19" s="39">
        <f>ABS(P19-B19)/B19</f>
        <v>1.7232044063045564</v>
      </c>
    </row>
    <row r="20" spans="1:17" ht="15" thickBot="1" x14ac:dyDescent="0.35">
      <c r="A20" s="41" t="s">
        <v>38</v>
      </c>
      <c r="B20" s="1">
        <v>45978</v>
      </c>
      <c r="C20" s="2"/>
      <c r="D20" s="2">
        <v>910</v>
      </c>
      <c r="E20" s="2"/>
      <c r="F20" s="1">
        <v>9731</v>
      </c>
      <c r="G20" s="1">
        <v>35337</v>
      </c>
      <c r="H20" s="1">
        <v>10291</v>
      </c>
      <c r="I20" s="2">
        <v>204</v>
      </c>
      <c r="J20" s="1">
        <v>848937</v>
      </c>
      <c r="K20" s="1">
        <v>190018</v>
      </c>
      <c r="L20" s="1">
        <v>4467673</v>
      </c>
      <c r="M20" s="46"/>
      <c r="N20" s="37">
        <f>IFERROR(B20/J20,0)</f>
        <v>5.4159495934327284E-2</v>
      </c>
      <c r="O20" s="38">
        <f>IFERROR(I20/H20,0)</f>
        <v>1.9823146438635701E-2</v>
      </c>
      <c r="P20" s="36">
        <f>D20*250</f>
        <v>227500</v>
      </c>
      <c r="Q20" s="39">
        <f>ABS(P20-B20)/B20</f>
        <v>3.9480186175997214</v>
      </c>
    </row>
    <row r="21" spans="1:17" ht="15" thickBot="1" x14ac:dyDescent="0.35">
      <c r="A21" s="41" t="s">
        <v>14</v>
      </c>
      <c r="B21" s="1">
        <v>145637</v>
      </c>
      <c r="C21" s="2"/>
      <c r="D21" s="1">
        <v>4874</v>
      </c>
      <c r="E21" s="2"/>
      <c r="F21" s="1">
        <v>127918</v>
      </c>
      <c r="G21" s="1">
        <v>12845</v>
      </c>
      <c r="H21" s="1">
        <v>31328</v>
      </c>
      <c r="I21" s="1">
        <v>1048</v>
      </c>
      <c r="J21" s="1">
        <v>1818203</v>
      </c>
      <c r="K21" s="1">
        <v>391113</v>
      </c>
      <c r="L21" s="1">
        <v>4648794</v>
      </c>
      <c r="M21" s="46"/>
      <c r="N21" s="37">
        <f>IFERROR(B21/J21,0)</f>
        <v>8.0099416841793794E-2</v>
      </c>
      <c r="O21" s="38">
        <f>IFERROR(I21/H21,0)</f>
        <v>3.3452502553626147E-2</v>
      </c>
      <c r="P21" s="36">
        <f>D21*250</f>
        <v>1218500</v>
      </c>
      <c r="Q21" s="39">
        <f>ABS(P21-B21)/B21</f>
        <v>7.3666925300576089</v>
      </c>
    </row>
    <row r="22" spans="1:17" ht="15" thickBot="1" x14ac:dyDescent="0.35">
      <c r="A22" s="41" t="s">
        <v>39</v>
      </c>
      <c r="B22" s="1">
        <v>4414</v>
      </c>
      <c r="C22" s="2"/>
      <c r="D22" s="2">
        <v>132</v>
      </c>
      <c r="E22" s="2"/>
      <c r="F22" s="1">
        <v>3847</v>
      </c>
      <c r="G22" s="2">
        <v>435</v>
      </c>
      <c r="H22" s="1">
        <v>3284</v>
      </c>
      <c r="I22" s="2">
        <v>98</v>
      </c>
      <c r="J22" s="1">
        <v>254943</v>
      </c>
      <c r="K22" s="1">
        <v>189660</v>
      </c>
      <c r="L22" s="1">
        <v>1344212</v>
      </c>
      <c r="M22" s="46"/>
      <c r="N22" s="37">
        <f>IFERROR(B22/J22,0)</f>
        <v>1.731367403694159E-2</v>
      </c>
      <c r="O22" s="38">
        <f>IFERROR(I22/H22,0)</f>
        <v>2.9841656516443361E-2</v>
      </c>
      <c r="P22" s="36">
        <f>D22*250</f>
        <v>33000</v>
      </c>
      <c r="Q22" s="39">
        <f>ABS(P22-B22)/B22</f>
        <v>6.4762120525600366</v>
      </c>
    </row>
    <row r="23" spans="1:17" ht="15" thickBot="1" x14ac:dyDescent="0.35">
      <c r="A23" s="41" t="s">
        <v>26</v>
      </c>
      <c r="B23" s="1">
        <v>106063</v>
      </c>
      <c r="C23" s="2"/>
      <c r="D23" s="1">
        <v>3722</v>
      </c>
      <c r="E23" s="2"/>
      <c r="F23" s="1">
        <v>6080</v>
      </c>
      <c r="G23" s="1">
        <v>96261</v>
      </c>
      <c r="H23" s="1">
        <v>17544</v>
      </c>
      <c r="I23" s="2">
        <v>616</v>
      </c>
      <c r="J23" s="1">
        <v>1841425</v>
      </c>
      <c r="K23" s="1">
        <v>304585</v>
      </c>
      <c r="L23" s="1">
        <v>6045680</v>
      </c>
      <c r="M23" s="46"/>
      <c r="N23" s="37">
        <f>IFERROR(B23/J23,0)</f>
        <v>5.7598327382326189E-2</v>
      </c>
      <c r="O23" s="38">
        <f>IFERROR(I23/H23,0)</f>
        <v>3.511171910624715E-2</v>
      </c>
      <c r="P23" s="36">
        <f>D23*250</f>
        <v>930500</v>
      </c>
      <c r="Q23" s="39">
        <f>ABS(P23-B23)/B23</f>
        <v>7.7730876931634976</v>
      </c>
    </row>
    <row r="24" spans="1:17" ht="15" thickBot="1" x14ac:dyDescent="0.35">
      <c r="A24" s="41" t="s">
        <v>17</v>
      </c>
      <c r="B24" s="1">
        <v>127124</v>
      </c>
      <c r="C24" s="2"/>
      <c r="D24" s="1">
        <v>9008</v>
      </c>
      <c r="E24" s="2"/>
      <c r="F24" s="1">
        <v>103920</v>
      </c>
      <c r="G24" s="1">
        <v>14196</v>
      </c>
      <c r="H24" s="1">
        <v>18444</v>
      </c>
      <c r="I24" s="1">
        <v>1307</v>
      </c>
      <c r="J24" s="1">
        <v>1843557</v>
      </c>
      <c r="K24" s="1">
        <v>267473</v>
      </c>
      <c r="L24" s="1">
        <v>6892503</v>
      </c>
      <c r="M24" s="46"/>
      <c r="N24" s="37">
        <f>IFERROR(B24/J24,0)</f>
        <v>6.8955828325351479E-2</v>
      </c>
      <c r="O24" s="38">
        <f>IFERROR(I24/H24,0)</f>
        <v>7.0863153328995884E-2</v>
      </c>
      <c r="P24" s="36">
        <f>D24*250</f>
        <v>2252000</v>
      </c>
      <c r="Q24" s="39">
        <f>ABS(P24-B24)/B24</f>
        <v>16.714986941883517</v>
      </c>
    </row>
    <row r="25" spans="1:17" ht="15" thickBot="1" x14ac:dyDescent="0.35">
      <c r="A25" s="41" t="s">
        <v>11</v>
      </c>
      <c r="B25" s="1">
        <v>110343</v>
      </c>
      <c r="C25" s="2"/>
      <c r="D25" s="1">
        <v>6706</v>
      </c>
      <c r="E25" s="2"/>
      <c r="F25" s="1">
        <v>72580</v>
      </c>
      <c r="G25" s="1">
        <v>31057</v>
      </c>
      <c r="H25" s="1">
        <v>11049</v>
      </c>
      <c r="I25" s="2">
        <v>671</v>
      </c>
      <c r="J25" s="1">
        <v>2933887</v>
      </c>
      <c r="K25" s="1">
        <v>293775</v>
      </c>
      <c r="L25" s="1">
        <v>9986857</v>
      </c>
      <c r="M25" s="46"/>
      <c r="N25" s="37">
        <f>IFERROR(B25/J25,0)</f>
        <v>3.7609832962210203E-2</v>
      </c>
      <c r="O25" s="38">
        <f>IFERROR(I25/H25,0)</f>
        <v>6.0729477780794641E-2</v>
      </c>
      <c r="P25" s="36">
        <f>D25*250</f>
        <v>1676500</v>
      </c>
      <c r="Q25" s="39">
        <f>ABS(P25-B25)/B25</f>
        <v>14.193532892888538</v>
      </c>
    </row>
    <row r="26" spans="1:17" ht="15" thickBot="1" x14ac:dyDescent="0.35">
      <c r="A26" s="41" t="s">
        <v>32</v>
      </c>
      <c r="B26" s="1">
        <v>72390</v>
      </c>
      <c r="C26" s="2"/>
      <c r="D26" s="1">
        <v>1855</v>
      </c>
      <c r="E26" s="2"/>
      <c r="F26" s="1">
        <v>64876</v>
      </c>
      <c r="G26" s="1">
        <v>5659</v>
      </c>
      <c r="H26" s="1">
        <v>12836</v>
      </c>
      <c r="I26" s="2">
        <v>329</v>
      </c>
      <c r="J26" s="1">
        <v>1427347</v>
      </c>
      <c r="K26" s="1">
        <v>253092</v>
      </c>
      <c r="L26" s="1">
        <v>5639632</v>
      </c>
      <c r="M26" s="46"/>
      <c r="N26" s="37">
        <f>IFERROR(B26/J26,0)</f>
        <v>5.0716469085653311E-2</v>
      </c>
      <c r="O26" s="38">
        <f>IFERROR(I26/H26,0)</f>
        <v>2.5631037706450609E-2</v>
      </c>
      <c r="P26" s="36">
        <f>D26*250</f>
        <v>463750</v>
      </c>
      <c r="Q26" s="39">
        <f>ABS(P26-B26)/B26</f>
        <v>5.4062715844729938</v>
      </c>
    </row>
    <row r="27" spans="1:17" ht="15" thickBot="1" x14ac:dyDescent="0.35">
      <c r="A27" s="41" t="s">
        <v>30</v>
      </c>
      <c r="B27" s="1">
        <v>80695</v>
      </c>
      <c r="C27" s="2"/>
      <c r="D27" s="1">
        <v>2399</v>
      </c>
      <c r="E27" s="2"/>
      <c r="F27" s="1">
        <v>62707</v>
      </c>
      <c r="G27" s="1">
        <v>15589</v>
      </c>
      <c r="H27" s="1">
        <v>27114</v>
      </c>
      <c r="I27" s="2">
        <v>806</v>
      </c>
      <c r="J27" s="1">
        <v>602961</v>
      </c>
      <c r="K27" s="1">
        <v>202598</v>
      </c>
      <c r="L27" s="1">
        <v>2976149</v>
      </c>
      <c r="M27" s="46"/>
      <c r="N27" s="37">
        <f>IFERROR(B27/J27,0)</f>
        <v>0.13383120964705844</v>
      </c>
      <c r="O27" s="38">
        <f>IFERROR(I27/H27,0)</f>
        <v>2.9726340635833886E-2</v>
      </c>
      <c r="P27" s="36">
        <f>D27*250</f>
        <v>599750</v>
      </c>
      <c r="Q27" s="39">
        <f>ABS(P27-B27)/B27</f>
        <v>6.4323068343763552</v>
      </c>
    </row>
    <row r="28" spans="1:17" ht="15" thickBot="1" x14ac:dyDescent="0.35">
      <c r="A28" s="41" t="s">
        <v>35</v>
      </c>
      <c r="B28" s="1">
        <v>80789</v>
      </c>
      <c r="C28" s="2"/>
      <c r="D28" s="1">
        <v>1610</v>
      </c>
      <c r="E28" s="2"/>
      <c r="F28" s="1">
        <v>12177</v>
      </c>
      <c r="G28" s="1">
        <v>67002</v>
      </c>
      <c r="H28" s="1">
        <v>13163</v>
      </c>
      <c r="I28" s="2">
        <v>262</v>
      </c>
      <c r="J28" s="1">
        <v>1010604</v>
      </c>
      <c r="K28" s="1">
        <v>164662</v>
      </c>
      <c r="L28" s="1">
        <v>6137428</v>
      </c>
      <c r="M28" s="46"/>
      <c r="N28" s="37">
        <f>IFERROR(B28/J28,0)</f>
        <v>7.9941302429042432E-2</v>
      </c>
      <c r="O28" s="38">
        <f>IFERROR(I28/H28,0)</f>
        <v>1.9904277140469499E-2</v>
      </c>
      <c r="P28" s="36">
        <f>D28*250</f>
        <v>402500</v>
      </c>
      <c r="Q28" s="39">
        <f>ABS(P28-B28)/B28</f>
        <v>3.9821139016450258</v>
      </c>
    </row>
    <row r="29" spans="1:17" ht="15" thickBot="1" x14ac:dyDescent="0.35">
      <c r="A29" s="41" t="s">
        <v>51</v>
      </c>
      <c r="B29" s="1">
        <v>6929</v>
      </c>
      <c r="C29" s="2"/>
      <c r="D29" s="2">
        <v>98</v>
      </c>
      <c r="E29" s="2"/>
      <c r="F29" s="1">
        <v>5024</v>
      </c>
      <c r="G29" s="1">
        <v>1807</v>
      </c>
      <c r="H29" s="1">
        <v>6483</v>
      </c>
      <c r="I29" s="2">
        <v>92</v>
      </c>
      <c r="J29" s="1">
        <v>240659</v>
      </c>
      <c r="K29" s="1">
        <v>225172</v>
      </c>
      <c r="L29" s="1">
        <v>1068778</v>
      </c>
      <c r="M29" s="46"/>
      <c r="N29" s="37">
        <f>IFERROR(B29/J29,0)</f>
        <v>2.8791775915299241E-2</v>
      </c>
      <c r="O29" s="38">
        <f>IFERROR(I29/H29,0)</f>
        <v>1.4190960974857319E-2</v>
      </c>
      <c r="P29" s="36">
        <f>D29*250</f>
        <v>24500</v>
      </c>
      <c r="Q29" s="39">
        <f>ABS(P29-B29)/B29</f>
        <v>2.5358637610044741</v>
      </c>
    </row>
    <row r="30" spans="1:17" ht="15" thickBot="1" x14ac:dyDescent="0.35">
      <c r="A30" s="41" t="s">
        <v>50</v>
      </c>
      <c r="B30" s="1">
        <v>33101</v>
      </c>
      <c r="C30" s="2"/>
      <c r="D30" s="2">
        <v>391</v>
      </c>
      <c r="E30" s="2"/>
      <c r="F30" s="1">
        <v>25009</v>
      </c>
      <c r="G30" s="1">
        <v>7701</v>
      </c>
      <c r="H30" s="1">
        <v>17112</v>
      </c>
      <c r="I30" s="2">
        <v>202</v>
      </c>
      <c r="J30" s="1">
        <v>352922</v>
      </c>
      <c r="K30" s="1">
        <v>182444</v>
      </c>
      <c r="L30" s="1">
        <v>1934408</v>
      </c>
      <c r="M30" s="46"/>
      <c r="N30" s="37">
        <f>IFERROR(B30/J30,0)</f>
        <v>9.3791262658604449E-2</v>
      </c>
      <c r="O30" s="38">
        <f>IFERROR(I30/H30,0)</f>
        <v>1.1804581580177654E-2</v>
      </c>
      <c r="P30" s="36">
        <f>D30*250</f>
        <v>97750</v>
      </c>
      <c r="Q30" s="39">
        <f>ABS(P30-B30)/B30</f>
        <v>1.9530829884293526</v>
      </c>
    </row>
    <row r="31" spans="1:17" ht="15" thickBot="1" x14ac:dyDescent="0.35">
      <c r="A31" s="41" t="s">
        <v>31</v>
      </c>
      <c r="B31" s="1">
        <v>67220</v>
      </c>
      <c r="C31" s="2"/>
      <c r="D31" s="1">
        <v>1271</v>
      </c>
      <c r="E31" s="2"/>
      <c r="F31" s="1">
        <v>26011</v>
      </c>
      <c r="G31" s="1">
        <v>39938</v>
      </c>
      <c r="H31" s="1">
        <v>21824</v>
      </c>
      <c r="I31" s="2">
        <v>413</v>
      </c>
      <c r="J31" s="1">
        <v>828931</v>
      </c>
      <c r="K31" s="1">
        <v>269120</v>
      </c>
      <c r="L31" s="1">
        <v>3080156</v>
      </c>
      <c r="M31" s="46"/>
      <c r="N31" s="37">
        <f>IFERROR(B31/J31,0)</f>
        <v>8.1092394903797785E-2</v>
      </c>
      <c r="O31" s="38">
        <f>IFERROR(I31/H31,0)</f>
        <v>1.8924120234604106E-2</v>
      </c>
      <c r="P31" s="36">
        <f>D31*250</f>
        <v>317750</v>
      </c>
      <c r="Q31" s="39">
        <f>ABS(P31-B31)/B31</f>
        <v>3.7270157691163344</v>
      </c>
    </row>
    <row r="32" spans="1:17" ht="15" thickBot="1" x14ac:dyDescent="0.35">
      <c r="A32" s="41" t="s">
        <v>42</v>
      </c>
      <c r="B32" s="1">
        <v>7194</v>
      </c>
      <c r="C32" s="2"/>
      <c r="D32" s="2">
        <v>431</v>
      </c>
      <c r="E32" s="2"/>
      <c r="F32" s="1">
        <v>6542</v>
      </c>
      <c r="G32" s="2">
        <v>221</v>
      </c>
      <c r="H32" s="1">
        <v>5291</v>
      </c>
      <c r="I32" s="2">
        <v>317</v>
      </c>
      <c r="J32" s="1">
        <v>233495</v>
      </c>
      <c r="K32" s="1">
        <v>171724</v>
      </c>
      <c r="L32" s="1">
        <v>1359711</v>
      </c>
      <c r="M32" s="46"/>
      <c r="N32" s="37">
        <f>IFERROR(B32/J32,0)</f>
        <v>3.0810081586329471E-2</v>
      </c>
      <c r="O32" s="38">
        <f>IFERROR(I32/H32,0)</f>
        <v>5.991305991305991E-2</v>
      </c>
      <c r="P32" s="36">
        <f>D32*250</f>
        <v>107750</v>
      </c>
      <c r="Q32" s="39">
        <f>ABS(P32-B32)/B32</f>
        <v>13.97775924381429</v>
      </c>
    </row>
    <row r="33" spans="1:17" ht="15" thickBot="1" x14ac:dyDescent="0.35">
      <c r="A33" s="41" t="s">
        <v>8</v>
      </c>
      <c r="B33" s="1">
        <v>196366</v>
      </c>
      <c r="C33" s="2"/>
      <c r="D33" s="1">
        <v>16026</v>
      </c>
      <c r="E33" s="2"/>
      <c r="F33" s="1">
        <v>160805</v>
      </c>
      <c r="G33" s="1">
        <v>19535</v>
      </c>
      <c r="H33" s="1">
        <v>22108</v>
      </c>
      <c r="I33" s="1">
        <v>1804</v>
      </c>
      <c r="J33" s="1">
        <v>2748836</v>
      </c>
      <c r="K33" s="1">
        <v>309477</v>
      </c>
      <c r="L33" s="1">
        <v>8882190</v>
      </c>
      <c r="M33" s="46"/>
      <c r="N33" s="37">
        <f>IFERROR(B33/J33,0)</f>
        <v>7.1436055115692607E-2</v>
      </c>
      <c r="O33" s="38">
        <f>IFERROR(I33/H33,0)</f>
        <v>8.1599421024063687E-2</v>
      </c>
      <c r="P33" s="36">
        <f>D33*250</f>
        <v>4006500</v>
      </c>
      <c r="Q33" s="39">
        <f>ABS(P33-B33)/B33</f>
        <v>19.403226627827628</v>
      </c>
    </row>
    <row r="34" spans="1:17" ht="15" thickBot="1" x14ac:dyDescent="0.35">
      <c r="A34" s="41" t="s">
        <v>44</v>
      </c>
      <c r="B34" s="1">
        <v>24920</v>
      </c>
      <c r="C34" s="2"/>
      <c r="D34" s="2">
        <v>764</v>
      </c>
      <c r="E34" s="2"/>
      <c r="F34" s="1">
        <v>12446</v>
      </c>
      <c r="G34" s="1">
        <v>11710</v>
      </c>
      <c r="H34" s="1">
        <v>11885</v>
      </c>
      <c r="I34" s="2">
        <v>364</v>
      </c>
      <c r="J34" s="1">
        <v>740366</v>
      </c>
      <c r="K34" s="1">
        <v>353088</v>
      </c>
      <c r="L34" s="1">
        <v>2096829</v>
      </c>
      <c r="M34" s="46"/>
      <c r="N34" s="37">
        <f>IFERROR(B34/J34,0)</f>
        <v>3.3659028102316961E-2</v>
      </c>
      <c r="O34" s="38">
        <f>IFERROR(I34/H34,0)</f>
        <v>3.0626840555321833E-2</v>
      </c>
      <c r="P34" s="36">
        <f>D34*250</f>
        <v>191000</v>
      </c>
      <c r="Q34" s="39">
        <f>ABS(P34-B34)/B34</f>
        <v>6.664526484751204</v>
      </c>
    </row>
    <row r="35" spans="1:17" ht="15" thickBot="1" x14ac:dyDescent="0.35">
      <c r="A35" s="41" t="s">
        <v>7</v>
      </c>
      <c r="B35" s="1">
        <v>463195</v>
      </c>
      <c r="C35" s="2"/>
      <c r="D35" s="1">
        <v>32994</v>
      </c>
      <c r="E35" s="2"/>
      <c r="F35" s="1">
        <v>367982</v>
      </c>
      <c r="G35" s="1">
        <v>62219</v>
      </c>
      <c r="H35" s="1">
        <v>23810</v>
      </c>
      <c r="I35" s="1">
        <v>1696</v>
      </c>
      <c r="J35" s="1">
        <v>7905071</v>
      </c>
      <c r="K35" s="1">
        <v>406356</v>
      </c>
      <c r="L35" s="1">
        <v>19453561</v>
      </c>
      <c r="M35" s="46"/>
      <c r="N35" s="37">
        <f>IFERROR(B35/J35,0)</f>
        <v>5.8594666638667761E-2</v>
      </c>
      <c r="O35" s="38">
        <f>IFERROR(I35/H35,0)</f>
        <v>7.1230575388492229E-2</v>
      </c>
      <c r="P35" s="36">
        <f>D35*250</f>
        <v>8248500</v>
      </c>
      <c r="Q35" s="39">
        <f>ABS(P35-B35)/B35</f>
        <v>16.807834713241725</v>
      </c>
    </row>
    <row r="36" spans="1:17" ht="15" thickBot="1" x14ac:dyDescent="0.35">
      <c r="A36" s="41" t="s">
        <v>24</v>
      </c>
      <c r="B36" s="1">
        <v>161852</v>
      </c>
      <c r="C36" s="2"/>
      <c r="D36" s="1">
        <v>2660</v>
      </c>
      <c r="E36" s="2"/>
      <c r="F36" s="1">
        <v>136630</v>
      </c>
      <c r="G36" s="1">
        <v>22562</v>
      </c>
      <c r="H36" s="1">
        <v>15432</v>
      </c>
      <c r="I36" s="2">
        <v>254</v>
      </c>
      <c r="J36" s="1">
        <v>2152725</v>
      </c>
      <c r="K36" s="1">
        <v>205254</v>
      </c>
      <c r="L36" s="1">
        <v>10488084</v>
      </c>
      <c r="M36" s="46"/>
      <c r="N36" s="37">
        <f>IFERROR(B36/J36,0)</f>
        <v>7.5184707754125585E-2</v>
      </c>
      <c r="O36" s="38">
        <f>IFERROR(I36/H36,0)</f>
        <v>1.6459305339554173E-2</v>
      </c>
      <c r="P36" s="36">
        <f>D36*250</f>
        <v>665000</v>
      </c>
      <c r="Q36" s="39">
        <f>ABS(P36-B36)/B36</f>
        <v>3.1086918913575365</v>
      </c>
    </row>
    <row r="37" spans="1:17" ht="15" thickBot="1" x14ac:dyDescent="0.35">
      <c r="A37" s="41" t="s">
        <v>53</v>
      </c>
      <c r="B37" s="1">
        <v>10800</v>
      </c>
      <c r="C37" s="2"/>
      <c r="D37" s="2">
        <v>139</v>
      </c>
      <c r="E37" s="2"/>
      <c r="F37" s="1">
        <v>8666</v>
      </c>
      <c r="G37" s="1">
        <v>1995</v>
      </c>
      <c r="H37" s="1">
        <v>14172</v>
      </c>
      <c r="I37" s="2">
        <v>182</v>
      </c>
      <c r="J37" s="1">
        <v>196559</v>
      </c>
      <c r="K37" s="1">
        <v>257930</v>
      </c>
      <c r="L37" s="1">
        <v>762062</v>
      </c>
      <c r="M37" s="46"/>
      <c r="N37" s="37">
        <f>IFERROR(B37/J37,0)</f>
        <v>5.4945334479723648E-2</v>
      </c>
      <c r="O37" s="38">
        <f>IFERROR(I37/H37,0)</f>
        <v>1.2842224103866779E-2</v>
      </c>
      <c r="P37" s="36">
        <f>D37*250</f>
        <v>34750</v>
      </c>
      <c r="Q37" s="39">
        <f>ABS(P37-B37)/B37</f>
        <v>2.2175925925925926</v>
      </c>
    </row>
    <row r="38" spans="1:17" ht="13.5" thickBot="1" x14ac:dyDescent="0.35">
      <c r="A38" s="44" t="s">
        <v>67</v>
      </c>
      <c r="B38" s="2">
        <v>54</v>
      </c>
      <c r="C38" s="2"/>
      <c r="D38" s="2">
        <v>2</v>
      </c>
      <c r="E38" s="2"/>
      <c r="F38" s="2">
        <v>19</v>
      </c>
      <c r="G38" s="2">
        <v>33</v>
      </c>
      <c r="H38" s="2"/>
      <c r="I38" s="2"/>
      <c r="J38" s="1">
        <v>17626</v>
      </c>
      <c r="K38" s="2"/>
      <c r="L38" s="2"/>
      <c r="M38" s="46"/>
      <c r="N38" s="37">
        <f>IFERROR(B38/J38,0)</f>
        <v>3.0636559627822534E-3</v>
      </c>
      <c r="O38" s="38">
        <f>IFERROR(I38/H38,0)</f>
        <v>0</v>
      </c>
      <c r="P38" s="36">
        <f>D38*250</f>
        <v>500</v>
      </c>
      <c r="Q38" s="39">
        <f>ABS(P38-B38)/B38</f>
        <v>8.2592592592592595</v>
      </c>
    </row>
    <row r="39" spans="1:17" ht="15" thickBot="1" x14ac:dyDescent="0.35">
      <c r="A39" s="41" t="s">
        <v>21</v>
      </c>
      <c r="B39" s="1">
        <v>118892</v>
      </c>
      <c r="C39" s="2"/>
      <c r="D39" s="1">
        <v>4084</v>
      </c>
      <c r="E39" s="2"/>
      <c r="F39" s="1">
        <v>99035</v>
      </c>
      <c r="G39" s="1">
        <v>15773</v>
      </c>
      <c r="H39" s="1">
        <v>10171</v>
      </c>
      <c r="I39" s="2">
        <v>349</v>
      </c>
      <c r="J39" s="1">
        <v>2109950</v>
      </c>
      <c r="K39" s="1">
        <v>180506</v>
      </c>
      <c r="L39" s="1">
        <v>11689100</v>
      </c>
      <c r="M39" s="46"/>
      <c r="N39" s="37">
        <f>IFERROR(B39/J39,0)</f>
        <v>5.6348254697978627E-2</v>
      </c>
      <c r="O39" s="38">
        <f>IFERROR(I39/H39,0)</f>
        <v>3.4313243535542229E-2</v>
      </c>
      <c r="P39" s="36">
        <f>D39*250</f>
        <v>1021000</v>
      </c>
      <c r="Q39" s="39">
        <f>ABS(P39-B39)/B39</f>
        <v>7.5876257443730442</v>
      </c>
    </row>
    <row r="40" spans="1:17" ht="15" thickBot="1" x14ac:dyDescent="0.35">
      <c r="A40" s="41" t="s">
        <v>46</v>
      </c>
      <c r="B40" s="1">
        <v>55550</v>
      </c>
      <c r="C40" s="2"/>
      <c r="D40" s="2">
        <v>778</v>
      </c>
      <c r="E40" s="2"/>
      <c r="F40" s="1">
        <v>47186</v>
      </c>
      <c r="G40" s="1">
        <v>7586</v>
      </c>
      <c r="H40" s="1">
        <v>14039</v>
      </c>
      <c r="I40" s="2">
        <v>197</v>
      </c>
      <c r="J40" s="1">
        <v>866185</v>
      </c>
      <c r="K40" s="1">
        <v>218901</v>
      </c>
      <c r="L40" s="1">
        <v>3956971</v>
      </c>
      <c r="M40" s="46"/>
      <c r="N40" s="37">
        <f>IFERROR(B40/J40,0)</f>
        <v>6.4131796325265389E-2</v>
      </c>
      <c r="O40" s="38">
        <f>IFERROR(I40/H40,0)</f>
        <v>1.4032338485647125E-2</v>
      </c>
      <c r="P40" s="36">
        <f>D40*250</f>
        <v>194500</v>
      </c>
      <c r="Q40" s="39">
        <f>ABS(P40-B40)/B40</f>
        <v>2.5013501350135012</v>
      </c>
    </row>
    <row r="41" spans="1:17" ht="15" thickBot="1" x14ac:dyDescent="0.35">
      <c r="A41" s="41" t="s">
        <v>37</v>
      </c>
      <c r="B41" s="1">
        <v>25761</v>
      </c>
      <c r="C41" s="2"/>
      <c r="D41" s="2">
        <v>438</v>
      </c>
      <c r="E41" s="2"/>
      <c r="F41" s="1">
        <v>4789</v>
      </c>
      <c r="G41" s="1">
        <v>20534</v>
      </c>
      <c r="H41" s="1">
        <v>6108</v>
      </c>
      <c r="I41" s="2">
        <v>104</v>
      </c>
      <c r="J41" s="1">
        <v>537437</v>
      </c>
      <c r="K41" s="1">
        <v>127423</v>
      </c>
      <c r="L41" s="1">
        <v>4217737</v>
      </c>
      <c r="M41" s="46"/>
      <c r="N41" s="37">
        <f>IFERROR(B41/J41,0)</f>
        <v>4.7933060060993196E-2</v>
      </c>
      <c r="O41" s="38">
        <f>IFERROR(I41/H41,0)</f>
        <v>1.7026850032743943E-2</v>
      </c>
      <c r="P41" s="36">
        <f>D41*250</f>
        <v>109500</v>
      </c>
      <c r="Q41" s="39">
        <f>ABS(P41-B41)/B41</f>
        <v>3.2506113893094213</v>
      </c>
    </row>
    <row r="42" spans="1:17" ht="15" thickBot="1" x14ac:dyDescent="0.35">
      <c r="A42" s="41" t="s">
        <v>19</v>
      </c>
      <c r="B42" s="1">
        <v>135958</v>
      </c>
      <c r="C42" s="2"/>
      <c r="D42" s="1">
        <v>7722</v>
      </c>
      <c r="E42" s="2"/>
      <c r="F42" s="1">
        <v>106236</v>
      </c>
      <c r="G42" s="1">
        <v>22000</v>
      </c>
      <c r="H42" s="1">
        <v>10620</v>
      </c>
      <c r="I42" s="2">
        <v>603</v>
      </c>
      <c r="J42" s="1">
        <v>1599195</v>
      </c>
      <c r="K42" s="1">
        <v>124918</v>
      </c>
      <c r="L42" s="1">
        <v>12801989</v>
      </c>
      <c r="M42" s="46"/>
      <c r="N42" s="37">
        <f>IFERROR(B42/J42,0)</f>
        <v>8.5016523938606606E-2</v>
      </c>
      <c r="O42" s="38">
        <f>IFERROR(I42/H42,0)</f>
        <v>5.6779661016949153E-2</v>
      </c>
      <c r="P42" s="36">
        <f>D42*250</f>
        <v>1930500</v>
      </c>
      <c r="Q42" s="39">
        <f>ABS(P42-B42)/B42</f>
        <v>13.199237999970579</v>
      </c>
    </row>
    <row r="43" spans="1:17" ht="13.5" thickBot="1" x14ac:dyDescent="0.35">
      <c r="A43" s="44" t="s">
        <v>65</v>
      </c>
      <c r="B43" s="1">
        <v>31383</v>
      </c>
      <c r="C43" s="2"/>
      <c r="D43" s="2">
        <v>412</v>
      </c>
      <c r="E43" s="2"/>
      <c r="F43" s="1">
        <v>2267</v>
      </c>
      <c r="G43" s="1">
        <v>28704</v>
      </c>
      <c r="H43" s="1">
        <v>9266</v>
      </c>
      <c r="I43" s="2">
        <v>122</v>
      </c>
      <c r="J43" s="1">
        <v>464073</v>
      </c>
      <c r="K43" s="1">
        <v>137018</v>
      </c>
      <c r="L43" s="1">
        <v>3386941</v>
      </c>
      <c r="M43" s="46"/>
      <c r="N43" s="37">
        <f>IFERROR(B43/J43,0)</f>
        <v>6.7625136562566662E-2</v>
      </c>
      <c r="O43" s="38">
        <f>IFERROR(I43/H43,0)</f>
        <v>1.3166414849989207E-2</v>
      </c>
      <c r="P43" s="36">
        <f>D43*250</f>
        <v>103000</v>
      </c>
      <c r="Q43" s="39">
        <f>ABS(P43-B43)/B43</f>
        <v>2.2820316731988655</v>
      </c>
    </row>
    <row r="44" spans="1:17" ht="15" thickBot="1" x14ac:dyDescent="0.35">
      <c r="A44" s="41" t="s">
        <v>40</v>
      </c>
      <c r="B44" s="1">
        <v>21589</v>
      </c>
      <c r="C44" s="2"/>
      <c r="D44" s="1">
        <v>1044</v>
      </c>
      <c r="E44" s="2"/>
      <c r="F44" s="1">
        <v>2073</v>
      </c>
      <c r="G44" s="1">
        <v>18472</v>
      </c>
      <c r="H44" s="1">
        <v>20379</v>
      </c>
      <c r="I44" s="2">
        <v>985</v>
      </c>
      <c r="J44" s="1">
        <v>495575</v>
      </c>
      <c r="K44" s="1">
        <v>467806</v>
      </c>
      <c r="L44" s="1">
        <v>1059361</v>
      </c>
      <c r="M44" s="46"/>
      <c r="N44" s="37">
        <f>IFERROR(B44/J44,0)</f>
        <v>4.3563537305150585E-2</v>
      </c>
      <c r="O44" s="38">
        <f>IFERROR(I44/H44,0)</f>
        <v>4.8334069385151383E-2</v>
      </c>
      <c r="P44" s="36">
        <f>D44*250</f>
        <v>261000</v>
      </c>
      <c r="Q44" s="39">
        <f>ABS(P44-B44)/B44</f>
        <v>11.089490018064755</v>
      </c>
    </row>
    <row r="45" spans="1:17" ht="15" thickBot="1" x14ac:dyDescent="0.35">
      <c r="A45" s="41" t="s">
        <v>25</v>
      </c>
      <c r="B45" s="1">
        <v>114598</v>
      </c>
      <c r="C45" s="2"/>
      <c r="D45" s="1">
        <v>2628</v>
      </c>
      <c r="E45" s="2"/>
      <c r="F45" s="1">
        <v>51431</v>
      </c>
      <c r="G45" s="1">
        <v>60539</v>
      </c>
      <c r="H45" s="1">
        <v>22258</v>
      </c>
      <c r="I45" s="2">
        <v>510</v>
      </c>
      <c r="J45" s="1">
        <v>980834</v>
      </c>
      <c r="K45" s="1">
        <v>190501</v>
      </c>
      <c r="L45" s="1">
        <v>5148714</v>
      </c>
      <c r="M45" s="46"/>
      <c r="N45" s="37">
        <f>IFERROR(B45/J45,0)</f>
        <v>0.11683730376393966</v>
      </c>
      <c r="O45" s="38">
        <f>IFERROR(I45/H45,0)</f>
        <v>2.2913109893072155E-2</v>
      </c>
      <c r="P45" s="36">
        <f>D45*250</f>
        <v>657000</v>
      </c>
      <c r="Q45" s="39">
        <f>ABS(P45-B45)/B45</f>
        <v>4.7330843470217632</v>
      </c>
    </row>
    <row r="46" spans="1:17" ht="15" thickBot="1" x14ac:dyDescent="0.35">
      <c r="A46" s="41" t="s">
        <v>54</v>
      </c>
      <c r="B46" s="1">
        <v>12194</v>
      </c>
      <c r="C46" s="2"/>
      <c r="D46" s="2">
        <v>162</v>
      </c>
      <c r="E46" s="2"/>
      <c r="F46" s="1">
        <v>10032</v>
      </c>
      <c r="G46" s="1">
        <v>2000</v>
      </c>
      <c r="H46" s="1">
        <v>13784</v>
      </c>
      <c r="I46" s="2">
        <v>183</v>
      </c>
      <c r="J46" s="1">
        <v>141283</v>
      </c>
      <c r="K46" s="1">
        <v>159703</v>
      </c>
      <c r="L46" s="1">
        <v>884659</v>
      </c>
      <c r="M46" s="46"/>
      <c r="N46" s="37">
        <f>IFERROR(B46/J46,0)</f>
        <v>8.6309039304091784E-2</v>
      </c>
      <c r="O46" s="38">
        <f>IFERROR(I46/H46,0)</f>
        <v>1.3276262333139872E-2</v>
      </c>
      <c r="P46" s="36">
        <f>D46*250</f>
        <v>40500</v>
      </c>
      <c r="Q46" s="39">
        <f>ABS(P46-B46)/B46</f>
        <v>2.3213055601115302</v>
      </c>
    </row>
    <row r="47" spans="1:17" ht="15" thickBot="1" x14ac:dyDescent="0.35">
      <c r="A47" s="41" t="s">
        <v>20</v>
      </c>
      <c r="B47" s="1">
        <v>149179</v>
      </c>
      <c r="C47" s="2"/>
      <c r="D47" s="1">
        <v>1673</v>
      </c>
      <c r="E47" s="2"/>
      <c r="F47" s="1">
        <v>111416</v>
      </c>
      <c r="G47" s="1">
        <v>36090</v>
      </c>
      <c r="H47" s="1">
        <v>21844</v>
      </c>
      <c r="I47" s="2">
        <v>245</v>
      </c>
      <c r="J47" s="1">
        <v>2124793</v>
      </c>
      <c r="K47" s="1">
        <v>311135</v>
      </c>
      <c r="L47" s="1">
        <v>6829174</v>
      </c>
      <c r="M47" s="46"/>
      <c r="N47" s="37">
        <f>IFERROR(B47/J47,0)</f>
        <v>7.0208721508401059E-2</v>
      </c>
      <c r="O47" s="38">
        <f>IFERROR(I47/H47,0)</f>
        <v>1.1215894524812305E-2</v>
      </c>
      <c r="P47" s="36">
        <f>D47*250</f>
        <v>418250</v>
      </c>
      <c r="Q47" s="39">
        <f>ABS(P47-B47)/B47</f>
        <v>1.8036788019761494</v>
      </c>
    </row>
    <row r="48" spans="1:17" ht="15" thickBot="1" x14ac:dyDescent="0.35">
      <c r="A48" s="41" t="s">
        <v>15</v>
      </c>
      <c r="B48" s="1">
        <v>626131</v>
      </c>
      <c r="C48" s="2"/>
      <c r="D48" s="1">
        <v>12499</v>
      </c>
      <c r="E48" s="2"/>
      <c r="F48" s="1">
        <v>495569</v>
      </c>
      <c r="G48" s="1">
        <v>118063</v>
      </c>
      <c r="H48" s="1">
        <v>21594</v>
      </c>
      <c r="I48" s="2">
        <v>431</v>
      </c>
      <c r="J48" s="1">
        <v>5220052</v>
      </c>
      <c r="K48" s="1">
        <v>180027</v>
      </c>
      <c r="L48" s="1">
        <v>28995881</v>
      </c>
      <c r="M48" s="46"/>
      <c r="N48" s="37">
        <f>IFERROR(B48/J48,0)</f>
        <v>0.11994727255590558</v>
      </c>
      <c r="O48" s="38">
        <f>IFERROR(I48/H48,0)</f>
        <v>1.9959247939242381E-2</v>
      </c>
      <c r="P48" s="36">
        <f>D48*250</f>
        <v>3124750</v>
      </c>
      <c r="Q48" s="39">
        <f>ABS(P48-B48)/B48</f>
        <v>3.9905690662177724</v>
      </c>
    </row>
    <row r="49" spans="1:17" ht="13.5" thickBot="1" x14ac:dyDescent="0.35">
      <c r="A49" s="53" t="s">
        <v>66</v>
      </c>
      <c r="B49" s="54">
        <v>1052</v>
      </c>
      <c r="C49" s="55"/>
      <c r="D49" s="55">
        <v>14</v>
      </c>
      <c r="E49" s="55"/>
      <c r="F49" s="55">
        <v>824</v>
      </c>
      <c r="G49" s="55">
        <v>214</v>
      </c>
      <c r="H49" s="55"/>
      <c r="I49" s="55"/>
      <c r="J49" s="54">
        <v>15269</v>
      </c>
      <c r="K49" s="55"/>
      <c r="L49" s="55"/>
      <c r="M49" s="46"/>
      <c r="N49" s="37">
        <f>IFERROR(B49/J49,0)</f>
        <v>6.8897766716877334E-2</v>
      </c>
      <c r="O49" s="38">
        <f>IFERROR(I49/H49,0)</f>
        <v>0</v>
      </c>
      <c r="P49" s="36">
        <f>D49*250</f>
        <v>3500</v>
      </c>
      <c r="Q49" s="39">
        <f>ABS(P49-B49)/B49</f>
        <v>2.3269961977186311</v>
      </c>
    </row>
    <row r="50" spans="1:17" ht="15" thickBot="1" x14ac:dyDescent="0.35">
      <c r="A50" s="41" t="s">
        <v>28</v>
      </c>
      <c r="B50" s="1">
        <v>50557</v>
      </c>
      <c r="C50" s="2"/>
      <c r="D50" s="2">
        <v>403</v>
      </c>
      <c r="E50" s="2"/>
      <c r="F50" s="1">
        <v>42512</v>
      </c>
      <c r="G50" s="1">
        <v>7642</v>
      </c>
      <c r="H50" s="1">
        <v>15770</v>
      </c>
      <c r="I50" s="2">
        <v>126</v>
      </c>
      <c r="J50" s="1">
        <v>792224</v>
      </c>
      <c r="K50" s="1">
        <v>247110</v>
      </c>
      <c r="L50" s="1">
        <v>3205958</v>
      </c>
      <c r="M50" s="46"/>
      <c r="N50" s="37">
        <f>IFERROR(B50/J50,0)</f>
        <v>6.3816546835238519E-2</v>
      </c>
      <c r="O50" s="38">
        <f>IFERROR(I50/H50,0)</f>
        <v>7.9898541534559296E-3</v>
      </c>
      <c r="P50" s="36">
        <f>D50*250</f>
        <v>100750</v>
      </c>
      <c r="Q50" s="39">
        <f>ABS(P50-B50)/B50</f>
        <v>0.99280020570840832</v>
      </c>
    </row>
    <row r="51" spans="1:17" ht="15" thickBot="1" x14ac:dyDescent="0.35">
      <c r="A51" s="41" t="s">
        <v>48</v>
      </c>
      <c r="B51" s="1">
        <v>1586</v>
      </c>
      <c r="C51" s="2"/>
      <c r="D51" s="2">
        <v>58</v>
      </c>
      <c r="E51" s="2"/>
      <c r="F51" s="1">
        <v>1396</v>
      </c>
      <c r="G51" s="2">
        <v>132</v>
      </c>
      <c r="H51" s="1">
        <v>2542</v>
      </c>
      <c r="I51" s="2">
        <v>93</v>
      </c>
      <c r="J51" s="1">
        <v>124831</v>
      </c>
      <c r="K51" s="1">
        <v>200053</v>
      </c>
      <c r="L51" s="1">
        <v>623989</v>
      </c>
      <c r="M51" s="46"/>
      <c r="N51" s="37">
        <f>IFERROR(B51/J51,0)</f>
        <v>1.270517739984459E-2</v>
      </c>
      <c r="O51" s="38">
        <f>IFERROR(I51/H51,0)</f>
        <v>3.6585365853658534E-2</v>
      </c>
      <c r="P51" s="36">
        <f>D51*250</f>
        <v>14500</v>
      </c>
      <c r="Q51" s="39">
        <f>ABS(P51-B51)/B51</f>
        <v>8.1424968474148809</v>
      </c>
    </row>
    <row r="52" spans="1:17" ht="15" thickBot="1" x14ac:dyDescent="0.35">
      <c r="A52" s="41" t="s">
        <v>29</v>
      </c>
      <c r="B52" s="1">
        <v>116579</v>
      </c>
      <c r="C52" s="2"/>
      <c r="D52" s="1">
        <v>2527</v>
      </c>
      <c r="E52" s="2"/>
      <c r="F52" s="1">
        <v>14764</v>
      </c>
      <c r="G52" s="1">
        <v>99288</v>
      </c>
      <c r="H52" s="1">
        <v>13658</v>
      </c>
      <c r="I52" s="2">
        <v>296</v>
      </c>
      <c r="J52" s="1">
        <v>1642867</v>
      </c>
      <c r="K52" s="1">
        <v>192474</v>
      </c>
      <c r="L52" s="1">
        <v>8535519</v>
      </c>
      <c r="M52" s="46"/>
      <c r="N52" s="37">
        <f>IFERROR(B52/J52,0)</f>
        <v>7.0960704670554584E-2</v>
      </c>
      <c r="O52" s="38">
        <f>IFERROR(I52/H52,0)</f>
        <v>2.1672279982427881E-2</v>
      </c>
      <c r="P52" s="36">
        <f>D52*250</f>
        <v>631750</v>
      </c>
      <c r="Q52" s="39">
        <f>ABS(P52-B52)/B52</f>
        <v>4.4190720455656676</v>
      </c>
    </row>
    <row r="53" spans="1:17" ht="15" thickBot="1" x14ac:dyDescent="0.35">
      <c r="A53" s="41" t="s">
        <v>9</v>
      </c>
      <c r="B53" s="1">
        <v>74785</v>
      </c>
      <c r="C53" s="2"/>
      <c r="D53" s="1">
        <v>1890</v>
      </c>
      <c r="E53" s="2"/>
      <c r="F53" s="1">
        <v>27988</v>
      </c>
      <c r="G53" s="1">
        <v>44907</v>
      </c>
      <c r="H53" s="1">
        <v>9821</v>
      </c>
      <c r="I53" s="2">
        <v>248</v>
      </c>
      <c r="J53" s="1">
        <v>1408164</v>
      </c>
      <c r="K53" s="1">
        <v>184922</v>
      </c>
      <c r="L53" s="1">
        <v>7614893</v>
      </c>
      <c r="M53" s="46"/>
      <c r="N53" s="37">
        <f>IFERROR(B53/J53,0)</f>
        <v>5.3108160697191521E-2</v>
      </c>
      <c r="O53" s="38">
        <f>IFERROR(I53/H53,0)</f>
        <v>2.5252010996843498E-2</v>
      </c>
      <c r="P53" s="36">
        <f>D53*250</f>
        <v>472500</v>
      </c>
      <c r="Q53" s="39">
        <f>ABS(P53-B53)/B53</f>
        <v>5.3181119208397405</v>
      </c>
    </row>
    <row r="54" spans="1:17" ht="15" thickBot="1" x14ac:dyDescent="0.35">
      <c r="A54" s="41" t="s">
        <v>56</v>
      </c>
      <c r="B54" s="1">
        <v>9633</v>
      </c>
      <c r="C54" s="2"/>
      <c r="D54" s="2">
        <v>199</v>
      </c>
      <c r="E54" s="2"/>
      <c r="F54" s="1">
        <v>7773</v>
      </c>
      <c r="G54" s="1">
        <v>1661</v>
      </c>
      <c r="H54" s="1">
        <v>5375</v>
      </c>
      <c r="I54" s="2">
        <v>111</v>
      </c>
      <c r="J54" s="1">
        <v>413634</v>
      </c>
      <c r="K54" s="1">
        <v>230804</v>
      </c>
      <c r="L54" s="1">
        <v>1792147</v>
      </c>
      <c r="M54" s="46"/>
      <c r="N54" s="37">
        <f>IFERROR(B54/J54,0)</f>
        <v>2.3288704506882897E-2</v>
      </c>
      <c r="O54" s="38">
        <f>IFERROR(I54/H54,0)</f>
        <v>2.0651162790697675E-2</v>
      </c>
      <c r="P54" s="36">
        <f>D54*250</f>
        <v>49750</v>
      </c>
      <c r="Q54" s="39">
        <f>ABS(P54-B54)/B54</f>
        <v>4.1645385653482823</v>
      </c>
    </row>
    <row r="55" spans="1:17" ht="15" thickBot="1" x14ac:dyDescent="0.35">
      <c r="A55" s="41" t="s">
        <v>22</v>
      </c>
      <c r="B55" s="1">
        <v>73138</v>
      </c>
      <c r="C55" s="2"/>
      <c r="D55" s="1">
        <v>1111</v>
      </c>
      <c r="E55" s="2"/>
      <c r="F55" s="1">
        <v>64480</v>
      </c>
      <c r="G55" s="1">
        <v>7547</v>
      </c>
      <c r="H55" s="1">
        <v>12561</v>
      </c>
      <c r="I55" s="2">
        <v>191</v>
      </c>
      <c r="J55" s="1">
        <v>1221632</v>
      </c>
      <c r="K55" s="1">
        <v>209815</v>
      </c>
      <c r="L55" s="1">
        <v>5822434</v>
      </c>
      <c r="M55" s="46"/>
      <c r="N55" s="37">
        <f>IFERROR(B55/J55,0)</f>
        <v>5.9869093147527246E-2</v>
      </c>
      <c r="O55" s="38">
        <f>IFERROR(I55/H55,0)</f>
        <v>1.520579571690152E-2</v>
      </c>
      <c r="P55" s="36">
        <f>D55*250</f>
        <v>277750</v>
      </c>
      <c r="Q55" s="39">
        <f>ABS(P55-B55)/B55</f>
        <v>2.7976154666520823</v>
      </c>
    </row>
    <row r="56" spans="1:17" ht="15" thickBot="1" x14ac:dyDescent="0.35">
      <c r="A56" s="51" t="s">
        <v>55</v>
      </c>
      <c r="B56" s="29">
        <v>3722</v>
      </c>
      <c r="C56" s="13"/>
      <c r="D56" s="13">
        <v>37</v>
      </c>
      <c r="E56" s="13"/>
      <c r="F56" s="29">
        <v>3060</v>
      </c>
      <c r="G56" s="13">
        <v>625</v>
      </c>
      <c r="H56" s="29">
        <v>6431</v>
      </c>
      <c r="I56" s="13">
        <v>64</v>
      </c>
      <c r="J56" s="29">
        <v>112121</v>
      </c>
      <c r="K56" s="29">
        <v>193727</v>
      </c>
      <c r="L56" s="29">
        <v>578759</v>
      </c>
      <c r="M56" s="46"/>
      <c r="N56" s="37">
        <f>IFERROR(B56/J56,0)</f>
        <v>3.3196279019987333E-2</v>
      </c>
      <c r="O56" s="38">
        <f>IFERROR(I56/H56,0)</f>
        <v>9.951795988182242E-3</v>
      </c>
      <c r="P56" s="36">
        <f>D56*250</f>
        <v>9250</v>
      </c>
      <c r="Q56" s="39">
        <f>ABS(P56-B56)/B56</f>
        <v>1.4852229983879635</v>
      </c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9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2"/>
      <c r="I58" s="2"/>
      <c r="J58" s="1"/>
      <c r="K58" s="1"/>
      <c r="L58" s="5"/>
      <c r="M58" s="49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9"/>
      <c r="N59" s="28"/>
    </row>
    <row r="60" spans="1:17" ht="13.5" thickBot="1" x14ac:dyDescent="0.35">
      <c r="A60" s="3"/>
      <c r="B60" s="1"/>
      <c r="C60" s="2"/>
      <c r="D60" s="2"/>
      <c r="E60" s="2"/>
      <c r="F60" s="2"/>
      <c r="G60" s="1"/>
      <c r="H60" s="1"/>
      <c r="I60" s="2"/>
      <c r="J60" s="1"/>
      <c r="K60" s="1"/>
      <c r="L60" s="5"/>
      <c r="M60" s="49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50"/>
      <c r="N61" s="28"/>
    </row>
    <row r="62" spans="1:17" ht="15" thickBot="1" x14ac:dyDescent="0.35">
      <c r="A62" s="3"/>
      <c r="B62" s="2"/>
      <c r="C62" s="2"/>
      <c r="D62" s="2"/>
      <c r="E62" s="2"/>
      <c r="F62" s="2"/>
      <c r="G62" s="2"/>
      <c r="H62" s="2"/>
      <c r="I62" s="2"/>
      <c r="J62" s="1"/>
      <c r="K62" s="1"/>
      <c r="L62" s="6"/>
      <c r="M62" s="50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9"/>
    </row>
    <row r="64" spans="1:17" ht="13.5" thickBot="1" x14ac:dyDescent="0.35">
      <c r="A64" s="3"/>
      <c r="B64" s="1"/>
      <c r="C64" s="2"/>
      <c r="D64" s="2"/>
      <c r="E64" s="2"/>
      <c r="F64" s="2"/>
      <c r="G64" s="1"/>
      <c r="H64" s="2"/>
      <c r="I64" s="2"/>
      <c r="J64" s="1"/>
      <c r="K64" s="1"/>
      <c r="L64" s="5"/>
      <c r="M64" s="49"/>
      <c r="N64" s="28"/>
    </row>
    <row r="65" spans="1:14" ht="13.5" thickBot="1" x14ac:dyDescent="0.35">
      <c r="A65" s="3"/>
      <c r="B65" s="2"/>
      <c r="C65" s="2"/>
      <c r="D65" s="2"/>
      <c r="E65" s="2"/>
      <c r="F65" s="2"/>
      <c r="G65" s="2"/>
      <c r="H65" s="2"/>
      <c r="I65" s="2"/>
      <c r="J65" s="1"/>
      <c r="K65" s="1"/>
      <c r="L65" s="5"/>
      <c r="M65" s="49"/>
      <c r="N65" s="28"/>
    </row>
    <row r="66" spans="1:14" ht="13.5" thickBot="1" x14ac:dyDescent="0.35">
      <c r="A66" s="12"/>
      <c r="B66" s="13"/>
      <c r="C66" s="13"/>
      <c r="D66" s="13"/>
      <c r="E66" s="13"/>
      <c r="F66" s="13"/>
      <c r="G66" s="13"/>
      <c r="H66" s="13"/>
      <c r="I66" s="13"/>
      <c r="J66" s="29"/>
      <c r="K66" s="29"/>
      <c r="L66" s="30"/>
      <c r="M66" s="49"/>
    </row>
  </sheetData>
  <autoFilter ref="A1:Q66" xr:uid="{12D28914-9960-424B-9191-A9DEC2EE988A}">
    <sortState xmlns:xlrd2="http://schemas.microsoft.com/office/spreadsheetml/2017/richdata2" ref="A2:Q66">
      <sortCondition ref="A1:A66"/>
    </sortState>
  </autoFilter>
  <conditionalFormatting sqref="N2:N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A88D3778-E064-43D1-A5E8-397630DEE537}"/>
    <hyperlink ref="A48" r:id="rId2" display="https://www.worldometers.info/coronavirus/usa/texas/" xr:uid="{09D6608B-F7F4-4692-A104-9BA3CB96762A}"/>
    <hyperlink ref="A11" r:id="rId3" display="https://www.worldometers.info/coronavirus/usa/florida/" xr:uid="{4B58FAE2-246E-464A-A77E-A7525FFB2E85}"/>
    <hyperlink ref="A35" r:id="rId4" display="https://www.worldometers.info/coronavirus/usa/new-york/" xr:uid="{4940131F-F040-4597-A5FD-DF5CCC11A2C6}"/>
    <hyperlink ref="A12" r:id="rId5" display="https://www.worldometers.info/coronavirus/usa/georgia/" xr:uid="{DB916E67-3206-4634-918E-87FCEC83E74A}"/>
    <hyperlink ref="A16" r:id="rId6" display="https://www.worldometers.info/coronavirus/usa/illinois/" xr:uid="{7885129E-5984-41CE-A3FD-FE7DFADB7770}"/>
    <hyperlink ref="A4" r:id="rId7" display="https://www.worldometers.info/coronavirus/usa/arizona/" xr:uid="{0CDC7395-A5F1-4123-ADFF-5EECE0296E94}"/>
    <hyperlink ref="A33" r:id="rId8" display="https://www.worldometers.info/coronavirus/usa/new-jersey/" xr:uid="{6F6BBDE8-DAC7-4ADE-99E1-256F37076844}"/>
    <hyperlink ref="A36" r:id="rId9" display="https://www.worldometers.info/coronavirus/usa/north-carolina/" xr:uid="{CAB8050B-30A7-4D59-A50B-10CA79D3BE0B}"/>
    <hyperlink ref="A47" r:id="rId10" display="https://www.worldometers.info/coronavirus/usa/tennessee/" xr:uid="{3EF66FDF-4101-4A15-AF6D-4D26B7FD2DEA}"/>
    <hyperlink ref="A21" r:id="rId11" display="https://www.worldometers.info/coronavirus/usa/louisiana/" xr:uid="{D6FBC6DD-7890-4A4C-8E65-1304BFB23E7E}"/>
    <hyperlink ref="A42" r:id="rId12" display="https://www.worldometers.info/coronavirus/usa/pennsylvania/" xr:uid="{23E52CB4-D265-46EC-A284-2CCFFA6E5BCB}"/>
    <hyperlink ref="A24" r:id="rId13" display="https://www.worldometers.info/coronavirus/usa/massachusetts/" xr:uid="{E0C28815-613A-4F92-AFA0-BC8B6F8D13CF}"/>
    <hyperlink ref="A2" r:id="rId14" display="https://www.worldometers.info/coronavirus/usa/alabama/" xr:uid="{66568B92-277B-4A3F-BA32-FE8AE2F97199}"/>
    <hyperlink ref="A39" r:id="rId15" display="https://www.worldometers.info/coronavirus/usa/ohio/" xr:uid="{AEF88240-B575-44C7-A6E2-B3E7FA8B5F6D}"/>
    <hyperlink ref="A52" r:id="rId16" display="https://www.worldometers.info/coronavirus/usa/virginia/" xr:uid="{8BA6E87F-9716-4D23-81FB-95DC4A82F386}"/>
    <hyperlink ref="A45" r:id="rId17" display="https://www.worldometers.info/coronavirus/usa/south-carolina/" xr:uid="{3985DF1F-BADD-432F-ADA3-447AAA80BF83}"/>
    <hyperlink ref="A25" r:id="rId18" display="https://www.worldometers.info/coronavirus/usa/michigan/" xr:uid="{44D38B5B-9DE5-4DC2-AC9C-6F6E860146A3}"/>
    <hyperlink ref="A23" r:id="rId19" display="https://www.worldometers.info/coronavirus/usa/maryland/" xr:uid="{FE3B0553-7FA5-4C50-98DC-7B9A1533DFE9}"/>
    <hyperlink ref="A17" r:id="rId20" display="https://www.worldometers.info/coronavirus/usa/indiana/" xr:uid="{806E2F19-92E9-4A3A-BA21-A3813C040CC9}"/>
    <hyperlink ref="A28" r:id="rId21" display="https://www.worldometers.info/coronavirus/usa/missouri/" xr:uid="{D69C4E6A-3387-4C20-8AD1-DA671A7C9865}"/>
    <hyperlink ref="A27" r:id="rId22" display="https://www.worldometers.info/coronavirus/usa/mississippi/" xr:uid="{4E13192C-2E91-48BE-8F8D-01C37022C245}"/>
    <hyperlink ref="A53" r:id="rId23" display="https://www.worldometers.info/coronavirus/usa/washington/" xr:uid="{808144EF-3122-4769-8A86-D7353AFBA41C}"/>
    <hyperlink ref="A55" r:id="rId24" display="https://www.worldometers.info/coronavirus/usa/wisconsin/" xr:uid="{DAC64D56-3C5E-49F1-9739-9358FE709D16}"/>
    <hyperlink ref="A26" r:id="rId25" display="https://www.worldometers.info/coronavirus/usa/minnesota/" xr:uid="{001BB63B-82F9-4190-948F-AD071CA3FFC3}"/>
    <hyperlink ref="A31" r:id="rId26" display="https://www.worldometers.info/coronavirus/usa/nevada/" xr:uid="{5616A6CD-5438-4BA9-B608-BBF3F6DDC631}"/>
    <hyperlink ref="A18" r:id="rId27" display="https://www.worldometers.info/coronavirus/usa/iowa/" xr:uid="{EE2BA92D-8441-466D-AEDA-D939907C37BA}"/>
    <hyperlink ref="A5" r:id="rId28" display="https://www.worldometers.info/coronavirus/usa/arkansas/" xr:uid="{C7F98D68-D158-4E43-8FB6-43480CD7CA0F}"/>
    <hyperlink ref="A7" r:id="rId29" display="https://www.worldometers.info/coronavirus/usa/colorado/" xr:uid="{3E9DD219-DCA2-4C28-BBD7-ED14FBAA94B9}"/>
    <hyperlink ref="A40" r:id="rId30" display="https://www.worldometers.info/coronavirus/usa/oklahoma/" xr:uid="{573A37FF-EE98-4742-A4C4-8EAA6ADCB1CC}"/>
    <hyperlink ref="A8" r:id="rId31" display="https://www.worldometers.info/coronavirus/usa/connecticut/" xr:uid="{F933DBBE-F7BA-402E-A13B-AF3C43093379}"/>
    <hyperlink ref="A50" r:id="rId32" display="https://www.worldometers.info/coronavirus/usa/utah/" xr:uid="{BAF7583E-04B5-43FA-8530-D09C4AC77F2E}"/>
    <hyperlink ref="A20" r:id="rId33" display="https://www.worldometers.info/coronavirus/usa/kentucky/" xr:uid="{AF551A8A-B127-4337-9583-FB3BA2DE66C9}"/>
    <hyperlink ref="A19" r:id="rId34" display="https://www.worldometers.info/coronavirus/usa/kansas/" xr:uid="{D66DC683-72B0-4638-93D0-23CF42630056}"/>
    <hyperlink ref="A30" r:id="rId35" display="https://www.worldometers.info/coronavirus/usa/nebraska/" xr:uid="{D7E76075-8AA5-4D59-8F9F-F6650A30C2E5}"/>
    <hyperlink ref="A15" r:id="rId36" display="https://www.worldometers.info/coronavirus/usa/idaho/" xr:uid="{1E231AC1-2BD9-443C-9846-B7076D4E087A}"/>
    <hyperlink ref="A41" r:id="rId37" display="https://www.worldometers.info/coronavirus/usa/oregon/" xr:uid="{28BD085E-B92D-466B-94E3-ADE95BF76741}"/>
    <hyperlink ref="A34" r:id="rId38" display="https://www.worldometers.info/coronavirus/usa/new-mexico/" xr:uid="{FC9605D2-89D9-42F2-A8DA-5DD1A44F519D}"/>
    <hyperlink ref="A44" r:id="rId39" display="https://www.worldometers.info/coronavirus/usa/rhode-island/" xr:uid="{CF3EF08D-A174-4FAD-BA73-C054DF25668F}"/>
    <hyperlink ref="A9" r:id="rId40" display="https://www.worldometers.info/coronavirus/usa/delaware/" xr:uid="{A719756C-BC50-419E-9E08-DD6BCEF1C6A5}"/>
    <hyperlink ref="A10" r:id="rId41" display="https://www.worldometers.info/coronavirus/usa/district-of-columbia/" xr:uid="{5C1D188B-602A-4687-99A4-CF3148644808}"/>
    <hyperlink ref="A46" r:id="rId42" display="https://www.worldometers.info/coronavirus/usa/south-dakota/" xr:uid="{3597CCAE-A616-42E0-A9B2-8B34BFEDB2F5}"/>
    <hyperlink ref="A37" r:id="rId43" display="https://www.worldometers.info/coronavirus/usa/north-dakota/" xr:uid="{97DCC8BD-A595-47FF-AF8D-F149633AB554}"/>
    <hyperlink ref="A54" r:id="rId44" display="https://www.worldometers.info/coronavirus/usa/west-virginia/" xr:uid="{416500A8-01E8-4BE1-8F88-57F6A4C0A922}"/>
    <hyperlink ref="A14" r:id="rId45" display="https://www.worldometers.info/coronavirus/usa/hawaii/" xr:uid="{C7A26DC0-01F9-42E6-9AA0-25D2068CF059}"/>
    <hyperlink ref="A32" r:id="rId46" display="https://www.worldometers.info/coronavirus/usa/new-hampshire/" xr:uid="{E003B0B3-EBCB-40C2-8920-76D3CCA5FD10}"/>
    <hyperlink ref="A29" r:id="rId47" display="https://www.worldometers.info/coronavirus/usa/montana/" xr:uid="{A79324E5-5DE9-447E-A175-55F568BA98E2}"/>
    <hyperlink ref="A3" r:id="rId48" display="https://www.worldometers.info/coronavirus/usa/alaska/" xr:uid="{40B684A4-3851-4B72-A009-BA1CE4C56E92}"/>
    <hyperlink ref="A22" r:id="rId49" display="https://www.worldometers.info/coronavirus/usa/maine/" xr:uid="{64E87D04-03E7-4615-9BC7-2E9DB1B13330}"/>
    <hyperlink ref="A56" r:id="rId50" display="https://www.worldometers.info/coronavirus/usa/wyoming/" xr:uid="{DE768BF9-EC7D-4FC9-A40B-8F4C83036B04}"/>
    <hyperlink ref="A51" r:id="rId51" display="https://www.worldometers.info/coronavirus/usa/vermont/" xr:uid="{1D62B0D6-F08F-4787-ABBE-447039101223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7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3"/>
  </cols>
  <sheetData>
    <row r="1" spans="1:2" ht="15" thickBot="1" x14ac:dyDescent="0.4"/>
    <row r="2" spans="1:2" ht="15" thickBot="1" x14ac:dyDescent="0.4">
      <c r="A2" s="41" t="s">
        <v>36</v>
      </c>
      <c r="B2" s="31">
        <v>2076</v>
      </c>
    </row>
    <row r="3" spans="1:2" ht="15" thickBot="1" x14ac:dyDescent="0.4">
      <c r="A3" s="41" t="s">
        <v>52</v>
      </c>
      <c r="B3" s="31">
        <v>37</v>
      </c>
    </row>
    <row r="4" spans="1:2" ht="15" thickBot="1" x14ac:dyDescent="0.4">
      <c r="A4" s="41" t="s">
        <v>33</v>
      </c>
      <c r="B4" s="31">
        <v>4929</v>
      </c>
    </row>
    <row r="5" spans="1:2" ht="15" thickBot="1" x14ac:dyDescent="0.4">
      <c r="A5" s="41" t="s">
        <v>34</v>
      </c>
      <c r="B5" s="31">
        <v>739</v>
      </c>
    </row>
    <row r="6" spans="1:2" ht="15" thickBot="1" x14ac:dyDescent="0.4">
      <c r="A6" s="41" t="s">
        <v>10</v>
      </c>
      <c r="B6" s="31">
        <v>12695</v>
      </c>
    </row>
    <row r="7" spans="1:2" ht="15" thickBot="1" x14ac:dyDescent="0.4">
      <c r="A7" s="41" t="s">
        <v>18</v>
      </c>
      <c r="B7" s="31">
        <v>1931</v>
      </c>
    </row>
    <row r="8" spans="1:2" ht="15" thickBot="1" x14ac:dyDescent="0.4">
      <c r="A8" s="41" t="s">
        <v>23</v>
      </c>
      <c r="B8" s="31">
        <v>4465</v>
      </c>
    </row>
    <row r="9" spans="1:2" ht="15" thickBot="1" x14ac:dyDescent="0.4">
      <c r="A9" s="41" t="s">
        <v>43</v>
      </c>
      <c r="B9" s="31">
        <v>604</v>
      </c>
    </row>
    <row r="10" spans="1:2" ht="29.5" thickBot="1" x14ac:dyDescent="0.4">
      <c r="A10" s="41" t="s">
        <v>63</v>
      </c>
      <c r="B10" s="31">
        <v>605</v>
      </c>
    </row>
    <row r="11" spans="1:2" ht="15" thickBot="1" x14ac:dyDescent="0.4">
      <c r="A11" s="41" t="s">
        <v>13</v>
      </c>
      <c r="B11" s="31">
        <v>10873</v>
      </c>
    </row>
    <row r="12" spans="1:2" ht="15" thickBot="1" x14ac:dyDescent="0.4">
      <c r="A12" s="41" t="s">
        <v>16</v>
      </c>
      <c r="B12" s="31">
        <v>5393</v>
      </c>
    </row>
    <row r="13" spans="1:2" ht="15" thickBot="1" x14ac:dyDescent="0.4">
      <c r="A13" s="44" t="s">
        <v>64</v>
      </c>
      <c r="B13" s="31">
        <v>9</v>
      </c>
    </row>
    <row r="14" spans="1:2" ht="15" thickBot="1" x14ac:dyDescent="0.4">
      <c r="A14" s="41" t="s">
        <v>47</v>
      </c>
      <c r="B14" s="31">
        <v>55</v>
      </c>
    </row>
    <row r="15" spans="1:2" ht="15" thickBot="1" x14ac:dyDescent="0.4">
      <c r="A15" s="41" t="s">
        <v>49</v>
      </c>
      <c r="B15" s="31">
        <v>343</v>
      </c>
    </row>
    <row r="16" spans="1:2" ht="15" thickBot="1" x14ac:dyDescent="0.4">
      <c r="A16" s="41" t="s">
        <v>12</v>
      </c>
      <c r="B16" s="31">
        <v>8186</v>
      </c>
    </row>
    <row r="17" spans="1:2" ht="15" thickBot="1" x14ac:dyDescent="0.4">
      <c r="A17" s="41" t="s">
        <v>27</v>
      </c>
      <c r="B17" s="31">
        <v>3266</v>
      </c>
    </row>
    <row r="18" spans="1:2" ht="15" thickBot="1" x14ac:dyDescent="0.4">
      <c r="A18" s="41" t="s">
        <v>41</v>
      </c>
      <c r="B18" s="31">
        <v>1091</v>
      </c>
    </row>
    <row r="19" spans="1:2" ht="15" thickBot="1" x14ac:dyDescent="0.4">
      <c r="A19" s="41" t="s">
        <v>45</v>
      </c>
      <c r="B19" s="31">
        <v>443</v>
      </c>
    </row>
    <row r="20" spans="1:2" ht="15" thickBot="1" x14ac:dyDescent="0.4">
      <c r="A20" s="41" t="s">
        <v>38</v>
      </c>
      <c r="B20" s="31">
        <v>910</v>
      </c>
    </row>
    <row r="21" spans="1:2" ht="15" thickBot="1" x14ac:dyDescent="0.4">
      <c r="A21" s="41" t="s">
        <v>14</v>
      </c>
      <c r="B21" s="31">
        <v>4874</v>
      </c>
    </row>
    <row r="22" spans="1:2" ht="15" thickBot="1" x14ac:dyDescent="0.4">
      <c r="A22" s="41" t="s">
        <v>39</v>
      </c>
      <c r="B22" s="31">
        <v>132</v>
      </c>
    </row>
    <row r="23" spans="1:2" ht="15" thickBot="1" x14ac:dyDescent="0.4">
      <c r="A23" s="41" t="s">
        <v>26</v>
      </c>
      <c r="B23" s="31">
        <v>3722</v>
      </c>
    </row>
    <row r="24" spans="1:2" ht="15" thickBot="1" x14ac:dyDescent="0.4">
      <c r="A24" s="41" t="s">
        <v>17</v>
      </c>
      <c r="B24" s="31">
        <v>9008</v>
      </c>
    </row>
    <row r="25" spans="1:2" ht="15" thickBot="1" x14ac:dyDescent="0.4">
      <c r="A25" s="41" t="s">
        <v>11</v>
      </c>
      <c r="B25" s="31">
        <v>6706</v>
      </c>
    </row>
    <row r="26" spans="1:2" ht="15" thickBot="1" x14ac:dyDescent="0.4">
      <c r="A26" s="41" t="s">
        <v>32</v>
      </c>
      <c r="B26" s="31">
        <v>1855</v>
      </c>
    </row>
    <row r="27" spans="1:2" ht="15" thickBot="1" x14ac:dyDescent="0.4">
      <c r="A27" s="41" t="s">
        <v>30</v>
      </c>
      <c r="B27" s="31">
        <v>2399</v>
      </c>
    </row>
    <row r="28" spans="1:2" ht="15" thickBot="1" x14ac:dyDescent="0.4">
      <c r="A28" s="41" t="s">
        <v>35</v>
      </c>
      <c r="B28" s="31">
        <v>1610</v>
      </c>
    </row>
    <row r="29" spans="1:2" ht="15" thickBot="1" x14ac:dyDescent="0.4">
      <c r="A29" s="41" t="s">
        <v>51</v>
      </c>
      <c r="B29" s="31">
        <v>98</v>
      </c>
    </row>
    <row r="30" spans="1:2" ht="15" thickBot="1" x14ac:dyDescent="0.4">
      <c r="A30" s="41" t="s">
        <v>50</v>
      </c>
      <c r="B30" s="31">
        <v>391</v>
      </c>
    </row>
    <row r="31" spans="1:2" ht="15" thickBot="1" x14ac:dyDescent="0.4">
      <c r="A31" s="41" t="s">
        <v>31</v>
      </c>
      <c r="B31" s="31">
        <v>1271</v>
      </c>
    </row>
    <row r="32" spans="1:2" ht="29.5" thickBot="1" x14ac:dyDescent="0.4">
      <c r="A32" s="41" t="s">
        <v>42</v>
      </c>
      <c r="B32" s="31">
        <v>431</v>
      </c>
    </row>
    <row r="33" spans="1:2" ht="15" thickBot="1" x14ac:dyDescent="0.4">
      <c r="A33" s="41" t="s">
        <v>8</v>
      </c>
      <c r="B33" s="31">
        <v>16026</v>
      </c>
    </row>
    <row r="34" spans="1:2" ht="15" thickBot="1" x14ac:dyDescent="0.4">
      <c r="A34" s="41" t="s">
        <v>44</v>
      </c>
      <c r="B34" s="31">
        <v>764</v>
      </c>
    </row>
    <row r="35" spans="1:2" ht="15" thickBot="1" x14ac:dyDescent="0.4">
      <c r="A35" s="41" t="s">
        <v>7</v>
      </c>
      <c r="B35" s="31">
        <v>32994</v>
      </c>
    </row>
    <row r="36" spans="1:2" ht="15" thickBot="1" x14ac:dyDescent="0.4">
      <c r="A36" s="41" t="s">
        <v>24</v>
      </c>
      <c r="B36" s="31">
        <v>2660</v>
      </c>
    </row>
    <row r="37" spans="1:2" ht="15" thickBot="1" x14ac:dyDescent="0.4">
      <c r="A37" s="41" t="s">
        <v>53</v>
      </c>
      <c r="B37" s="31">
        <v>139</v>
      </c>
    </row>
    <row r="38" spans="1:2" ht="21.5" thickBot="1" x14ac:dyDescent="0.4">
      <c r="A38" s="44" t="s">
        <v>67</v>
      </c>
      <c r="B38" s="31">
        <v>2</v>
      </c>
    </row>
    <row r="39" spans="1:2" ht="15" thickBot="1" x14ac:dyDescent="0.4">
      <c r="A39" s="41" t="s">
        <v>21</v>
      </c>
      <c r="B39" s="31">
        <v>4084</v>
      </c>
    </row>
    <row r="40" spans="1:2" ht="15" thickBot="1" x14ac:dyDescent="0.4">
      <c r="A40" s="41" t="s">
        <v>46</v>
      </c>
      <c r="B40" s="31">
        <v>778</v>
      </c>
    </row>
    <row r="41" spans="1:2" ht="15" thickBot="1" x14ac:dyDescent="0.4">
      <c r="A41" s="41" t="s">
        <v>37</v>
      </c>
      <c r="B41" s="31">
        <v>438</v>
      </c>
    </row>
    <row r="42" spans="1:2" ht="15" thickBot="1" x14ac:dyDescent="0.4">
      <c r="A42" s="41" t="s">
        <v>19</v>
      </c>
      <c r="B42" s="31">
        <v>7722</v>
      </c>
    </row>
    <row r="43" spans="1:2" ht="15" thickBot="1" x14ac:dyDescent="0.4">
      <c r="A43" s="44" t="s">
        <v>65</v>
      </c>
      <c r="B43" s="31">
        <v>412</v>
      </c>
    </row>
    <row r="44" spans="1:2" ht="15" thickBot="1" x14ac:dyDescent="0.4">
      <c r="A44" s="41" t="s">
        <v>40</v>
      </c>
      <c r="B44" s="31">
        <v>1044</v>
      </c>
    </row>
    <row r="45" spans="1:2" ht="15" thickBot="1" x14ac:dyDescent="0.4">
      <c r="A45" s="41" t="s">
        <v>25</v>
      </c>
      <c r="B45" s="31">
        <v>2628</v>
      </c>
    </row>
    <row r="46" spans="1:2" ht="15" thickBot="1" x14ac:dyDescent="0.4">
      <c r="A46" s="41" t="s">
        <v>54</v>
      </c>
      <c r="B46" s="31">
        <v>162</v>
      </c>
    </row>
    <row r="47" spans="1:2" ht="15" thickBot="1" x14ac:dyDescent="0.4">
      <c r="A47" s="41" t="s">
        <v>20</v>
      </c>
      <c r="B47" s="31">
        <v>1673</v>
      </c>
    </row>
    <row r="48" spans="1:2" ht="15" thickBot="1" x14ac:dyDescent="0.4">
      <c r="A48" s="41" t="s">
        <v>15</v>
      </c>
      <c r="B48" s="31">
        <v>12499</v>
      </c>
    </row>
    <row r="49" spans="1:2" ht="21.5" thickBot="1" x14ac:dyDescent="0.4">
      <c r="A49" s="53" t="s">
        <v>66</v>
      </c>
      <c r="B49" s="61">
        <v>14</v>
      </c>
    </row>
    <row r="50" spans="1:2" ht="15" thickBot="1" x14ac:dyDescent="0.4">
      <c r="A50" s="41" t="s">
        <v>28</v>
      </c>
      <c r="B50" s="31">
        <v>403</v>
      </c>
    </row>
    <row r="51" spans="1:2" ht="15" thickBot="1" x14ac:dyDescent="0.4">
      <c r="A51" s="41" t="s">
        <v>48</v>
      </c>
      <c r="B51" s="31">
        <v>58</v>
      </c>
    </row>
    <row r="52" spans="1:2" ht="15" thickBot="1" x14ac:dyDescent="0.4">
      <c r="A52" s="41" t="s">
        <v>29</v>
      </c>
      <c r="B52" s="31">
        <v>2527</v>
      </c>
    </row>
    <row r="53" spans="1:2" ht="15" thickBot="1" x14ac:dyDescent="0.4">
      <c r="A53" s="41" t="s">
        <v>9</v>
      </c>
      <c r="B53" s="31">
        <v>1890</v>
      </c>
    </row>
    <row r="54" spans="1:2" ht="15" thickBot="1" x14ac:dyDescent="0.4">
      <c r="A54" s="41" t="s">
        <v>56</v>
      </c>
      <c r="B54" s="31">
        <v>199</v>
      </c>
    </row>
    <row r="55" spans="1:2" ht="15" thickBot="1" x14ac:dyDescent="0.4">
      <c r="A55" s="41" t="s">
        <v>22</v>
      </c>
      <c r="B55" s="31">
        <v>1111</v>
      </c>
    </row>
    <row r="56" spans="1:2" ht="15" thickBot="1" x14ac:dyDescent="0.4">
      <c r="A56" s="51" t="s">
        <v>55</v>
      </c>
      <c r="B56" s="52">
        <v>37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9C789101-E67D-4462-8A6D-5CA64F9AA31D}"/>
    <hyperlink ref="A48" r:id="rId2" display="https://www.worldometers.info/coronavirus/usa/texas/" xr:uid="{FCA25C83-91B1-495B-8B6D-777F60E9F0C4}"/>
    <hyperlink ref="A11" r:id="rId3" display="https://www.worldometers.info/coronavirus/usa/florida/" xr:uid="{EB5B53D1-D9C2-4C2E-BDE6-BECA6DF60570}"/>
    <hyperlink ref="A35" r:id="rId4" display="https://www.worldometers.info/coronavirus/usa/new-york/" xr:uid="{78755B53-6425-4E0F-956F-015EA34DA4F8}"/>
    <hyperlink ref="A12" r:id="rId5" display="https://www.worldometers.info/coronavirus/usa/georgia/" xr:uid="{0E71039B-E581-42F7-8ACB-1873CE60AF25}"/>
    <hyperlink ref="A16" r:id="rId6" display="https://www.worldometers.info/coronavirus/usa/illinois/" xr:uid="{FCB3B206-B52D-4842-82B1-492DE1FF37BD}"/>
    <hyperlink ref="A4" r:id="rId7" display="https://www.worldometers.info/coronavirus/usa/arizona/" xr:uid="{8790184E-480B-41D2-8A0B-C7A03F774002}"/>
    <hyperlink ref="A33" r:id="rId8" display="https://www.worldometers.info/coronavirus/usa/new-jersey/" xr:uid="{A41A9B1B-656D-406B-95E1-A44BEEF322B1}"/>
    <hyperlink ref="A36" r:id="rId9" display="https://www.worldometers.info/coronavirus/usa/north-carolina/" xr:uid="{506839E9-E91D-46E0-824C-650BEDEFCD61}"/>
    <hyperlink ref="A47" r:id="rId10" display="https://www.worldometers.info/coronavirus/usa/tennessee/" xr:uid="{B391F8A7-9089-4EF7-870B-D62DB7FDC12F}"/>
    <hyperlink ref="A21" r:id="rId11" display="https://www.worldometers.info/coronavirus/usa/louisiana/" xr:uid="{CDA27E4B-246A-4336-A96F-BFC7DFBD54DF}"/>
    <hyperlink ref="A42" r:id="rId12" display="https://www.worldometers.info/coronavirus/usa/pennsylvania/" xr:uid="{84DCC055-2DF3-4774-874E-98EE55663921}"/>
    <hyperlink ref="A24" r:id="rId13" display="https://www.worldometers.info/coronavirus/usa/massachusetts/" xr:uid="{983A8232-4C23-435F-871A-207CB96DA328}"/>
    <hyperlink ref="A2" r:id="rId14" display="https://www.worldometers.info/coronavirus/usa/alabama/" xr:uid="{A3406443-A69D-4933-8207-3E8D65C05F73}"/>
    <hyperlink ref="A39" r:id="rId15" display="https://www.worldometers.info/coronavirus/usa/ohio/" xr:uid="{49CBEE54-2AB1-4CBC-810F-562BBE95548E}"/>
    <hyperlink ref="A52" r:id="rId16" display="https://www.worldometers.info/coronavirus/usa/virginia/" xr:uid="{E3F33662-CF0A-4A39-AE32-66C6E9CAFF5A}"/>
    <hyperlink ref="A45" r:id="rId17" display="https://www.worldometers.info/coronavirus/usa/south-carolina/" xr:uid="{4775FF1B-45FE-4D1E-BCC0-94D5B8BCEE64}"/>
    <hyperlink ref="A25" r:id="rId18" display="https://www.worldometers.info/coronavirus/usa/michigan/" xr:uid="{77E4BFBD-2919-469A-A563-15D455451743}"/>
    <hyperlink ref="A23" r:id="rId19" display="https://www.worldometers.info/coronavirus/usa/maryland/" xr:uid="{9A969DE0-8A83-4B09-8C1D-8135679952E8}"/>
    <hyperlink ref="A17" r:id="rId20" display="https://www.worldometers.info/coronavirus/usa/indiana/" xr:uid="{43D6DA79-5C89-4787-8606-9B5C2ADBD50F}"/>
    <hyperlink ref="A28" r:id="rId21" display="https://www.worldometers.info/coronavirus/usa/missouri/" xr:uid="{E80E57B7-3C5F-4D09-AA82-F4E5CB2CC6FD}"/>
    <hyperlink ref="A27" r:id="rId22" display="https://www.worldometers.info/coronavirus/usa/mississippi/" xr:uid="{11FDD91F-B977-4C52-B317-7007FEE25FCC}"/>
    <hyperlink ref="A53" r:id="rId23" display="https://www.worldometers.info/coronavirus/usa/washington/" xr:uid="{353368DF-0438-4E5A-B4CA-A60E6A88A239}"/>
    <hyperlink ref="A55" r:id="rId24" display="https://www.worldometers.info/coronavirus/usa/wisconsin/" xr:uid="{AA05FB56-0E87-43A5-A063-3BC15C17F221}"/>
    <hyperlink ref="A26" r:id="rId25" display="https://www.worldometers.info/coronavirus/usa/minnesota/" xr:uid="{B5DC2E82-6ACE-407E-A0BE-38F5746292D2}"/>
    <hyperlink ref="A31" r:id="rId26" display="https://www.worldometers.info/coronavirus/usa/nevada/" xr:uid="{82CA8C45-EBD2-4AFA-9453-16109AE5625E}"/>
    <hyperlink ref="A18" r:id="rId27" display="https://www.worldometers.info/coronavirus/usa/iowa/" xr:uid="{69E216C5-264A-4B2F-8B45-843919A961FE}"/>
    <hyperlink ref="A5" r:id="rId28" display="https://www.worldometers.info/coronavirus/usa/arkansas/" xr:uid="{8D6F4C59-AD0E-47F0-9871-3110C1DB98EA}"/>
    <hyperlink ref="A7" r:id="rId29" display="https://www.worldometers.info/coronavirus/usa/colorado/" xr:uid="{E9FAB9D3-2BB6-462E-B9FA-5088439CB281}"/>
    <hyperlink ref="A40" r:id="rId30" display="https://www.worldometers.info/coronavirus/usa/oklahoma/" xr:uid="{E20706E5-16EA-4CB5-B863-9E64EC511746}"/>
    <hyperlink ref="A8" r:id="rId31" display="https://www.worldometers.info/coronavirus/usa/connecticut/" xr:uid="{B05B2D81-EB1B-4279-8671-5F0CF75E9765}"/>
    <hyperlink ref="A50" r:id="rId32" display="https://www.worldometers.info/coronavirus/usa/utah/" xr:uid="{988C833A-9926-4A7A-ADDE-A188255644B5}"/>
    <hyperlink ref="A20" r:id="rId33" display="https://www.worldometers.info/coronavirus/usa/kentucky/" xr:uid="{DF52EC35-9A0D-4774-AA88-D0DBD0DD958D}"/>
    <hyperlink ref="A19" r:id="rId34" display="https://www.worldometers.info/coronavirus/usa/kansas/" xr:uid="{2D023E18-BEAE-4CF2-945B-BC367285514B}"/>
    <hyperlink ref="A30" r:id="rId35" display="https://www.worldometers.info/coronavirus/usa/nebraska/" xr:uid="{47E2D08D-16B5-4998-B635-D1E8779F687A}"/>
    <hyperlink ref="A15" r:id="rId36" display="https://www.worldometers.info/coronavirus/usa/idaho/" xr:uid="{DF099D93-B5D8-455F-B57C-7B3BEFB6B823}"/>
    <hyperlink ref="A41" r:id="rId37" display="https://www.worldometers.info/coronavirus/usa/oregon/" xr:uid="{090E6E48-E802-47DD-B06E-094841824791}"/>
    <hyperlink ref="A34" r:id="rId38" display="https://www.worldometers.info/coronavirus/usa/new-mexico/" xr:uid="{B41BFA69-1E24-4504-BBCC-CD8ADBD292EE}"/>
    <hyperlink ref="A44" r:id="rId39" display="https://www.worldometers.info/coronavirus/usa/rhode-island/" xr:uid="{00B8800F-35C4-4366-94F8-574B83E2DD62}"/>
    <hyperlink ref="A9" r:id="rId40" display="https://www.worldometers.info/coronavirus/usa/delaware/" xr:uid="{AAA0E684-3BD7-46CE-A308-77AA1200A6B2}"/>
    <hyperlink ref="A10" r:id="rId41" display="https://www.worldometers.info/coronavirus/usa/district-of-columbia/" xr:uid="{71A07080-86F8-4812-8693-1742F062C3FE}"/>
    <hyperlink ref="A46" r:id="rId42" display="https://www.worldometers.info/coronavirus/usa/south-dakota/" xr:uid="{45D79212-DFBE-4EA9-8A49-E1E71B1BB39D}"/>
    <hyperlink ref="A37" r:id="rId43" display="https://www.worldometers.info/coronavirus/usa/north-dakota/" xr:uid="{1C6DE8E3-9261-41FD-BA13-87B91FF3ADFF}"/>
    <hyperlink ref="A54" r:id="rId44" display="https://www.worldometers.info/coronavirus/usa/west-virginia/" xr:uid="{65929149-057F-41C8-AF46-1CAD76EF77B7}"/>
    <hyperlink ref="A14" r:id="rId45" display="https://www.worldometers.info/coronavirus/usa/hawaii/" xr:uid="{29FD2DC9-EDA6-4A81-848B-A1E8BE192983}"/>
    <hyperlink ref="A32" r:id="rId46" display="https://www.worldometers.info/coronavirus/usa/new-hampshire/" xr:uid="{9ECEE7F3-2823-4CEA-84F2-CB42CA41BDF6}"/>
    <hyperlink ref="A29" r:id="rId47" display="https://www.worldometers.info/coronavirus/usa/montana/" xr:uid="{31D6649E-3A7C-492A-A5A6-9FD129EA1999}"/>
    <hyperlink ref="A3" r:id="rId48" display="https://www.worldometers.info/coronavirus/usa/alaska/" xr:uid="{E4201CA9-87AE-461E-A0FC-2995816B4E6A}"/>
    <hyperlink ref="A22" r:id="rId49" display="https://www.worldometers.info/coronavirus/usa/maine/" xr:uid="{5243FA91-59AD-4241-8550-388AE98A8309}"/>
    <hyperlink ref="A56" r:id="rId50" display="https://www.worldometers.info/coronavirus/usa/wyoming/" xr:uid="{79E120CA-3E77-4BF0-8669-A4FA91055475}"/>
    <hyperlink ref="A51" r:id="rId51" display="https://www.worldometers.info/coronavirus/usa/vermont/" xr:uid="{8E542999-B44C-4338-A748-3A66CD0EC06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2" bestFit="1" customWidth="1"/>
    <col min="4" max="16384" width="8.7265625" style="27"/>
  </cols>
  <sheetData>
    <row r="1" spans="1:3" ht="13" thickBot="1" x14ac:dyDescent="0.4">
      <c r="A1" s="27" t="s">
        <v>97</v>
      </c>
      <c r="C1" s="32" t="s">
        <v>96</v>
      </c>
    </row>
    <row r="2" spans="1:3" ht="15" thickBot="1" x14ac:dyDescent="0.4">
      <c r="A2" s="27" t="s">
        <v>36</v>
      </c>
      <c r="B2" s="41" t="s">
        <v>36</v>
      </c>
      <c r="C2" s="31">
        <v>2076</v>
      </c>
    </row>
    <row r="3" spans="1:3" ht="15" thickBot="1" x14ac:dyDescent="0.4">
      <c r="B3" s="41" t="s">
        <v>52</v>
      </c>
      <c r="C3" s="31">
        <v>37</v>
      </c>
    </row>
    <row r="4" spans="1:3" ht="15" thickBot="1" x14ac:dyDescent="0.4">
      <c r="A4" s="27" t="s">
        <v>33</v>
      </c>
      <c r="B4" s="41" t="s">
        <v>33</v>
      </c>
      <c r="C4" s="31">
        <v>4929</v>
      </c>
    </row>
    <row r="5" spans="1:3" ht="15" thickBot="1" x14ac:dyDescent="0.4">
      <c r="A5" s="27" t="s">
        <v>34</v>
      </c>
      <c r="B5" s="41" t="s">
        <v>34</v>
      </c>
      <c r="C5" s="31">
        <v>739</v>
      </c>
    </row>
    <row r="6" spans="1:3" ht="15" thickBot="1" x14ac:dyDescent="0.4">
      <c r="A6" s="27" t="s">
        <v>10</v>
      </c>
      <c r="B6" s="41" t="s">
        <v>10</v>
      </c>
      <c r="C6" s="31">
        <v>12695</v>
      </c>
    </row>
    <row r="7" spans="1:3" ht="15" thickBot="1" x14ac:dyDescent="0.4">
      <c r="A7" s="27" t="s">
        <v>18</v>
      </c>
      <c r="B7" s="41" t="s">
        <v>18</v>
      </c>
      <c r="C7" s="31">
        <v>1931</v>
      </c>
    </row>
    <row r="8" spans="1:3" ht="15" thickBot="1" x14ac:dyDescent="0.4">
      <c r="A8" s="27" t="s">
        <v>23</v>
      </c>
      <c r="B8" s="41" t="s">
        <v>23</v>
      </c>
      <c r="C8" s="31">
        <v>4465</v>
      </c>
    </row>
    <row r="9" spans="1:3" ht="15" thickBot="1" x14ac:dyDescent="0.4">
      <c r="A9" s="27" t="s">
        <v>43</v>
      </c>
      <c r="B9" s="41" t="s">
        <v>43</v>
      </c>
      <c r="C9" s="31">
        <v>604</v>
      </c>
    </row>
    <row r="10" spans="1:3" ht="29.5" thickBot="1" x14ac:dyDescent="0.4">
      <c r="A10" s="27" t="s">
        <v>95</v>
      </c>
      <c r="B10" s="41" t="s">
        <v>63</v>
      </c>
      <c r="C10" s="31">
        <v>605</v>
      </c>
    </row>
    <row r="11" spans="1:3" ht="15" thickBot="1" x14ac:dyDescent="0.4">
      <c r="A11" s="27" t="s">
        <v>13</v>
      </c>
      <c r="B11" s="41" t="s">
        <v>13</v>
      </c>
      <c r="C11" s="31">
        <v>10873</v>
      </c>
    </row>
    <row r="12" spans="1:3" ht="15" thickBot="1" x14ac:dyDescent="0.4">
      <c r="A12" s="27" t="s">
        <v>16</v>
      </c>
      <c r="B12" s="41" t="s">
        <v>16</v>
      </c>
      <c r="C12" s="31">
        <v>5393</v>
      </c>
    </row>
    <row r="13" spans="1:3" ht="13" thickBot="1" x14ac:dyDescent="0.4">
      <c r="A13" s="27" t="s">
        <v>64</v>
      </c>
      <c r="B13" s="44" t="s">
        <v>64</v>
      </c>
      <c r="C13" s="31">
        <v>9</v>
      </c>
    </row>
    <row r="14" spans="1:3" ht="15" thickBot="1" x14ac:dyDescent="0.4">
      <c r="B14" s="41" t="s">
        <v>47</v>
      </c>
      <c r="C14" s="31">
        <v>55</v>
      </c>
    </row>
    <row r="15" spans="1:3" ht="15" thickBot="1" x14ac:dyDescent="0.4">
      <c r="A15" s="27" t="s">
        <v>49</v>
      </c>
      <c r="B15" s="41" t="s">
        <v>49</v>
      </c>
      <c r="C15" s="31">
        <v>343</v>
      </c>
    </row>
    <row r="16" spans="1:3" ht="15" thickBot="1" x14ac:dyDescent="0.4">
      <c r="A16" s="27" t="s">
        <v>12</v>
      </c>
      <c r="B16" s="41" t="s">
        <v>12</v>
      </c>
      <c r="C16" s="31">
        <v>8186</v>
      </c>
    </row>
    <row r="17" spans="1:3" ht="15" thickBot="1" x14ac:dyDescent="0.4">
      <c r="A17" s="27" t="s">
        <v>27</v>
      </c>
      <c r="B17" s="41" t="s">
        <v>27</v>
      </c>
      <c r="C17" s="31">
        <v>3266</v>
      </c>
    </row>
    <row r="18" spans="1:3" ht="15" thickBot="1" x14ac:dyDescent="0.4">
      <c r="A18" s="27" t="s">
        <v>41</v>
      </c>
      <c r="B18" s="41" t="s">
        <v>41</v>
      </c>
      <c r="C18" s="31">
        <v>1091</v>
      </c>
    </row>
    <row r="19" spans="1:3" ht="15" thickBot="1" x14ac:dyDescent="0.4">
      <c r="A19" s="27" t="s">
        <v>45</v>
      </c>
      <c r="B19" s="41" t="s">
        <v>45</v>
      </c>
      <c r="C19" s="31">
        <v>443</v>
      </c>
    </row>
    <row r="20" spans="1:3" ht="15" thickBot="1" x14ac:dyDescent="0.4">
      <c r="A20" s="27" t="s">
        <v>38</v>
      </c>
      <c r="B20" s="41" t="s">
        <v>38</v>
      </c>
      <c r="C20" s="31">
        <v>910</v>
      </c>
    </row>
    <row r="21" spans="1:3" ht="15" thickBot="1" x14ac:dyDescent="0.4">
      <c r="A21" s="27" t="s">
        <v>14</v>
      </c>
      <c r="B21" s="41" t="s">
        <v>14</v>
      </c>
      <c r="C21" s="31">
        <v>4874</v>
      </c>
    </row>
    <row r="22" spans="1:3" ht="15" thickBot="1" x14ac:dyDescent="0.4">
      <c r="B22" s="41" t="s">
        <v>39</v>
      </c>
      <c r="C22" s="31">
        <v>132</v>
      </c>
    </row>
    <row r="23" spans="1:3" ht="15" thickBot="1" x14ac:dyDescent="0.4">
      <c r="A23" s="27" t="s">
        <v>26</v>
      </c>
      <c r="B23" s="41" t="s">
        <v>26</v>
      </c>
      <c r="C23" s="31">
        <v>3722</v>
      </c>
    </row>
    <row r="24" spans="1:3" ht="15" thickBot="1" x14ac:dyDescent="0.4">
      <c r="A24" s="27" t="s">
        <v>17</v>
      </c>
      <c r="B24" s="41" t="s">
        <v>17</v>
      </c>
      <c r="C24" s="31">
        <v>9008</v>
      </c>
    </row>
    <row r="25" spans="1:3" ht="15" thickBot="1" x14ac:dyDescent="0.4">
      <c r="A25" s="27" t="s">
        <v>11</v>
      </c>
      <c r="B25" s="41" t="s">
        <v>11</v>
      </c>
      <c r="C25" s="31">
        <v>6706</v>
      </c>
    </row>
    <row r="26" spans="1:3" ht="15" thickBot="1" x14ac:dyDescent="0.4">
      <c r="A26" s="27" t="s">
        <v>32</v>
      </c>
      <c r="B26" s="41" t="s">
        <v>32</v>
      </c>
      <c r="C26" s="31">
        <v>1855</v>
      </c>
    </row>
    <row r="27" spans="1:3" ht="15" thickBot="1" x14ac:dyDescent="0.4">
      <c r="A27" s="27" t="s">
        <v>30</v>
      </c>
      <c r="B27" s="41" t="s">
        <v>30</v>
      </c>
      <c r="C27" s="31">
        <v>2399</v>
      </c>
    </row>
    <row r="28" spans="1:3" ht="15" thickBot="1" x14ac:dyDescent="0.4">
      <c r="A28" s="27" t="s">
        <v>35</v>
      </c>
      <c r="B28" s="41" t="s">
        <v>35</v>
      </c>
      <c r="C28" s="31">
        <v>1610</v>
      </c>
    </row>
    <row r="29" spans="1:3" ht="15" thickBot="1" x14ac:dyDescent="0.4">
      <c r="B29" s="41" t="s">
        <v>51</v>
      </c>
      <c r="C29" s="31">
        <v>98</v>
      </c>
    </row>
    <row r="30" spans="1:3" ht="15" thickBot="1" x14ac:dyDescent="0.4">
      <c r="B30" s="41" t="s">
        <v>50</v>
      </c>
      <c r="C30" s="31">
        <v>391</v>
      </c>
    </row>
    <row r="31" spans="1:3" ht="15" thickBot="1" x14ac:dyDescent="0.4">
      <c r="A31" s="27" t="s">
        <v>31</v>
      </c>
      <c r="B31" s="41" t="s">
        <v>31</v>
      </c>
      <c r="C31" s="31">
        <v>1271</v>
      </c>
    </row>
    <row r="32" spans="1:3" ht="15" thickBot="1" x14ac:dyDescent="0.4">
      <c r="A32" s="27" t="s">
        <v>42</v>
      </c>
      <c r="B32" s="41" t="s">
        <v>42</v>
      </c>
      <c r="C32" s="31">
        <v>431</v>
      </c>
    </row>
    <row r="33" spans="1:3" ht="15" thickBot="1" x14ac:dyDescent="0.4">
      <c r="A33" s="27" t="s">
        <v>8</v>
      </c>
      <c r="B33" s="41" t="s">
        <v>8</v>
      </c>
      <c r="C33" s="31">
        <v>16026</v>
      </c>
    </row>
    <row r="34" spans="1:3" ht="15" thickBot="1" x14ac:dyDescent="0.4">
      <c r="A34" s="27" t="s">
        <v>44</v>
      </c>
      <c r="B34" s="41" t="s">
        <v>44</v>
      </c>
      <c r="C34" s="31">
        <v>764</v>
      </c>
    </row>
    <row r="35" spans="1:3" ht="15" thickBot="1" x14ac:dyDescent="0.4">
      <c r="A35" s="27" t="s">
        <v>7</v>
      </c>
      <c r="B35" s="41" t="s">
        <v>7</v>
      </c>
      <c r="C35" s="31">
        <v>32994</v>
      </c>
    </row>
    <row r="36" spans="1:3" ht="15" thickBot="1" x14ac:dyDescent="0.4">
      <c r="A36" s="27" t="s">
        <v>24</v>
      </c>
      <c r="B36" s="41" t="s">
        <v>24</v>
      </c>
      <c r="C36" s="31">
        <v>2660</v>
      </c>
    </row>
    <row r="37" spans="1:3" ht="15" thickBot="1" x14ac:dyDescent="0.4">
      <c r="B37" s="41" t="s">
        <v>53</v>
      </c>
      <c r="C37" s="31">
        <v>139</v>
      </c>
    </row>
    <row r="38" spans="1:3" ht="15" thickBot="1" x14ac:dyDescent="0.4">
      <c r="A38" s="27" t="s">
        <v>21</v>
      </c>
      <c r="B38" s="41" t="s">
        <v>21</v>
      </c>
      <c r="C38" s="31">
        <v>4084</v>
      </c>
    </row>
    <row r="39" spans="1:3" ht="15" thickBot="1" x14ac:dyDescent="0.4">
      <c r="A39" s="27" t="s">
        <v>46</v>
      </c>
      <c r="B39" s="41" t="s">
        <v>46</v>
      </c>
      <c r="C39" s="31">
        <v>778</v>
      </c>
    </row>
    <row r="40" spans="1:3" ht="15" thickBot="1" x14ac:dyDescent="0.4">
      <c r="A40" s="27" t="s">
        <v>37</v>
      </c>
      <c r="B40" s="41" t="s">
        <v>37</v>
      </c>
      <c r="C40" s="31">
        <v>438</v>
      </c>
    </row>
    <row r="41" spans="1:3" ht="15" thickBot="1" x14ac:dyDescent="0.4">
      <c r="A41" s="27" t="s">
        <v>19</v>
      </c>
      <c r="B41" s="41" t="s">
        <v>19</v>
      </c>
      <c r="C41" s="31">
        <v>7722</v>
      </c>
    </row>
    <row r="42" spans="1:3" ht="13" thickBot="1" x14ac:dyDescent="0.4">
      <c r="A42" s="27" t="s">
        <v>65</v>
      </c>
      <c r="B42" s="44" t="s">
        <v>65</v>
      </c>
      <c r="C42" s="31">
        <v>412</v>
      </c>
    </row>
    <row r="43" spans="1:3" ht="15" thickBot="1" x14ac:dyDescent="0.4">
      <c r="B43" s="41" t="s">
        <v>40</v>
      </c>
      <c r="C43" s="31">
        <v>1044</v>
      </c>
    </row>
    <row r="44" spans="1:3" ht="15" thickBot="1" x14ac:dyDescent="0.4">
      <c r="A44" s="27" t="s">
        <v>25</v>
      </c>
      <c r="B44" s="41" t="s">
        <v>25</v>
      </c>
      <c r="C44" s="31">
        <v>2628</v>
      </c>
    </row>
    <row r="45" spans="1:3" ht="15" thickBot="1" x14ac:dyDescent="0.4">
      <c r="A45" s="27" t="s">
        <v>54</v>
      </c>
      <c r="B45" s="41" t="s">
        <v>54</v>
      </c>
      <c r="C45" s="31">
        <v>162</v>
      </c>
    </row>
    <row r="46" spans="1:3" ht="15" thickBot="1" x14ac:dyDescent="0.4">
      <c r="A46" s="27" t="s">
        <v>20</v>
      </c>
      <c r="B46" s="41" t="s">
        <v>20</v>
      </c>
      <c r="C46" s="31">
        <v>1673</v>
      </c>
    </row>
    <row r="47" spans="1:3" ht="15" thickBot="1" x14ac:dyDescent="0.4">
      <c r="A47" s="27" t="s">
        <v>15</v>
      </c>
      <c r="B47" s="41" t="s">
        <v>15</v>
      </c>
      <c r="C47" s="31">
        <v>12499</v>
      </c>
    </row>
    <row r="48" spans="1:3" ht="15" thickBot="1" x14ac:dyDescent="0.4">
      <c r="A48" s="27" t="s">
        <v>28</v>
      </c>
      <c r="B48" s="41" t="s">
        <v>28</v>
      </c>
      <c r="C48" s="31">
        <v>403</v>
      </c>
    </row>
    <row r="49" spans="1:3" ht="15" thickBot="1" x14ac:dyDescent="0.4">
      <c r="A49" s="27" t="s">
        <v>48</v>
      </c>
      <c r="B49" s="41" t="s">
        <v>48</v>
      </c>
      <c r="C49" s="31">
        <v>58</v>
      </c>
    </row>
    <row r="50" spans="1:3" ht="15" thickBot="1" x14ac:dyDescent="0.4">
      <c r="A50" s="27" t="s">
        <v>29</v>
      </c>
      <c r="B50" s="41" t="s">
        <v>29</v>
      </c>
      <c r="C50" s="31">
        <v>2527</v>
      </c>
    </row>
    <row r="51" spans="1:3" ht="15" thickBot="1" x14ac:dyDescent="0.4">
      <c r="A51" s="27" t="s">
        <v>9</v>
      </c>
      <c r="B51" s="41" t="s">
        <v>9</v>
      </c>
      <c r="C51" s="31">
        <v>1890</v>
      </c>
    </row>
    <row r="52" spans="1:3" ht="15" thickBot="1" x14ac:dyDescent="0.4">
      <c r="B52" s="41" t="s">
        <v>56</v>
      </c>
      <c r="C52" s="31">
        <v>199</v>
      </c>
    </row>
    <row r="53" spans="1:3" ht="15" thickBot="1" x14ac:dyDescent="0.4">
      <c r="A53" s="27" t="s">
        <v>22</v>
      </c>
      <c r="B53" s="41" t="s">
        <v>22</v>
      </c>
      <c r="C53" s="31">
        <v>1111</v>
      </c>
    </row>
    <row r="54" spans="1:3" ht="15" thickBot="1" x14ac:dyDescent="0.4">
      <c r="A54" s="27" t="s">
        <v>55</v>
      </c>
      <c r="B54" s="51" t="s">
        <v>55</v>
      </c>
      <c r="C54" s="52">
        <v>37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9DAC8A67-0E05-4815-A9ED-6644B2F1651D}"/>
    <hyperlink ref="B47" r:id="rId2" display="https://www.worldometers.info/coronavirus/usa/texas/" xr:uid="{0E945778-B9B6-4A53-B9A7-7C885DA34348}"/>
    <hyperlink ref="B11" r:id="rId3" display="https://www.worldometers.info/coronavirus/usa/florida/" xr:uid="{493EF66B-07BC-4768-A0FA-F9FA6F7D617D}"/>
    <hyperlink ref="B35" r:id="rId4" display="https://www.worldometers.info/coronavirus/usa/new-york/" xr:uid="{026EBF73-932A-43B1-A405-F50433B8CAB6}"/>
    <hyperlink ref="B12" r:id="rId5" display="https://www.worldometers.info/coronavirus/usa/georgia/" xr:uid="{9FCC1F1A-2B77-4C56-A6CA-C8E76B5E1531}"/>
    <hyperlink ref="B16" r:id="rId6" display="https://www.worldometers.info/coronavirus/usa/illinois/" xr:uid="{EC20E3C0-3BB0-43FD-80D1-A28FDEB8C415}"/>
    <hyperlink ref="B4" r:id="rId7" display="https://www.worldometers.info/coronavirus/usa/arizona/" xr:uid="{082B8D1D-4FC8-442D-BC72-0B4CA22519DE}"/>
    <hyperlink ref="B33" r:id="rId8" display="https://www.worldometers.info/coronavirus/usa/new-jersey/" xr:uid="{3467CCB4-C2F3-410A-83BC-FE182E4A4271}"/>
    <hyperlink ref="B36" r:id="rId9" display="https://www.worldometers.info/coronavirus/usa/north-carolina/" xr:uid="{318E1B89-B5B9-452D-9B4D-3DF609971796}"/>
    <hyperlink ref="B46" r:id="rId10" display="https://www.worldometers.info/coronavirus/usa/tennessee/" xr:uid="{4CC3C103-CB8E-49E6-93C0-35C159E12002}"/>
    <hyperlink ref="B21" r:id="rId11" display="https://www.worldometers.info/coronavirus/usa/louisiana/" xr:uid="{3C9665C7-B861-4F6A-91E4-4D289F87D7DE}"/>
    <hyperlink ref="B41" r:id="rId12" display="https://www.worldometers.info/coronavirus/usa/pennsylvania/" xr:uid="{81D728B8-05D7-4636-AFCA-3904AABAA915}"/>
    <hyperlink ref="B24" r:id="rId13" display="https://www.worldometers.info/coronavirus/usa/massachusetts/" xr:uid="{BCE70A5D-2D61-433F-92D1-8BD8EF52914F}"/>
    <hyperlink ref="B2" r:id="rId14" display="https://www.worldometers.info/coronavirus/usa/alabama/" xr:uid="{00F20942-5D6C-49C1-BF09-5584E58EFC19}"/>
    <hyperlink ref="B38" r:id="rId15" display="https://www.worldometers.info/coronavirus/usa/ohio/" xr:uid="{75C18813-47C4-47F9-8608-0EE14C422887}"/>
    <hyperlink ref="B50" r:id="rId16" display="https://www.worldometers.info/coronavirus/usa/virginia/" xr:uid="{5FB811B3-D3D1-47D2-A2F6-BEFC7C384ED5}"/>
    <hyperlink ref="B44" r:id="rId17" display="https://www.worldometers.info/coronavirus/usa/south-carolina/" xr:uid="{C7630D26-368C-4AD0-87D3-84760D16B508}"/>
    <hyperlink ref="B25" r:id="rId18" display="https://www.worldometers.info/coronavirus/usa/michigan/" xr:uid="{8A6FB1FE-4A12-410A-AD6A-EB0C252D3558}"/>
    <hyperlink ref="B23" r:id="rId19" display="https://www.worldometers.info/coronavirus/usa/maryland/" xr:uid="{2AF9A339-1E06-4C8A-88BB-C911CF20F501}"/>
    <hyperlink ref="B17" r:id="rId20" display="https://www.worldometers.info/coronavirus/usa/indiana/" xr:uid="{28EE3F27-52A5-45FF-9305-B790AD1D9797}"/>
    <hyperlink ref="B28" r:id="rId21" display="https://www.worldometers.info/coronavirus/usa/missouri/" xr:uid="{7A402967-D1BB-4FF9-BC1A-6B690620BC53}"/>
    <hyperlink ref="B27" r:id="rId22" display="https://www.worldometers.info/coronavirus/usa/mississippi/" xr:uid="{CE681351-4053-408A-B766-AE382F0265D1}"/>
    <hyperlink ref="B51" r:id="rId23" display="https://www.worldometers.info/coronavirus/usa/washington/" xr:uid="{55B22557-328F-4230-9315-682CD12715B1}"/>
    <hyperlink ref="B53" r:id="rId24" display="https://www.worldometers.info/coronavirus/usa/wisconsin/" xr:uid="{3A0C818A-8E0E-435A-9E07-BB8142785569}"/>
    <hyperlink ref="B26" r:id="rId25" display="https://www.worldometers.info/coronavirus/usa/minnesota/" xr:uid="{DA0E68D4-7789-4FEE-9A3A-5CDEFC407950}"/>
    <hyperlink ref="B31" r:id="rId26" display="https://www.worldometers.info/coronavirus/usa/nevada/" xr:uid="{0ABFD488-370E-4AB9-BB11-39F77476A92F}"/>
    <hyperlink ref="B18" r:id="rId27" display="https://www.worldometers.info/coronavirus/usa/iowa/" xr:uid="{A3514B11-D521-4B56-A692-1FF50BB2FA3C}"/>
    <hyperlink ref="B5" r:id="rId28" display="https://www.worldometers.info/coronavirus/usa/arkansas/" xr:uid="{C60F0E6D-AC54-4D0E-AF97-801691F5DFED}"/>
    <hyperlink ref="B7" r:id="rId29" display="https://www.worldometers.info/coronavirus/usa/colorado/" xr:uid="{43F06B08-08CE-4AA1-825C-6FC3F6D130BA}"/>
    <hyperlink ref="B39" r:id="rId30" display="https://www.worldometers.info/coronavirus/usa/oklahoma/" xr:uid="{9898A43C-21AF-438D-B917-D720C3D4C671}"/>
    <hyperlink ref="B8" r:id="rId31" display="https://www.worldometers.info/coronavirus/usa/connecticut/" xr:uid="{31345601-2C55-40B7-A1CD-D983C4C9F0DA}"/>
    <hyperlink ref="B48" r:id="rId32" display="https://www.worldometers.info/coronavirus/usa/utah/" xr:uid="{BF483226-34AD-4B12-A872-CCD024C10B0B}"/>
    <hyperlink ref="B20" r:id="rId33" display="https://www.worldometers.info/coronavirus/usa/kentucky/" xr:uid="{6F1C6484-9741-4903-AE04-B1041CC4F32D}"/>
    <hyperlink ref="B19" r:id="rId34" display="https://www.worldometers.info/coronavirus/usa/kansas/" xr:uid="{4E1798CE-9EEF-4059-B5C8-5BD1A7098DA6}"/>
    <hyperlink ref="B30" r:id="rId35" display="https://www.worldometers.info/coronavirus/usa/nebraska/" xr:uid="{11AC4C05-2F13-4110-8720-624347A35EAA}"/>
    <hyperlink ref="B15" r:id="rId36" display="https://www.worldometers.info/coronavirus/usa/idaho/" xr:uid="{57ABF965-D31B-4910-AC07-08DDEA23FA8A}"/>
    <hyperlink ref="B40" r:id="rId37" display="https://www.worldometers.info/coronavirus/usa/oregon/" xr:uid="{4E8E492D-FAEF-424A-B970-50E0711721F3}"/>
    <hyperlink ref="B34" r:id="rId38" display="https://www.worldometers.info/coronavirus/usa/new-mexico/" xr:uid="{31A731B5-63F4-41AA-9E9B-00E3509DE1E8}"/>
    <hyperlink ref="B43" r:id="rId39" display="https://www.worldometers.info/coronavirus/usa/rhode-island/" xr:uid="{BB2687C0-4D1C-423F-AC59-2BFBD95F4FC2}"/>
    <hyperlink ref="B9" r:id="rId40" display="https://www.worldometers.info/coronavirus/usa/delaware/" xr:uid="{1800C7D9-90DC-4798-99C8-94DE6A0AD57F}"/>
    <hyperlink ref="B10" r:id="rId41" display="https://www.worldometers.info/coronavirus/usa/district-of-columbia/" xr:uid="{FC158240-4161-41D2-ADBA-F5DB98D17BB4}"/>
    <hyperlink ref="B45" r:id="rId42" display="https://www.worldometers.info/coronavirus/usa/south-dakota/" xr:uid="{90632978-185B-4EF7-8345-630F77BC575C}"/>
    <hyperlink ref="B37" r:id="rId43" display="https://www.worldometers.info/coronavirus/usa/north-dakota/" xr:uid="{867A2AC7-656A-4B3D-9BF3-5C00C869EF38}"/>
    <hyperlink ref="B52" r:id="rId44" display="https://www.worldometers.info/coronavirus/usa/west-virginia/" xr:uid="{1B6821B6-877B-41C9-8768-35B8CF083CD1}"/>
    <hyperlink ref="B14" r:id="rId45" display="https://www.worldometers.info/coronavirus/usa/hawaii/" xr:uid="{92436FF8-CD9C-450A-A476-08FEACBCFF0E}"/>
    <hyperlink ref="B32" r:id="rId46" display="https://www.worldometers.info/coronavirus/usa/new-hampshire/" xr:uid="{365EBBFE-A9D0-4728-A022-9E99C8EDBA47}"/>
    <hyperlink ref="B29" r:id="rId47" display="https://www.worldometers.info/coronavirus/usa/montana/" xr:uid="{2A02568E-F0F3-4B8F-99E0-CA945A3C2E25}"/>
    <hyperlink ref="B3" r:id="rId48" display="https://www.worldometers.info/coronavirus/usa/alaska/" xr:uid="{DA674338-2897-4729-85EF-33E4E6B2E07A}"/>
    <hyperlink ref="B22" r:id="rId49" display="https://www.worldometers.info/coronavirus/usa/maine/" xr:uid="{EE138C7E-1191-4424-812A-8A35419EBD37}"/>
    <hyperlink ref="B54" r:id="rId50" display="https://www.worldometers.info/coronavirus/usa/wyoming/" xr:uid="{CDC09D78-E123-4AB1-A896-1DF4A8F5F7FE}"/>
    <hyperlink ref="B49" r:id="rId51" display="https://www.worldometers.info/coronavirus/usa/vermont/" xr:uid="{B73318C8-5E6D-4451-B3E0-F0DF974CDC1A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2020-08-28T11:24:08Z</dcterms:modified>
</cp:coreProperties>
</file>