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" documentId="8_{ADB41B71-FE4E-4941-BFF9-499FC40DB036}" xr6:coauthVersionLast="45" xr6:coauthVersionMax="45" xr10:uidLastSave="{F65CD30A-165F-437F-AE98-1D3FE919DA77}"/>
  <bookViews>
    <workbookView xWindow="4695" yWindow="-20745" windowWidth="20520" windowHeight="1890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Data'!$A$1:$Q$65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3" l="1"/>
  <c r="N44" i="3"/>
  <c r="N47" i="3"/>
  <c r="N7" i="3"/>
  <c r="N30" i="3"/>
  <c r="N24" i="3"/>
  <c r="N18" i="3"/>
  <c r="N23" i="3"/>
  <c r="N33" i="3"/>
  <c r="N32" i="3"/>
  <c r="N25" i="3"/>
  <c r="N10" i="3"/>
  <c r="N43" i="3"/>
  <c r="N42" i="3"/>
  <c r="N40" i="3"/>
  <c r="N3" i="3"/>
  <c r="N52" i="3"/>
  <c r="N16" i="3"/>
  <c r="N34" i="3"/>
  <c r="N28" i="3"/>
  <c r="N38" i="3"/>
  <c r="N45" i="3"/>
  <c r="N41" i="3"/>
  <c r="N55" i="3"/>
  <c r="N53" i="3"/>
  <c r="N51" i="3"/>
  <c r="N50" i="3"/>
  <c r="N21" i="3"/>
  <c r="N54" i="3"/>
  <c r="N31" i="3"/>
  <c r="N6" i="3"/>
  <c r="N15" i="3"/>
  <c r="N27" i="3"/>
  <c r="N20" i="3"/>
  <c r="N5" i="3"/>
  <c r="N36" i="3"/>
  <c r="N37" i="3"/>
  <c r="N2" i="3"/>
  <c r="N12" i="3"/>
  <c r="N35" i="3"/>
  <c r="N17" i="3"/>
  <c r="N29" i="3"/>
  <c r="N46" i="3"/>
  <c r="N48" i="3"/>
  <c r="N13" i="3"/>
  <c r="N39" i="3"/>
  <c r="N14" i="3"/>
  <c r="N49" i="3"/>
  <c r="N4" i="3"/>
  <c r="N19" i="3"/>
  <c r="N22" i="3"/>
  <c r="N8" i="3"/>
  <c r="N26" i="3"/>
  <c r="N11" i="3"/>
  <c r="O12" i="3" l="1"/>
  <c r="P12" i="3"/>
  <c r="P43" i="3" l="1"/>
  <c r="P20" i="3"/>
  <c r="P23" i="3"/>
  <c r="P45" i="3"/>
  <c r="P10" i="3"/>
  <c r="P18" i="3"/>
  <c r="P27" i="3"/>
  <c r="P17" i="3"/>
  <c r="P52" i="3"/>
  <c r="P15" i="3"/>
  <c r="P49" i="3"/>
  <c r="P13" i="3"/>
  <c r="P31" i="3"/>
  <c r="P7" i="3"/>
  <c r="P40" i="3"/>
  <c r="P54" i="3"/>
  <c r="P34" i="3"/>
  <c r="P29" i="3"/>
  <c r="P35" i="3"/>
  <c r="P38" i="3"/>
  <c r="P32" i="3"/>
  <c r="P53" i="3"/>
  <c r="P2" i="3"/>
  <c r="P26" i="3"/>
  <c r="P42" i="3"/>
  <c r="P4" i="3"/>
  <c r="P55" i="3"/>
  <c r="P51" i="3"/>
  <c r="P24" i="3"/>
  <c r="P6" i="3"/>
  <c r="P8" i="3"/>
  <c r="P50" i="3"/>
  <c r="P48" i="3"/>
  <c r="P36" i="3"/>
  <c r="P22" i="3"/>
  <c r="P19" i="3"/>
  <c r="P47" i="3"/>
  <c r="P11" i="3"/>
  <c r="P9" i="3"/>
  <c r="P37" i="3"/>
  <c r="P25" i="3"/>
  <c r="P41" i="3"/>
  <c r="P21" i="3"/>
  <c r="P3" i="3"/>
  <c r="P33" i="3"/>
  <c r="P28" i="3"/>
  <c r="P39" i="3"/>
  <c r="P44" i="3"/>
  <c r="P46" i="3"/>
  <c r="P30" i="3"/>
  <c r="P14" i="3"/>
  <c r="P16" i="3"/>
  <c r="P5" i="3"/>
  <c r="O48" i="3"/>
  <c r="Q23" i="3" l="1"/>
  <c r="Q32" i="3"/>
  <c r="Q7" i="3"/>
  <c r="Q27" i="3"/>
  <c r="Q31" i="3"/>
  <c r="Q48" i="3"/>
  <c r="Q45" i="3"/>
  <c r="Q12" i="3"/>
  <c r="Q21" i="3"/>
  <c r="Q9" i="3"/>
  <c r="Q26" i="3"/>
  <c r="Q46" i="3"/>
  <c r="Q5" i="3"/>
  <c r="Q39" i="3"/>
  <c r="Q8" i="3"/>
  <c r="Q44" i="3"/>
  <c r="Q55" i="3"/>
  <c r="Q37" i="3"/>
  <c r="Q49" i="3"/>
  <c r="Q51" i="3"/>
  <c r="Q50" i="3"/>
  <c r="Q4" i="3"/>
  <c r="Q17" i="3"/>
  <c r="Q40" i="3"/>
  <c r="Q6" i="3"/>
  <c r="Q54" i="3"/>
  <c r="Q35" i="3"/>
  <c r="Q24" i="3"/>
  <c r="Q29" i="3"/>
  <c r="Q53" i="3"/>
  <c r="Q10" i="3"/>
  <c r="Q13" i="3"/>
  <c r="Q43" i="3"/>
  <c r="Q22" i="3"/>
  <c r="Q28" i="3"/>
  <c r="Q18" i="3"/>
  <c r="Q34" i="3"/>
  <c r="Q42" i="3"/>
  <c r="Q41" i="3"/>
  <c r="Q52" i="3"/>
  <c r="Q20" i="3"/>
  <c r="Q25" i="3"/>
  <c r="Q19" i="3"/>
  <c r="Q30" i="3"/>
  <c r="Q11" i="3"/>
  <c r="Q3" i="3"/>
  <c r="Q15" i="3"/>
  <c r="Q14" i="3"/>
  <c r="Q47" i="3"/>
  <c r="Q16" i="3"/>
  <c r="Q33" i="3"/>
  <c r="Q2" i="3"/>
  <c r="Q36" i="3"/>
  <c r="Q38" i="3" l="1"/>
  <c r="O31" i="3" l="1"/>
  <c r="O39" i="3"/>
  <c r="O51" i="3"/>
  <c r="O25" i="3"/>
  <c r="O43" i="3"/>
  <c r="O4" i="3"/>
  <c r="O28" i="3"/>
  <c r="O11" i="3"/>
  <c r="O24" i="3"/>
  <c r="O38" i="3"/>
  <c r="O13" i="3"/>
  <c r="O16" i="3"/>
  <c r="O17" i="3"/>
  <c r="O45" i="3"/>
  <c r="O27" i="3"/>
  <c r="O7" i="3"/>
  <c r="O52" i="3"/>
  <c r="O50" i="3"/>
  <c r="O18" i="3"/>
  <c r="O6" i="3"/>
  <c r="O36" i="3"/>
  <c r="O42" i="3"/>
  <c r="O35" i="3"/>
  <c r="O23" i="3"/>
  <c r="O14" i="3"/>
  <c r="O37" i="3"/>
  <c r="O55" i="3"/>
  <c r="O21" i="3"/>
  <c r="O46" i="3"/>
  <c r="O26" i="3"/>
  <c r="O40" i="3"/>
  <c r="O32" i="3"/>
  <c r="O33" i="3"/>
  <c r="O34" i="3"/>
  <c r="O49" i="3"/>
  <c r="O2" i="3"/>
  <c r="O47" i="3"/>
  <c r="O30" i="3"/>
  <c r="O10" i="3"/>
  <c r="O15" i="3"/>
  <c r="O29" i="3"/>
  <c r="O20" i="3"/>
  <c r="O19" i="3"/>
  <c r="O41" i="3"/>
  <c r="O9" i="3"/>
  <c r="O5" i="3"/>
  <c r="O3" i="3"/>
  <c r="O44" i="3"/>
  <c r="O53" i="3"/>
  <c r="O8" i="3"/>
  <c r="O54" i="3"/>
  <c r="O22" i="3"/>
  <c r="Y2" i="1" l="1"/>
</calcChain>
</file>

<file path=xl/sharedStrings.xml><?xml version="1.0" encoding="utf-8"?>
<sst xmlns="http://schemas.openxmlformats.org/spreadsheetml/2006/main" count="331" uniqueCount="105">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</sst>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55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4" fillId="2" borderId="7" xfId="3" applyFill="1" applyBorder="1" applyAlignment="1">
      <alignment horizontal="left" vertical="top" wrapText="1"/>
    </xf>
    <xf numFmtId="1" fontId="0" fillId="0" borderId="0" xfId="0" applyNumberFormat="1"/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3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ohio/" TargetMode="External"/><Relationship Id="rId18" Type="http://schemas.openxmlformats.org/officeDocument/2006/relationships/hyperlink" Target="https://www.worldometers.info/coronavirus/usa/virginia/" TargetMode="External"/><Relationship Id="rId26" Type="http://schemas.openxmlformats.org/officeDocument/2006/relationships/hyperlink" Target="https://www.worldometers.info/coronavirus/usa/mississippi/" TargetMode="External"/><Relationship Id="rId39" Type="http://schemas.openxmlformats.org/officeDocument/2006/relationships/hyperlink" Target="https://www.worldometers.info/coronavirus/usa/sou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assachusetts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montana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wisconsin/" TargetMode="External"/><Relationship Id="rId17" Type="http://schemas.openxmlformats.org/officeDocument/2006/relationships/hyperlink" Target="https://www.worldometers.info/coronavirus/usa/missouri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oregon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michigan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utah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texas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oklahoma/" TargetMode="External"/><Relationship Id="rId32" Type="http://schemas.openxmlformats.org/officeDocument/2006/relationships/hyperlink" Target="https://www.worldometers.info/coronavirus/usa/nevad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illinois/" TargetMode="External"/><Relationship Id="rId15" Type="http://schemas.openxmlformats.org/officeDocument/2006/relationships/hyperlink" Target="https://www.worldometers.info/coronavirus/usa/louisian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new-hampshire/" TargetMode="External"/><Relationship Id="rId10" Type="http://schemas.openxmlformats.org/officeDocument/2006/relationships/hyperlink" Target="https://www.worldometers.info/coronavirus/usa/new-jersey/" TargetMode="External"/><Relationship Id="rId19" Type="http://schemas.openxmlformats.org/officeDocument/2006/relationships/hyperlink" Target="https://www.worldometers.info/coronavirus/usa/south-carolina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arizo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aryland/" TargetMode="External"/><Relationship Id="rId27" Type="http://schemas.openxmlformats.org/officeDocument/2006/relationships/hyperlink" Target="https://www.worldometers.info/coronavirus/usa/washington/" TargetMode="External"/><Relationship Id="rId30" Type="http://schemas.openxmlformats.org/officeDocument/2006/relationships/hyperlink" Target="https://www.worldometers.info/coronavirus/usa/kentucky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elawa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tennessee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ohio/" TargetMode="External"/><Relationship Id="rId18" Type="http://schemas.openxmlformats.org/officeDocument/2006/relationships/hyperlink" Target="https://www.worldometers.info/coronavirus/usa/virginia/" TargetMode="External"/><Relationship Id="rId26" Type="http://schemas.openxmlformats.org/officeDocument/2006/relationships/hyperlink" Target="https://www.worldometers.info/coronavirus/usa/mississippi/" TargetMode="External"/><Relationship Id="rId39" Type="http://schemas.openxmlformats.org/officeDocument/2006/relationships/hyperlink" Target="https://www.worldometers.info/coronavirus/usa/sou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assachusetts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montana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wisconsin/" TargetMode="External"/><Relationship Id="rId17" Type="http://schemas.openxmlformats.org/officeDocument/2006/relationships/hyperlink" Target="https://www.worldometers.info/coronavirus/usa/missouri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oregon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michigan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utah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texas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oklahoma/" TargetMode="External"/><Relationship Id="rId32" Type="http://schemas.openxmlformats.org/officeDocument/2006/relationships/hyperlink" Target="https://www.worldometers.info/coronavirus/usa/nevad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illinois/" TargetMode="External"/><Relationship Id="rId15" Type="http://schemas.openxmlformats.org/officeDocument/2006/relationships/hyperlink" Target="https://www.worldometers.info/coronavirus/usa/louisian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new-hampshire/" TargetMode="External"/><Relationship Id="rId10" Type="http://schemas.openxmlformats.org/officeDocument/2006/relationships/hyperlink" Target="https://www.worldometers.info/coronavirus/usa/new-jersey/" TargetMode="External"/><Relationship Id="rId19" Type="http://schemas.openxmlformats.org/officeDocument/2006/relationships/hyperlink" Target="https://www.worldometers.info/coronavirus/usa/south-carolina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arizo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aryland/" TargetMode="External"/><Relationship Id="rId27" Type="http://schemas.openxmlformats.org/officeDocument/2006/relationships/hyperlink" Target="https://www.worldometers.info/coronavirus/usa/washington/" TargetMode="External"/><Relationship Id="rId30" Type="http://schemas.openxmlformats.org/officeDocument/2006/relationships/hyperlink" Target="https://www.worldometers.info/coronavirus/usa/kentucky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elawa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tennessee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ohio/" TargetMode="External"/><Relationship Id="rId18" Type="http://schemas.openxmlformats.org/officeDocument/2006/relationships/hyperlink" Target="https://www.worldometers.info/coronavirus/usa/virginia/" TargetMode="External"/><Relationship Id="rId26" Type="http://schemas.openxmlformats.org/officeDocument/2006/relationships/hyperlink" Target="https://www.worldometers.info/coronavirus/usa/mississippi/" TargetMode="External"/><Relationship Id="rId39" Type="http://schemas.openxmlformats.org/officeDocument/2006/relationships/hyperlink" Target="https://www.worldometers.info/coronavirus/usa/sou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assachusetts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montana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wisconsin/" TargetMode="External"/><Relationship Id="rId17" Type="http://schemas.openxmlformats.org/officeDocument/2006/relationships/hyperlink" Target="https://www.worldometers.info/coronavirus/usa/missouri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oregon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michigan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utah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texas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oklahoma/" TargetMode="External"/><Relationship Id="rId32" Type="http://schemas.openxmlformats.org/officeDocument/2006/relationships/hyperlink" Target="https://www.worldometers.info/coronavirus/usa/nevad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illinois/" TargetMode="External"/><Relationship Id="rId15" Type="http://schemas.openxmlformats.org/officeDocument/2006/relationships/hyperlink" Target="https://www.worldometers.info/coronavirus/usa/louisian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new-hampshire/" TargetMode="External"/><Relationship Id="rId10" Type="http://schemas.openxmlformats.org/officeDocument/2006/relationships/hyperlink" Target="https://www.worldometers.info/coronavirus/usa/new-jersey/" TargetMode="External"/><Relationship Id="rId19" Type="http://schemas.openxmlformats.org/officeDocument/2006/relationships/hyperlink" Target="https://www.worldometers.info/coronavirus/usa/south-carolina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arizo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aryland/" TargetMode="External"/><Relationship Id="rId27" Type="http://schemas.openxmlformats.org/officeDocument/2006/relationships/hyperlink" Target="https://www.worldometers.info/coronavirus/usa/washington/" TargetMode="External"/><Relationship Id="rId30" Type="http://schemas.openxmlformats.org/officeDocument/2006/relationships/hyperlink" Target="https://www.worldometers.info/coronavirus/usa/kentucky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elawa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tennessee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ohio/" TargetMode="External"/><Relationship Id="rId18" Type="http://schemas.openxmlformats.org/officeDocument/2006/relationships/hyperlink" Target="https://www.worldometers.info/coronavirus/usa/virginia/" TargetMode="External"/><Relationship Id="rId26" Type="http://schemas.openxmlformats.org/officeDocument/2006/relationships/hyperlink" Target="https://www.worldometers.info/coronavirus/usa/mississippi/" TargetMode="External"/><Relationship Id="rId39" Type="http://schemas.openxmlformats.org/officeDocument/2006/relationships/hyperlink" Target="https://www.worldometers.info/coronavirus/usa/sou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assachusetts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montana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wisconsin/" TargetMode="External"/><Relationship Id="rId17" Type="http://schemas.openxmlformats.org/officeDocument/2006/relationships/hyperlink" Target="https://www.worldometers.info/coronavirus/usa/missouri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oregon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michigan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utah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texas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oklahoma/" TargetMode="External"/><Relationship Id="rId32" Type="http://schemas.openxmlformats.org/officeDocument/2006/relationships/hyperlink" Target="https://www.worldometers.info/coronavirus/usa/nevad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illinois/" TargetMode="External"/><Relationship Id="rId15" Type="http://schemas.openxmlformats.org/officeDocument/2006/relationships/hyperlink" Target="https://www.worldometers.info/coronavirus/usa/louisian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new-hampshire/" TargetMode="External"/><Relationship Id="rId10" Type="http://schemas.openxmlformats.org/officeDocument/2006/relationships/hyperlink" Target="https://www.worldometers.info/coronavirus/usa/new-jersey/" TargetMode="External"/><Relationship Id="rId19" Type="http://schemas.openxmlformats.org/officeDocument/2006/relationships/hyperlink" Target="https://www.worldometers.info/coronavirus/usa/south-carolina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arizona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aryland/" TargetMode="External"/><Relationship Id="rId27" Type="http://schemas.openxmlformats.org/officeDocument/2006/relationships/hyperlink" Target="https://www.worldometers.info/coronavirus/usa/washington/" TargetMode="External"/><Relationship Id="rId30" Type="http://schemas.openxmlformats.org/officeDocument/2006/relationships/hyperlink" Target="https://www.worldometers.info/coronavirus/usa/kentucky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elawa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tennessee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8"/>
  <sheetViews>
    <sheetView topLeftCell="A14" workbookViewId="0">
      <selection activeCell="M5" sqref="B5:M58"/>
    </sheetView>
  </sheetViews>
  <sheetFormatPr defaultColWidth="14.26953125" defaultRowHeight="14.5" x14ac:dyDescent="0.35"/>
  <cols>
    <col min="1" max="1" width="8.6328125" customWidth="1"/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50" t="s">
        <v>67</v>
      </c>
      <c r="Q1" s="50"/>
      <c r="R1" s="50"/>
      <c r="S1" s="4">
        <v>1.4999999999999999E-2</v>
      </c>
      <c r="T1" s="4"/>
      <c r="U1" s="51" t="s">
        <v>76</v>
      </c>
      <c r="V1" s="51"/>
      <c r="W1" s="51"/>
      <c r="X1" s="51"/>
      <c r="Y1" s="51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3"/>
      <c r="N2" s="33"/>
      <c r="O2" s="33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101</v>
      </c>
      <c r="H3" s="8" t="s">
        <v>6</v>
      </c>
      <c r="I3" s="8" t="s">
        <v>78</v>
      </c>
      <c r="J3" s="8" t="s">
        <v>80</v>
      </c>
      <c r="K3" s="8" t="s">
        <v>2</v>
      </c>
      <c r="L3" s="8" t="s">
        <v>82</v>
      </c>
      <c r="M3" s="9" t="s">
        <v>102</v>
      </c>
      <c r="N3" s="9"/>
      <c r="O3" s="9"/>
      <c r="P3" s="22"/>
      <c r="Q3" s="9" t="s">
        <v>83</v>
      </c>
      <c r="R3" s="9" t="s">
        <v>58</v>
      </c>
      <c r="S3" s="9" t="s">
        <v>60</v>
      </c>
      <c r="T3" s="9"/>
      <c r="U3" s="18" t="s">
        <v>68</v>
      </c>
      <c r="V3" s="18" t="s">
        <v>70</v>
      </c>
      <c r="W3" s="18" t="s">
        <v>72</v>
      </c>
      <c r="X3" s="18" t="s">
        <v>74</v>
      </c>
      <c r="Y3" s="18" t="s">
        <v>75</v>
      </c>
      <c r="Z3" s="18" t="s">
        <v>75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77</v>
      </c>
      <c r="H4" s="11" t="s">
        <v>3</v>
      </c>
      <c r="I4" s="11" t="s">
        <v>79</v>
      </c>
      <c r="J4" s="11" t="s">
        <v>79</v>
      </c>
      <c r="K4" s="11" t="s">
        <v>81</v>
      </c>
      <c r="L4" s="11" t="s">
        <v>79</v>
      </c>
      <c r="M4" s="9"/>
      <c r="N4" s="9"/>
      <c r="O4" s="9"/>
      <c r="P4" s="22"/>
      <c r="Q4" s="9" t="s">
        <v>84</v>
      </c>
      <c r="R4" s="9" t="s">
        <v>59</v>
      </c>
      <c r="S4" s="9" t="s">
        <v>61</v>
      </c>
      <c r="T4" s="9"/>
      <c r="U4" s="18" t="s">
        <v>69</v>
      </c>
      <c r="V4" s="18" t="s">
        <v>71</v>
      </c>
      <c r="W4" s="18" t="s">
        <v>73</v>
      </c>
      <c r="X4" s="18" t="s">
        <v>73</v>
      </c>
      <c r="Y4" s="18" t="s">
        <v>5</v>
      </c>
      <c r="Z4" s="18" t="s">
        <v>77</v>
      </c>
    </row>
    <row r="5" spans="1:26" ht="15" thickBot="1" x14ac:dyDescent="0.4">
      <c r="A5" s="41">
        <v>1</v>
      </c>
      <c r="B5" s="39" t="s">
        <v>15</v>
      </c>
      <c r="C5" s="1">
        <v>920454</v>
      </c>
      <c r="D5" s="2"/>
      <c r="E5" s="1">
        <v>18118</v>
      </c>
      <c r="F5" s="2"/>
      <c r="G5" s="1">
        <v>775163</v>
      </c>
      <c r="H5" s="1">
        <v>127173</v>
      </c>
      <c r="I5" s="1">
        <v>31744</v>
      </c>
      <c r="J5" s="2">
        <v>625</v>
      </c>
      <c r="K5" s="1">
        <v>8560787</v>
      </c>
      <c r="L5" s="1">
        <v>295241</v>
      </c>
      <c r="M5" s="1">
        <v>28995881</v>
      </c>
      <c r="N5" s="5"/>
      <c r="O5" s="6"/>
    </row>
    <row r="6" spans="1:26" ht="15" thickBot="1" x14ac:dyDescent="0.4">
      <c r="A6" s="41">
        <v>2</v>
      </c>
      <c r="B6" s="39" t="s">
        <v>10</v>
      </c>
      <c r="C6" s="1">
        <v>911823</v>
      </c>
      <c r="D6" s="2"/>
      <c r="E6" s="1">
        <v>17400</v>
      </c>
      <c r="F6" s="2"/>
      <c r="G6" s="1">
        <v>469125</v>
      </c>
      <c r="H6" s="1">
        <v>425298</v>
      </c>
      <c r="I6" s="1">
        <v>23077</v>
      </c>
      <c r="J6" s="2">
        <v>440</v>
      </c>
      <c r="K6" s="1">
        <v>17982829</v>
      </c>
      <c r="L6" s="1">
        <v>455121</v>
      </c>
      <c r="M6" s="1">
        <v>39512223</v>
      </c>
      <c r="N6" s="5"/>
      <c r="O6" s="6"/>
    </row>
    <row r="7" spans="1:26" ht="15" thickBot="1" x14ac:dyDescent="0.4">
      <c r="A7" s="41">
        <v>3</v>
      </c>
      <c r="B7" s="39" t="s">
        <v>13</v>
      </c>
      <c r="C7" s="1">
        <v>782013</v>
      </c>
      <c r="D7" s="2"/>
      <c r="E7" s="1">
        <v>16457</v>
      </c>
      <c r="F7" s="2"/>
      <c r="G7" s="1">
        <v>542749</v>
      </c>
      <c r="H7" s="1">
        <v>222807</v>
      </c>
      <c r="I7" s="1">
        <v>36410</v>
      </c>
      <c r="J7" s="2">
        <v>766</v>
      </c>
      <c r="K7" s="1">
        <v>5992068</v>
      </c>
      <c r="L7" s="1">
        <v>278990</v>
      </c>
      <c r="M7" s="1">
        <v>21477737</v>
      </c>
      <c r="N7" s="5"/>
      <c r="O7" s="6"/>
    </row>
    <row r="8" spans="1:26" ht="15" thickBot="1" x14ac:dyDescent="0.4">
      <c r="A8" s="41">
        <v>4</v>
      </c>
      <c r="B8" s="39" t="s">
        <v>7</v>
      </c>
      <c r="C8" s="1">
        <v>533064</v>
      </c>
      <c r="D8" s="2"/>
      <c r="E8" s="1">
        <v>33580</v>
      </c>
      <c r="F8" s="2"/>
      <c r="G8" s="1">
        <v>416041</v>
      </c>
      <c r="H8" s="1">
        <v>83443</v>
      </c>
      <c r="I8" s="1">
        <v>27402</v>
      </c>
      <c r="J8" s="1">
        <v>1726</v>
      </c>
      <c r="K8" s="1">
        <v>13834240</v>
      </c>
      <c r="L8" s="1">
        <v>711142</v>
      </c>
      <c r="M8" s="1">
        <v>19453561</v>
      </c>
      <c r="N8" s="5"/>
      <c r="O8" s="6"/>
    </row>
    <row r="9" spans="1:26" ht="15" thickBot="1" x14ac:dyDescent="0.4">
      <c r="A9" s="41">
        <v>5</v>
      </c>
      <c r="B9" s="39" t="s">
        <v>12</v>
      </c>
      <c r="C9" s="1">
        <v>383698</v>
      </c>
      <c r="D9" s="2"/>
      <c r="E9" s="1">
        <v>9792</v>
      </c>
      <c r="F9" s="2"/>
      <c r="G9" s="1">
        <v>270379</v>
      </c>
      <c r="H9" s="1">
        <v>103527</v>
      </c>
      <c r="I9" s="1">
        <v>30280</v>
      </c>
      <c r="J9" s="2">
        <v>773</v>
      </c>
      <c r="K9" s="1">
        <v>7326216</v>
      </c>
      <c r="L9" s="1">
        <v>578150</v>
      </c>
      <c r="M9" s="1">
        <v>12671821</v>
      </c>
      <c r="N9" s="5"/>
      <c r="O9" s="6"/>
    </row>
    <row r="10" spans="1:26" ht="15" thickBot="1" x14ac:dyDescent="0.4">
      <c r="A10" s="41">
        <v>6</v>
      </c>
      <c r="B10" s="39" t="s">
        <v>16</v>
      </c>
      <c r="C10" s="1">
        <v>351881</v>
      </c>
      <c r="D10" s="2"/>
      <c r="E10" s="1">
        <v>7827</v>
      </c>
      <c r="F10" s="2"/>
      <c r="G10" s="1">
        <v>188045</v>
      </c>
      <c r="H10" s="1">
        <v>156009</v>
      </c>
      <c r="I10" s="1">
        <v>33142</v>
      </c>
      <c r="J10" s="2">
        <v>737</v>
      </c>
      <c r="K10" s="1">
        <v>3787796</v>
      </c>
      <c r="L10" s="1">
        <v>356753</v>
      </c>
      <c r="M10" s="1">
        <v>10617423</v>
      </c>
      <c r="N10" s="5"/>
      <c r="O10" s="6"/>
    </row>
    <row r="11" spans="1:26" ht="15" thickBot="1" x14ac:dyDescent="0.4">
      <c r="A11" s="41">
        <v>7</v>
      </c>
      <c r="B11" s="39" t="s">
        <v>24</v>
      </c>
      <c r="C11" s="1">
        <v>261742</v>
      </c>
      <c r="D11" s="2"/>
      <c r="E11" s="1">
        <v>4170</v>
      </c>
      <c r="F11" s="2"/>
      <c r="G11" s="1">
        <v>231611</v>
      </c>
      <c r="H11" s="1">
        <v>25961</v>
      </c>
      <c r="I11" s="1">
        <v>24956</v>
      </c>
      <c r="J11" s="2">
        <v>398</v>
      </c>
      <c r="K11" s="1">
        <v>3863108</v>
      </c>
      <c r="L11" s="1">
        <v>368333</v>
      </c>
      <c r="M11" s="1">
        <v>10488084</v>
      </c>
      <c r="N11" s="5"/>
      <c r="O11" s="6"/>
    </row>
    <row r="12" spans="1:26" ht="15" thickBot="1" x14ac:dyDescent="0.4">
      <c r="A12" s="41">
        <v>8</v>
      </c>
      <c r="B12" s="39" t="s">
        <v>20</v>
      </c>
      <c r="C12" s="1">
        <v>249866</v>
      </c>
      <c r="D12" s="2"/>
      <c r="E12" s="1">
        <v>3163</v>
      </c>
      <c r="F12" s="2"/>
      <c r="G12" s="1">
        <v>219230</v>
      </c>
      <c r="H12" s="1">
        <v>27473</v>
      </c>
      <c r="I12" s="1">
        <v>36588</v>
      </c>
      <c r="J12" s="2">
        <v>463</v>
      </c>
      <c r="K12" s="1">
        <v>3556087</v>
      </c>
      <c r="L12" s="1">
        <v>520720</v>
      </c>
      <c r="M12" s="1">
        <v>6829174</v>
      </c>
      <c r="N12" s="5"/>
      <c r="O12" s="6"/>
    </row>
    <row r="13" spans="1:26" ht="15" thickBot="1" x14ac:dyDescent="0.4">
      <c r="A13" s="41">
        <v>9</v>
      </c>
      <c r="B13" s="39" t="s">
        <v>33</v>
      </c>
      <c r="C13" s="1">
        <v>238964</v>
      </c>
      <c r="D13" s="2"/>
      <c r="E13" s="1">
        <v>5875</v>
      </c>
      <c r="F13" s="2"/>
      <c r="G13" s="1">
        <v>39920</v>
      </c>
      <c r="H13" s="1">
        <v>193169</v>
      </c>
      <c r="I13" s="1">
        <v>32831</v>
      </c>
      <c r="J13" s="2">
        <v>807</v>
      </c>
      <c r="K13" s="1">
        <v>2028846</v>
      </c>
      <c r="L13" s="1">
        <v>278737</v>
      </c>
      <c r="M13" s="1">
        <v>7278717</v>
      </c>
      <c r="N13" s="6"/>
      <c r="O13" s="6"/>
    </row>
    <row r="14" spans="1:26" ht="15" thickBot="1" x14ac:dyDescent="0.4">
      <c r="A14" s="41">
        <v>10</v>
      </c>
      <c r="B14" s="39" t="s">
        <v>8</v>
      </c>
      <c r="C14" s="1">
        <v>234262</v>
      </c>
      <c r="D14" s="2"/>
      <c r="E14" s="1">
        <v>16422</v>
      </c>
      <c r="F14" s="2"/>
      <c r="G14" s="1">
        <v>179772</v>
      </c>
      <c r="H14" s="1">
        <v>38068</v>
      </c>
      <c r="I14" s="1">
        <v>26374</v>
      </c>
      <c r="J14" s="1">
        <v>1849</v>
      </c>
      <c r="K14" s="1">
        <v>4455234</v>
      </c>
      <c r="L14" s="1">
        <v>501592</v>
      </c>
      <c r="M14" s="1">
        <v>8882190</v>
      </c>
      <c r="N14" s="5"/>
      <c r="O14" s="6"/>
    </row>
    <row r="15" spans="1:26" ht="15" thickBot="1" x14ac:dyDescent="0.4">
      <c r="A15" s="41">
        <v>11</v>
      </c>
      <c r="B15" s="39" t="s">
        <v>19</v>
      </c>
      <c r="C15" s="1">
        <v>201248</v>
      </c>
      <c r="D15" s="2"/>
      <c r="E15" s="1">
        <v>8745</v>
      </c>
      <c r="F15" s="2"/>
      <c r="G15" s="1">
        <v>152642</v>
      </c>
      <c r="H15" s="1">
        <v>39861</v>
      </c>
      <c r="I15" s="1">
        <v>15720</v>
      </c>
      <c r="J15" s="2">
        <v>683</v>
      </c>
      <c r="K15" s="1">
        <v>2584088</v>
      </c>
      <c r="L15" s="1">
        <v>201851</v>
      </c>
      <c r="M15" s="1">
        <v>12801989</v>
      </c>
      <c r="N15" s="5"/>
      <c r="O15" s="6"/>
    </row>
    <row r="16" spans="1:26" ht="15" thickBot="1" x14ac:dyDescent="0.4">
      <c r="A16" s="41">
        <v>12</v>
      </c>
      <c r="B16" s="39" t="s">
        <v>22</v>
      </c>
      <c r="C16" s="1">
        <v>201049</v>
      </c>
      <c r="D16" s="2"/>
      <c r="E16" s="1">
        <v>1788</v>
      </c>
      <c r="F16" s="2"/>
      <c r="G16" s="1">
        <v>158158</v>
      </c>
      <c r="H16" s="1">
        <v>41103</v>
      </c>
      <c r="I16" s="1">
        <v>34530</v>
      </c>
      <c r="J16" s="2">
        <v>307</v>
      </c>
      <c r="K16" s="1">
        <v>1978941</v>
      </c>
      <c r="L16" s="1">
        <v>339882</v>
      </c>
      <c r="M16" s="1">
        <v>5822434</v>
      </c>
      <c r="N16" s="5"/>
      <c r="O16" s="6"/>
    </row>
    <row r="17" spans="1:15" ht="15" thickBot="1" x14ac:dyDescent="0.4">
      <c r="A17" s="41">
        <v>13</v>
      </c>
      <c r="B17" s="39" t="s">
        <v>21</v>
      </c>
      <c r="C17" s="1">
        <v>200302</v>
      </c>
      <c r="D17" s="2"/>
      <c r="E17" s="1">
        <v>5270</v>
      </c>
      <c r="F17" s="2"/>
      <c r="G17" s="1">
        <v>159877</v>
      </c>
      <c r="H17" s="1">
        <v>35155</v>
      </c>
      <c r="I17" s="1">
        <v>17136</v>
      </c>
      <c r="J17" s="2">
        <v>451</v>
      </c>
      <c r="K17" s="1">
        <v>4224170</v>
      </c>
      <c r="L17" s="1">
        <v>361377</v>
      </c>
      <c r="M17" s="1">
        <v>11689100</v>
      </c>
      <c r="N17" s="5"/>
      <c r="O17" s="6"/>
    </row>
    <row r="18" spans="1:15" ht="15" thickBot="1" x14ac:dyDescent="0.4">
      <c r="A18" s="41">
        <v>14</v>
      </c>
      <c r="B18" s="39" t="s">
        <v>36</v>
      </c>
      <c r="C18" s="1">
        <v>185322</v>
      </c>
      <c r="D18" s="2"/>
      <c r="E18" s="1">
        <v>2866</v>
      </c>
      <c r="F18" s="2"/>
      <c r="G18" s="1">
        <v>74439</v>
      </c>
      <c r="H18" s="1">
        <v>108017</v>
      </c>
      <c r="I18" s="1">
        <v>37796</v>
      </c>
      <c r="J18" s="2">
        <v>585</v>
      </c>
      <c r="K18" s="1">
        <v>1388007</v>
      </c>
      <c r="L18" s="1">
        <v>283083</v>
      </c>
      <c r="M18" s="1">
        <v>4903185</v>
      </c>
      <c r="N18" s="6"/>
      <c r="O18" s="6"/>
    </row>
    <row r="19" spans="1:15" ht="15" thickBot="1" x14ac:dyDescent="0.4">
      <c r="A19" s="41">
        <v>15</v>
      </c>
      <c r="B19" s="39" t="s">
        <v>14</v>
      </c>
      <c r="C19" s="1">
        <v>180069</v>
      </c>
      <c r="D19" s="2"/>
      <c r="E19" s="1">
        <v>5854</v>
      </c>
      <c r="F19" s="2"/>
      <c r="G19" s="1">
        <v>165282</v>
      </c>
      <c r="H19" s="1">
        <v>8933</v>
      </c>
      <c r="I19" s="1">
        <v>38735</v>
      </c>
      <c r="J19" s="1">
        <v>1259</v>
      </c>
      <c r="K19" s="1">
        <v>2698833</v>
      </c>
      <c r="L19" s="1">
        <v>580545</v>
      </c>
      <c r="M19" s="1">
        <v>4648794</v>
      </c>
      <c r="N19" s="5"/>
      <c r="O19" s="6"/>
    </row>
    <row r="20" spans="1:15" ht="15" thickBot="1" x14ac:dyDescent="0.4">
      <c r="A20" s="41">
        <v>16</v>
      </c>
      <c r="B20" s="39" t="s">
        <v>11</v>
      </c>
      <c r="C20" s="1">
        <v>179669</v>
      </c>
      <c r="D20" s="2"/>
      <c r="E20" s="1">
        <v>7552</v>
      </c>
      <c r="F20" s="2"/>
      <c r="G20" s="1">
        <v>114939</v>
      </c>
      <c r="H20" s="1">
        <v>57178</v>
      </c>
      <c r="I20" s="1">
        <v>17991</v>
      </c>
      <c r="J20" s="2">
        <v>756</v>
      </c>
      <c r="K20" s="1">
        <v>5014289</v>
      </c>
      <c r="L20" s="1">
        <v>502089</v>
      </c>
      <c r="M20" s="1">
        <v>9986857</v>
      </c>
      <c r="N20" s="5"/>
      <c r="O20" s="6"/>
    </row>
    <row r="21" spans="1:15" ht="15" thickBot="1" x14ac:dyDescent="0.4">
      <c r="A21" s="41">
        <v>17</v>
      </c>
      <c r="B21" s="39" t="s">
        <v>35</v>
      </c>
      <c r="C21" s="1">
        <v>178550</v>
      </c>
      <c r="D21" s="2"/>
      <c r="E21" s="1">
        <v>2917</v>
      </c>
      <c r="F21" s="2"/>
      <c r="G21" s="1">
        <v>44610</v>
      </c>
      <c r="H21" s="1">
        <v>131023</v>
      </c>
      <c r="I21" s="1">
        <v>29092</v>
      </c>
      <c r="J21" s="2">
        <v>475</v>
      </c>
      <c r="K21" s="1">
        <v>2538192</v>
      </c>
      <c r="L21" s="1">
        <v>413560</v>
      </c>
      <c r="M21" s="1">
        <v>6137428</v>
      </c>
      <c r="N21" s="5"/>
      <c r="O21" s="6"/>
    </row>
    <row r="22" spans="1:15" ht="15" thickBot="1" x14ac:dyDescent="0.4">
      <c r="A22" s="41">
        <v>18</v>
      </c>
      <c r="B22" s="39" t="s">
        <v>29</v>
      </c>
      <c r="C22" s="1">
        <v>174275</v>
      </c>
      <c r="D22" s="2"/>
      <c r="E22" s="1">
        <v>3581</v>
      </c>
      <c r="F22" s="2"/>
      <c r="G22" s="1">
        <v>19583</v>
      </c>
      <c r="H22" s="1">
        <v>151111</v>
      </c>
      <c r="I22" s="1">
        <v>20418</v>
      </c>
      <c r="J22" s="2">
        <v>420</v>
      </c>
      <c r="K22" s="1">
        <v>2720196</v>
      </c>
      <c r="L22" s="1">
        <v>318691</v>
      </c>
      <c r="M22" s="1">
        <v>8535519</v>
      </c>
      <c r="N22" s="5"/>
      <c r="O22" s="6"/>
    </row>
    <row r="23" spans="1:15" ht="15" thickBot="1" x14ac:dyDescent="0.4">
      <c r="A23" s="41">
        <v>19</v>
      </c>
      <c r="B23" s="39" t="s">
        <v>25</v>
      </c>
      <c r="C23" s="1">
        <v>171501</v>
      </c>
      <c r="D23" s="2"/>
      <c r="E23" s="1">
        <v>3823</v>
      </c>
      <c r="F23" s="2"/>
      <c r="G23" s="1">
        <v>86928</v>
      </c>
      <c r="H23" s="1">
        <v>80750</v>
      </c>
      <c r="I23" s="1">
        <v>33309</v>
      </c>
      <c r="J23" s="2">
        <v>743</v>
      </c>
      <c r="K23" s="1">
        <v>1909419</v>
      </c>
      <c r="L23" s="1">
        <v>370854</v>
      </c>
      <c r="M23" s="1">
        <v>5148714</v>
      </c>
      <c r="N23" s="5"/>
      <c r="O23" s="6"/>
    </row>
    <row r="24" spans="1:15" ht="15" thickBot="1" x14ac:dyDescent="0.4">
      <c r="A24" s="41">
        <v>20</v>
      </c>
      <c r="B24" s="39" t="s">
        <v>27</v>
      </c>
      <c r="C24" s="1">
        <v>164581</v>
      </c>
      <c r="D24" s="2"/>
      <c r="E24" s="1">
        <v>4143</v>
      </c>
      <c r="F24" s="2"/>
      <c r="G24" s="1">
        <v>115425</v>
      </c>
      <c r="H24" s="1">
        <v>45013</v>
      </c>
      <c r="I24" s="1">
        <v>24447</v>
      </c>
      <c r="J24" s="2">
        <v>615</v>
      </c>
      <c r="K24" s="1">
        <v>2734945</v>
      </c>
      <c r="L24" s="1">
        <v>406247</v>
      </c>
      <c r="M24" s="1">
        <v>6732219</v>
      </c>
      <c r="N24" s="5"/>
      <c r="O24" s="6"/>
    </row>
    <row r="25" spans="1:15" ht="15" thickBot="1" x14ac:dyDescent="0.4">
      <c r="A25" s="41">
        <v>21</v>
      </c>
      <c r="B25" s="39" t="s">
        <v>17</v>
      </c>
      <c r="C25" s="1">
        <v>151777</v>
      </c>
      <c r="D25" s="2"/>
      <c r="E25" s="1">
        <v>9881</v>
      </c>
      <c r="F25" s="2"/>
      <c r="G25" s="1">
        <v>122856</v>
      </c>
      <c r="H25" s="1">
        <v>19040</v>
      </c>
      <c r="I25" s="1">
        <v>22021</v>
      </c>
      <c r="J25" s="1">
        <v>1434</v>
      </c>
      <c r="K25" s="1">
        <v>2952975</v>
      </c>
      <c r="L25" s="1">
        <v>428433</v>
      </c>
      <c r="M25" s="1">
        <v>6892503</v>
      </c>
      <c r="N25" s="6"/>
      <c r="O25" s="6"/>
    </row>
    <row r="26" spans="1:15" ht="15" thickBot="1" x14ac:dyDescent="0.4">
      <c r="A26" s="41">
        <v>22</v>
      </c>
      <c r="B26" s="39" t="s">
        <v>26</v>
      </c>
      <c r="C26" s="1">
        <v>140844</v>
      </c>
      <c r="D26" s="2"/>
      <c r="E26" s="1">
        <v>4099</v>
      </c>
      <c r="F26" s="2"/>
      <c r="G26" s="1">
        <v>8067</v>
      </c>
      <c r="H26" s="1">
        <v>128678</v>
      </c>
      <c r="I26" s="1">
        <v>23297</v>
      </c>
      <c r="J26" s="2">
        <v>678</v>
      </c>
      <c r="K26" s="1">
        <v>3287956</v>
      </c>
      <c r="L26" s="1">
        <v>543852</v>
      </c>
      <c r="M26" s="1">
        <v>6045680</v>
      </c>
      <c r="N26" s="6"/>
      <c r="O26" s="6"/>
    </row>
    <row r="27" spans="1:15" ht="15" thickBot="1" x14ac:dyDescent="0.4">
      <c r="A27" s="41">
        <v>23</v>
      </c>
      <c r="B27" s="39" t="s">
        <v>32</v>
      </c>
      <c r="C27" s="1">
        <v>135372</v>
      </c>
      <c r="D27" s="2"/>
      <c r="E27" s="1">
        <v>2406</v>
      </c>
      <c r="F27" s="2"/>
      <c r="G27" s="1">
        <v>120421</v>
      </c>
      <c r="H27" s="1">
        <v>12545</v>
      </c>
      <c r="I27" s="1">
        <v>24004</v>
      </c>
      <c r="J27" s="2">
        <v>427</v>
      </c>
      <c r="K27" s="1">
        <v>2710177</v>
      </c>
      <c r="L27" s="1">
        <v>480559</v>
      </c>
      <c r="M27" s="1">
        <v>5639632</v>
      </c>
      <c r="N27" s="5"/>
      <c r="O27" s="6"/>
    </row>
    <row r="28" spans="1:15" ht="15" thickBot="1" x14ac:dyDescent="0.4">
      <c r="A28" s="41">
        <v>24</v>
      </c>
      <c r="B28" s="39" t="s">
        <v>46</v>
      </c>
      <c r="C28" s="1">
        <v>117399</v>
      </c>
      <c r="D28" s="2"/>
      <c r="E28" s="1">
        <v>1251</v>
      </c>
      <c r="F28" s="2"/>
      <c r="G28" s="1">
        <v>100357</v>
      </c>
      <c r="H28" s="1">
        <v>15791</v>
      </c>
      <c r="I28" s="1">
        <v>29669</v>
      </c>
      <c r="J28" s="2">
        <v>316</v>
      </c>
      <c r="K28" s="1">
        <v>1578912</v>
      </c>
      <c r="L28" s="1">
        <v>399020</v>
      </c>
      <c r="M28" s="1">
        <v>3956971</v>
      </c>
      <c r="N28" s="5"/>
      <c r="O28" s="6"/>
    </row>
    <row r="29" spans="1:15" ht="15" thickBot="1" x14ac:dyDescent="0.4">
      <c r="A29" s="41">
        <v>25</v>
      </c>
      <c r="B29" s="39" t="s">
        <v>41</v>
      </c>
      <c r="C29" s="1">
        <v>116734</v>
      </c>
      <c r="D29" s="2"/>
      <c r="E29" s="1">
        <v>1648</v>
      </c>
      <c r="F29" s="2"/>
      <c r="G29" s="1">
        <v>88131</v>
      </c>
      <c r="H29" s="1">
        <v>26955</v>
      </c>
      <c r="I29" s="1">
        <v>36999</v>
      </c>
      <c r="J29" s="2">
        <v>522</v>
      </c>
      <c r="K29" s="1">
        <v>940772</v>
      </c>
      <c r="L29" s="1">
        <v>298178</v>
      </c>
      <c r="M29" s="1">
        <v>3155070</v>
      </c>
      <c r="N29" s="5"/>
      <c r="O29" s="6"/>
    </row>
    <row r="30" spans="1:15" ht="15" thickBot="1" x14ac:dyDescent="0.4">
      <c r="A30" s="41">
        <v>26</v>
      </c>
      <c r="B30" s="39" t="s">
        <v>30</v>
      </c>
      <c r="C30" s="1">
        <v>115763</v>
      </c>
      <c r="D30" s="2"/>
      <c r="E30" s="1">
        <v>3263</v>
      </c>
      <c r="F30" s="2"/>
      <c r="G30" s="1">
        <v>101385</v>
      </c>
      <c r="H30" s="1">
        <v>11115</v>
      </c>
      <c r="I30" s="1">
        <v>38897</v>
      </c>
      <c r="J30" s="1">
        <v>1096</v>
      </c>
      <c r="K30" s="1">
        <v>941532</v>
      </c>
      <c r="L30" s="1">
        <v>316359</v>
      </c>
      <c r="M30" s="1">
        <v>2976149</v>
      </c>
      <c r="N30" s="5"/>
      <c r="O30" s="6"/>
    </row>
    <row r="31" spans="1:15" ht="15" thickBot="1" x14ac:dyDescent="0.4">
      <c r="A31" s="41">
        <v>27</v>
      </c>
      <c r="B31" s="39" t="s">
        <v>9</v>
      </c>
      <c r="C31" s="1">
        <v>107045</v>
      </c>
      <c r="D31" s="2"/>
      <c r="E31" s="1">
        <v>2330</v>
      </c>
      <c r="F31" s="2"/>
      <c r="G31" s="1">
        <v>49796</v>
      </c>
      <c r="H31" s="1">
        <v>54919</v>
      </c>
      <c r="I31" s="1">
        <v>14057</v>
      </c>
      <c r="J31" s="2">
        <v>306</v>
      </c>
      <c r="K31" s="1">
        <v>2372596</v>
      </c>
      <c r="L31" s="1">
        <v>311573</v>
      </c>
      <c r="M31" s="1">
        <v>7614893</v>
      </c>
      <c r="N31" s="5"/>
      <c r="O31" s="6"/>
    </row>
    <row r="32" spans="1:15" ht="15" thickBot="1" x14ac:dyDescent="0.4">
      <c r="A32" s="41">
        <v>28</v>
      </c>
      <c r="B32" s="39" t="s">
        <v>34</v>
      </c>
      <c r="C32" s="1">
        <v>106727</v>
      </c>
      <c r="D32" s="2"/>
      <c r="E32" s="1">
        <v>1833</v>
      </c>
      <c r="F32" s="2"/>
      <c r="G32" s="1">
        <v>95314</v>
      </c>
      <c r="H32" s="1">
        <v>9580</v>
      </c>
      <c r="I32" s="1">
        <v>35366</v>
      </c>
      <c r="J32" s="2">
        <v>607</v>
      </c>
      <c r="K32" s="1">
        <v>1342249</v>
      </c>
      <c r="L32" s="1">
        <v>444777</v>
      </c>
      <c r="M32" s="1">
        <v>3017804</v>
      </c>
      <c r="N32" s="5"/>
      <c r="O32" s="6"/>
    </row>
    <row r="33" spans="1:15" ht="15" thickBot="1" x14ac:dyDescent="0.4">
      <c r="A33" s="41">
        <v>29</v>
      </c>
      <c r="B33" s="39" t="s">
        <v>28</v>
      </c>
      <c r="C33" s="1">
        <v>106083</v>
      </c>
      <c r="D33" s="2"/>
      <c r="E33" s="2">
        <v>574</v>
      </c>
      <c r="F33" s="2"/>
      <c r="G33" s="1">
        <v>78212</v>
      </c>
      <c r="H33" s="1">
        <v>27297</v>
      </c>
      <c r="I33" s="1">
        <v>33089</v>
      </c>
      <c r="J33" s="2">
        <v>179</v>
      </c>
      <c r="K33" s="1">
        <v>1401933</v>
      </c>
      <c r="L33" s="1">
        <v>437290</v>
      </c>
      <c r="M33" s="1">
        <v>3205958</v>
      </c>
      <c r="N33" s="6"/>
      <c r="O33" s="6"/>
    </row>
    <row r="34" spans="1:15" ht="15" thickBot="1" x14ac:dyDescent="0.4">
      <c r="A34" s="41">
        <v>30</v>
      </c>
      <c r="B34" s="39" t="s">
        <v>38</v>
      </c>
      <c r="C34" s="1">
        <v>97866</v>
      </c>
      <c r="D34" s="2"/>
      <c r="E34" s="1">
        <v>1410</v>
      </c>
      <c r="F34" s="2"/>
      <c r="G34" s="1">
        <v>17881</v>
      </c>
      <c r="H34" s="1">
        <v>78575</v>
      </c>
      <c r="I34" s="1">
        <v>21905</v>
      </c>
      <c r="J34" s="2">
        <v>316</v>
      </c>
      <c r="K34" s="1">
        <v>1937567</v>
      </c>
      <c r="L34" s="1">
        <v>433686</v>
      </c>
      <c r="M34" s="1">
        <v>4467673</v>
      </c>
      <c r="N34" s="5"/>
      <c r="O34" s="6"/>
    </row>
    <row r="35" spans="1:15" ht="15" thickBot="1" x14ac:dyDescent="0.4">
      <c r="A35" s="41">
        <v>31</v>
      </c>
      <c r="B35" s="39" t="s">
        <v>18</v>
      </c>
      <c r="C35" s="1">
        <v>97300</v>
      </c>
      <c r="D35" s="2"/>
      <c r="E35" s="1">
        <v>2226</v>
      </c>
      <c r="F35" s="2"/>
      <c r="G35" s="1">
        <v>43439</v>
      </c>
      <c r="H35" s="1">
        <v>51635</v>
      </c>
      <c r="I35" s="1">
        <v>16896</v>
      </c>
      <c r="J35" s="2">
        <v>387</v>
      </c>
      <c r="K35" s="1">
        <v>1168725</v>
      </c>
      <c r="L35" s="1">
        <v>202948</v>
      </c>
      <c r="M35" s="1">
        <v>5758736</v>
      </c>
      <c r="N35" s="6"/>
      <c r="O35" s="6"/>
    </row>
    <row r="36" spans="1:15" ht="15" thickBot="1" x14ac:dyDescent="0.4">
      <c r="A36" s="41">
        <v>32</v>
      </c>
      <c r="B36" s="39" t="s">
        <v>31</v>
      </c>
      <c r="C36" s="1">
        <v>96178</v>
      </c>
      <c r="D36" s="2"/>
      <c r="E36" s="1">
        <v>1749</v>
      </c>
      <c r="F36" s="2"/>
      <c r="G36" s="1">
        <v>70079</v>
      </c>
      <c r="H36" s="1">
        <v>24350</v>
      </c>
      <c r="I36" s="1">
        <v>31225</v>
      </c>
      <c r="J36" s="2">
        <v>568</v>
      </c>
      <c r="K36" s="1">
        <v>1212437</v>
      </c>
      <c r="L36" s="1">
        <v>393628</v>
      </c>
      <c r="M36" s="1">
        <v>3080156</v>
      </c>
      <c r="N36" s="5"/>
      <c r="O36" s="6"/>
    </row>
    <row r="37" spans="1:15" ht="15" thickBot="1" x14ac:dyDescent="0.4">
      <c r="A37" s="41">
        <v>33</v>
      </c>
      <c r="B37" s="39" t="s">
        <v>45</v>
      </c>
      <c r="C37" s="1">
        <v>80130</v>
      </c>
      <c r="D37" s="2"/>
      <c r="E37" s="2">
        <v>976</v>
      </c>
      <c r="F37" s="2"/>
      <c r="G37" s="1">
        <v>60624</v>
      </c>
      <c r="H37" s="1">
        <v>18530</v>
      </c>
      <c r="I37" s="1">
        <v>27505</v>
      </c>
      <c r="J37" s="2">
        <v>335</v>
      </c>
      <c r="K37" s="1">
        <v>625931</v>
      </c>
      <c r="L37" s="1">
        <v>214852</v>
      </c>
      <c r="M37" s="1">
        <v>2913314</v>
      </c>
      <c r="N37" s="5"/>
      <c r="O37" s="6"/>
    </row>
    <row r="38" spans="1:15" ht="15" thickBot="1" x14ac:dyDescent="0.4">
      <c r="A38" s="41">
        <v>34</v>
      </c>
      <c r="B38" s="39" t="s">
        <v>23</v>
      </c>
      <c r="C38" s="1">
        <v>68099</v>
      </c>
      <c r="D38" s="2"/>
      <c r="E38" s="1">
        <v>4589</v>
      </c>
      <c r="F38" s="2"/>
      <c r="G38" s="1">
        <v>44175</v>
      </c>
      <c r="H38" s="1">
        <v>19335</v>
      </c>
      <c r="I38" s="1">
        <v>19101</v>
      </c>
      <c r="J38" s="1">
        <v>1287</v>
      </c>
      <c r="K38" s="1">
        <v>2205259</v>
      </c>
      <c r="L38" s="1">
        <v>618536</v>
      </c>
      <c r="M38" s="1">
        <v>3565287</v>
      </c>
      <c r="N38" s="5"/>
      <c r="O38" s="6"/>
    </row>
    <row r="39" spans="1:15" ht="15" thickBot="1" x14ac:dyDescent="0.4">
      <c r="A39" s="41">
        <v>35</v>
      </c>
      <c r="B39" s="39" t="s">
        <v>50</v>
      </c>
      <c r="C39" s="1">
        <v>64499</v>
      </c>
      <c r="D39" s="2"/>
      <c r="E39" s="2">
        <v>603</v>
      </c>
      <c r="F39" s="2"/>
      <c r="G39" s="1">
        <v>42245</v>
      </c>
      <c r="H39" s="1">
        <v>21651</v>
      </c>
      <c r="I39" s="1">
        <v>33343</v>
      </c>
      <c r="J39" s="2">
        <v>312</v>
      </c>
      <c r="K39" s="1">
        <v>573076</v>
      </c>
      <c r="L39" s="1">
        <v>296254</v>
      </c>
      <c r="M39" s="1">
        <v>1934408</v>
      </c>
      <c r="N39" s="5"/>
      <c r="O39" s="6"/>
    </row>
    <row r="40" spans="1:15" ht="15" thickBot="1" x14ac:dyDescent="0.4">
      <c r="A40" s="41">
        <v>36</v>
      </c>
      <c r="B40" s="39" t="s">
        <v>49</v>
      </c>
      <c r="C40" s="1">
        <v>60041</v>
      </c>
      <c r="D40" s="2"/>
      <c r="E40" s="2">
        <v>580</v>
      </c>
      <c r="F40" s="2"/>
      <c r="G40" s="1">
        <v>28309</v>
      </c>
      <c r="H40" s="1">
        <v>31152</v>
      </c>
      <c r="I40" s="1">
        <v>33598</v>
      </c>
      <c r="J40" s="2">
        <v>325</v>
      </c>
      <c r="K40" s="1">
        <v>373337</v>
      </c>
      <c r="L40" s="1">
        <v>208911</v>
      </c>
      <c r="M40" s="1">
        <v>1787065</v>
      </c>
      <c r="N40" s="5"/>
      <c r="O40" s="6"/>
    </row>
    <row r="41" spans="1:15" ht="15" thickBot="1" x14ac:dyDescent="0.4">
      <c r="A41" s="41">
        <v>37</v>
      </c>
      <c r="B41" s="39" t="s">
        <v>44</v>
      </c>
      <c r="C41" s="1">
        <v>42586</v>
      </c>
      <c r="D41" s="2"/>
      <c r="E41" s="2">
        <v>976</v>
      </c>
      <c r="F41" s="2"/>
      <c r="G41" s="1">
        <v>20910</v>
      </c>
      <c r="H41" s="1">
        <v>20700</v>
      </c>
      <c r="I41" s="1">
        <v>20310</v>
      </c>
      <c r="J41" s="2">
        <v>465</v>
      </c>
      <c r="K41" s="1">
        <v>1124922</v>
      </c>
      <c r="L41" s="1">
        <v>536487</v>
      </c>
      <c r="M41" s="1">
        <v>2096829</v>
      </c>
      <c r="N41" s="5"/>
      <c r="O41" s="6"/>
    </row>
    <row r="42" spans="1:15" ht="15" thickBot="1" x14ac:dyDescent="0.4">
      <c r="A42" s="41">
        <v>38</v>
      </c>
      <c r="B42" s="39" t="s">
        <v>37</v>
      </c>
      <c r="C42" s="1">
        <v>42436</v>
      </c>
      <c r="D42" s="2"/>
      <c r="E42" s="2">
        <v>655</v>
      </c>
      <c r="F42" s="2"/>
      <c r="G42" s="2" t="s">
        <v>104</v>
      </c>
      <c r="H42" s="2" t="s">
        <v>104</v>
      </c>
      <c r="I42" s="1">
        <v>10061</v>
      </c>
      <c r="J42" s="2">
        <v>155</v>
      </c>
      <c r="K42" s="1">
        <v>828128</v>
      </c>
      <c r="L42" s="1">
        <v>196344</v>
      </c>
      <c r="M42" s="1">
        <v>4217737</v>
      </c>
      <c r="N42" s="5"/>
      <c r="O42" s="6"/>
    </row>
    <row r="43" spans="1:15" ht="15" thickBot="1" x14ac:dyDescent="0.4">
      <c r="A43" s="41">
        <v>39</v>
      </c>
      <c r="B43" s="39" t="s">
        <v>54</v>
      </c>
      <c r="C43" s="1">
        <v>39741</v>
      </c>
      <c r="D43" s="2"/>
      <c r="E43" s="2">
        <v>375</v>
      </c>
      <c r="F43" s="2"/>
      <c r="G43" s="1">
        <v>28305</v>
      </c>
      <c r="H43" s="1">
        <v>11061</v>
      </c>
      <c r="I43" s="1">
        <v>44922</v>
      </c>
      <c r="J43" s="2">
        <v>424</v>
      </c>
      <c r="K43" s="1">
        <v>247094</v>
      </c>
      <c r="L43" s="1">
        <v>279310</v>
      </c>
      <c r="M43" s="1">
        <v>884659</v>
      </c>
      <c r="N43" s="6"/>
      <c r="O43" s="6"/>
    </row>
    <row r="44" spans="1:15" ht="15" thickBot="1" x14ac:dyDescent="0.4">
      <c r="A44" s="41">
        <v>40</v>
      </c>
      <c r="B44" s="39" t="s">
        <v>53</v>
      </c>
      <c r="C44" s="1">
        <v>38241</v>
      </c>
      <c r="D44" s="2"/>
      <c r="E44" s="2">
        <v>461</v>
      </c>
      <c r="F44" s="2"/>
      <c r="G44" s="1">
        <v>31334</v>
      </c>
      <c r="H44" s="1">
        <v>6446</v>
      </c>
      <c r="I44" s="1">
        <v>50181</v>
      </c>
      <c r="J44" s="2">
        <v>605</v>
      </c>
      <c r="K44" s="1">
        <v>284478</v>
      </c>
      <c r="L44" s="1">
        <v>373300</v>
      </c>
      <c r="M44" s="1">
        <v>762062</v>
      </c>
      <c r="N44" s="5"/>
      <c r="O44" s="6"/>
    </row>
    <row r="45" spans="1:15" ht="15" thickBot="1" x14ac:dyDescent="0.4">
      <c r="A45" s="41">
        <v>41</v>
      </c>
      <c r="B45" s="39" t="s">
        <v>40</v>
      </c>
      <c r="C45" s="1">
        <v>31024</v>
      </c>
      <c r="D45" s="2"/>
      <c r="E45" s="1">
        <v>1184</v>
      </c>
      <c r="F45" s="2"/>
      <c r="G45" s="1">
        <v>2658</v>
      </c>
      <c r="H45" s="1">
        <v>27182</v>
      </c>
      <c r="I45" s="1">
        <v>29286</v>
      </c>
      <c r="J45" s="1">
        <v>1118</v>
      </c>
      <c r="K45" s="1">
        <v>1067142</v>
      </c>
      <c r="L45" s="1">
        <v>1007345</v>
      </c>
      <c r="M45" s="1">
        <v>1059361</v>
      </c>
      <c r="N45" s="5"/>
      <c r="O45" s="6"/>
    </row>
    <row r="46" spans="1:15" ht="15" thickBot="1" x14ac:dyDescent="0.4">
      <c r="A46" s="41">
        <v>42</v>
      </c>
      <c r="B46" s="39" t="s">
        <v>51</v>
      </c>
      <c r="C46" s="1">
        <v>28501</v>
      </c>
      <c r="D46" s="2"/>
      <c r="E46" s="2">
        <v>303</v>
      </c>
      <c r="F46" s="2"/>
      <c r="G46" s="1">
        <v>18343</v>
      </c>
      <c r="H46" s="1">
        <v>9855</v>
      </c>
      <c r="I46" s="1">
        <v>26667</v>
      </c>
      <c r="J46" s="2">
        <v>284</v>
      </c>
      <c r="K46" s="1">
        <v>476325</v>
      </c>
      <c r="L46" s="1">
        <v>445673</v>
      </c>
      <c r="M46" s="1">
        <v>1068778</v>
      </c>
      <c r="N46" s="5"/>
      <c r="O46" s="6"/>
    </row>
    <row r="47" spans="1:15" ht="15" thickBot="1" x14ac:dyDescent="0.4">
      <c r="A47" s="41">
        <v>43</v>
      </c>
      <c r="B47" s="39" t="s">
        <v>43</v>
      </c>
      <c r="C47" s="1">
        <v>24168</v>
      </c>
      <c r="D47" s="2"/>
      <c r="E47" s="2">
        <v>685</v>
      </c>
      <c r="F47" s="2"/>
      <c r="G47" s="1">
        <v>12732</v>
      </c>
      <c r="H47" s="1">
        <v>10751</v>
      </c>
      <c r="I47" s="1">
        <v>24819</v>
      </c>
      <c r="J47" s="2">
        <v>703</v>
      </c>
      <c r="K47" s="1">
        <v>340939</v>
      </c>
      <c r="L47" s="1">
        <v>350125</v>
      </c>
      <c r="M47" s="1">
        <v>973764</v>
      </c>
      <c r="N47" s="6"/>
      <c r="O47" s="6"/>
    </row>
    <row r="48" spans="1:15" ht="15" thickBot="1" x14ac:dyDescent="0.4">
      <c r="A48" s="41">
        <v>44</v>
      </c>
      <c r="B48" s="39" t="s">
        <v>56</v>
      </c>
      <c r="C48" s="1">
        <v>22223</v>
      </c>
      <c r="D48" s="2"/>
      <c r="E48" s="2">
        <v>424</v>
      </c>
      <c r="F48" s="2"/>
      <c r="G48" s="1">
        <v>16768</v>
      </c>
      <c r="H48" s="1">
        <v>5031</v>
      </c>
      <c r="I48" s="1">
        <v>12400</v>
      </c>
      <c r="J48" s="2">
        <v>237</v>
      </c>
      <c r="K48" s="1">
        <v>734967</v>
      </c>
      <c r="L48" s="1">
        <v>410104</v>
      </c>
      <c r="M48" s="1">
        <v>1792147</v>
      </c>
      <c r="N48" s="6"/>
      <c r="O48" s="6"/>
    </row>
    <row r="49" spans="1:15" ht="15" thickBot="1" x14ac:dyDescent="0.4">
      <c r="A49" s="41">
        <v>45</v>
      </c>
      <c r="B49" s="39" t="s">
        <v>63</v>
      </c>
      <c r="C49" s="1">
        <v>16812</v>
      </c>
      <c r="D49" s="2"/>
      <c r="E49" s="2">
        <v>642</v>
      </c>
      <c r="F49" s="2"/>
      <c r="G49" s="1">
        <v>13179</v>
      </c>
      <c r="H49" s="1">
        <v>2991</v>
      </c>
      <c r="I49" s="1">
        <v>23822</v>
      </c>
      <c r="J49" s="2">
        <v>910</v>
      </c>
      <c r="K49" s="1">
        <v>498190</v>
      </c>
      <c r="L49" s="1">
        <v>705903</v>
      </c>
      <c r="M49" s="1">
        <v>705749</v>
      </c>
      <c r="N49" s="6"/>
      <c r="O49" s="6"/>
    </row>
    <row r="50" spans="1:15" ht="15" thickBot="1" x14ac:dyDescent="0.4">
      <c r="A50" s="41">
        <v>46</v>
      </c>
      <c r="B50" s="39" t="s">
        <v>47</v>
      </c>
      <c r="C50" s="1">
        <v>14709</v>
      </c>
      <c r="D50" s="2"/>
      <c r="E50" s="2">
        <v>212</v>
      </c>
      <c r="F50" s="2"/>
      <c r="G50" s="1">
        <v>11444</v>
      </c>
      <c r="H50" s="1">
        <v>3053</v>
      </c>
      <c r="I50" s="1">
        <v>10389</v>
      </c>
      <c r="J50" s="2">
        <v>150</v>
      </c>
      <c r="K50" s="1">
        <v>508490</v>
      </c>
      <c r="L50" s="1">
        <v>359136</v>
      </c>
      <c r="M50" s="1">
        <v>1415872</v>
      </c>
      <c r="N50" s="5"/>
      <c r="O50" s="6"/>
    </row>
    <row r="51" spans="1:15" ht="15" thickBot="1" x14ac:dyDescent="0.4">
      <c r="A51" s="41">
        <v>47</v>
      </c>
      <c r="B51" s="39" t="s">
        <v>52</v>
      </c>
      <c r="C51" s="1">
        <v>13360</v>
      </c>
      <c r="D51" s="2"/>
      <c r="E51" s="2">
        <v>68</v>
      </c>
      <c r="F51" s="2"/>
      <c r="G51" s="1">
        <v>6302</v>
      </c>
      <c r="H51" s="1">
        <v>6990</v>
      </c>
      <c r="I51" s="1">
        <v>18263</v>
      </c>
      <c r="J51" s="2">
        <v>93</v>
      </c>
      <c r="K51" s="1">
        <v>570844</v>
      </c>
      <c r="L51" s="1">
        <v>780327</v>
      </c>
      <c r="M51" s="1">
        <v>731545</v>
      </c>
      <c r="N51" s="6"/>
      <c r="O51" s="6"/>
    </row>
    <row r="52" spans="1:15" ht="15" thickBot="1" x14ac:dyDescent="0.4">
      <c r="A52" s="41">
        <v>48</v>
      </c>
      <c r="B52" s="39" t="s">
        <v>55</v>
      </c>
      <c r="C52" s="1">
        <v>11477</v>
      </c>
      <c r="D52" s="2"/>
      <c r="E52" s="2">
        <v>77</v>
      </c>
      <c r="F52" s="2"/>
      <c r="G52" s="1">
        <v>7675</v>
      </c>
      <c r="H52" s="1">
        <v>3725</v>
      </c>
      <c r="I52" s="1">
        <v>19830</v>
      </c>
      <c r="J52" s="2">
        <v>133</v>
      </c>
      <c r="K52" s="1">
        <v>230477</v>
      </c>
      <c r="L52" s="1">
        <v>398226</v>
      </c>
      <c r="M52" s="1">
        <v>578759</v>
      </c>
      <c r="N52" s="5"/>
      <c r="O52" s="6"/>
    </row>
    <row r="53" spans="1:15" ht="15" thickBot="1" x14ac:dyDescent="0.4">
      <c r="A53" s="41">
        <v>49</v>
      </c>
      <c r="B53" s="39" t="s">
        <v>42</v>
      </c>
      <c r="C53" s="1">
        <v>10397</v>
      </c>
      <c r="D53" s="2"/>
      <c r="E53" s="2">
        <v>475</v>
      </c>
      <c r="F53" s="2"/>
      <c r="G53" s="1">
        <v>8920</v>
      </c>
      <c r="H53" s="1">
        <v>1002</v>
      </c>
      <c r="I53" s="1">
        <v>7646</v>
      </c>
      <c r="J53" s="2">
        <v>349</v>
      </c>
      <c r="K53" s="1">
        <v>365130</v>
      </c>
      <c r="L53" s="1">
        <v>268535</v>
      </c>
      <c r="M53" s="1">
        <v>1359711</v>
      </c>
      <c r="N53" s="5"/>
      <c r="O53" s="6"/>
    </row>
    <row r="54" spans="1:15" ht="15" thickBot="1" x14ac:dyDescent="0.4">
      <c r="A54" s="41">
        <v>50</v>
      </c>
      <c r="B54" s="39" t="s">
        <v>39</v>
      </c>
      <c r="C54" s="1">
        <v>6254</v>
      </c>
      <c r="D54" s="2"/>
      <c r="E54" s="2">
        <v>146</v>
      </c>
      <c r="F54" s="2"/>
      <c r="G54" s="1">
        <v>5363</v>
      </c>
      <c r="H54" s="2">
        <v>745</v>
      </c>
      <c r="I54" s="1">
        <v>4653</v>
      </c>
      <c r="J54" s="2">
        <v>109</v>
      </c>
      <c r="K54" s="1">
        <v>598443</v>
      </c>
      <c r="L54" s="1">
        <v>445200</v>
      </c>
      <c r="M54" s="1">
        <v>1344212</v>
      </c>
      <c r="N54" s="5"/>
      <c r="O54" s="6"/>
    </row>
    <row r="55" spans="1:15" ht="15" thickBot="1" x14ac:dyDescent="0.4">
      <c r="A55" s="41">
        <v>51</v>
      </c>
      <c r="B55" s="39" t="s">
        <v>48</v>
      </c>
      <c r="C55" s="1">
        <v>2083</v>
      </c>
      <c r="D55" s="2"/>
      <c r="E55" s="2">
        <v>58</v>
      </c>
      <c r="F55" s="2"/>
      <c r="G55" s="1">
        <v>1741</v>
      </c>
      <c r="H55" s="2">
        <v>284</v>
      </c>
      <c r="I55" s="1">
        <v>3338</v>
      </c>
      <c r="J55" s="2">
        <v>93</v>
      </c>
      <c r="K55" s="1">
        <v>186058</v>
      </c>
      <c r="L55" s="1">
        <v>298175</v>
      </c>
      <c r="M55" s="1">
        <v>623989</v>
      </c>
      <c r="N55" s="6"/>
      <c r="O55" s="6"/>
    </row>
    <row r="56" spans="1:15" ht="15" thickBot="1" x14ac:dyDescent="0.4">
      <c r="A56" s="41">
        <v>52</v>
      </c>
      <c r="B56" s="40" t="s">
        <v>65</v>
      </c>
      <c r="C56" s="1">
        <v>63135</v>
      </c>
      <c r="D56" s="2"/>
      <c r="E56" s="2">
        <v>804</v>
      </c>
      <c r="F56" s="2"/>
      <c r="G56" s="2" t="s">
        <v>104</v>
      </c>
      <c r="H56" s="2" t="s">
        <v>104</v>
      </c>
      <c r="I56" s="1">
        <v>18641</v>
      </c>
      <c r="J56" s="2">
        <v>237</v>
      </c>
      <c r="K56" s="1">
        <v>464073</v>
      </c>
      <c r="L56" s="1">
        <v>137018</v>
      </c>
      <c r="M56" s="1">
        <v>3386941</v>
      </c>
      <c r="N56" s="5"/>
      <c r="O56" s="5"/>
    </row>
    <row r="57" spans="1:15" ht="15" thickBot="1" x14ac:dyDescent="0.4">
      <c r="A57" s="41">
        <v>53</v>
      </c>
      <c r="B57" s="40" t="s">
        <v>64</v>
      </c>
      <c r="C57" s="1">
        <v>4336</v>
      </c>
      <c r="D57" s="2"/>
      <c r="E57" s="2">
        <v>75</v>
      </c>
      <c r="F57" s="2"/>
      <c r="G57" s="1">
        <v>2603</v>
      </c>
      <c r="H57" s="1">
        <v>1658</v>
      </c>
      <c r="I57" s="2"/>
      <c r="J57" s="2"/>
      <c r="K57" s="1">
        <v>64656</v>
      </c>
      <c r="L57" s="2"/>
      <c r="M57" s="2"/>
      <c r="N57" s="5"/>
      <c r="O57" s="5"/>
    </row>
    <row r="58" spans="1:15" ht="21.5" thickBot="1" x14ac:dyDescent="0.4">
      <c r="A58" s="52">
        <v>54</v>
      </c>
      <c r="B58" s="53" t="s">
        <v>66</v>
      </c>
      <c r="C58" s="29">
        <v>1348</v>
      </c>
      <c r="D58" s="13"/>
      <c r="E58" s="13">
        <v>21</v>
      </c>
      <c r="F58" s="13"/>
      <c r="G58" s="29">
        <v>1305</v>
      </c>
      <c r="H58" s="13">
        <v>22</v>
      </c>
      <c r="I58" s="13"/>
      <c r="J58" s="13"/>
      <c r="K58" s="29">
        <v>23643</v>
      </c>
      <c r="L58" s="13"/>
      <c r="M58" s="13"/>
      <c r="N58" s="54"/>
      <c r="O58" s="32"/>
    </row>
  </sheetData>
  <mergeCells count="2">
    <mergeCell ref="P1:R1"/>
    <mergeCell ref="U1:Y1"/>
  </mergeCells>
  <hyperlinks>
    <hyperlink ref="B5" r:id="rId1" display="https://www.worldometers.info/coronavirus/usa/texas/" xr:uid="{0F040753-5643-4E2A-AD3F-AF0F8E634751}"/>
    <hyperlink ref="B6" r:id="rId2" display="https://www.worldometers.info/coronavirus/usa/california/" xr:uid="{F6AF029A-D3BE-4DDD-960A-42E531741AF9}"/>
    <hyperlink ref="B7" r:id="rId3" display="https://www.worldometers.info/coronavirus/usa/florida/" xr:uid="{36322BD4-6597-4CCB-ABC6-8B4C6C19D4DE}"/>
    <hyperlink ref="B8" r:id="rId4" display="https://www.worldometers.info/coronavirus/usa/new-york/" xr:uid="{99291ACB-542D-470D-B66A-375E65C5DED3}"/>
    <hyperlink ref="B9" r:id="rId5" display="https://www.worldometers.info/coronavirus/usa/illinois/" xr:uid="{3C70A678-4BBA-420C-92A7-B0E4DF4D4B42}"/>
    <hyperlink ref="B10" r:id="rId6" display="https://www.worldometers.info/coronavirus/usa/georgia/" xr:uid="{845F3772-7193-47DB-ACF7-8E820101D923}"/>
    <hyperlink ref="B11" r:id="rId7" display="https://www.worldometers.info/coronavirus/usa/north-carolina/" xr:uid="{03A1CE19-1E88-44B6-B277-4BDAEB17AD0F}"/>
    <hyperlink ref="B12" r:id="rId8" display="https://www.worldometers.info/coronavirus/usa/tennessee/" xr:uid="{F439DC4B-EA31-4209-8F65-FC56AFB2ACE8}"/>
    <hyperlink ref="B13" r:id="rId9" display="https://www.worldometers.info/coronavirus/usa/arizona/" xr:uid="{40FF10CA-38B0-4EE5-97CF-3290EE9EAAF7}"/>
    <hyperlink ref="B14" r:id="rId10" display="https://www.worldometers.info/coronavirus/usa/new-jersey/" xr:uid="{75A9A31D-07E0-4A21-AE98-151AD13DAB68}"/>
    <hyperlink ref="B15" r:id="rId11" display="https://www.worldometers.info/coronavirus/usa/pennsylvania/" xr:uid="{E84F5F09-DF3B-4214-922A-E7412D541D69}"/>
    <hyperlink ref="B16" r:id="rId12" display="https://www.worldometers.info/coronavirus/usa/wisconsin/" xr:uid="{6BD59148-20CD-4A27-B06E-3F1ED774DD2D}"/>
    <hyperlink ref="B17" r:id="rId13" display="https://www.worldometers.info/coronavirus/usa/ohio/" xr:uid="{17EC9245-4D4C-48FA-A32C-D75A6DC7D630}"/>
    <hyperlink ref="B18" r:id="rId14" display="https://www.worldometers.info/coronavirus/usa/alabama/" xr:uid="{4B95C3E8-12FB-46D4-A642-F45D66F006C2}"/>
    <hyperlink ref="B19" r:id="rId15" display="https://www.worldometers.info/coronavirus/usa/louisiana/" xr:uid="{6A488A65-1A58-4310-86F4-5657DE814C1D}"/>
    <hyperlink ref="B20" r:id="rId16" display="https://www.worldometers.info/coronavirus/usa/michigan/" xr:uid="{57CC07AA-C7B4-4DCD-A417-5023060A73F2}"/>
    <hyperlink ref="B21" r:id="rId17" display="https://www.worldometers.info/coronavirus/usa/missouri/" xr:uid="{27AA47FF-3A7C-4A34-BD4F-38D483BE688E}"/>
    <hyperlink ref="B22" r:id="rId18" display="https://www.worldometers.info/coronavirus/usa/virginia/" xr:uid="{9BD9A9D6-7F86-4559-BA80-43C5BCBFF20D}"/>
    <hyperlink ref="B23" r:id="rId19" display="https://www.worldometers.info/coronavirus/usa/south-carolina/" xr:uid="{2B44D9D3-1328-4003-8AA8-F566CC3C7654}"/>
    <hyperlink ref="B24" r:id="rId20" display="https://www.worldometers.info/coronavirus/usa/indiana/" xr:uid="{F5D2D99C-D302-41BD-8E8E-95625B2E9780}"/>
    <hyperlink ref="B25" r:id="rId21" display="https://www.worldometers.info/coronavirus/usa/massachusetts/" xr:uid="{83070173-0D49-4007-AC75-922DC8D0286D}"/>
    <hyperlink ref="B26" r:id="rId22" display="https://www.worldometers.info/coronavirus/usa/maryland/" xr:uid="{55F4ACCA-4312-41B2-87BC-0D66292DDA62}"/>
    <hyperlink ref="B27" r:id="rId23" display="https://www.worldometers.info/coronavirus/usa/minnesota/" xr:uid="{1450E1C5-187C-495B-94B7-21CCE987F849}"/>
    <hyperlink ref="B28" r:id="rId24" display="https://www.worldometers.info/coronavirus/usa/oklahoma/" xr:uid="{13FD38C1-60A1-4942-8273-62458133442D}"/>
    <hyperlink ref="B29" r:id="rId25" display="https://www.worldometers.info/coronavirus/usa/iowa/" xr:uid="{AC4B638F-806F-4681-9178-4C0B6913F391}"/>
    <hyperlink ref="B30" r:id="rId26" display="https://www.worldometers.info/coronavirus/usa/mississippi/" xr:uid="{C700DC89-E5E1-4518-A082-B16AEA6333C3}"/>
    <hyperlink ref="B31" r:id="rId27" display="https://www.worldometers.info/coronavirus/usa/washington/" xr:uid="{A9481861-FBF9-48B9-8058-718ECE2EC895}"/>
    <hyperlink ref="B32" r:id="rId28" display="https://www.worldometers.info/coronavirus/usa/arkansas/" xr:uid="{910C494D-7487-451A-BC95-0E7E248648A9}"/>
    <hyperlink ref="B33" r:id="rId29" display="https://www.worldometers.info/coronavirus/usa/utah/" xr:uid="{74BF14DF-70B2-423B-8AA9-08C294A5FC21}"/>
    <hyperlink ref="B34" r:id="rId30" display="https://www.worldometers.info/coronavirus/usa/kentucky/" xr:uid="{59F4C1C0-EDFA-4049-9180-92EC22F1F3B1}"/>
    <hyperlink ref="B35" r:id="rId31" display="https://www.worldometers.info/coronavirus/usa/colorado/" xr:uid="{E0717D77-747F-450E-88DA-A3168F232295}"/>
    <hyperlink ref="B36" r:id="rId32" display="https://www.worldometers.info/coronavirus/usa/nevada/" xr:uid="{5275A69F-0B16-4D33-B84E-96A57E14894C}"/>
    <hyperlink ref="B37" r:id="rId33" display="https://www.worldometers.info/coronavirus/usa/kansas/" xr:uid="{12327C48-0183-45B6-85F9-4F024043937D}"/>
    <hyperlink ref="B38" r:id="rId34" display="https://www.worldometers.info/coronavirus/usa/connecticut/" xr:uid="{F7A01B08-9D5F-4D4F-BDE7-776BEF62BCA0}"/>
    <hyperlink ref="B39" r:id="rId35" display="https://www.worldometers.info/coronavirus/usa/nebraska/" xr:uid="{BE7BDD28-ABBD-4592-B568-E30F39607A44}"/>
    <hyperlink ref="B40" r:id="rId36" display="https://www.worldometers.info/coronavirus/usa/idaho/" xr:uid="{B23B6AEC-D50C-4911-9BE0-3AC93A29BA3D}"/>
    <hyperlink ref="B41" r:id="rId37" display="https://www.worldometers.info/coronavirus/usa/new-mexico/" xr:uid="{CDE324C2-B6E9-458F-8FFB-4CDCCCFC5C0E}"/>
    <hyperlink ref="B42" r:id="rId38" display="https://www.worldometers.info/coronavirus/usa/oregon/" xr:uid="{37494FAB-3458-474F-8840-BDCAC32FD218}"/>
    <hyperlink ref="B43" r:id="rId39" display="https://www.worldometers.info/coronavirus/usa/south-dakota/" xr:uid="{E3A8113A-F017-4947-8773-7A5DF42E9F34}"/>
    <hyperlink ref="B44" r:id="rId40" display="https://www.worldometers.info/coronavirus/usa/north-dakota/" xr:uid="{1AA0A384-8E32-4C58-94D6-689FE27DFE61}"/>
    <hyperlink ref="B45" r:id="rId41" display="https://www.worldometers.info/coronavirus/usa/rhode-island/" xr:uid="{E08E71D6-C14D-45D5-B82D-92A28535C2F1}"/>
    <hyperlink ref="B46" r:id="rId42" display="https://www.worldometers.info/coronavirus/usa/montana/" xr:uid="{295E953C-1BE0-4BD7-BFE8-B1C7521E36C0}"/>
    <hyperlink ref="B47" r:id="rId43" display="https://www.worldometers.info/coronavirus/usa/delaware/" xr:uid="{D32B1878-0883-47AA-92B0-FC697AD3B0CF}"/>
    <hyperlink ref="B48" r:id="rId44" display="https://www.worldometers.info/coronavirus/usa/west-virginia/" xr:uid="{3D162E4B-14A6-4E97-8A72-6C512C8FD484}"/>
    <hyperlink ref="B49" r:id="rId45" display="https://www.worldometers.info/coronavirus/usa/district-of-columbia/" xr:uid="{3923D6D7-5CAA-4F6C-B284-8FBE665A557A}"/>
    <hyperlink ref="B50" r:id="rId46" display="https://www.worldometers.info/coronavirus/usa/hawaii/" xr:uid="{DAF8060D-6A04-4180-A317-A03210BADB2D}"/>
    <hyperlink ref="B51" r:id="rId47" display="https://www.worldometers.info/coronavirus/usa/alaska/" xr:uid="{BD738099-1AEA-4407-B7B3-D874A726F8E6}"/>
    <hyperlink ref="B52" r:id="rId48" display="https://www.worldometers.info/coronavirus/usa/wyoming/" xr:uid="{5CEB3D15-6D8F-42E1-9457-EABA8BB0C524}"/>
    <hyperlink ref="B53" r:id="rId49" display="https://www.worldometers.info/coronavirus/usa/new-hampshire/" xr:uid="{42A8B65E-735B-4826-9986-7AB445CF8569}"/>
    <hyperlink ref="B54" r:id="rId50" display="https://www.worldometers.info/coronavirus/usa/maine/" xr:uid="{BB6A8CC5-E2D5-4588-9BBB-C37D2DAC3234}"/>
    <hyperlink ref="B55" r:id="rId51" display="https://www.worldometers.info/coronavirus/usa/vermont/" xr:uid="{90A18F3D-5CF4-4893-9CFD-CFF60B91E587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5"/>
  <sheetViews>
    <sheetView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D2" sqref="A2:D55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38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92</v>
      </c>
      <c r="C1" s="24" t="s">
        <v>91</v>
      </c>
      <c r="D1" s="24" t="s">
        <v>90</v>
      </c>
      <c r="E1" s="24" t="s">
        <v>89</v>
      </c>
      <c r="F1" s="24" t="s">
        <v>103</v>
      </c>
      <c r="G1" s="24" t="s">
        <v>88</v>
      </c>
      <c r="H1" s="24" t="s">
        <v>87</v>
      </c>
      <c r="I1" s="24" t="s">
        <v>93</v>
      </c>
      <c r="J1" s="24" t="s">
        <v>86</v>
      </c>
      <c r="K1" s="24" t="s">
        <v>85</v>
      </c>
      <c r="L1" s="24" t="s">
        <v>102</v>
      </c>
      <c r="M1" s="24"/>
      <c r="N1" s="24" t="s">
        <v>97</v>
      </c>
      <c r="O1" s="24" t="s">
        <v>98</v>
      </c>
      <c r="P1" s="24" t="s">
        <v>99</v>
      </c>
      <c r="Q1" s="24" t="s">
        <v>100</v>
      </c>
    </row>
    <row r="2" spans="1:17" ht="15" thickBot="1" x14ac:dyDescent="0.35">
      <c r="A2" s="39" t="s">
        <v>36</v>
      </c>
      <c r="B2" s="1">
        <v>185322</v>
      </c>
      <c r="C2" s="2"/>
      <c r="D2" s="1">
        <v>2866</v>
      </c>
      <c r="E2" s="2"/>
      <c r="F2" s="1">
        <v>74439</v>
      </c>
      <c r="G2" s="1">
        <v>108017</v>
      </c>
      <c r="H2" s="1">
        <v>37796</v>
      </c>
      <c r="I2" s="2">
        <v>585</v>
      </c>
      <c r="J2" s="1">
        <v>1388007</v>
      </c>
      <c r="K2" s="1">
        <v>283083</v>
      </c>
      <c r="L2" s="1">
        <v>4903185</v>
      </c>
      <c r="M2" s="42"/>
      <c r="N2" s="35">
        <f>IFERROR(B2/J2,0)</f>
        <v>0.13351661771158216</v>
      </c>
      <c r="O2" s="36">
        <f>IFERROR(I2/H2,0)</f>
        <v>1.5477828341623453E-2</v>
      </c>
      <c r="P2" s="34">
        <f>D2*250</f>
        <v>716500</v>
      </c>
      <c r="Q2" s="37">
        <f>ABS(P2-B2)/B2</f>
        <v>2.8662436192141247</v>
      </c>
    </row>
    <row r="3" spans="1:17" ht="15" thickBot="1" x14ac:dyDescent="0.35">
      <c r="A3" s="39" t="s">
        <v>52</v>
      </c>
      <c r="B3" s="1">
        <v>13360</v>
      </c>
      <c r="C3" s="2"/>
      <c r="D3" s="2">
        <v>68</v>
      </c>
      <c r="E3" s="2"/>
      <c r="F3" s="1">
        <v>6302</v>
      </c>
      <c r="G3" s="1">
        <v>6990</v>
      </c>
      <c r="H3" s="1">
        <v>18263</v>
      </c>
      <c r="I3" s="2">
        <v>93</v>
      </c>
      <c r="J3" s="1">
        <v>570844</v>
      </c>
      <c r="K3" s="1">
        <v>780327</v>
      </c>
      <c r="L3" s="1">
        <v>731545</v>
      </c>
      <c r="M3" s="42"/>
      <c r="N3" s="35">
        <f>IFERROR(B3/J3,0)</f>
        <v>2.3403942232904262E-2</v>
      </c>
      <c r="O3" s="36">
        <f>IFERROR(I3/H3,0)</f>
        <v>5.0922630455018346E-3</v>
      </c>
      <c r="P3" s="34">
        <f>D3*250</f>
        <v>17000</v>
      </c>
      <c r="Q3" s="37">
        <f>ABS(P3-B3)/B3</f>
        <v>0.27245508982035926</v>
      </c>
    </row>
    <row r="4" spans="1:17" ht="15" thickBot="1" x14ac:dyDescent="0.35">
      <c r="A4" s="39" t="s">
        <v>33</v>
      </c>
      <c r="B4" s="1">
        <v>238964</v>
      </c>
      <c r="C4" s="2"/>
      <c r="D4" s="1">
        <v>5875</v>
      </c>
      <c r="E4" s="2"/>
      <c r="F4" s="1">
        <v>39920</v>
      </c>
      <c r="G4" s="1">
        <v>193169</v>
      </c>
      <c r="H4" s="1">
        <v>32831</v>
      </c>
      <c r="I4" s="2">
        <v>807</v>
      </c>
      <c r="J4" s="1">
        <v>2028846</v>
      </c>
      <c r="K4" s="1">
        <v>278737</v>
      </c>
      <c r="L4" s="1">
        <v>7278717</v>
      </c>
      <c r="M4" s="42"/>
      <c r="N4" s="35">
        <f>IFERROR(B4/J4,0)</f>
        <v>0.11778321272289764</v>
      </c>
      <c r="O4" s="36">
        <f>IFERROR(I4/H4,0)</f>
        <v>2.4580427035423836E-2</v>
      </c>
      <c r="P4" s="34">
        <f>D4*250</f>
        <v>1468750</v>
      </c>
      <c r="Q4" s="37">
        <f>ABS(P4-B4)/B4</f>
        <v>5.1463232955591636</v>
      </c>
    </row>
    <row r="5" spans="1:17" ht="12.5" customHeight="1" thickBot="1" x14ac:dyDescent="0.35">
      <c r="A5" s="39" t="s">
        <v>34</v>
      </c>
      <c r="B5" s="1">
        <v>106727</v>
      </c>
      <c r="C5" s="2"/>
      <c r="D5" s="1">
        <v>1833</v>
      </c>
      <c r="E5" s="2"/>
      <c r="F5" s="1">
        <v>95314</v>
      </c>
      <c r="G5" s="1">
        <v>9580</v>
      </c>
      <c r="H5" s="1">
        <v>35366</v>
      </c>
      <c r="I5" s="2">
        <v>607</v>
      </c>
      <c r="J5" s="1">
        <v>1342249</v>
      </c>
      <c r="K5" s="1">
        <v>444777</v>
      </c>
      <c r="L5" s="1">
        <v>3017804</v>
      </c>
      <c r="M5" s="42"/>
      <c r="N5" s="35">
        <f>IFERROR(B5/J5,0)</f>
        <v>7.9513562684717959E-2</v>
      </c>
      <c r="O5" s="36">
        <f>IFERROR(I5/H5,0)</f>
        <v>1.7163377254990668E-2</v>
      </c>
      <c r="P5" s="34">
        <f>D5*250</f>
        <v>458250</v>
      </c>
      <c r="Q5" s="37">
        <f>ABS(P5-B5)/B5</f>
        <v>3.2936651456519908</v>
      </c>
    </row>
    <row r="6" spans="1:17" ht="15" thickBot="1" x14ac:dyDescent="0.35">
      <c r="A6" s="39" t="s">
        <v>10</v>
      </c>
      <c r="B6" s="1">
        <v>911823</v>
      </c>
      <c r="C6" s="2"/>
      <c r="D6" s="1">
        <v>17400</v>
      </c>
      <c r="E6" s="2"/>
      <c r="F6" s="1">
        <v>469125</v>
      </c>
      <c r="G6" s="1">
        <v>425298</v>
      </c>
      <c r="H6" s="1">
        <v>23077</v>
      </c>
      <c r="I6" s="2">
        <v>440</v>
      </c>
      <c r="J6" s="1">
        <v>17982829</v>
      </c>
      <c r="K6" s="1">
        <v>455121</v>
      </c>
      <c r="L6" s="1">
        <v>39512223</v>
      </c>
      <c r="M6" s="42"/>
      <c r="N6" s="35">
        <f>IFERROR(B6/J6,0)</f>
        <v>5.0705203280307011E-2</v>
      </c>
      <c r="O6" s="36">
        <f>IFERROR(I6/H6,0)</f>
        <v>1.9066603111322963E-2</v>
      </c>
      <c r="P6" s="34">
        <f>D6*250</f>
        <v>4350000</v>
      </c>
      <c r="Q6" s="37">
        <f>ABS(P6-B6)/B6</f>
        <v>3.7706627273056283</v>
      </c>
    </row>
    <row r="7" spans="1:17" ht="15" thickBot="1" x14ac:dyDescent="0.35">
      <c r="A7" s="39" t="s">
        <v>18</v>
      </c>
      <c r="B7" s="1">
        <v>97300</v>
      </c>
      <c r="C7" s="2"/>
      <c r="D7" s="1">
        <v>2226</v>
      </c>
      <c r="E7" s="2"/>
      <c r="F7" s="1">
        <v>43439</v>
      </c>
      <c r="G7" s="1">
        <v>51635</v>
      </c>
      <c r="H7" s="1">
        <v>16896</v>
      </c>
      <c r="I7" s="2">
        <v>387</v>
      </c>
      <c r="J7" s="1">
        <v>1168725</v>
      </c>
      <c r="K7" s="1">
        <v>202948</v>
      </c>
      <c r="L7" s="1">
        <v>5758736</v>
      </c>
      <c r="M7" s="42"/>
      <c r="N7" s="35">
        <f>IFERROR(B7/J7,0)</f>
        <v>8.3253117713747882E-2</v>
      </c>
      <c r="O7" s="36">
        <f>IFERROR(I7/H7,0)</f>
        <v>2.2904829545454544E-2</v>
      </c>
      <c r="P7" s="34">
        <f>D7*250</f>
        <v>556500</v>
      </c>
      <c r="Q7" s="37">
        <f>ABS(P7-B7)/B7</f>
        <v>4.7194244604316546</v>
      </c>
    </row>
    <row r="8" spans="1:17" ht="15" thickBot="1" x14ac:dyDescent="0.35">
      <c r="A8" s="39" t="s">
        <v>23</v>
      </c>
      <c r="B8" s="1">
        <v>68099</v>
      </c>
      <c r="C8" s="2"/>
      <c r="D8" s="1">
        <v>4589</v>
      </c>
      <c r="E8" s="2"/>
      <c r="F8" s="1">
        <v>44175</v>
      </c>
      <c r="G8" s="1">
        <v>19335</v>
      </c>
      <c r="H8" s="1">
        <v>19101</v>
      </c>
      <c r="I8" s="1">
        <v>1287</v>
      </c>
      <c r="J8" s="1">
        <v>2205259</v>
      </c>
      <c r="K8" s="1">
        <v>618536</v>
      </c>
      <c r="L8" s="1">
        <v>3565287</v>
      </c>
      <c r="M8" s="43"/>
      <c r="N8" s="35">
        <f>IFERROR(B8/J8,0)</f>
        <v>3.0880273020085169E-2</v>
      </c>
      <c r="O8" s="36">
        <f>IFERROR(I8/H8,0)</f>
        <v>6.7378671273755297E-2</v>
      </c>
      <c r="P8" s="34">
        <f>D8*250</f>
        <v>1147250</v>
      </c>
      <c r="Q8" s="37">
        <f>ABS(P8-B8)/B8</f>
        <v>15.846796575573798</v>
      </c>
    </row>
    <row r="9" spans="1:17" ht="15" thickBot="1" x14ac:dyDescent="0.35">
      <c r="A9" s="39" t="s">
        <v>43</v>
      </c>
      <c r="B9" s="1">
        <v>24168</v>
      </c>
      <c r="C9" s="2"/>
      <c r="D9" s="2">
        <v>685</v>
      </c>
      <c r="E9" s="2"/>
      <c r="F9" s="1">
        <v>12732</v>
      </c>
      <c r="G9" s="1">
        <v>10751</v>
      </c>
      <c r="H9" s="1">
        <v>24819</v>
      </c>
      <c r="I9" s="2">
        <v>703</v>
      </c>
      <c r="J9" s="1">
        <v>340939</v>
      </c>
      <c r="K9" s="1">
        <v>350125</v>
      </c>
      <c r="L9" s="1">
        <v>973764</v>
      </c>
      <c r="M9" s="42"/>
      <c r="N9" s="35">
        <f>IFERROR(B9/J9,0)</f>
        <v>7.0886580883970443E-2</v>
      </c>
      <c r="O9" s="36">
        <f>IFERROR(I9/H9,0)</f>
        <v>2.832507353237439E-2</v>
      </c>
      <c r="P9" s="34">
        <f>D9*250</f>
        <v>171250</v>
      </c>
      <c r="Q9" s="37">
        <f>ABS(P9-B9)/B9</f>
        <v>6.0858159549817943</v>
      </c>
    </row>
    <row r="10" spans="1:17" ht="15" thickBot="1" x14ac:dyDescent="0.35">
      <c r="A10" s="39" t="s">
        <v>63</v>
      </c>
      <c r="B10" s="1">
        <v>16812</v>
      </c>
      <c r="C10" s="2"/>
      <c r="D10" s="2">
        <v>642</v>
      </c>
      <c r="E10" s="2"/>
      <c r="F10" s="1">
        <v>13179</v>
      </c>
      <c r="G10" s="1">
        <v>2991</v>
      </c>
      <c r="H10" s="1">
        <v>23822</v>
      </c>
      <c r="I10" s="2">
        <v>910</v>
      </c>
      <c r="J10" s="1">
        <v>498190</v>
      </c>
      <c r="K10" s="1">
        <v>705903</v>
      </c>
      <c r="L10" s="1">
        <v>705749</v>
      </c>
      <c r="M10" s="42"/>
      <c r="N10" s="35">
        <f>IFERROR(B10/J10,0)</f>
        <v>3.3746161103193562E-2</v>
      </c>
      <c r="O10" s="36">
        <f>IFERROR(I10/H10,0)</f>
        <v>3.8199983208798589E-2</v>
      </c>
      <c r="P10" s="34">
        <f>D10*250</f>
        <v>160500</v>
      </c>
      <c r="Q10" s="37">
        <f>ABS(P10-B10)/B10</f>
        <v>8.546752319771592</v>
      </c>
    </row>
    <row r="11" spans="1:17" ht="15" thickBot="1" x14ac:dyDescent="0.35">
      <c r="A11" s="39" t="s">
        <v>13</v>
      </c>
      <c r="B11" s="1">
        <v>782013</v>
      </c>
      <c r="C11" s="2"/>
      <c r="D11" s="1">
        <v>16457</v>
      </c>
      <c r="E11" s="2"/>
      <c r="F11" s="1">
        <v>542749</v>
      </c>
      <c r="G11" s="1">
        <v>222807</v>
      </c>
      <c r="H11" s="1">
        <v>36410</v>
      </c>
      <c r="I11" s="2">
        <v>766</v>
      </c>
      <c r="J11" s="1">
        <v>5992068</v>
      </c>
      <c r="K11" s="1">
        <v>278990</v>
      </c>
      <c r="L11" s="1">
        <v>21477737</v>
      </c>
      <c r="M11" s="42"/>
      <c r="N11" s="35">
        <f>IFERROR(B11/J11,0)</f>
        <v>0.13050803161779873</v>
      </c>
      <c r="O11" s="36">
        <f>IFERROR(I11/H11,0)</f>
        <v>2.1038176325185388E-2</v>
      </c>
      <c r="P11" s="34">
        <f>D11*250</f>
        <v>4114250</v>
      </c>
      <c r="Q11" s="37">
        <f>ABS(P11-B11)/B11</f>
        <v>4.2611017975404497</v>
      </c>
    </row>
    <row r="12" spans="1:17" ht="15" thickBot="1" x14ac:dyDescent="0.35">
      <c r="A12" s="39" t="s">
        <v>16</v>
      </c>
      <c r="B12" s="1">
        <v>351881</v>
      </c>
      <c r="C12" s="2"/>
      <c r="D12" s="1">
        <v>7827</v>
      </c>
      <c r="E12" s="2"/>
      <c r="F12" s="1">
        <v>188045</v>
      </c>
      <c r="G12" s="1">
        <v>156009</v>
      </c>
      <c r="H12" s="1">
        <v>33142</v>
      </c>
      <c r="I12" s="2">
        <v>737</v>
      </c>
      <c r="J12" s="1">
        <v>3787796</v>
      </c>
      <c r="K12" s="1">
        <v>356753</v>
      </c>
      <c r="L12" s="1">
        <v>10617423</v>
      </c>
      <c r="M12" s="42"/>
      <c r="N12" s="35">
        <f>IFERROR(B12/J12,0)</f>
        <v>9.2898614392116149E-2</v>
      </c>
      <c r="O12" s="36">
        <f>IFERROR(I12/H12,0)</f>
        <v>2.2237644077001992E-2</v>
      </c>
      <c r="P12" s="34">
        <f>D12*250</f>
        <v>1956750</v>
      </c>
      <c r="Q12" s="37">
        <f>ABS(P12-B12)/B12</f>
        <v>4.5608288029191684</v>
      </c>
    </row>
    <row r="13" spans="1:17" ht="13.5" thickBot="1" x14ac:dyDescent="0.35">
      <c r="A13" s="40" t="s">
        <v>64</v>
      </c>
      <c r="B13" s="1">
        <v>4336</v>
      </c>
      <c r="C13" s="2"/>
      <c r="D13" s="2">
        <v>75</v>
      </c>
      <c r="E13" s="2"/>
      <c r="F13" s="1">
        <v>2603</v>
      </c>
      <c r="G13" s="1">
        <v>1658</v>
      </c>
      <c r="H13" s="2"/>
      <c r="I13" s="2"/>
      <c r="J13" s="1">
        <v>64656</v>
      </c>
      <c r="K13" s="2"/>
      <c r="L13" s="2"/>
      <c r="M13" s="42"/>
      <c r="N13" s="35">
        <f>IFERROR(B13/J13,0)</f>
        <v>6.7062608265280876E-2</v>
      </c>
      <c r="O13" s="36">
        <f>IFERROR(I13/H13,0)</f>
        <v>0</v>
      </c>
      <c r="P13" s="34">
        <f>D13*250</f>
        <v>18750</v>
      </c>
      <c r="Q13" s="37">
        <f>ABS(P13-B13)/B13</f>
        <v>3.3242619926199262</v>
      </c>
    </row>
    <row r="14" spans="1:17" ht="15" thickBot="1" x14ac:dyDescent="0.35">
      <c r="A14" s="39" t="s">
        <v>47</v>
      </c>
      <c r="B14" s="1">
        <v>14709</v>
      </c>
      <c r="C14" s="2"/>
      <c r="D14" s="2">
        <v>212</v>
      </c>
      <c r="E14" s="2"/>
      <c r="F14" s="1">
        <v>11444</v>
      </c>
      <c r="G14" s="1">
        <v>3053</v>
      </c>
      <c r="H14" s="1">
        <v>10389</v>
      </c>
      <c r="I14" s="2">
        <v>150</v>
      </c>
      <c r="J14" s="1">
        <v>508490</v>
      </c>
      <c r="K14" s="1">
        <v>359136</v>
      </c>
      <c r="L14" s="1">
        <v>1415872</v>
      </c>
      <c r="M14" s="42"/>
      <c r="N14" s="35">
        <f>IFERROR(B14/J14,0)</f>
        <v>2.8926822553049226E-2</v>
      </c>
      <c r="O14" s="36">
        <f>IFERROR(I14/H14,0)</f>
        <v>1.4438348252959862E-2</v>
      </c>
      <c r="P14" s="34">
        <f>D14*250</f>
        <v>53000</v>
      </c>
      <c r="Q14" s="37">
        <f>ABS(P14-B14)/B14</f>
        <v>2.603236113943844</v>
      </c>
    </row>
    <row r="15" spans="1:17" ht="15" thickBot="1" x14ac:dyDescent="0.35">
      <c r="A15" s="39" t="s">
        <v>49</v>
      </c>
      <c r="B15" s="1">
        <v>60041</v>
      </c>
      <c r="C15" s="2"/>
      <c r="D15" s="2">
        <v>580</v>
      </c>
      <c r="E15" s="2"/>
      <c r="F15" s="1">
        <v>28309</v>
      </c>
      <c r="G15" s="1">
        <v>31152</v>
      </c>
      <c r="H15" s="1">
        <v>33598</v>
      </c>
      <c r="I15" s="2">
        <v>325</v>
      </c>
      <c r="J15" s="1">
        <v>373337</v>
      </c>
      <c r="K15" s="1">
        <v>208911</v>
      </c>
      <c r="L15" s="1">
        <v>1787065</v>
      </c>
      <c r="M15" s="42"/>
      <c r="N15" s="35">
        <f>IFERROR(B15/J15,0)</f>
        <v>0.16082252763588928</v>
      </c>
      <c r="O15" s="36">
        <f>IFERROR(I15/H15,0)</f>
        <v>9.6731948330257746E-3</v>
      </c>
      <c r="P15" s="34">
        <f>D15*250</f>
        <v>145000</v>
      </c>
      <c r="Q15" s="37">
        <f>ABS(P15-B15)/B15</f>
        <v>1.4150164054562715</v>
      </c>
    </row>
    <row r="16" spans="1:17" ht="15" thickBot="1" x14ac:dyDescent="0.35">
      <c r="A16" s="39" t="s">
        <v>12</v>
      </c>
      <c r="B16" s="1">
        <v>383698</v>
      </c>
      <c r="C16" s="2"/>
      <c r="D16" s="1">
        <v>9792</v>
      </c>
      <c r="E16" s="2"/>
      <c r="F16" s="1">
        <v>270379</v>
      </c>
      <c r="G16" s="1">
        <v>103527</v>
      </c>
      <c r="H16" s="1">
        <v>30280</v>
      </c>
      <c r="I16" s="2">
        <v>773</v>
      </c>
      <c r="J16" s="1">
        <v>7326216</v>
      </c>
      <c r="K16" s="1">
        <v>578150</v>
      </c>
      <c r="L16" s="1">
        <v>12671821</v>
      </c>
      <c r="M16" s="42"/>
      <c r="N16" s="35">
        <f>IFERROR(B16/J16,0)</f>
        <v>5.237328519934438E-2</v>
      </c>
      <c r="O16" s="36">
        <f>IFERROR(I16/H16,0)</f>
        <v>2.5528401585204755E-2</v>
      </c>
      <c r="P16" s="34">
        <f>D16*250</f>
        <v>2448000</v>
      </c>
      <c r="Q16" s="37">
        <f>ABS(P16-B16)/B16</f>
        <v>5.3800176180225074</v>
      </c>
    </row>
    <row r="17" spans="1:17" ht="15" thickBot="1" x14ac:dyDescent="0.35">
      <c r="A17" s="39" t="s">
        <v>27</v>
      </c>
      <c r="B17" s="1">
        <v>164581</v>
      </c>
      <c r="C17" s="2"/>
      <c r="D17" s="1">
        <v>4143</v>
      </c>
      <c r="E17" s="2"/>
      <c r="F17" s="1">
        <v>115425</v>
      </c>
      <c r="G17" s="1">
        <v>45013</v>
      </c>
      <c r="H17" s="1">
        <v>24447</v>
      </c>
      <c r="I17" s="2">
        <v>615</v>
      </c>
      <c r="J17" s="1">
        <v>2734945</v>
      </c>
      <c r="K17" s="1">
        <v>406247</v>
      </c>
      <c r="L17" s="1">
        <v>6732219</v>
      </c>
      <c r="M17" s="42"/>
      <c r="N17" s="35">
        <f>IFERROR(B17/J17,0)</f>
        <v>6.0177078515290069E-2</v>
      </c>
      <c r="O17" s="36">
        <f>IFERROR(I17/H17,0)</f>
        <v>2.5156460915449749E-2</v>
      </c>
      <c r="P17" s="34">
        <f>D17*250</f>
        <v>1035750</v>
      </c>
      <c r="Q17" s="37">
        <f>ABS(P17-B17)/B17</f>
        <v>5.2932537777750772</v>
      </c>
    </row>
    <row r="18" spans="1:17" ht="15" thickBot="1" x14ac:dyDescent="0.35">
      <c r="A18" s="39" t="s">
        <v>41</v>
      </c>
      <c r="B18" s="1">
        <v>116734</v>
      </c>
      <c r="C18" s="2"/>
      <c r="D18" s="1">
        <v>1648</v>
      </c>
      <c r="E18" s="2"/>
      <c r="F18" s="1">
        <v>88131</v>
      </c>
      <c r="G18" s="1">
        <v>26955</v>
      </c>
      <c r="H18" s="1">
        <v>36999</v>
      </c>
      <c r="I18" s="2">
        <v>522</v>
      </c>
      <c r="J18" s="1">
        <v>940772</v>
      </c>
      <c r="K18" s="1">
        <v>298178</v>
      </c>
      <c r="L18" s="1">
        <v>3155070</v>
      </c>
      <c r="M18" s="42"/>
      <c r="N18" s="35">
        <f>IFERROR(B18/J18,0)</f>
        <v>0.12408319975509476</v>
      </c>
      <c r="O18" s="36">
        <f>IFERROR(I18/H18,0)</f>
        <v>1.4108489418632936E-2</v>
      </c>
      <c r="P18" s="34">
        <f>D18*250</f>
        <v>412000</v>
      </c>
      <c r="Q18" s="37">
        <f>ABS(P18-B18)/B18</f>
        <v>2.5293916082717973</v>
      </c>
    </row>
    <row r="19" spans="1:17" ht="15" thickBot="1" x14ac:dyDescent="0.35">
      <c r="A19" s="39" t="s">
        <v>45</v>
      </c>
      <c r="B19" s="1">
        <v>80130</v>
      </c>
      <c r="C19" s="2"/>
      <c r="D19" s="2">
        <v>976</v>
      </c>
      <c r="E19" s="2"/>
      <c r="F19" s="1">
        <v>60624</v>
      </c>
      <c r="G19" s="1">
        <v>18530</v>
      </c>
      <c r="H19" s="1">
        <v>27505</v>
      </c>
      <c r="I19" s="2">
        <v>335</v>
      </c>
      <c r="J19" s="1">
        <v>625931</v>
      </c>
      <c r="K19" s="1">
        <v>214852</v>
      </c>
      <c r="L19" s="1">
        <v>2913314</v>
      </c>
      <c r="M19" s="42"/>
      <c r="N19" s="35">
        <f>IFERROR(B19/J19,0)</f>
        <v>0.12801730542184361</v>
      </c>
      <c r="O19" s="36">
        <f>IFERROR(I19/H19,0)</f>
        <v>1.2179603708416652E-2</v>
      </c>
      <c r="P19" s="34">
        <f>D19*250</f>
        <v>244000</v>
      </c>
      <c r="Q19" s="37">
        <f>ABS(P19-B19)/B19</f>
        <v>2.0450517908398851</v>
      </c>
    </row>
    <row r="20" spans="1:17" ht="15" thickBot="1" x14ac:dyDescent="0.35">
      <c r="A20" s="39" t="s">
        <v>38</v>
      </c>
      <c r="B20" s="1">
        <v>97866</v>
      </c>
      <c r="C20" s="2"/>
      <c r="D20" s="1">
        <v>1410</v>
      </c>
      <c r="E20" s="2"/>
      <c r="F20" s="1">
        <v>17881</v>
      </c>
      <c r="G20" s="1">
        <v>78575</v>
      </c>
      <c r="H20" s="1">
        <v>21905</v>
      </c>
      <c r="I20" s="2">
        <v>316</v>
      </c>
      <c r="J20" s="1">
        <v>1937567</v>
      </c>
      <c r="K20" s="1">
        <v>433686</v>
      </c>
      <c r="L20" s="1">
        <v>4467673</v>
      </c>
      <c r="M20" s="42"/>
      <c r="N20" s="35">
        <f>IFERROR(B20/J20,0)</f>
        <v>5.0509737211668036E-2</v>
      </c>
      <c r="O20" s="36">
        <f>IFERROR(I20/H20,0)</f>
        <v>1.4425930152933121E-2</v>
      </c>
      <c r="P20" s="34">
        <f>D20*250</f>
        <v>352500</v>
      </c>
      <c r="Q20" s="37">
        <f>ABS(P20-B20)/B20</f>
        <v>2.6018637729139846</v>
      </c>
    </row>
    <row r="21" spans="1:17" ht="15" thickBot="1" x14ac:dyDescent="0.35">
      <c r="A21" s="39" t="s">
        <v>14</v>
      </c>
      <c r="B21" s="1">
        <v>180069</v>
      </c>
      <c r="C21" s="2"/>
      <c r="D21" s="1">
        <v>5854</v>
      </c>
      <c r="E21" s="2"/>
      <c r="F21" s="1">
        <v>165282</v>
      </c>
      <c r="G21" s="1">
        <v>8933</v>
      </c>
      <c r="H21" s="1">
        <v>38735</v>
      </c>
      <c r="I21" s="1">
        <v>1259</v>
      </c>
      <c r="J21" s="1">
        <v>2698833</v>
      </c>
      <c r="K21" s="1">
        <v>580545</v>
      </c>
      <c r="L21" s="1">
        <v>4648794</v>
      </c>
      <c r="M21" s="42"/>
      <c r="N21" s="35">
        <f>IFERROR(B21/J21,0)</f>
        <v>6.6721060547280997E-2</v>
      </c>
      <c r="O21" s="36">
        <f>IFERROR(I21/H21,0)</f>
        <v>3.2502904350070992E-2</v>
      </c>
      <c r="P21" s="34">
        <f>D21*250</f>
        <v>1463500</v>
      </c>
      <c r="Q21" s="37">
        <f>ABS(P21-B21)/B21</f>
        <v>7.1274400368747539</v>
      </c>
    </row>
    <row r="22" spans="1:17" ht="15" thickBot="1" x14ac:dyDescent="0.35">
      <c r="A22" s="39" t="s">
        <v>39</v>
      </c>
      <c r="B22" s="1">
        <v>6254</v>
      </c>
      <c r="C22" s="2"/>
      <c r="D22" s="2">
        <v>146</v>
      </c>
      <c r="E22" s="2"/>
      <c r="F22" s="1">
        <v>5363</v>
      </c>
      <c r="G22" s="2">
        <v>745</v>
      </c>
      <c r="H22" s="1">
        <v>4653</v>
      </c>
      <c r="I22" s="2">
        <v>109</v>
      </c>
      <c r="J22" s="1">
        <v>598443</v>
      </c>
      <c r="K22" s="1">
        <v>445200</v>
      </c>
      <c r="L22" s="1">
        <v>1344212</v>
      </c>
      <c r="M22" s="42"/>
      <c r="N22" s="35">
        <f>IFERROR(B22/J22,0)</f>
        <v>1.0450452256940093E-2</v>
      </c>
      <c r="O22" s="36">
        <f>IFERROR(I22/H22,0)</f>
        <v>2.3425746830002148E-2</v>
      </c>
      <c r="P22" s="34">
        <f>D22*250</f>
        <v>36500</v>
      </c>
      <c r="Q22" s="37">
        <f>ABS(P22-B22)/B22</f>
        <v>4.8362647905340586</v>
      </c>
    </row>
    <row r="23" spans="1:17" ht="15" thickBot="1" x14ac:dyDescent="0.35">
      <c r="A23" s="39" t="s">
        <v>26</v>
      </c>
      <c r="B23" s="1">
        <v>140844</v>
      </c>
      <c r="C23" s="2"/>
      <c r="D23" s="1">
        <v>4099</v>
      </c>
      <c r="E23" s="2"/>
      <c r="F23" s="1">
        <v>8067</v>
      </c>
      <c r="G23" s="1">
        <v>128678</v>
      </c>
      <c r="H23" s="1">
        <v>23297</v>
      </c>
      <c r="I23" s="2">
        <v>678</v>
      </c>
      <c r="J23" s="1">
        <v>3287956</v>
      </c>
      <c r="K23" s="1">
        <v>543852</v>
      </c>
      <c r="L23" s="1">
        <v>6045680</v>
      </c>
      <c r="M23" s="42"/>
      <c r="N23" s="35">
        <f>IFERROR(B23/J23,0)</f>
        <v>4.2836339659046534E-2</v>
      </c>
      <c r="O23" s="36">
        <f>IFERROR(I23/H23,0)</f>
        <v>2.9102459544147315E-2</v>
      </c>
      <c r="P23" s="34">
        <f>D23*250</f>
        <v>1024750</v>
      </c>
      <c r="Q23" s="37">
        <f>ABS(P23-B23)/B23</f>
        <v>6.2757802959302493</v>
      </c>
    </row>
    <row r="24" spans="1:17" ht="15" thickBot="1" x14ac:dyDescent="0.35">
      <c r="A24" s="39" t="s">
        <v>17</v>
      </c>
      <c r="B24" s="1">
        <v>151777</v>
      </c>
      <c r="C24" s="2"/>
      <c r="D24" s="1">
        <v>9881</v>
      </c>
      <c r="E24" s="2"/>
      <c r="F24" s="1">
        <v>122856</v>
      </c>
      <c r="G24" s="1">
        <v>19040</v>
      </c>
      <c r="H24" s="1">
        <v>22021</v>
      </c>
      <c r="I24" s="1">
        <v>1434</v>
      </c>
      <c r="J24" s="1">
        <v>2952975</v>
      </c>
      <c r="K24" s="1">
        <v>428433</v>
      </c>
      <c r="L24" s="1">
        <v>6892503</v>
      </c>
      <c r="M24" s="42"/>
      <c r="N24" s="35">
        <f>IFERROR(B24/J24,0)</f>
        <v>5.1397996935294066E-2</v>
      </c>
      <c r="O24" s="36">
        <f>IFERROR(I24/H24,0)</f>
        <v>6.5119658507788017E-2</v>
      </c>
      <c r="P24" s="34">
        <f>D24*250</f>
        <v>2470250</v>
      </c>
      <c r="Q24" s="37">
        <f>ABS(P24-B24)/B24</f>
        <v>15.275522641770491</v>
      </c>
    </row>
    <row r="25" spans="1:17" ht="15" thickBot="1" x14ac:dyDescent="0.35">
      <c r="A25" s="39" t="s">
        <v>11</v>
      </c>
      <c r="B25" s="1">
        <v>179669</v>
      </c>
      <c r="C25" s="2"/>
      <c r="D25" s="1">
        <v>7552</v>
      </c>
      <c r="E25" s="2"/>
      <c r="F25" s="1">
        <v>114939</v>
      </c>
      <c r="G25" s="1">
        <v>57178</v>
      </c>
      <c r="H25" s="1">
        <v>17991</v>
      </c>
      <c r="I25" s="2">
        <v>756</v>
      </c>
      <c r="J25" s="1">
        <v>5014289</v>
      </c>
      <c r="K25" s="1">
        <v>502089</v>
      </c>
      <c r="L25" s="1">
        <v>9986857</v>
      </c>
      <c r="M25" s="42"/>
      <c r="N25" s="35">
        <f>IFERROR(B25/J25,0)</f>
        <v>3.5831401022158878E-2</v>
      </c>
      <c r="O25" s="36">
        <f>IFERROR(I25/H25,0)</f>
        <v>4.2021010505252629E-2</v>
      </c>
      <c r="P25" s="34">
        <f>D25*250</f>
        <v>1888000</v>
      </c>
      <c r="Q25" s="37">
        <f>ABS(P25-B25)/B25</f>
        <v>9.5082123237731615</v>
      </c>
    </row>
    <row r="26" spans="1:17" ht="15" thickBot="1" x14ac:dyDescent="0.35">
      <c r="A26" s="39" t="s">
        <v>32</v>
      </c>
      <c r="B26" s="1">
        <v>135372</v>
      </c>
      <c r="C26" s="2"/>
      <c r="D26" s="1">
        <v>2406</v>
      </c>
      <c r="E26" s="2"/>
      <c r="F26" s="1">
        <v>120421</v>
      </c>
      <c r="G26" s="1">
        <v>12545</v>
      </c>
      <c r="H26" s="1">
        <v>24004</v>
      </c>
      <c r="I26" s="2">
        <v>427</v>
      </c>
      <c r="J26" s="1">
        <v>2710177</v>
      </c>
      <c r="K26" s="1">
        <v>480559</v>
      </c>
      <c r="L26" s="1">
        <v>5639632</v>
      </c>
      <c r="M26" s="43"/>
      <c r="N26" s="35">
        <f>IFERROR(B26/J26,0)</f>
        <v>4.9949505143022023E-2</v>
      </c>
      <c r="O26" s="36">
        <f>IFERROR(I26/H26,0)</f>
        <v>1.7788701883019498E-2</v>
      </c>
      <c r="P26" s="34">
        <f>D26*250</f>
        <v>601500</v>
      </c>
      <c r="Q26" s="37">
        <f>ABS(P26-B26)/B26</f>
        <v>3.4433117631415655</v>
      </c>
    </row>
    <row r="27" spans="1:17" ht="15" thickBot="1" x14ac:dyDescent="0.35">
      <c r="A27" s="39" t="s">
        <v>30</v>
      </c>
      <c r="B27" s="1">
        <v>115763</v>
      </c>
      <c r="C27" s="2"/>
      <c r="D27" s="1">
        <v>3263</v>
      </c>
      <c r="E27" s="2"/>
      <c r="F27" s="1">
        <v>101385</v>
      </c>
      <c r="G27" s="1">
        <v>11115</v>
      </c>
      <c r="H27" s="1">
        <v>38897</v>
      </c>
      <c r="I27" s="1">
        <v>1096</v>
      </c>
      <c r="J27" s="1">
        <v>941532</v>
      </c>
      <c r="K27" s="1">
        <v>316359</v>
      </c>
      <c r="L27" s="1">
        <v>2976149</v>
      </c>
      <c r="M27" s="42"/>
      <c r="N27" s="35">
        <f>IFERROR(B27/J27,0)</f>
        <v>0.12295174247927845</v>
      </c>
      <c r="O27" s="36">
        <f>IFERROR(I27/H27,0)</f>
        <v>2.8176980229837778E-2</v>
      </c>
      <c r="P27" s="34">
        <f>D27*250</f>
        <v>815750</v>
      </c>
      <c r="Q27" s="37">
        <f>ABS(P27-B27)/B27</f>
        <v>6.0467247738914853</v>
      </c>
    </row>
    <row r="28" spans="1:17" ht="15" thickBot="1" x14ac:dyDescent="0.35">
      <c r="A28" s="39" t="s">
        <v>35</v>
      </c>
      <c r="B28" s="1">
        <v>178550</v>
      </c>
      <c r="C28" s="2"/>
      <c r="D28" s="1">
        <v>2917</v>
      </c>
      <c r="E28" s="2"/>
      <c r="F28" s="1">
        <v>44610</v>
      </c>
      <c r="G28" s="1">
        <v>131023</v>
      </c>
      <c r="H28" s="1">
        <v>29092</v>
      </c>
      <c r="I28" s="2">
        <v>475</v>
      </c>
      <c r="J28" s="1">
        <v>2538192</v>
      </c>
      <c r="K28" s="1">
        <v>413560</v>
      </c>
      <c r="L28" s="1">
        <v>6137428</v>
      </c>
      <c r="M28" s="42"/>
      <c r="N28" s="35">
        <f>IFERROR(B28/J28,0)</f>
        <v>7.0345348184849693E-2</v>
      </c>
      <c r="O28" s="36">
        <f>IFERROR(I28/H28,0)</f>
        <v>1.6327512718273065E-2</v>
      </c>
      <c r="P28" s="34">
        <f>D28*250</f>
        <v>729250</v>
      </c>
      <c r="Q28" s="37">
        <f>ABS(P28-B28)/B28</f>
        <v>3.0842901148137778</v>
      </c>
    </row>
    <row r="29" spans="1:17" ht="15" thickBot="1" x14ac:dyDescent="0.35">
      <c r="A29" s="39" t="s">
        <v>51</v>
      </c>
      <c r="B29" s="1">
        <v>28501</v>
      </c>
      <c r="C29" s="2"/>
      <c r="D29" s="2">
        <v>303</v>
      </c>
      <c r="E29" s="2"/>
      <c r="F29" s="1">
        <v>18343</v>
      </c>
      <c r="G29" s="1">
        <v>9855</v>
      </c>
      <c r="H29" s="1">
        <v>26667</v>
      </c>
      <c r="I29" s="2">
        <v>284</v>
      </c>
      <c r="J29" s="1">
        <v>476325</v>
      </c>
      <c r="K29" s="1">
        <v>445673</v>
      </c>
      <c r="L29" s="1">
        <v>1068778</v>
      </c>
      <c r="M29" s="42"/>
      <c r="N29" s="35">
        <f>IFERROR(B29/J29,0)</f>
        <v>5.9835196556972656E-2</v>
      </c>
      <c r="O29" s="36">
        <f>IFERROR(I29/H29,0)</f>
        <v>1.0649866876664041E-2</v>
      </c>
      <c r="P29" s="34">
        <f>D29*250</f>
        <v>75750</v>
      </c>
      <c r="Q29" s="37">
        <f>ABS(P29-B29)/B29</f>
        <v>1.6578014806498018</v>
      </c>
    </row>
    <row r="30" spans="1:17" ht="15" thickBot="1" x14ac:dyDescent="0.35">
      <c r="A30" s="39" t="s">
        <v>50</v>
      </c>
      <c r="B30" s="1">
        <v>64499</v>
      </c>
      <c r="C30" s="2"/>
      <c r="D30" s="2">
        <v>603</v>
      </c>
      <c r="E30" s="2"/>
      <c r="F30" s="1">
        <v>42245</v>
      </c>
      <c r="G30" s="1">
        <v>21651</v>
      </c>
      <c r="H30" s="1">
        <v>33343</v>
      </c>
      <c r="I30" s="2">
        <v>312</v>
      </c>
      <c r="J30" s="1">
        <v>573076</v>
      </c>
      <c r="K30" s="1">
        <v>296254</v>
      </c>
      <c r="L30" s="1">
        <v>1934408</v>
      </c>
      <c r="M30" s="42"/>
      <c r="N30" s="35">
        <f>IFERROR(B30/J30,0)</f>
        <v>0.11254877189063929</v>
      </c>
      <c r="O30" s="36">
        <f>IFERROR(I30/H30,0)</f>
        <v>9.3572863869477857E-3</v>
      </c>
      <c r="P30" s="34">
        <f>D30*250</f>
        <v>150750</v>
      </c>
      <c r="Q30" s="37">
        <f>ABS(P30-B30)/B30</f>
        <v>1.3372455386905224</v>
      </c>
    </row>
    <row r="31" spans="1:17" ht="15" thickBot="1" x14ac:dyDescent="0.35">
      <c r="A31" s="39" t="s">
        <v>31</v>
      </c>
      <c r="B31" s="1">
        <v>96178</v>
      </c>
      <c r="C31" s="2"/>
      <c r="D31" s="1">
        <v>1749</v>
      </c>
      <c r="E31" s="2"/>
      <c r="F31" s="1">
        <v>70079</v>
      </c>
      <c r="G31" s="1">
        <v>24350</v>
      </c>
      <c r="H31" s="1">
        <v>31225</v>
      </c>
      <c r="I31" s="2">
        <v>568</v>
      </c>
      <c r="J31" s="1">
        <v>1212437</v>
      </c>
      <c r="K31" s="1">
        <v>393628</v>
      </c>
      <c r="L31" s="1">
        <v>3080156</v>
      </c>
      <c r="M31" s="42"/>
      <c r="N31" s="35">
        <f>IFERROR(B31/J31,0)</f>
        <v>7.9326183546031673E-2</v>
      </c>
      <c r="O31" s="36">
        <f>IFERROR(I31/H31,0)</f>
        <v>1.8190552441953563E-2</v>
      </c>
      <c r="P31" s="34">
        <f>D31*250</f>
        <v>437250</v>
      </c>
      <c r="Q31" s="37">
        <f>ABS(P31-B31)/B31</f>
        <v>3.546257979995425</v>
      </c>
    </row>
    <row r="32" spans="1:17" ht="15" thickBot="1" x14ac:dyDescent="0.35">
      <c r="A32" s="39" t="s">
        <v>42</v>
      </c>
      <c r="B32" s="1">
        <v>10397</v>
      </c>
      <c r="C32" s="2"/>
      <c r="D32" s="2">
        <v>475</v>
      </c>
      <c r="E32" s="2"/>
      <c r="F32" s="1">
        <v>8920</v>
      </c>
      <c r="G32" s="1">
        <v>1002</v>
      </c>
      <c r="H32" s="1">
        <v>7646</v>
      </c>
      <c r="I32" s="2">
        <v>349</v>
      </c>
      <c r="J32" s="1">
        <v>365130</v>
      </c>
      <c r="K32" s="1">
        <v>268535</v>
      </c>
      <c r="L32" s="1">
        <v>1359711</v>
      </c>
      <c r="M32" s="42"/>
      <c r="N32" s="35">
        <f>IFERROR(B32/J32,0)</f>
        <v>2.8474789800892832E-2</v>
      </c>
      <c r="O32" s="36">
        <f>IFERROR(I32/H32,0)</f>
        <v>4.5644781585142555E-2</v>
      </c>
      <c r="P32" s="34">
        <f>D32*250</f>
        <v>118750</v>
      </c>
      <c r="Q32" s="37">
        <f>ABS(P32-B32)/B32</f>
        <v>10.421563912667116</v>
      </c>
    </row>
    <row r="33" spans="1:17" ht="15" thickBot="1" x14ac:dyDescent="0.35">
      <c r="A33" s="39" t="s">
        <v>8</v>
      </c>
      <c r="B33" s="1">
        <v>234262</v>
      </c>
      <c r="C33" s="2"/>
      <c r="D33" s="1">
        <v>16422</v>
      </c>
      <c r="E33" s="2"/>
      <c r="F33" s="1">
        <v>179772</v>
      </c>
      <c r="G33" s="1">
        <v>38068</v>
      </c>
      <c r="H33" s="1">
        <v>26374</v>
      </c>
      <c r="I33" s="1">
        <v>1849</v>
      </c>
      <c r="J33" s="1">
        <v>4455234</v>
      </c>
      <c r="K33" s="1">
        <v>501592</v>
      </c>
      <c r="L33" s="1">
        <v>8882190</v>
      </c>
      <c r="M33" s="42"/>
      <c r="N33" s="35">
        <f>IFERROR(B33/J33,0)</f>
        <v>5.2581301004616145E-2</v>
      </c>
      <c r="O33" s="36">
        <f>IFERROR(I33/H33,0)</f>
        <v>7.0106923485250619E-2</v>
      </c>
      <c r="P33" s="34">
        <f>D33*250</f>
        <v>4105500</v>
      </c>
      <c r="Q33" s="37">
        <f>ABS(P33-B33)/B33</f>
        <v>16.52524950696229</v>
      </c>
    </row>
    <row r="34" spans="1:17" ht="15" thickBot="1" x14ac:dyDescent="0.35">
      <c r="A34" s="39" t="s">
        <v>44</v>
      </c>
      <c r="B34" s="1">
        <v>42586</v>
      </c>
      <c r="C34" s="2"/>
      <c r="D34" s="2">
        <v>976</v>
      </c>
      <c r="E34" s="2"/>
      <c r="F34" s="1">
        <v>20910</v>
      </c>
      <c r="G34" s="1">
        <v>20700</v>
      </c>
      <c r="H34" s="1">
        <v>20310</v>
      </c>
      <c r="I34" s="2">
        <v>465</v>
      </c>
      <c r="J34" s="1">
        <v>1124922</v>
      </c>
      <c r="K34" s="1">
        <v>536487</v>
      </c>
      <c r="L34" s="1">
        <v>2096829</v>
      </c>
      <c r="M34" s="42"/>
      <c r="N34" s="35">
        <f>IFERROR(B34/J34,0)</f>
        <v>3.7856846963611697E-2</v>
      </c>
      <c r="O34" s="36">
        <f>IFERROR(I34/H34,0)</f>
        <v>2.2895125553914326E-2</v>
      </c>
      <c r="P34" s="34">
        <f>D34*250</f>
        <v>244000</v>
      </c>
      <c r="Q34" s="37">
        <f>ABS(P34-B34)/B34</f>
        <v>4.7295824918987464</v>
      </c>
    </row>
    <row r="35" spans="1:17" ht="15" thickBot="1" x14ac:dyDescent="0.35">
      <c r="A35" s="39" t="s">
        <v>7</v>
      </c>
      <c r="B35" s="1">
        <v>533064</v>
      </c>
      <c r="C35" s="2"/>
      <c r="D35" s="1">
        <v>33580</v>
      </c>
      <c r="E35" s="2"/>
      <c r="F35" s="1">
        <v>416041</v>
      </c>
      <c r="G35" s="1">
        <v>83443</v>
      </c>
      <c r="H35" s="1">
        <v>27402</v>
      </c>
      <c r="I35" s="1">
        <v>1726</v>
      </c>
      <c r="J35" s="1">
        <v>13834240</v>
      </c>
      <c r="K35" s="1">
        <v>711142</v>
      </c>
      <c r="L35" s="1">
        <v>19453561</v>
      </c>
      <c r="M35" s="42"/>
      <c r="N35" s="35">
        <f>IFERROR(B35/J35,0)</f>
        <v>3.8532221502590676E-2</v>
      </c>
      <c r="O35" s="36">
        <f>IFERROR(I35/H35,0)</f>
        <v>6.298810305817093E-2</v>
      </c>
      <c r="P35" s="34">
        <f>D35*250</f>
        <v>8395000</v>
      </c>
      <c r="Q35" s="37">
        <f>ABS(P35-B35)/B35</f>
        <v>14.748578031906112</v>
      </c>
    </row>
    <row r="36" spans="1:17" ht="15" thickBot="1" x14ac:dyDescent="0.35">
      <c r="A36" s="39" t="s">
        <v>24</v>
      </c>
      <c r="B36" s="1">
        <v>261742</v>
      </c>
      <c r="C36" s="2"/>
      <c r="D36" s="1">
        <v>4170</v>
      </c>
      <c r="E36" s="2"/>
      <c r="F36" s="1">
        <v>231611</v>
      </c>
      <c r="G36" s="1">
        <v>25961</v>
      </c>
      <c r="H36" s="1">
        <v>24956</v>
      </c>
      <c r="I36" s="2">
        <v>398</v>
      </c>
      <c r="J36" s="1">
        <v>3863108</v>
      </c>
      <c r="K36" s="1">
        <v>368333</v>
      </c>
      <c r="L36" s="1">
        <v>10488084</v>
      </c>
      <c r="M36" s="42"/>
      <c r="N36" s="35">
        <f>IFERROR(B36/J36,0)</f>
        <v>6.7754253828782418E-2</v>
      </c>
      <c r="O36" s="36">
        <f>IFERROR(I36/H36,0)</f>
        <v>1.5948068600737296E-2</v>
      </c>
      <c r="P36" s="34">
        <f>D36*250</f>
        <v>1042500</v>
      </c>
      <c r="Q36" s="37">
        <f>ABS(P36-B36)/B36</f>
        <v>2.9829297552551748</v>
      </c>
    </row>
    <row r="37" spans="1:17" ht="15" thickBot="1" x14ac:dyDescent="0.35">
      <c r="A37" s="39" t="s">
        <v>53</v>
      </c>
      <c r="B37" s="1">
        <v>38241</v>
      </c>
      <c r="C37" s="2"/>
      <c r="D37" s="2">
        <v>461</v>
      </c>
      <c r="E37" s="2"/>
      <c r="F37" s="1">
        <v>31334</v>
      </c>
      <c r="G37" s="1">
        <v>6446</v>
      </c>
      <c r="H37" s="1">
        <v>50181</v>
      </c>
      <c r="I37" s="2">
        <v>605</v>
      </c>
      <c r="J37" s="1">
        <v>284478</v>
      </c>
      <c r="K37" s="1">
        <v>373300</v>
      </c>
      <c r="L37" s="1">
        <v>762062</v>
      </c>
      <c r="M37" s="42"/>
      <c r="N37" s="35">
        <f>IFERROR(B37/J37,0)</f>
        <v>0.13442515765718263</v>
      </c>
      <c r="O37" s="36">
        <f>IFERROR(I37/H37,0)</f>
        <v>1.2056355991311453E-2</v>
      </c>
      <c r="P37" s="34">
        <f>D37*250</f>
        <v>115250</v>
      </c>
      <c r="Q37" s="37">
        <f>ABS(P37-B37)/B37</f>
        <v>2.0137810203708062</v>
      </c>
    </row>
    <row r="38" spans="1:17" ht="15" thickBot="1" x14ac:dyDescent="0.35">
      <c r="A38" s="39" t="s">
        <v>21</v>
      </c>
      <c r="B38" s="1">
        <v>200302</v>
      </c>
      <c r="C38" s="2"/>
      <c r="D38" s="1">
        <v>5270</v>
      </c>
      <c r="E38" s="2"/>
      <c r="F38" s="1">
        <v>159877</v>
      </c>
      <c r="G38" s="1">
        <v>35155</v>
      </c>
      <c r="H38" s="1">
        <v>17136</v>
      </c>
      <c r="I38" s="2">
        <v>451</v>
      </c>
      <c r="J38" s="1">
        <v>4224170</v>
      </c>
      <c r="K38" s="1">
        <v>361377</v>
      </c>
      <c r="L38" s="1">
        <v>11689100</v>
      </c>
      <c r="M38" s="42"/>
      <c r="N38" s="35">
        <f>IFERROR(B38/J38,0)</f>
        <v>4.7418072662795296E-2</v>
      </c>
      <c r="O38" s="36">
        <f>IFERROR(I38/H38,0)</f>
        <v>2.6318860877684407E-2</v>
      </c>
      <c r="P38" s="34">
        <f>D38*250</f>
        <v>1317500</v>
      </c>
      <c r="Q38" s="37">
        <f>ABS(P38-B38)/B38</f>
        <v>5.577567872512506</v>
      </c>
    </row>
    <row r="39" spans="1:17" ht="15" thickBot="1" x14ac:dyDescent="0.35">
      <c r="A39" s="39" t="s">
        <v>46</v>
      </c>
      <c r="B39" s="1">
        <v>117399</v>
      </c>
      <c r="C39" s="2"/>
      <c r="D39" s="1">
        <v>1251</v>
      </c>
      <c r="E39" s="2"/>
      <c r="F39" s="1">
        <v>100357</v>
      </c>
      <c r="G39" s="1">
        <v>15791</v>
      </c>
      <c r="H39" s="1">
        <v>29669</v>
      </c>
      <c r="I39" s="2">
        <v>316</v>
      </c>
      <c r="J39" s="1">
        <v>1578912</v>
      </c>
      <c r="K39" s="1">
        <v>399020</v>
      </c>
      <c r="L39" s="1">
        <v>3956971</v>
      </c>
      <c r="M39" s="42"/>
      <c r="N39" s="35">
        <f>IFERROR(B39/J39,0)</f>
        <v>7.4354365537788042E-2</v>
      </c>
      <c r="O39" s="36">
        <f>IFERROR(I39/H39,0)</f>
        <v>1.0650847686137046E-2</v>
      </c>
      <c r="P39" s="34">
        <f>D39*250</f>
        <v>312750</v>
      </c>
      <c r="Q39" s="37">
        <f>ABS(P39-B39)/B39</f>
        <v>1.6639920271893287</v>
      </c>
    </row>
    <row r="40" spans="1:17" ht="15" thickBot="1" x14ac:dyDescent="0.35">
      <c r="A40" s="39" t="s">
        <v>37</v>
      </c>
      <c r="B40" s="1">
        <v>42436</v>
      </c>
      <c r="C40" s="2"/>
      <c r="D40" s="2">
        <v>655</v>
      </c>
      <c r="E40" s="2"/>
      <c r="F40" s="2" t="s">
        <v>104</v>
      </c>
      <c r="G40" s="2" t="s">
        <v>104</v>
      </c>
      <c r="H40" s="1">
        <v>10061</v>
      </c>
      <c r="I40" s="2">
        <v>155</v>
      </c>
      <c r="J40" s="1">
        <v>828128</v>
      </c>
      <c r="K40" s="1">
        <v>196344</v>
      </c>
      <c r="L40" s="1">
        <v>4217737</v>
      </c>
      <c r="M40" s="42"/>
      <c r="N40" s="35">
        <f>IFERROR(B40/J40,0)</f>
        <v>5.1243286062058038E-2</v>
      </c>
      <c r="O40" s="36">
        <f>IFERROR(I40/H40,0)</f>
        <v>1.5406023258125436E-2</v>
      </c>
      <c r="P40" s="34">
        <f>D40*250</f>
        <v>163750</v>
      </c>
      <c r="Q40" s="37">
        <f>ABS(P40-B40)/B40</f>
        <v>2.8587520030163067</v>
      </c>
    </row>
    <row r="41" spans="1:17" ht="15" thickBot="1" x14ac:dyDescent="0.35">
      <c r="A41" s="39" t="s">
        <v>19</v>
      </c>
      <c r="B41" s="1">
        <v>201248</v>
      </c>
      <c r="C41" s="2"/>
      <c r="D41" s="1">
        <v>8745</v>
      </c>
      <c r="E41" s="2"/>
      <c r="F41" s="1">
        <v>152642</v>
      </c>
      <c r="G41" s="1">
        <v>39861</v>
      </c>
      <c r="H41" s="1">
        <v>15720</v>
      </c>
      <c r="I41" s="2">
        <v>683</v>
      </c>
      <c r="J41" s="1">
        <v>2584088</v>
      </c>
      <c r="K41" s="1">
        <v>201851</v>
      </c>
      <c r="L41" s="1">
        <v>12801989</v>
      </c>
      <c r="M41" s="42"/>
      <c r="N41" s="35">
        <f>IFERROR(B41/J41,0)</f>
        <v>7.7879700691307729E-2</v>
      </c>
      <c r="O41" s="36">
        <f>IFERROR(I41/H41,0)</f>
        <v>4.3447837150127226E-2</v>
      </c>
      <c r="P41" s="34">
        <f>D41*250</f>
        <v>2186250</v>
      </c>
      <c r="Q41" s="37">
        <f>ABS(P41-B41)/B41</f>
        <v>9.8634619971378594</v>
      </c>
    </row>
    <row r="42" spans="1:17" ht="13.5" thickBot="1" x14ac:dyDescent="0.35">
      <c r="A42" s="40" t="s">
        <v>65</v>
      </c>
      <c r="B42" s="1">
        <v>63135</v>
      </c>
      <c r="C42" s="2"/>
      <c r="D42" s="2">
        <v>804</v>
      </c>
      <c r="E42" s="2"/>
      <c r="F42" s="2" t="s">
        <v>104</v>
      </c>
      <c r="G42" s="2" t="s">
        <v>104</v>
      </c>
      <c r="H42" s="1">
        <v>18641</v>
      </c>
      <c r="I42" s="2">
        <v>237</v>
      </c>
      <c r="J42" s="1">
        <v>464073</v>
      </c>
      <c r="K42" s="1">
        <v>137018</v>
      </c>
      <c r="L42" s="1">
        <v>3386941</v>
      </c>
      <c r="M42" s="42"/>
      <c r="N42" s="35">
        <f>IFERROR(B42/J42,0)</f>
        <v>0.13604540664938491</v>
      </c>
      <c r="O42" s="36">
        <f>IFERROR(I42/H42,0)</f>
        <v>1.2713910197950753E-2</v>
      </c>
      <c r="P42" s="34">
        <f>D42*250</f>
        <v>201000</v>
      </c>
      <c r="Q42" s="37">
        <f>ABS(P42-B42)/B42</f>
        <v>2.1836540746020434</v>
      </c>
    </row>
    <row r="43" spans="1:17" ht="15" thickBot="1" x14ac:dyDescent="0.35">
      <c r="A43" s="39" t="s">
        <v>40</v>
      </c>
      <c r="B43" s="1">
        <v>31024</v>
      </c>
      <c r="C43" s="2"/>
      <c r="D43" s="1">
        <v>1184</v>
      </c>
      <c r="E43" s="2"/>
      <c r="F43" s="1">
        <v>2658</v>
      </c>
      <c r="G43" s="1">
        <v>27182</v>
      </c>
      <c r="H43" s="1">
        <v>29286</v>
      </c>
      <c r="I43" s="1">
        <v>1118</v>
      </c>
      <c r="J43" s="1">
        <v>1067142</v>
      </c>
      <c r="K43" s="1">
        <v>1007345</v>
      </c>
      <c r="L43" s="1">
        <v>1059361</v>
      </c>
      <c r="M43" s="42"/>
      <c r="N43" s="35">
        <f>IFERROR(B43/J43,0)</f>
        <v>2.9072044770049345E-2</v>
      </c>
      <c r="O43" s="36">
        <f>IFERROR(I43/H43,0)</f>
        <v>3.8175237314757908E-2</v>
      </c>
      <c r="P43" s="34">
        <f>D43*250</f>
        <v>296000</v>
      </c>
      <c r="Q43" s="37">
        <f>ABS(P43-B43)/B43</f>
        <v>8.5410005157297579</v>
      </c>
    </row>
    <row r="44" spans="1:17" ht="15" thickBot="1" x14ac:dyDescent="0.35">
      <c r="A44" s="39" t="s">
        <v>25</v>
      </c>
      <c r="B44" s="1">
        <v>171501</v>
      </c>
      <c r="C44" s="2"/>
      <c r="D44" s="1">
        <v>3823</v>
      </c>
      <c r="E44" s="2"/>
      <c r="F44" s="1">
        <v>86928</v>
      </c>
      <c r="G44" s="1">
        <v>80750</v>
      </c>
      <c r="H44" s="1">
        <v>33309</v>
      </c>
      <c r="I44" s="2">
        <v>743</v>
      </c>
      <c r="J44" s="1">
        <v>1909419</v>
      </c>
      <c r="K44" s="1">
        <v>370854</v>
      </c>
      <c r="L44" s="1">
        <v>5148714</v>
      </c>
      <c r="M44" s="42"/>
      <c r="N44" s="35">
        <f>IFERROR(B44/J44,0)</f>
        <v>8.98184212056128E-2</v>
      </c>
      <c r="O44" s="36">
        <f>IFERROR(I44/H44,0)</f>
        <v>2.2306283587018524E-2</v>
      </c>
      <c r="P44" s="34">
        <f>D44*250</f>
        <v>955750</v>
      </c>
      <c r="Q44" s="37">
        <f>ABS(P44-B44)/B44</f>
        <v>4.5728538026017338</v>
      </c>
    </row>
    <row r="45" spans="1:17" ht="15" thickBot="1" x14ac:dyDescent="0.35">
      <c r="A45" s="39" t="s">
        <v>54</v>
      </c>
      <c r="B45" s="1">
        <v>39741</v>
      </c>
      <c r="C45" s="2"/>
      <c r="D45" s="2">
        <v>375</v>
      </c>
      <c r="E45" s="2"/>
      <c r="F45" s="1">
        <v>28305</v>
      </c>
      <c r="G45" s="1">
        <v>11061</v>
      </c>
      <c r="H45" s="1">
        <v>44922</v>
      </c>
      <c r="I45" s="2">
        <v>424</v>
      </c>
      <c r="J45" s="1">
        <v>247094</v>
      </c>
      <c r="K45" s="1">
        <v>279310</v>
      </c>
      <c r="L45" s="1">
        <v>884659</v>
      </c>
      <c r="M45" s="42"/>
      <c r="N45" s="35">
        <f>IFERROR(B45/J45,0)</f>
        <v>0.16083352894040326</v>
      </c>
      <c r="O45" s="36">
        <f>IFERROR(I45/H45,0)</f>
        <v>9.4385824317706254E-3</v>
      </c>
      <c r="P45" s="34">
        <f>D45*250</f>
        <v>93750</v>
      </c>
      <c r="Q45" s="37">
        <f>ABS(P45-B45)/B45</f>
        <v>1.3590246848343022</v>
      </c>
    </row>
    <row r="46" spans="1:17" ht="15" thickBot="1" x14ac:dyDescent="0.35">
      <c r="A46" s="39" t="s">
        <v>20</v>
      </c>
      <c r="B46" s="1">
        <v>249866</v>
      </c>
      <c r="C46" s="2"/>
      <c r="D46" s="1">
        <v>3163</v>
      </c>
      <c r="E46" s="2"/>
      <c r="F46" s="1">
        <v>219230</v>
      </c>
      <c r="G46" s="1">
        <v>27473</v>
      </c>
      <c r="H46" s="1">
        <v>36588</v>
      </c>
      <c r="I46" s="2">
        <v>463</v>
      </c>
      <c r="J46" s="1">
        <v>3556087</v>
      </c>
      <c r="K46" s="1">
        <v>520720</v>
      </c>
      <c r="L46" s="1">
        <v>6829174</v>
      </c>
      <c r="M46" s="42"/>
      <c r="N46" s="35">
        <f>IFERROR(B46/J46,0)</f>
        <v>7.0264310181387582E-2</v>
      </c>
      <c r="O46" s="36">
        <f>IFERROR(I46/H46,0)</f>
        <v>1.2654422214933857E-2</v>
      </c>
      <c r="P46" s="34">
        <f>D46*250</f>
        <v>790750</v>
      </c>
      <c r="Q46" s="37">
        <f>ABS(P46-B46)/B46</f>
        <v>2.1646962772045817</v>
      </c>
    </row>
    <row r="47" spans="1:17" ht="15" thickBot="1" x14ac:dyDescent="0.35">
      <c r="A47" s="39" t="s">
        <v>15</v>
      </c>
      <c r="B47" s="1">
        <v>920454</v>
      </c>
      <c r="C47" s="2"/>
      <c r="D47" s="1">
        <v>18118</v>
      </c>
      <c r="E47" s="2"/>
      <c r="F47" s="1">
        <v>775163</v>
      </c>
      <c r="G47" s="1">
        <v>127173</v>
      </c>
      <c r="H47" s="1">
        <v>31744</v>
      </c>
      <c r="I47" s="2">
        <v>625</v>
      </c>
      <c r="J47" s="1">
        <v>8560787</v>
      </c>
      <c r="K47" s="1">
        <v>295241</v>
      </c>
      <c r="L47" s="1">
        <v>28995881</v>
      </c>
      <c r="M47" s="42"/>
      <c r="N47" s="35">
        <f>IFERROR(B47/J47,0)</f>
        <v>0.10751978760831218</v>
      </c>
      <c r="O47" s="36">
        <f>IFERROR(I47/H47,0)</f>
        <v>1.968876008064516E-2</v>
      </c>
      <c r="P47" s="34">
        <f>D47*250</f>
        <v>4529500</v>
      </c>
      <c r="Q47" s="37">
        <f>ABS(P47-B47)/B47</f>
        <v>3.9209411877182347</v>
      </c>
    </row>
    <row r="48" spans="1:17" ht="13.5" thickBot="1" x14ac:dyDescent="0.35">
      <c r="A48" s="40" t="s">
        <v>66</v>
      </c>
      <c r="B48" s="1">
        <v>1348</v>
      </c>
      <c r="C48" s="2"/>
      <c r="D48" s="2">
        <v>21</v>
      </c>
      <c r="E48" s="2"/>
      <c r="F48" s="1">
        <v>1305</v>
      </c>
      <c r="G48" s="2">
        <v>22</v>
      </c>
      <c r="H48" s="2"/>
      <c r="I48" s="2"/>
      <c r="J48" s="1">
        <v>23643</v>
      </c>
      <c r="K48" s="2"/>
      <c r="L48" s="2"/>
      <c r="M48" s="42"/>
      <c r="N48" s="35">
        <f>IFERROR(B48/J48,0)</f>
        <v>5.701476124011335E-2</v>
      </c>
      <c r="O48" s="36">
        <f>IFERROR(I48/H48,0)</f>
        <v>0</v>
      </c>
      <c r="P48" s="34">
        <f>D48*250</f>
        <v>5250</v>
      </c>
      <c r="Q48" s="37">
        <f>ABS(P48-B48)/B48</f>
        <v>2.8946587537091988</v>
      </c>
    </row>
    <row r="49" spans="1:17" ht="15" thickBot="1" x14ac:dyDescent="0.35">
      <c r="A49" s="39" t="s">
        <v>28</v>
      </c>
      <c r="B49" s="1">
        <v>106083</v>
      </c>
      <c r="C49" s="2"/>
      <c r="D49" s="2">
        <v>574</v>
      </c>
      <c r="E49" s="2"/>
      <c r="F49" s="1">
        <v>78212</v>
      </c>
      <c r="G49" s="1">
        <v>27297</v>
      </c>
      <c r="H49" s="1">
        <v>33089</v>
      </c>
      <c r="I49" s="2">
        <v>179</v>
      </c>
      <c r="J49" s="1">
        <v>1401933</v>
      </c>
      <c r="K49" s="1">
        <v>437290</v>
      </c>
      <c r="L49" s="1">
        <v>3205958</v>
      </c>
      <c r="M49" s="42"/>
      <c r="N49" s="35">
        <f>IFERROR(B49/J49,0)</f>
        <v>7.5669094029457901E-2</v>
      </c>
      <c r="O49" s="36">
        <f>IFERROR(I49/H49,0)</f>
        <v>5.4096527546918915E-3</v>
      </c>
      <c r="P49" s="34">
        <f>D49*250</f>
        <v>143500</v>
      </c>
      <c r="Q49" s="37">
        <f>ABS(P49-B49)/B49</f>
        <v>0.35271438402005978</v>
      </c>
    </row>
    <row r="50" spans="1:17" ht="15" thickBot="1" x14ac:dyDescent="0.35">
      <c r="A50" s="39" t="s">
        <v>48</v>
      </c>
      <c r="B50" s="1">
        <v>2083</v>
      </c>
      <c r="C50" s="2"/>
      <c r="D50" s="2">
        <v>58</v>
      </c>
      <c r="E50" s="2"/>
      <c r="F50" s="1">
        <v>1741</v>
      </c>
      <c r="G50" s="2">
        <v>284</v>
      </c>
      <c r="H50" s="1">
        <v>3338</v>
      </c>
      <c r="I50" s="2">
        <v>93</v>
      </c>
      <c r="J50" s="1">
        <v>186058</v>
      </c>
      <c r="K50" s="1">
        <v>298175</v>
      </c>
      <c r="L50" s="1">
        <v>623989</v>
      </c>
      <c r="M50" s="42"/>
      <c r="N50" s="35">
        <f>IFERROR(B50/J50,0)</f>
        <v>1.1195433681970138E-2</v>
      </c>
      <c r="O50" s="36">
        <f>IFERROR(I50/H50,0)</f>
        <v>2.7860994607549431E-2</v>
      </c>
      <c r="P50" s="34">
        <f>D50*250</f>
        <v>14500</v>
      </c>
      <c r="Q50" s="37">
        <f>ABS(P50-B50)/B50</f>
        <v>5.9611137782045125</v>
      </c>
    </row>
    <row r="51" spans="1:17" ht="15" thickBot="1" x14ac:dyDescent="0.35">
      <c r="A51" s="39" t="s">
        <v>29</v>
      </c>
      <c r="B51" s="1">
        <v>174275</v>
      </c>
      <c r="C51" s="2"/>
      <c r="D51" s="1">
        <v>3581</v>
      </c>
      <c r="E51" s="2"/>
      <c r="F51" s="1">
        <v>19583</v>
      </c>
      <c r="G51" s="1">
        <v>151111</v>
      </c>
      <c r="H51" s="1">
        <v>20418</v>
      </c>
      <c r="I51" s="2">
        <v>420</v>
      </c>
      <c r="J51" s="1">
        <v>2720196</v>
      </c>
      <c r="K51" s="1">
        <v>318691</v>
      </c>
      <c r="L51" s="1">
        <v>8535519</v>
      </c>
      <c r="M51" s="42"/>
      <c r="N51" s="35">
        <f>IFERROR(B51/J51,0)</f>
        <v>6.4067074578449498E-2</v>
      </c>
      <c r="O51" s="36">
        <f>IFERROR(I51/H51,0)</f>
        <v>2.0570085218924478E-2</v>
      </c>
      <c r="P51" s="34">
        <f>D51*250</f>
        <v>895250</v>
      </c>
      <c r="Q51" s="37">
        <f>ABS(P51-B51)/B51</f>
        <v>4.1369961268110744</v>
      </c>
    </row>
    <row r="52" spans="1:17" ht="15" thickBot="1" x14ac:dyDescent="0.35">
      <c r="A52" s="39" t="s">
        <v>9</v>
      </c>
      <c r="B52" s="1">
        <v>107045</v>
      </c>
      <c r="C52" s="2"/>
      <c r="D52" s="1">
        <v>2330</v>
      </c>
      <c r="E52" s="2"/>
      <c r="F52" s="1">
        <v>49796</v>
      </c>
      <c r="G52" s="1">
        <v>54919</v>
      </c>
      <c r="H52" s="1">
        <v>14057</v>
      </c>
      <c r="I52" s="2">
        <v>306</v>
      </c>
      <c r="J52" s="1">
        <v>2372596</v>
      </c>
      <c r="K52" s="1">
        <v>311573</v>
      </c>
      <c r="L52" s="1">
        <v>7614893</v>
      </c>
      <c r="M52" s="42"/>
      <c r="N52" s="35">
        <f>IFERROR(B52/J52,0)</f>
        <v>4.5117247099801229E-2</v>
      </c>
      <c r="O52" s="36">
        <f>IFERROR(I52/H52,0)</f>
        <v>2.1768513907661664E-2</v>
      </c>
      <c r="P52" s="34">
        <f>D52*250</f>
        <v>582500</v>
      </c>
      <c r="Q52" s="37">
        <f>ABS(P52-B52)/B52</f>
        <v>4.4416366948479613</v>
      </c>
    </row>
    <row r="53" spans="1:17" ht="15" thickBot="1" x14ac:dyDescent="0.35">
      <c r="A53" s="39" t="s">
        <v>56</v>
      </c>
      <c r="B53" s="1">
        <v>22223</v>
      </c>
      <c r="C53" s="2"/>
      <c r="D53" s="2">
        <v>424</v>
      </c>
      <c r="E53" s="2"/>
      <c r="F53" s="1">
        <v>16768</v>
      </c>
      <c r="G53" s="1">
        <v>5031</v>
      </c>
      <c r="H53" s="1">
        <v>12400</v>
      </c>
      <c r="I53" s="2">
        <v>237</v>
      </c>
      <c r="J53" s="1">
        <v>734967</v>
      </c>
      <c r="K53" s="1">
        <v>410104</v>
      </c>
      <c r="L53" s="1">
        <v>1792147</v>
      </c>
      <c r="M53" s="42"/>
      <c r="N53" s="35">
        <f>IFERROR(B53/J53,0)</f>
        <v>3.0236731717206349E-2</v>
      </c>
      <c r="O53" s="36">
        <f>IFERROR(I53/H53,0)</f>
        <v>1.911290322580645E-2</v>
      </c>
      <c r="P53" s="34">
        <f>D53*250</f>
        <v>106000</v>
      </c>
      <c r="Q53" s="37">
        <f>ABS(P53-B53)/B53</f>
        <v>3.7698330558430455</v>
      </c>
    </row>
    <row r="54" spans="1:17" ht="15" thickBot="1" x14ac:dyDescent="0.35">
      <c r="A54" s="39" t="s">
        <v>22</v>
      </c>
      <c r="B54" s="1">
        <v>201049</v>
      </c>
      <c r="C54" s="2"/>
      <c r="D54" s="1">
        <v>1788</v>
      </c>
      <c r="E54" s="2"/>
      <c r="F54" s="1">
        <v>158158</v>
      </c>
      <c r="G54" s="1">
        <v>41103</v>
      </c>
      <c r="H54" s="1">
        <v>34530</v>
      </c>
      <c r="I54" s="2">
        <v>307</v>
      </c>
      <c r="J54" s="1">
        <v>1978941</v>
      </c>
      <c r="K54" s="1">
        <v>339882</v>
      </c>
      <c r="L54" s="1">
        <v>5822434</v>
      </c>
      <c r="M54" s="42"/>
      <c r="N54" s="35">
        <f>IFERROR(B54/J54,0)</f>
        <v>0.10159423651336751</v>
      </c>
      <c r="O54" s="36">
        <f>IFERROR(I54/H54,0)</f>
        <v>8.8908195771792639E-3</v>
      </c>
      <c r="P54" s="34">
        <f>D54*250</f>
        <v>447000</v>
      </c>
      <c r="Q54" s="37">
        <f>ABS(P54-B54)/B54</f>
        <v>1.2233385891001696</v>
      </c>
    </row>
    <row r="55" spans="1:17" ht="15" thickBot="1" x14ac:dyDescent="0.35">
      <c r="A55" s="46" t="s">
        <v>55</v>
      </c>
      <c r="B55" s="29">
        <v>11477</v>
      </c>
      <c r="C55" s="13"/>
      <c r="D55" s="13">
        <v>77</v>
      </c>
      <c r="E55" s="13"/>
      <c r="F55" s="29">
        <v>7675</v>
      </c>
      <c r="G55" s="29">
        <v>3725</v>
      </c>
      <c r="H55" s="29">
        <v>19830</v>
      </c>
      <c r="I55" s="13">
        <v>133</v>
      </c>
      <c r="J55" s="29">
        <v>230477</v>
      </c>
      <c r="K55" s="29">
        <v>398226</v>
      </c>
      <c r="L55" s="29">
        <v>578759</v>
      </c>
      <c r="M55" s="42"/>
      <c r="N55" s="35">
        <f>IFERROR(B55/J55,0)</f>
        <v>4.9796725920590777E-2</v>
      </c>
      <c r="O55" s="36">
        <f>IFERROR(I55/H55,0)</f>
        <v>6.7070095814422588E-3</v>
      </c>
      <c r="P55" s="34">
        <f>D55*250</f>
        <v>19250</v>
      </c>
      <c r="Q55" s="37">
        <f>ABS(P55-B55)/B55</f>
        <v>0.67726757863553189</v>
      </c>
    </row>
    <row r="56" spans="1:17" ht="13.5" thickBot="1" x14ac:dyDescent="0.35">
      <c r="A56" s="3"/>
      <c r="B56" s="1"/>
      <c r="C56" s="2"/>
      <c r="D56" s="2"/>
      <c r="E56" s="2"/>
      <c r="F56" s="2"/>
      <c r="G56" s="1"/>
      <c r="H56" s="2"/>
      <c r="I56" s="2"/>
      <c r="J56" s="1"/>
      <c r="K56" s="1"/>
      <c r="L56" s="5"/>
      <c r="M56" s="44"/>
      <c r="N56" s="28"/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2"/>
      <c r="I57" s="2"/>
      <c r="J57" s="1"/>
      <c r="K57" s="1"/>
      <c r="L57" s="5"/>
      <c r="M57" s="44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1"/>
      <c r="I58" s="2"/>
      <c r="J58" s="1"/>
      <c r="K58" s="1"/>
      <c r="L58" s="5"/>
      <c r="M58" s="44"/>
      <c r="N58" s="28"/>
    </row>
    <row r="59" spans="1:17" ht="13.5" thickBot="1" x14ac:dyDescent="0.35">
      <c r="A59" s="3"/>
      <c r="B59" s="1"/>
      <c r="C59" s="2"/>
      <c r="D59" s="2"/>
      <c r="E59" s="2"/>
      <c r="F59" s="2"/>
      <c r="G59" s="1"/>
      <c r="H59" s="1"/>
      <c r="I59" s="2"/>
      <c r="J59" s="1"/>
      <c r="K59" s="1"/>
      <c r="L59" s="5"/>
      <c r="M59" s="44"/>
      <c r="N59" s="28"/>
    </row>
    <row r="60" spans="1:17" ht="15" thickBot="1" x14ac:dyDescent="0.35">
      <c r="A60" s="3"/>
      <c r="B60" s="2"/>
      <c r="C60" s="2"/>
      <c r="D60" s="2"/>
      <c r="E60" s="2"/>
      <c r="F60" s="2"/>
      <c r="G60" s="2"/>
      <c r="H60" s="2"/>
      <c r="I60" s="2"/>
      <c r="J60" s="1"/>
      <c r="K60" s="1"/>
      <c r="L60" s="6"/>
      <c r="M60" s="45"/>
      <c r="N60" s="28"/>
    </row>
    <row r="61" spans="1:17" ht="15" thickBot="1" x14ac:dyDescent="0.35">
      <c r="A61" s="3"/>
      <c r="B61" s="2"/>
      <c r="C61" s="2"/>
      <c r="D61" s="2"/>
      <c r="E61" s="2"/>
      <c r="F61" s="2"/>
      <c r="G61" s="2"/>
      <c r="H61" s="2"/>
      <c r="I61" s="2"/>
      <c r="J61" s="1"/>
      <c r="K61" s="1"/>
      <c r="L61" s="6"/>
      <c r="M61" s="45"/>
    </row>
    <row r="62" spans="1:17" ht="13.5" thickBot="1" x14ac:dyDescent="0.35">
      <c r="A62" s="3"/>
      <c r="B62" s="1"/>
      <c r="C62" s="2"/>
      <c r="D62" s="2"/>
      <c r="E62" s="2"/>
      <c r="F62" s="2"/>
      <c r="G62" s="1"/>
      <c r="H62" s="2"/>
      <c r="I62" s="2"/>
      <c r="J62" s="1"/>
      <c r="K62" s="1"/>
      <c r="L62" s="5"/>
      <c r="M62" s="44"/>
    </row>
    <row r="63" spans="1:17" ht="13.5" thickBot="1" x14ac:dyDescent="0.35">
      <c r="A63" s="3"/>
      <c r="B63" s="1"/>
      <c r="C63" s="2"/>
      <c r="D63" s="2"/>
      <c r="E63" s="2"/>
      <c r="F63" s="2"/>
      <c r="G63" s="1"/>
      <c r="H63" s="2"/>
      <c r="I63" s="2"/>
      <c r="J63" s="1"/>
      <c r="K63" s="1"/>
      <c r="L63" s="5"/>
      <c r="M63" s="44"/>
      <c r="N63" s="28"/>
    </row>
    <row r="64" spans="1:17" ht="13.5" thickBot="1" x14ac:dyDescent="0.35">
      <c r="A64" s="3"/>
      <c r="B64" s="2"/>
      <c r="C64" s="2"/>
      <c r="D64" s="2"/>
      <c r="E64" s="2"/>
      <c r="F64" s="2"/>
      <c r="G64" s="2"/>
      <c r="H64" s="2"/>
      <c r="I64" s="2"/>
      <c r="J64" s="1"/>
      <c r="K64" s="1"/>
      <c r="L64" s="5"/>
      <c r="M64" s="44"/>
      <c r="N64" s="28"/>
    </row>
    <row r="65" spans="1:13" ht="13.5" thickBot="1" x14ac:dyDescent="0.35">
      <c r="A65" s="12"/>
      <c r="B65" s="13"/>
      <c r="C65" s="13"/>
      <c r="D65" s="13"/>
      <c r="E65" s="13"/>
      <c r="F65" s="13"/>
      <c r="G65" s="13"/>
      <c r="H65" s="13"/>
      <c r="I65" s="13"/>
      <c r="J65" s="29"/>
      <c r="K65" s="29"/>
      <c r="L65" s="30"/>
      <c r="M65" s="44"/>
    </row>
  </sheetData>
  <autoFilter ref="A1:Q65" xr:uid="{12D28914-9960-424B-9191-A9DEC2EE988A}">
    <sortState xmlns:xlrd2="http://schemas.microsoft.com/office/spreadsheetml/2017/richdata2" ref="A2:Q65">
      <sortCondition ref="A1:A65"/>
    </sortState>
  </autoFilter>
  <conditionalFormatting sqref="N2:N55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47" r:id="rId1" display="https://www.worldometers.info/coronavirus/usa/texas/" xr:uid="{B8CBF05A-015A-4EB8-899B-0ACFEECBF060}"/>
    <hyperlink ref="A6" r:id="rId2" display="https://www.worldometers.info/coronavirus/usa/california/" xr:uid="{7F502A57-542D-4E75-A767-4B6B37785E33}"/>
    <hyperlink ref="A11" r:id="rId3" display="https://www.worldometers.info/coronavirus/usa/florida/" xr:uid="{3147276B-F777-441C-A04A-E96FD83AFFE6}"/>
    <hyperlink ref="A35" r:id="rId4" display="https://www.worldometers.info/coronavirus/usa/new-york/" xr:uid="{2641F35C-ECA4-44D8-A623-19F5EDC88B4A}"/>
    <hyperlink ref="A16" r:id="rId5" display="https://www.worldometers.info/coronavirus/usa/illinois/" xr:uid="{7B3BB61D-8AC5-43A9-BC92-CF6B265380AA}"/>
    <hyperlink ref="A12" r:id="rId6" display="https://www.worldometers.info/coronavirus/usa/georgia/" xr:uid="{287D6782-AC26-472F-8EB5-B963C786C3F8}"/>
    <hyperlink ref="A36" r:id="rId7" display="https://www.worldometers.info/coronavirus/usa/north-carolina/" xr:uid="{3A8D883E-FE3A-4BE2-A741-F6B30E278890}"/>
    <hyperlink ref="A46" r:id="rId8" display="https://www.worldometers.info/coronavirus/usa/tennessee/" xr:uid="{5635BD45-9228-4A95-89B5-8BCF9C32DAA1}"/>
    <hyperlink ref="A4" r:id="rId9" display="https://www.worldometers.info/coronavirus/usa/arizona/" xr:uid="{4395DEF0-0A1C-4EC3-BCC5-BB640D5479BB}"/>
    <hyperlink ref="A33" r:id="rId10" display="https://www.worldometers.info/coronavirus/usa/new-jersey/" xr:uid="{10C1DF7F-E6C0-4C98-A75A-18669F89B226}"/>
    <hyperlink ref="A41" r:id="rId11" display="https://www.worldometers.info/coronavirus/usa/pennsylvania/" xr:uid="{10DFC0B5-98B0-4588-B099-B5D397DF0439}"/>
    <hyperlink ref="A54" r:id="rId12" display="https://www.worldometers.info/coronavirus/usa/wisconsin/" xr:uid="{5D140B5A-A2CD-4D08-8B3A-766FECD19BD0}"/>
    <hyperlink ref="A38" r:id="rId13" display="https://www.worldometers.info/coronavirus/usa/ohio/" xr:uid="{491EE414-4A61-46DC-907C-62045FF54AC7}"/>
    <hyperlink ref="A2" r:id="rId14" display="https://www.worldometers.info/coronavirus/usa/alabama/" xr:uid="{067BF245-B86C-471A-90EE-3ECFA7D4F76D}"/>
    <hyperlink ref="A21" r:id="rId15" display="https://www.worldometers.info/coronavirus/usa/louisiana/" xr:uid="{3E836141-3A5B-4F7B-99B2-A35B2F63783F}"/>
    <hyperlink ref="A25" r:id="rId16" display="https://www.worldometers.info/coronavirus/usa/michigan/" xr:uid="{F9C08F3B-21E2-482B-8CAF-96E0CB7C5056}"/>
    <hyperlink ref="A28" r:id="rId17" display="https://www.worldometers.info/coronavirus/usa/missouri/" xr:uid="{ABC59E6B-137B-459D-AFF5-7075AAFF185F}"/>
    <hyperlink ref="A51" r:id="rId18" display="https://www.worldometers.info/coronavirus/usa/virginia/" xr:uid="{C7BDAB89-C29D-4E2D-A35C-1D2D49255FE0}"/>
    <hyperlink ref="A44" r:id="rId19" display="https://www.worldometers.info/coronavirus/usa/south-carolina/" xr:uid="{A3E0C9EF-2B41-4A7E-B134-8CCDEA976ADB}"/>
    <hyperlink ref="A17" r:id="rId20" display="https://www.worldometers.info/coronavirus/usa/indiana/" xr:uid="{645D1CBC-1005-40B6-BBB4-01F24ACBB38D}"/>
    <hyperlink ref="A24" r:id="rId21" display="https://www.worldometers.info/coronavirus/usa/massachusetts/" xr:uid="{2A1B537D-CF1B-46D6-9718-9B5212A7FB38}"/>
    <hyperlink ref="A23" r:id="rId22" display="https://www.worldometers.info/coronavirus/usa/maryland/" xr:uid="{CFD946B4-6A1C-4C36-B6EC-EA75673BFD82}"/>
    <hyperlink ref="A26" r:id="rId23" display="https://www.worldometers.info/coronavirus/usa/minnesota/" xr:uid="{36D517C7-0BAC-49C8-8AE0-067867657373}"/>
    <hyperlink ref="A39" r:id="rId24" display="https://www.worldometers.info/coronavirus/usa/oklahoma/" xr:uid="{857ED1A1-7B0B-44CF-956A-EE7C00C4D847}"/>
    <hyperlink ref="A18" r:id="rId25" display="https://www.worldometers.info/coronavirus/usa/iowa/" xr:uid="{527ED1C8-F8C8-421D-8717-612ACD4319A7}"/>
    <hyperlink ref="A27" r:id="rId26" display="https://www.worldometers.info/coronavirus/usa/mississippi/" xr:uid="{D0D74E0A-AC54-46AC-91F4-E35E0FEB975C}"/>
    <hyperlink ref="A52" r:id="rId27" display="https://www.worldometers.info/coronavirus/usa/washington/" xr:uid="{3D693090-A06B-4CA6-98FD-116B685254EE}"/>
    <hyperlink ref="A5" r:id="rId28" display="https://www.worldometers.info/coronavirus/usa/arkansas/" xr:uid="{B88906AA-97C3-4BC6-831C-3DA91E6CE132}"/>
    <hyperlink ref="A49" r:id="rId29" display="https://www.worldometers.info/coronavirus/usa/utah/" xr:uid="{61546E93-8CC6-4B3F-AD29-EDAA2FF4162D}"/>
    <hyperlink ref="A20" r:id="rId30" display="https://www.worldometers.info/coronavirus/usa/kentucky/" xr:uid="{4B30BF90-3A8F-4198-83BD-0DA0BD971813}"/>
    <hyperlink ref="A7" r:id="rId31" display="https://www.worldometers.info/coronavirus/usa/colorado/" xr:uid="{36B73AE8-0424-4404-A881-7896E2A94CBC}"/>
    <hyperlink ref="A31" r:id="rId32" display="https://www.worldometers.info/coronavirus/usa/nevada/" xr:uid="{1E8FA169-6E5C-4C16-A575-4CF8A832A84E}"/>
    <hyperlink ref="A19" r:id="rId33" display="https://www.worldometers.info/coronavirus/usa/kansas/" xr:uid="{6A43EB11-0D20-43B4-8F3E-BA4CC6468C04}"/>
    <hyperlink ref="A8" r:id="rId34" display="https://www.worldometers.info/coronavirus/usa/connecticut/" xr:uid="{A2A5E0DE-A032-4194-AFFD-CFA5B780F418}"/>
    <hyperlink ref="A30" r:id="rId35" display="https://www.worldometers.info/coronavirus/usa/nebraska/" xr:uid="{05D544E5-7350-4DA3-8AFA-9AC096FFD1C3}"/>
    <hyperlink ref="A15" r:id="rId36" display="https://www.worldometers.info/coronavirus/usa/idaho/" xr:uid="{7D7FC60A-9CB3-4B7E-9C75-1D6B11CD4BB4}"/>
    <hyperlink ref="A34" r:id="rId37" display="https://www.worldometers.info/coronavirus/usa/new-mexico/" xr:uid="{E618323D-9EB1-4546-BFC2-BCE034DD967A}"/>
    <hyperlink ref="A40" r:id="rId38" display="https://www.worldometers.info/coronavirus/usa/oregon/" xr:uid="{777F7569-1466-43C6-B077-BA423BBF79B8}"/>
    <hyperlink ref="A45" r:id="rId39" display="https://www.worldometers.info/coronavirus/usa/south-dakota/" xr:uid="{9EF440A0-2C13-4CA5-92DC-23580C2CEDDD}"/>
    <hyperlink ref="A37" r:id="rId40" display="https://www.worldometers.info/coronavirus/usa/north-dakota/" xr:uid="{206FB54E-2870-4037-91C2-453B875D429E}"/>
    <hyperlink ref="A43" r:id="rId41" display="https://www.worldometers.info/coronavirus/usa/rhode-island/" xr:uid="{C209420F-640A-455D-9218-CAED82158A3E}"/>
    <hyperlink ref="A29" r:id="rId42" display="https://www.worldometers.info/coronavirus/usa/montana/" xr:uid="{EEA7C26A-776D-49CB-AD4A-1734207E7EA2}"/>
    <hyperlink ref="A9" r:id="rId43" display="https://www.worldometers.info/coronavirus/usa/delaware/" xr:uid="{83C9906C-0E4C-4915-AB1D-64186C017438}"/>
    <hyperlink ref="A53" r:id="rId44" display="https://www.worldometers.info/coronavirus/usa/west-virginia/" xr:uid="{F12AB0DE-8593-4D91-9F5A-42B2F4A7AB61}"/>
    <hyperlink ref="A10" r:id="rId45" display="https://www.worldometers.info/coronavirus/usa/district-of-columbia/" xr:uid="{30672D77-77D9-47E7-8101-4BC350F323E5}"/>
    <hyperlink ref="A14" r:id="rId46" display="https://www.worldometers.info/coronavirus/usa/hawaii/" xr:uid="{2D8F3942-DC2C-447A-A7E3-A4AFDBAEC50C}"/>
    <hyperlink ref="A3" r:id="rId47" display="https://www.worldometers.info/coronavirus/usa/alaska/" xr:uid="{D947DF56-9326-437A-BA31-867C11E2F9A2}"/>
    <hyperlink ref="A55" r:id="rId48" display="https://www.worldometers.info/coronavirus/usa/wyoming/" xr:uid="{B9804F4E-3D07-4A17-B86A-6D664143EA20}"/>
    <hyperlink ref="A32" r:id="rId49" display="https://www.worldometers.info/coronavirus/usa/new-hampshire/" xr:uid="{620B5CDE-2CD5-4D53-8CEC-E41F3833B167}"/>
    <hyperlink ref="A22" r:id="rId50" display="https://www.worldometers.info/coronavirus/usa/maine/" xr:uid="{D55563B7-4B1C-4BCD-9E1A-30E7212AC3C4}"/>
    <hyperlink ref="A50" r:id="rId51" display="https://www.worldometers.info/coronavirus/usa/vermont/" xr:uid="{CFC47369-936A-4286-96C8-719FEEBF7DC8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2" workbookViewId="0">
      <selection activeCell="B2" sqref="A2:B55"/>
    </sheetView>
  </sheetViews>
  <sheetFormatPr defaultRowHeight="14.5" x14ac:dyDescent="0.35"/>
  <cols>
    <col min="1" max="1" width="13.81640625" customWidth="1"/>
    <col min="2" max="2" width="8.7265625" style="47"/>
  </cols>
  <sheetData>
    <row r="1" spans="1:2" ht="15" thickBot="1" x14ac:dyDescent="0.4"/>
    <row r="2" spans="1:2" ht="15" thickBot="1" x14ac:dyDescent="0.4">
      <c r="A2" s="39" t="s">
        <v>36</v>
      </c>
      <c r="B2" s="48">
        <v>2866</v>
      </c>
    </row>
    <row r="3" spans="1:2" ht="15" thickBot="1" x14ac:dyDescent="0.4">
      <c r="A3" s="39" t="s">
        <v>52</v>
      </c>
      <c r="B3" s="48">
        <v>68</v>
      </c>
    </row>
    <row r="4" spans="1:2" ht="15" thickBot="1" x14ac:dyDescent="0.4">
      <c r="A4" s="39" t="s">
        <v>33</v>
      </c>
      <c r="B4" s="48">
        <v>5875</v>
      </c>
    </row>
    <row r="5" spans="1:2" ht="15" thickBot="1" x14ac:dyDescent="0.4">
      <c r="A5" s="39" t="s">
        <v>34</v>
      </c>
      <c r="B5" s="48">
        <v>1833</v>
      </c>
    </row>
    <row r="6" spans="1:2" ht="15" thickBot="1" x14ac:dyDescent="0.4">
      <c r="A6" s="39" t="s">
        <v>10</v>
      </c>
      <c r="B6" s="48">
        <v>17400</v>
      </c>
    </row>
    <row r="7" spans="1:2" ht="15" thickBot="1" x14ac:dyDescent="0.4">
      <c r="A7" s="39" t="s">
        <v>18</v>
      </c>
      <c r="B7" s="48">
        <v>2226</v>
      </c>
    </row>
    <row r="8" spans="1:2" ht="15" thickBot="1" x14ac:dyDescent="0.4">
      <c r="A8" s="39" t="s">
        <v>23</v>
      </c>
      <c r="B8" s="48">
        <v>4589</v>
      </c>
    </row>
    <row r="9" spans="1:2" ht="15" thickBot="1" x14ac:dyDescent="0.4">
      <c r="A9" s="39" t="s">
        <v>43</v>
      </c>
      <c r="B9" s="48">
        <v>685</v>
      </c>
    </row>
    <row r="10" spans="1:2" ht="29.5" thickBot="1" x14ac:dyDescent="0.4">
      <c r="A10" s="39" t="s">
        <v>63</v>
      </c>
      <c r="B10" s="48">
        <v>642</v>
      </c>
    </row>
    <row r="11" spans="1:2" ht="15" thickBot="1" x14ac:dyDescent="0.4">
      <c r="A11" s="39" t="s">
        <v>13</v>
      </c>
      <c r="B11" s="48">
        <v>16457</v>
      </c>
    </row>
    <row r="12" spans="1:2" ht="15" thickBot="1" x14ac:dyDescent="0.4">
      <c r="A12" s="39" t="s">
        <v>16</v>
      </c>
      <c r="B12" s="48">
        <v>7827</v>
      </c>
    </row>
    <row r="13" spans="1:2" ht="15" thickBot="1" x14ac:dyDescent="0.4">
      <c r="A13" s="40" t="s">
        <v>64</v>
      </c>
      <c r="B13" s="48">
        <v>75</v>
      </c>
    </row>
    <row r="14" spans="1:2" ht="15" thickBot="1" x14ac:dyDescent="0.4">
      <c r="A14" s="39" t="s">
        <v>47</v>
      </c>
      <c r="B14" s="48">
        <v>212</v>
      </c>
    </row>
    <row r="15" spans="1:2" ht="15" thickBot="1" x14ac:dyDescent="0.4">
      <c r="A15" s="39" t="s">
        <v>49</v>
      </c>
      <c r="B15" s="48">
        <v>580</v>
      </c>
    </row>
    <row r="16" spans="1:2" ht="15" thickBot="1" x14ac:dyDescent="0.4">
      <c r="A16" s="39" t="s">
        <v>12</v>
      </c>
      <c r="B16" s="48">
        <v>9792</v>
      </c>
    </row>
    <row r="17" spans="1:2" ht="15" thickBot="1" x14ac:dyDescent="0.4">
      <c r="A17" s="39" t="s">
        <v>27</v>
      </c>
      <c r="B17" s="48">
        <v>4143</v>
      </c>
    </row>
    <row r="18" spans="1:2" ht="15" thickBot="1" x14ac:dyDescent="0.4">
      <c r="A18" s="39" t="s">
        <v>41</v>
      </c>
      <c r="B18" s="48">
        <v>1648</v>
      </c>
    </row>
    <row r="19" spans="1:2" ht="15" thickBot="1" x14ac:dyDescent="0.4">
      <c r="A19" s="39" t="s">
        <v>45</v>
      </c>
      <c r="B19" s="48">
        <v>976</v>
      </c>
    </row>
    <row r="20" spans="1:2" ht="15" thickBot="1" x14ac:dyDescent="0.4">
      <c r="A20" s="39" t="s">
        <v>38</v>
      </c>
      <c r="B20" s="48">
        <v>1410</v>
      </c>
    </row>
    <row r="21" spans="1:2" ht="15" thickBot="1" x14ac:dyDescent="0.4">
      <c r="A21" s="39" t="s">
        <v>14</v>
      </c>
      <c r="B21" s="48">
        <v>5854</v>
      </c>
    </row>
    <row r="22" spans="1:2" ht="15" thickBot="1" x14ac:dyDescent="0.4">
      <c r="A22" s="39" t="s">
        <v>39</v>
      </c>
      <c r="B22" s="48">
        <v>146</v>
      </c>
    </row>
    <row r="23" spans="1:2" ht="15" thickBot="1" x14ac:dyDescent="0.4">
      <c r="A23" s="39" t="s">
        <v>26</v>
      </c>
      <c r="B23" s="48">
        <v>4099</v>
      </c>
    </row>
    <row r="24" spans="1:2" ht="15" thickBot="1" x14ac:dyDescent="0.4">
      <c r="A24" s="39" t="s">
        <v>17</v>
      </c>
      <c r="B24" s="48">
        <v>9881</v>
      </c>
    </row>
    <row r="25" spans="1:2" ht="15" thickBot="1" x14ac:dyDescent="0.4">
      <c r="A25" s="39" t="s">
        <v>11</v>
      </c>
      <c r="B25" s="48">
        <v>7552</v>
      </c>
    </row>
    <row r="26" spans="1:2" ht="15" thickBot="1" x14ac:dyDescent="0.4">
      <c r="A26" s="39" t="s">
        <v>32</v>
      </c>
      <c r="B26" s="48">
        <v>2406</v>
      </c>
    </row>
    <row r="27" spans="1:2" ht="15" thickBot="1" x14ac:dyDescent="0.4">
      <c r="A27" s="39" t="s">
        <v>30</v>
      </c>
      <c r="B27" s="48">
        <v>3263</v>
      </c>
    </row>
    <row r="28" spans="1:2" ht="15" thickBot="1" x14ac:dyDescent="0.4">
      <c r="A28" s="39" t="s">
        <v>35</v>
      </c>
      <c r="B28" s="48">
        <v>2917</v>
      </c>
    </row>
    <row r="29" spans="1:2" ht="15" thickBot="1" x14ac:dyDescent="0.4">
      <c r="A29" s="39" t="s">
        <v>51</v>
      </c>
      <c r="B29" s="48">
        <v>303</v>
      </c>
    </row>
    <row r="30" spans="1:2" ht="15" thickBot="1" x14ac:dyDescent="0.4">
      <c r="A30" s="39" t="s">
        <v>50</v>
      </c>
      <c r="B30" s="48">
        <v>603</v>
      </c>
    </row>
    <row r="31" spans="1:2" ht="15" thickBot="1" x14ac:dyDescent="0.4">
      <c r="A31" s="39" t="s">
        <v>31</v>
      </c>
      <c r="B31" s="48">
        <v>1749</v>
      </c>
    </row>
    <row r="32" spans="1:2" ht="29.5" thickBot="1" x14ac:dyDescent="0.4">
      <c r="A32" s="39" t="s">
        <v>42</v>
      </c>
      <c r="B32" s="48">
        <v>475</v>
      </c>
    </row>
    <row r="33" spans="1:2" ht="15" thickBot="1" x14ac:dyDescent="0.4">
      <c r="A33" s="39" t="s">
        <v>8</v>
      </c>
      <c r="B33" s="48">
        <v>16422</v>
      </c>
    </row>
    <row r="34" spans="1:2" ht="15" thickBot="1" x14ac:dyDescent="0.4">
      <c r="A34" s="39" t="s">
        <v>44</v>
      </c>
      <c r="B34" s="48">
        <v>976</v>
      </c>
    </row>
    <row r="35" spans="1:2" ht="15" thickBot="1" x14ac:dyDescent="0.4">
      <c r="A35" s="39" t="s">
        <v>7</v>
      </c>
      <c r="B35" s="48">
        <v>33580</v>
      </c>
    </row>
    <row r="36" spans="1:2" ht="15" thickBot="1" x14ac:dyDescent="0.4">
      <c r="A36" s="39" t="s">
        <v>24</v>
      </c>
      <c r="B36" s="48">
        <v>4170</v>
      </c>
    </row>
    <row r="37" spans="1:2" ht="15" thickBot="1" x14ac:dyDescent="0.4">
      <c r="A37" s="39" t="s">
        <v>53</v>
      </c>
      <c r="B37" s="48">
        <v>461</v>
      </c>
    </row>
    <row r="38" spans="1:2" ht="15" thickBot="1" x14ac:dyDescent="0.4">
      <c r="A38" s="39" t="s">
        <v>21</v>
      </c>
      <c r="B38" s="48">
        <v>5270</v>
      </c>
    </row>
    <row r="39" spans="1:2" ht="15" thickBot="1" x14ac:dyDescent="0.4">
      <c r="A39" s="39" t="s">
        <v>46</v>
      </c>
      <c r="B39" s="48">
        <v>1251</v>
      </c>
    </row>
    <row r="40" spans="1:2" ht="15" thickBot="1" x14ac:dyDescent="0.4">
      <c r="A40" s="39" t="s">
        <v>37</v>
      </c>
      <c r="B40" s="48">
        <v>655</v>
      </c>
    </row>
    <row r="41" spans="1:2" ht="15" thickBot="1" x14ac:dyDescent="0.4">
      <c r="A41" s="39" t="s">
        <v>19</v>
      </c>
      <c r="B41" s="48">
        <v>8745</v>
      </c>
    </row>
    <row r="42" spans="1:2" ht="15" thickBot="1" x14ac:dyDescent="0.4">
      <c r="A42" s="40" t="s">
        <v>65</v>
      </c>
      <c r="B42" s="48">
        <v>804</v>
      </c>
    </row>
    <row r="43" spans="1:2" ht="15" thickBot="1" x14ac:dyDescent="0.4">
      <c r="A43" s="39" t="s">
        <v>40</v>
      </c>
      <c r="B43" s="48">
        <v>1184</v>
      </c>
    </row>
    <row r="44" spans="1:2" ht="15" thickBot="1" x14ac:dyDescent="0.4">
      <c r="A44" s="39" t="s">
        <v>25</v>
      </c>
      <c r="B44" s="48">
        <v>3823</v>
      </c>
    </row>
    <row r="45" spans="1:2" ht="15" thickBot="1" x14ac:dyDescent="0.4">
      <c r="A45" s="39" t="s">
        <v>54</v>
      </c>
      <c r="B45" s="48">
        <v>375</v>
      </c>
    </row>
    <row r="46" spans="1:2" ht="15" thickBot="1" x14ac:dyDescent="0.4">
      <c r="A46" s="39" t="s">
        <v>20</v>
      </c>
      <c r="B46" s="48">
        <v>3163</v>
      </c>
    </row>
    <row r="47" spans="1:2" ht="15" thickBot="1" x14ac:dyDescent="0.4">
      <c r="A47" s="39" t="s">
        <v>15</v>
      </c>
      <c r="B47" s="48">
        <v>18118</v>
      </c>
    </row>
    <row r="48" spans="1:2" ht="21.5" thickBot="1" x14ac:dyDescent="0.4">
      <c r="A48" s="40" t="s">
        <v>66</v>
      </c>
      <c r="B48" s="48">
        <v>21</v>
      </c>
    </row>
    <row r="49" spans="1:2" ht="15" thickBot="1" x14ac:dyDescent="0.4">
      <c r="A49" s="39" t="s">
        <v>28</v>
      </c>
      <c r="B49" s="48">
        <v>574</v>
      </c>
    </row>
    <row r="50" spans="1:2" ht="15" thickBot="1" x14ac:dyDescent="0.4">
      <c r="A50" s="39" t="s">
        <v>48</v>
      </c>
      <c r="B50" s="48">
        <v>58</v>
      </c>
    </row>
    <row r="51" spans="1:2" ht="15" thickBot="1" x14ac:dyDescent="0.4">
      <c r="A51" s="39" t="s">
        <v>29</v>
      </c>
      <c r="B51" s="48">
        <v>3581</v>
      </c>
    </row>
    <row r="52" spans="1:2" ht="15" thickBot="1" x14ac:dyDescent="0.4">
      <c r="A52" s="39" t="s">
        <v>9</v>
      </c>
      <c r="B52" s="48">
        <v>2330</v>
      </c>
    </row>
    <row r="53" spans="1:2" ht="15" thickBot="1" x14ac:dyDescent="0.4">
      <c r="A53" s="39" t="s">
        <v>56</v>
      </c>
      <c r="B53" s="48">
        <v>424</v>
      </c>
    </row>
    <row r="54" spans="1:2" ht="15" thickBot="1" x14ac:dyDescent="0.4">
      <c r="A54" s="39" t="s">
        <v>22</v>
      </c>
      <c r="B54" s="48">
        <v>1788</v>
      </c>
    </row>
    <row r="55" spans="1:2" ht="15" thickBot="1" x14ac:dyDescent="0.4">
      <c r="A55" s="46" t="s">
        <v>55</v>
      </c>
      <c r="B55" s="49">
        <v>77</v>
      </c>
    </row>
    <row r="56" spans="1:2" ht="15" thickBot="1" x14ac:dyDescent="0.4">
      <c r="A56" s="46"/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47" r:id="rId1" display="https://www.worldometers.info/coronavirus/usa/texas/" xr:uid="{D9843C6D-A4AB-48B9-9151-3DC4B26E6E14}"/>
    <hyperlink ref="A6" r:id="rId2" display="https://www.worldometers.info/coronavirus/usa/california/" xr:uid="{4803AFAD-D35B-447E-9396-695A2A104935}"/>
    <hyperlink ref="A11" r:id="rId3" display="https://www.worldometers.info/coronavirus/usa/florida/" xr:uid="{96873A6A-CFF7-4D43-B3E2-CA21B75B043A}"/>
    <hyperlink ref="A35" r:id="rId4" display="https://www.worldometers.info/coronavirus/usa/new-york/" xr:uid="{23F57189-111D-496C-9B61-EB88818769D6}"/>
    <hyperlink ref="A16" r:id="rId5" display="https://www.worldometers.info/coronavirus/usa/illinois/" xr:uid="{86B6CD9A-C0AE-4F8A-A8A5-30D28BDD3C98}"/>
    <hyperlink ref="A12" r:id="rId6" display="https://www.worldometers.info/coronavirus/usa/georgia/" xr:uid="{F03787B2-6D06-428D-A0AD-41472CB2C831}"/>
    <hyperlink ref="A36" r:id="rId7" display="https://www.worldometers.info/coronavirus/usa/north-carolina/" xr:uid="{3D1441D2-DE55-4D76-B7D8-8FA55CC579AF}"/>
    <hyperlink ref="A46" r:id="rId8" display="https://www.worldometers.info/coronavirus/usa/tennessee/" xr:uid="{EF74DEDB-95BD-49BD-A600-8967808699C7}"/>
    <hyperlink ref="A4" r:id="rId9" display="https://www.worldometers.info/coronavirus/usa/arizona/" xr:uid="{4B6540E0-9DFA-485D-9AAC-2ABAA6A20FE2}"/>
    <hyperlink ref="A33" r:id="rId10" display="https://www.worldometers.info/coronavirus/usa/new-jersey/" xr:uid="{96CA61F0-1BF1-4861-9487-1DB6E3A08028}"/>
    <hyperlink ref="A41" r:id="rId11" display="https://www.worldometers.info/coronavirus/usa/pennsylvania/" xr:uid="{D90F466D-3E11-4BF4-84A8-90BEC04F68E2}"/>
    <hyperlink ref="A54" r:id="rId12" display="https://www.worldometers.info/coronavirus/usa/wisconsin/" xr:uid="{1E92721E-AEFB-4036-90FB-BF06D5A92335}"/>
    <hyperlink ref="A38" r:id="rId13" display="https://www.worldometers.info/coronavirus/usa/ohio/" xr:uid="{DD03B0F4-359A-487A-97AB-5C331F82AD58}"/>
    <hyperlink ref="A2" r:id="rId14" display="https://www.worldometers.info/coronavirus/usa/alabama/" xr:uid="{298E682D-2188-49D5-B3BA-E4CAF067D220}"/>
    <hyperlink ref="A21" r:id="rId15" display="https://www.worldometers.info/coronavirus/usa/louisiana/" xr:uid="{F1A230BA-0B39-44CD-90F0-321E6E2C87E0}"/>
    <hyperlink ref="A25" r:id="rId16" display="https://www.worldometers.info/coronavirus/usa/michigan/" xr:uid="{A01F030F-AD73-4865-AB9B-3C688B03FD96}"/>
    <hyperlink ref="A28" r:id="rId17" display="https://www.worldometers.info/coronavirus/usa/missouri/" xr:uid="{329F2B18-5A91-494F-AACE-FC04DFC3A57B}"/>
    <hyperlink ref="A51" r:id="rId18" display="https://www.worldometers.info/coronavirus/usa/virginia/" xr:uid="{4C0A4B55-9D58-4E18-8AA5-C2A705EF29F9}"/>
    <hyperlink ref="A44" r:id="rId19" display="https://www.worldometers.info/coronavirus/usa/south-carolina/" xr:uid="{92810D99-D0B6-4DCA-B29D-FAE08EC042F5}"/>
    <hyperlink ref="A17" r:id="rId20" display="https://www.worldometers.info/coronavirus/usa/indiana/" xr:uid="{E7961C9B-8DCF-4D76-BC98-71E92AC298B0}"/>
    <hyperlink ref="A24" r:id="rId21" display="https://www.worldometers.info/coronavirus/usa/massachusetts/" xr:uid="{0D6DF331-6450-4F3E-9E3A-4BFB1E527307}"/>
    <hyperlink ref="A23" r:id="rId22" display="https://www.worldometers.info/coronavirus/usa/maryland/" xr:uid="{5DEB646D-611A-450C-9ED2-1BB2393EB36A}"/>
    <hyperlink ref="A26" r:id="rId23" display="https://www.worldometers.info/coronavirus/usa/minnesota/" xr:uid="{496142DC-4505-41B1-BAAD-C5E5BD1DE4F5}"/>
    <hyperlink ref="A39" r:id="rId24" display="https://www.worldometers.info/coronavirus/usa/oklahoma/" xr:uid="{EDE3B55D-7D77-4052-9725-2C451D201F8C}"/>
    <hyperlink ref="A18" r:id="rId25" display="https://www.worldometers.info/coronavirus/usa/iowa/" xr:uid="{3B423523-45E9-449B-87A2-BF4654A9A33C}"/>
    <hyperlink ref="A27" r:id="rId26" display="https://www.worldometers.info/coronavirus/usa/mississippi/" xr:uid="{F119732E-87FC-4C2A-BC0B-375718E9DAAC}"/>
    <hyperlink ref="A52" r:id="rId27" display="https://www.worldometers.info/coronavirus/usa/washington/" xr:uid="{4EEB4815-E8CA-46F1-9E25-1F448840EDCB}"/>
    <hyperlink ref="A5" r:id="rId28" display="https://www.worldometers.info/coronavirus/usa/arkansas/" xr:uid="{4BBB0267-99E8-4FB2-9E7B-263C7A69AA40}"/>
    <hyperlink ref="A49" r:id="rId29" display="https://www.worldometers.info/coronavirus/usa/utah/" xr:uid="{10798962-D6A9-451F-B717-081E98266697}"/>
    <hyperlink ref="A20" r:id="rId30" display="https://www.worldometers.info/coronavirus/usa/kentucky/" xr:uid="{5F95ED61-0673-45DA-81F9-2D55D322B200}"/>
    <hyperlink ref="A7" r:id="rId31" display="https://www.worldometers.info/coronavirus/usa/colorado/" xr:uid="{56A95E70-FF2D-46D4-9C0D-3AED2C60F49E}"/>
    <hyperlink ref="A31" r:id="rId32" display="https://www.worldometers.info/coronavirus/usa/nevada/" xr:uid="{37CFFC93-5FF5-4F89-BF90-5034D7928255}"/>
    <hyperlink ref="A19" r:id="rId33" display="https://www.worldometers.info/coronavirus/usa/kansas/" xr:uid="{AF8EA373-FDFC-418F-84AB-7DDC04F1D1F6}"/>
    <hyperlink ref="A8" r:id="rId34" display="https://www.worldometers.info/coronavirus/usa/connecticut/" xr:uid="{CFFF632E-2E10-4703-8C8A-54843E6505C4}"/>
    <hyperlink ref="A30" r:id="rId35" display="https://www.worldometers.info/coronavirus/usa/nebraska/" xr:uid="{EEA669A0-B210-40D1-8D8B-7F2A8D3E369E}"/>
    <hyperlink ref="A15" r:id="rId36" display="https://www.worldometers.info/coronavirus/usa/idaho/" xr:uid="{07EA94C7-094B-49FB-8555-917A46B713C6}"/>
    <hyperlink ref="A34" r:id="rId37" display="https://www.worldometers.info/coronavirus/usa/new-mexico/" xr:uid="{AC2EDD56-F8D3-49FE-8B7D-C7A4842288C3}"/>
    <hyperlink ref="A40" r:id="rId38" display="https://www.worldometers.info/coronavirus/usa/oregon/" xr:uid="{6BA0BD00-B108-4B93-90CF-357B501EDAE9}"/>
    <hyperlink ref="A45" r:id="rId39" display="https://www.worldometers.info/coronavirus/usa/south-dakota/" xr:uid="{78BA5385-342D-4E06-A2FF-F1FD56E82345}"/>
    <hyperlink ref="A37" r:id="rId40" display="https://www.worldometers.info/coronavirus/usa/north-dakota/" xr:uid="{91074689-2C70-4DC1-AB58-24667D130013}"/>
    <hyperlink ref="A43" r:id="rId41" display="https://www.worldometers.info/coronavirus/usa/rhode-island/" xr:uid="{A062E8BE-7FB9-4B99-860D-915D9320C1AB}"/>
    <hyperlink ref="A29" r:id="rId42" display="https://www.worldometers.info/coronavirus/usa/montana/" xr:uid="{69BB65FF-C095-4F5E-9AF7-D94360DAF924}"/>
    <hyperlink ref="A9" r:id="rId43" display="https://www.worldometers.info/coronavirus/usa/delaware/" xr:uid="{B8EE65BE-74FF-4C7A-8DE5-08D3EBB045CD}"/>
    <hyperlink ref="A53" r:id="rId44" display="https://www.worldometers.info/coronavirus/usa/west-virginia/" xr:uid="{4E12A3E9-B3E9-4A97-84DA-9B43FB178351}"/>
    <hyperlink ref="A10" r:id="rId45" display="https://www.worldometers.info/coronavirus/usa/district-of-columbia/" xr:uid="{9B8F7F55-0E11-446F-B6CA-C5B5747C7F20}"/>
    <hyperlink ref="A14" r:id="rId46" display="https://www.worldometers.info/coronavirus/usa/hawaii/" xr:uid="{45CF7FDF-4181-4595-A004-92399A406E6B}"/>
    <hyperlink ref="A3" r:id="rId47" display="https://www.worldometers.info/coronavirus/usa/alaska/" xr:uid="{70642A82-6DF1-4793-B7A8-6BA4597FE019}"/>
    <hyperlink ref="A55" r:id="rId48" display="https://www.worldometers.info/coronavirus/usa/wyoming/" xr:uid="{D5C2BC3D-75D7-42C4-BB83-982A98C3603E}"/>
    <hyperlink ref="A32" r:id="rId49" display="https://www.worldometers.info/coronavirus/usa/new-hampshire/" xr:uid="{6A9243C4-CD33-4BC2-96BC-675FF798069D}"/>
    <hyperlink ref="A22" r:id="rId50" display="https://www.worldometers.info/coronavirus/usa/maine/" xr:uid="{CFE80051-C241-4C61-94C9-83D39F6E394A}"/>
    <hyperlink ref="A50" r:id="rId51" display="https://www.worldometers.info/coronavirus/usa/vermont/" xr:uid="{C7541685-54B9-4911-9706-FD4196C11C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1" bestFit="1" customWidth="1"/>
    <col min="4" max="16384" width="8.7265625" style="27"/>
  </cols>
  <sheetData>
    <row r="1" spans="1:3" ht="13" thickBot="1" x14ac:dyDescent="0.4">
      <c r="A1" s="27" t="s">
        <v>96</v>
      </c>
      <c r="C1" s="31" t="s">
        <v>95</v>
      </c>
    </row>
    <row r="2" spans="1:3" ht="15" thickBot="1" x14ac:dyDescent="0.4">
      <c r="A2" s="27" t="s">
        <v>36</v>
      </c>
      <c r="B2" s="39" t="s">
        <v>36</v>
      </c>
      <c r="C2" s="48">
        <v>2866</v>
      </c>
    </row>
    <row r="3" spans="1:3" ht="15" thickBot="1" x14ac:dyDescent="0.4">
      <c r="B3" s="39" t="s">
        <v>52</v>
      </c>
      <c r="C3" s="48">
        <v>68</v>
      </c>
    </row>
    <row r="4" spans="1:3" ht="15" thickBot="1" x14ac:dyDescent="0.4">
      <c r="A4" s="27" t="s">
        <v>33</v>
      </c>
      <c r="B4" s="39" t="s">
        <v>33</v>
      </c>
      <c r="C4" s="48">
        <v>5875</v>
      </c>
    </row>
    <row r="5" spans="1:3" ht="15" thickBot="1" x14ac:dyDescent="0.4">
      <c r="A5" s="27" t="s">
        <v>34</v>
      </c>
      <c r="B5" s="39" t="s">
        <v>34</v>
      </c>
      <c r="C5" s="48">
        <v>1833</v>
      </c>
    </row>
    <row r="6" spans="1:3" ht="15" thickBot="1" x14ac:dyDescent="0.4">
      <c r="A6" s="27" t="s">
        <v>10</v>
      </c>
      <c r="B6" s="39" t="s">
        <v>10</v>
      </c>
      <c r="C6" s="48">
        <v>17400</v>
      </c>
    </row>
    <row r="7" spans="1:3" ht="15" thickBot="1" x14ac:dyDescent="0.4">
      <c r="A7" s="27" t="s">
        <v>18</v>
      </c>
      <c r="B7" s="39" t="s">
        <v>18</v>
      </c>
      <c r="C7" s="48">
        <v>2226</v>
      </c>
    </row>
    <row r="8" spans="1:3" ht="15" thickBot="1" x14ac:dyDescent="0.4">
      <c r="A8" s="27" t="s">
        <v>23</v>
      </c>
      <c r="B8" s="39" t="s">
        <v>23</v>
      </c>
      <c r="C8" s="48">
        <v>4589</v>
      </c>
    </row>
    <row r="9" spans="1:3" ht="15" thickBot="1" x14ac:dyDescent="0.4">
      <c r="A9" s="27" t="s">
        <v>43</v>
      </c>
      <c r="B9" s="39" t="s">
        <v>43</v>
      </c>
      <c r="C9" s="48">
        <v>685</v>
      </c>
    </row>
    <row r="10" spans="1:3" ht="29.5" thickBot="1" x14ac:dyDescent="0.4">
      <c r="A10" s="27" t="s">
        <v>94</v>
      </c>
      <c r="B10" s="39" t="s">
        <v>63</v>
      </c>
      <c r="C10" s="48">
        <v>642</v>
      </c>
    </row>
    <row r="11" spans="1:3" ht="15" thickBot="1" x14ac:dyDescent="0.4">
      <c r="A11" s="27" t="s">
        <v>13</v>
      </c>
      <c r="B11" s="39" t="s">
        <v>13</v>
      </c>
      <c r="C11" s="48">
        <v>16457</v>
      </c>
    </row>
    <row r="12" spans="1:3" ht="15" thickBot="1" x14ac:dyDescent="0.4">
      <c r="A12" s="27" t="s">
        <v>16</v>
      </c>
      <c r="B12" s="39" t="s">
        <v>16</v>
      </c>
      <c r="C12" s="48">
        <v>7827</v>
      </c>
    </row>
    <row r="13" spans="1:3" ht="13" thickBot="1" x14ac:dyDescent="0.4">
      <c r="A13" s="27" t="s">
        <v>64</v>
      </c>
      <c r="B13" s="40" t="s">
        <v>64</v>
      </c>
      <c r="C13" s="48">
        <v>75</v>
      </c>
    </row>
    <row r="14" spans="1:3" ht="15" thickBot="1" x14ac:dyDescent="0.4">
      <c r="B14" s="39" t="s">
        <v>47</v>
      </c>
      <c r="C14" s="48">
        <v>212</v>
      </c>
    </row>
    <row r="15" spans="1:3" ht="15" thickBot="1" x14ac:dyDescent="0.4">
      <c r="A15" s="27" t="s">
        <v>49</v>
      </c>
      <c r="B15" s="39" t="s">
        <v>49</v>
      </c>
      <c r="C15" s="48">
        <v>580</v>
      </c>
    </row>
    <row r="16" spans="1:3" ht="15" thickBot="1" x14ac:dyDescent="0.4">
      <c r="A16" s="27" t="s">
        <v>12</v>
      </c>
      <c r="B16" s="39" t="s">
        <v>12</v>
      </c>
      <c r="C16" s="48">
        <v>9792</v>
      </c>
    </row>
    <row r="17" spans="1:3" ht="15" thickBot="1" x14ac:dyDescent="0.4">
      <c r="A17" s="27" t="s">
        <v>27</v>
      </c>
      <c r="B17" s="39" t="s">
        <v>27</v>
      </c>
      <c r="C17" s="48">
        <v>4143</v>
      </c>
    </row>
    <row r="18" spans="1:3" ht="15" thickBot="1" x14ac:dyDescent="0.4">
      <c r="A18" s="27" t="s">
        <v>41</v>
      </c>
      <c r="B18" s="39" t="s">
        <v>41</v>
      </c>
      <c r="C18" s="48">
        <v>1648</v>
      </c>
    </row>
    <row r="19" spans="1:3" ht="15" thickBot="1" x14ac:dyDescent="0.4">
      <c r="A19" s="27" t="s">
        <v>45</v>
      </c>
      <c r="B19" s="39" t="s">
        <v>45</v>
      </c>
      <c r="C19" s="48">
        <v>976</v>
      </c>
    </row>
    <row r="20" spans="1:3" ht="15" thickBot="1" x14ac:dyDescent="0.4">
      <c r="A20" s="27" t="s">
        <v>38</v>
      </c>
      <c r="B20" s="39" t="s">
        <v>38</v>
      </c>
      <c r="C20" s="48">
        <v>1410</v>
      </c>
    </row>
    <row r="21" spans="1:3" ht="15" thickBot="1" x14ac:dyDescent="0.4">
      <c r="A21" s="27" t="s">
        <v>14</v>
      </c>
      <c r="B21" s="39" t="s">
        <v>14</v>
      </c>
      <c r="C21" s="48">
        <v>5854</v>
      </c>
    </row>
    <row r="22" spans="1:3" ht="15" thickBot="1" x14ac:dyDescent="0.4">
      <c r="B22" s="39" t="s">
        <v>39</v>
      </c>
      <c r="C22" s="48">
        <v>146</v>
      </c>
    </row>
    <row r="23" spans="1:3" ht="15" thickBot="1" x14ac:dyDescent="0.4">
      <c r="A23" s="27" t="s">
        <v>26</v>
      </c>
      <c r="B23" s="39" t="s">
        <v>26</v>
      </c>
      <c r="C23" s="48">
        <v>4099</v>
      </c>
    </row>
    <row r="24" spans="1:3" ht="15" thickBot="1" x14ac:dyDescent="0.4">
      <c r="A24" s="27" t="s">
        <v>17</v>
      </c>
      <c r="B24" s="39" t="s">
        <v>17</v>
      </c>
      <c r="C24" s="48">
        <v>9881</v>
      </c>
    </row>
    <row r="25" spans="1:3" ht="15" thickBot="1" x14ac:dyDescent="0.4">
      <c r="A25" s="27" t="s">
        <v>11</v>
      </c>
      <c r="B25" s="39" t="s">
        <v>11</v>
      </c>
      <c r="C25" s="48">
        <v>7552</v>
      </c>
    </row>
    <row r="26" spans="1:3" ht="15" thickBot="1" x14ac:dyDescent="0.4">
      <c r="A26" s="27" t="s">
        <v>32</v>
      </c>
      <c r="B26" s="39" t="s">
        <v>32</v>
      </c>
      <c r="C26" s="48">
        <v>2406</v>
      </c>
    </row>
    <row r="27" spans="1:3" ht="15" thickBot="1" x14ac:dyDescent="0.4">
      <c r="A27" s="27" t="s">
        <v>30</v>
      </c>
      <c r="B27" s="39" t="s">
        <v>30</v>
      </c>
      <c r="C27" s="48">
        <v>3263</v>
      </c>
    </row>
    <row r="28" spans="1:3" ht="15" thickBot="1" x14ac:dyDescent="0.4">
      <c r="A28" s="27" t="s">
        <v>35</v>
      </c>
      <c r="B28" s="39" t="s">
        <v>35</v>
      </c>
      <c r="C28" s="48">
        <v>2917</v>
      </c>
    </row>
    <row r="29" spans="1:3" ht="15" thickBot="1" x14ac:dyDescent="0.4">
      <c r="B29" s="39" t="s">
        <v>51</v>
      </c>
      <c r="C29" s="48">
        <v>303</v>
      </c>
    </row>
    <row r="30" spans="1:3" ht="15" thickBot="1" x14ac:dyDescent="0.4">
      <c r="B30" s="39" t="s">
        <v>50</v>
      </c>
      <c r="C30" s="48">
        <v>603</v>
      </c>
    </row>
    <row r="31" spans="1:3" ht="15" thickBot="1" x14ac:dyDescent="0.4">
      <c r="A31" s="27" t="s">
        <v>31</v>
      </c>
      <c r="B31" s="39" t="s">
        <v>31</v>
      </c>
      <c r="C31" s="48">
        <v>1749</v>
      </c>
    </row>
    <row r="32" spans="1:3" ht="15" thickBot="1" x14ac:dyDescent="0.4">
      <c r="A32" s="27" t="s">
        <v>42</v>
      </c>
      <c r="B32" s="39" t="s">
        <v>42</v>
      </c>
      <c r="C32" s="48">
        <v>475</v>
      </c>
    </row>
    <row r="33" spans="1:3" ht="15" thickBot="1" x14ac:dyDescent="0.4">
      <c r="A33" s="27" t="s">
        <v>8</v>
      </c>
      <c r="B33" s="39" t="s">
        <v>8</v>
      </c>
      <c r="C33" s="48">
        <v>16422</v>
      </c>
    </row>
    <row r="34" spans="1:3" ht="15" thickBot="1" x14ac:dyDescent="0.4">
      <c r="A34" s="27" t="s">
        <v>44</v>
      </c>
      <c r="B34" s="39" t="s">
        <v>44</v>
      </c>
      <c r="C34" s="48">
        <v>976</v>
      </c>
    </row>
    <row r="35" spans="1:3" ht="15" thickBot="1" x14ac:dyDescent="0.4">
      <c r="A35" s="27" t="s">
        <v>7</v>
      </c>
      <c r="B35" s="39" t="s">
        <v>7</v>
      </c>
      <c r="C35" s="48">
        <v>33580</v>
      </c>
    </row>
    <row r="36" spans="1:3" ht="15" thickBot="1" x14ac:dyDescent="0.4">
      <c r="A36" s="27" t="s">
        <v>24</v>
      </c>
      <c r="B36" s="39" t="s">
        <v>24</v>
      </c>
      <c r="C36" s="48">
        <v>4170</v>
      </c>
    </row>
    <row r="37" spans="1:3" ht="15" thickBot="1" x14ac:dyDescent="0.4">
      <c r="B37" s="39" t="s">
        <v>53</v>
      </c>
      <c r="C37" s="48">
        <v>461</v>
      </c>
    </row>
    <row r="38" spans="1:3" ht="15" thickBot="1" x14ac:dyDescent="0.4">
      <c r="A38" s="27" t="s">
        <v>21</v>
      </c>
      <c r="B38" s="39" t="s">
        <v>21</v>
      </c>
      <c r="C38" s="48">
        <v>5270</v>
      </c>
    </row>
    <row r="39" spans="1:3" ht="15" thickBot="1" x14ac:dyDescent="0.4">
      <c r="A39" s="27" t="s">
        <v>46</v>
      </c>
      <c r="B39" s="39" t="s">
        <v>46</v>
      </c>
      <c r="C39" s="48">
        <v>1251</v>
      </c>
    </row>
    <row r="40" spans="1:3" ht="15" thickBot="1" x14ac:dyDescent="0.4">
      <c r="A40" s="27" t="s">
        <v>37</v>
      </c>
      <c r="B40" s="39" t="s">
        <v>37</v>
      </c>
      <c r="C40" s="48">
        <v>655</v>
      </c>
    </row>
    <row r="41" spans="1:3" ht="15" thickBot="1" x14ac:dyDescent="0.4">
      <c r="A41" s="27" t="s">
        <v>19</v>
      </c>
      <c r="B41" s="39" t="s">
        <v>19</v>
      </c>
      <c r="C41" s="48">
        <v>8745</v>
      </c>
    </row>
    <row r="42" spans="1:3" ht="13" thickBot="1" x14ac:dyDescent="0.4">
      <c r="A42" s="27" t="s">
        <v>65</v>
      </c>
      <c r="B42" s="40" t="s">
        <v>65</v>
      </c>
      <c r="C42" s="48">
        <v>804</v>
      </c>
    </row>
    <row r="43" spans="1:3" ht="15" thickBot="1" x14ac:dyDescent="0.4">
      <c r="B43" s="39" t="s">
        <v>40</v>
      </c>
      <c r="C43" s="48">
        <v>1184</v>
      </c>
    </row>
    <row r="44" spans="1:3" ht="15" thickBot="1" x14ac:dyDescent="0.4">
      <c r="A44" s="27" t="s">
        <v>25</v>
      </c>
      <c r="B44" s="39" t="s">
        <v>25</v>
      </c>
      <c r="C44" s="48">
        <v>3823</v>
      </c>
    </row>
    <row r="45" spans="1:3" ht="15" thickBot="1" x14ac:dyDescent="0.4">
      <c r="A45" s="27" t="s">
        <v>54</v>
      </c>
      <c r="B45" s="39" t="s">
        <v>54</v>
      </c>
      <c r="C45" s="48">
        <v>375</v>
      </c>
    </row>
    <row r="46" spans="1:3" ht="15" thickBot="1" x14ac:dyDescent="0.4">
      <c r="A46" s="27" t="s">
        <v>20</v>
      </c>
      <c r="B46" s="39" t="s">
        <v>20</v>
      </c>
      <c r="C46" s="48">
        <v>3163</v>
      </c>
    </row>
    <row r="47" spans="1:3" ht="15" thickBot="1" x14ac:dyDescent="0.4">
      <c r="A47" s="27" t="s">
        <v>15</v>
      </c>
      <c r="B47" s="39" t="s">
        <v>15</v>
      </c>
      <c r="C47" s="48">
        <v>18118</v>
      </c>
    </row>
    <row r="48" spans="1:3" ht="15" thickBot="1" x14ac:dyDescent="0.4">
      <c r="A48" s="27" t="s">
        <v>28</v>
      </c>
      <c r="B48" s="39" t="s">
        <v>28</v>
      </c>
      <c r="C48" s="48">
        <v>574</v>
      </c>
    </row>
    <row r="49" spans="1:3" ht="15" thickBot="1" x14ac:dyDescent="0.4">
      <c r="A49" s="27" t="s">
        <v>48</v>
      </c>
      <c r="B49" s="39" t="s">
        <v>48</v>
      </c>
      <c r="C49" s="48">
        <v>58</v>
      </c>
    </row>
    <row r="50" spans="1:3" ht="15" thickBot="1" x14ac:dyDescent="0.4">
      <c r="A50" s="27" t="s">
        <v>29</v>
      </c>
      <c r="B50" s="39" t="s">
        <v>29</v>
      </c>
      <c r="C50" s="48">
        <v>3581</v>
      </c>
    </row>
    <row r="51" spans="1:3" ht="15" thickBot="1" x14ac:dyDescent="0.4">
      <c r="A51" s="27" t="s">
        <v>9</v>
      </c>
      <c r="B51" s="39" t="s">
        <v>9</v>
      </c>
      <c r="C51" s="48">
        <v>2330</v>
      </c>
    </row>
    <row r="52" spans="1:3" ht="15" thickBot="1" x14ac:dyDescent="0.4">
      <c r="B52" s="39" t="s">
        <v>56</v>
      </c>
      <c r="C52" s="48">
        <v>424</v>
      </c>
    </row>
    <row r="53" spans="1:3" ht="15" thickBot="1" x14ac:dyDescent="0.4">
      <c r="A53" s="27" t="s">
        <v>22</v>
      </c>
      <c r="B53" s="39" t="s">
        <v>22</v>
      </c>
      <c r="C53" s="48">
        <v>1788</v>
      </c>
    </row>
    <row r="54" spans="1:3" ht="15" thickBot="1" x14ac:dyDescent="0.4">
      <c r="A54" s="27" t="s">
        <v>55</v>
      </c>
      <c r="B54" s="46" t="s">
        <v>55</v>
      </c>
      <c r="C54" s="49">
        <v>77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47" r:id="rId1" display="https://www.worldometers.info/coronavirus/usa/texas/" xr:uid="{D10C57BF-5383-4CCC-80A7-8CC5B460D924}"/>
    <hyperlink ref="B6" r:id="rId2" display="https://www.worldometers.info/coronavirus/usa/california/" xr:uid="{598C4E57-A63A-4C51-94A8-5A39A14BCF65}"/>
    <hyperlink ref="B11" r:id="rId3" display="https://www.worldometers.info/coronavirus/usa/florida/" xr:uid="{428D8224-69B4-4740-9AD6-9789FB6D0DBE}"/>
    <hyperlink ref="B35" r:id="rId4" display="https://www.worldometers.info/coronavirus/usa/new-york/" xr:uid="{74C8D6D2-DEFA-442C-9AF5-F5A0DAD68614}"/>
    <hyperlink ref="B16" r:id="rId5" display="https://www.worldometers.info/coronavirus/usa/illinois/" xr:uid="{899EF20C-EFEC-4DA0-A6C4-295B98C93520}"/>
    <hyperlink ref="B12" r:id="rId6" display="https://www.worldometers.info/coronavirus/usa/georgia/" xr:uid="{B9AFFF20-3E31-476A-9B6D-FFE2DB5C55B5}"/>
    <hyperlink ref="B36" r:id="rId7" display="https://www.worldometers.info/coronavirus/usa/north-carolina/" xr:uid="{ED91D199-BE95-4939-A517-5C959C187583}"/>
    <hyperlink ref="B46" r:id="rId8" display="https://www.worldometers.info/coronavirus/usa/tennessee/" xr:uid="{4D4BBED6-58C7-44C5-A112-D0EC40309DE0}"/>
    <hyperlink ref="B4" r:id="rId9" display="https://www.worldometers.info/coronavirus/usa/arizona/" xr:uid="{5A850F6A-B9FE-4565-B0FA-FE954CF21A2B}"/>
    <hyperlink ref="B33" r:id="rId10" display="https://www.worldometers.info/coronavirus/usa/new-jersey/" xr:uid="{3A5F8BDC-72C4-4AFD-8A7F-C308AEBC4832}"/>
    <hyperlink ref="B41" r:id="rId11" display="https://www.worldometers.info/coronavirus/usa/pennsylvania/" xr:uid="{73A6A1FB-B623-419D-8E32-34AFB4B8A8B7}"/>
    <hyperlink ref="B53" r:id="rId12" display="https://www.worldometers.info/coronavirus/usa/wisconsin/" xr:uid="{9746C806-0A8E-4AE5-931E-621AD5B0B7BF}"/>
    <hyperlink ref="B38" r:id="rId13" display="https://www.worldometers.info/coronavirus/usa/ohio/" xr:uid="{E83FFE22-4883-4DC9-AD66-7073317BCCDB}"/>
    <hyperlink ref="B2" r:id="rId14" display="https://www.worldometers.info/coronavirus/usa/alabama/" xr:uid="{808B6A85-BA97-4625-8C55-08EA8D9ECB7B}"/>
    <hyperlink ref="B21" r:id="rId15" display="https://www.worldometers.info/coronavirus/usa/louisiana/" xr:uid="{A4693DB4-0295-47A2-A2AF-5E28A8D2200E}"/>
    <hyperlink ref="B25" r:id="rId16" display="https://www.worldometers.info/coronavirus/usa/michigan/" xr:uid="{E7C8C82E-A9D3-4B8F-A3FC-23979253D963}"/>
    <hyperlink ref="B28" r:id="rId17" display="https://www.worldometers.info/coronavirus/usa/missouri/" xr:uid="{BA27C88D-2DC5-445D-B106-68434A8C99B6}"/>
    <hyperlink ref="B50" r:id="rId18" display="https://www.worldometers.info/coronavirus/usa/virginia/" xr:uid="{8001DE1C-4ED8-46AA-873C-017166050E9C}"/>
    <hyperlink ref="B44" r:id="rId19" display="https://www.worldometers.info/coronavirus/usa/south-carolina/" xr:uid="{5A3993E8-09C7-49FF-ACED-660CDDA0AFD0}"/>
    <hyperlink ref="B17" r:id="rId20" display="https://www.worldometers.info/coronavirus/usa/indiana/" xr:uid="{E1688104-3EE7-49F0-808A-7EC1FFB63CBB}"/>
    <hyperlink ref="B24" r:id="rId21" display="https://www.worldometers.info/coronavirus/usa/massachusetts/" xr:uid="{CD6175EE-9729-47A2-AD86-FFFD7C0B4996}"/>
    <hyperlink ref="B23" r:id="rId22" display="https://www.worldometers.info/coronavirus/usa/maryland/" xr:uid="{71F09759-9361-4DFF-8BF6-F499797BBF65}"/>
    <hyperlink ref="B26" r:id="rId23" display="https://www.worldometers.info/coronavirus/usa/minnesota/" xr:uid="{98FA5864-FEE0-4E0D-8FB3-3A1F2A46CA1A}"/>
    <hyperlink ref="B39" r:id="rId24" display="https://www.worldometers.info/coronavirus/usa/oklahoma/" xr:uid="{0107DC56-2687-454F-9B32-C6A3AA89ECDD}"/>
    <hyperlink ref="B18" r:id="rId25" display="https://www.worldometers.info/coronavirus/usa/iowa/" xr:uid="{E4AFAE94-F29C-420B-AC52-BC76B408625C}"/>
    <hyperlink ref="B27" r:id="rId26" display="https://www.worldometers.info/coronavirus/usa/mississippi/" xr:uid="{EC32EA91-5BAD-4506-906D-8FB634D3C591}"/>
    <hyperlink ref="B51" r:id="rId27" display="https://www.worldometers.info/coronavirus/usa/washington/" xr:uid="{BA990678-B60C-4D3B-8A37-7179A290AE4D}"/>
    <hyperlink ref="B5" r:id="rId28" display="https://www.worldometers.info/coronavirus/usa/arkansas/" xr:uid="{B2C74F8E-7C46-4772-8B00-296F8AF365B4}"/>
    <hyperlink ref="B48" r:id="rId29" display="https://www.worldometers.info/coronavirus/usa/utah/" xr:uid="{472B8884-564E-4FE6-887D-7B2003FAA103}"/>
    <hyperlink ref="B20" r:id="rId30" display="https://www.worldometers.info/coronavirus/usa/kentucky/" xr:uid="{AEE661C9-81E7-492C-A9C2-165CAF330D36}"/>
    <hyperlink ref="B7" r:id="rId31" display="https://www.worldometers.info/coronavirus/usa/colorado/" xr:uid="{64B9AAA6-D801-47A2-B8F6-DC89511E8028}"/>
    <hyperlink ref="B31" r:id="rId32" display="https://www.worldometers.info/coronavirus/usa/nevada/" xr:uid="{0D8D66EA-A591-4739-A44E-B6912D9F46FF}"/>
    <hyperlink ref="B19" r:id="rId33" display="https://www.worldometers.info/coronavirus/usa/kansas/" xr:uid="{D73E19AE-A0F4-4870-A23C-33848DF5089A}"/>
    <hyperlink ref="B8" r:id="rId34" display="https://www.worldometers.info/coronavirus/usa/connecticut/" xr:uid="{1BB652A5-E1A8-4835-BD10-63D1831FE5C0}"/>
    <hyperlink ref="B30" r:id="rId35" display="https://www.worldometers.info/coronavirus/usa/nebraska/" xr:uid="{5421E6A9-C098-40E4-A5E9-11A0A9F09416}"/>
    <hyperlink ref="B15" r:id="rId36" display="https://www.worldometers.info/coronavirus/usa/idaho/" xr:uid="{CA39F67A-811B-41D2-8E6B-80455D4006BA}"/>
    <hyperlink ref="B34" r:id="rId37" display="https://www.worldometers.info/coronavirus/usa/new-mexico/" xr:uid="{FD02E3BC-E25E-4491-8A4A-74065E961EAE}"/>
    <hyperlink ref="B40" r:id="rId38" display="https://www.worldometers.info/coronavirus/usa/oregon/" xr:uid="{648BF1D6-7DDE-448F-B2F4-A1D628173099}"/>
    <hyperlink ref="B45" r:id="rId39" display="https://www.worldometers.info/coronavirus/usa/south-dakota/" xr:uid="{598E8425-3DB0-4D45-B9CF-BA002BD61A46}"/>
    <hyperlink ref="B37" r:id="rId40" display="https://www.worldometers.info/coronavirus/usa/north-dakota/" xr:uid="{3DE938A9-5867-43DD-83C6-F456B96AD86D}"/>
    <hyperlink ref="B43" r:id="rId41" display="https://www.worldometers.info/coronavirus/usa/rhode-island/" xr:uid="{155CB68C-1E20-4712-8D12-C0B96F600C1D}"/>
    <hyperlink ref="B29" r:id="rId42" display="https://www.worldometers.info/coronavirus/usa/montana/" xr:uid="{D91B1A0B-B4FE-44FA-9124-780E4D7F02D4}"/>
    <hyperlink ref="B9" r:id="rId43" display="https://www.worldometers.info/coronavirus/usa/delaware/" xr:uid="{1CE9ECDD-A7FA-409B-B2DF-4906DF1E6D97}"/>
    <hyperlink ref="B52" r:id="rId44" display="https://www.worldometers.info/coronavirus/usa/west-virginia/" xr:uid="{6901796E-FE82-4D08-B9B2-2F60EBF37A41}"/>
    <hyperlink ref="B10" r:id="rId45" display="https://www.worldometers.info/coronavirus/usa/district-of-columbia/" xr:uid="{CA1A040B-9DAE-4C11-BF18-A5F741183AB4}"/>
    <hyperlink ref="B14" r:id="rId46" display="https://www.worldometers.info/coronavirus/usa/hawaii/" xr:uid="{4BC7326F-DDB1-4E6A-A026-7782DABCFB6F}"/>
    <hyperlink ref="B3" r:id="rId47" display="https://www.worldometers.info/coronavirus/usa/alaska/" xr:uid="{01A6F39A-CED9-4C8B-9B2E-C7D9E1AA86BD}"/>
    <hyperlink ref="B54" r:id="rId48" display="https://www.worldometers.info/coronavirus/usa/wyoming/" xr:uid="{FD792315-6906-4E38-9D27-8381957CA253}"/>
    <hyperlink ref="B32" r:id="rId49" display="https://www.worldometers.info/coronavirus/usa/new-hampshire/" xr:uid="{815B78B7-F0EE-4826-A666-D6974ADD174A}"/>
    <hyperlink ref="B22" r:id="rId50" display="https://www.worldometers.info/coronavirus/usa/maine/" xr:uid="{9774898E-55C7-47A7-9119-87CE56CA2300}"/>
    <hyperlink ref="B49" r:id="rId51" display="https://www.worldometers.info/coronavirus/usa/vermont/" xr:uid="{60FE2014-7A9C-4D5A-9391-498D86ABAC0D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2020-10-27T10:57:40Z</dcterms:modified>
</cp:coreProperties>
</file>