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DE1723A0-AD6F-41AB-A57C-10E38CA416E3}" xr6:coauthVersionLast="45" xr6:coauthVersionMax="45" xr10:uidLastSave="{30CB6BD7-17CF-4D0E-926F-EC89E24CD4FE}"/>
  <bookViews>
    <workbookView xWindow="8355" yWindow="-19425" windowWidth="24330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" i="3" l="1"/>
  <c r="L27" i="3" l="1"/>
  <c r="M27" i="3"/>
  <c r="N27" i="3"/>
  <c r="N26" i="3" l="1"/>
  <c r="N6" i="3"/>
  <c r="N45" i="3"/>
  <c r="N33" i="3"/>
  <c r="N2" i="3"/>
  <c r="N20" i="3"/>
  <c r="N48" i="3"/>
  <c r="N37" i="3"/>
  <c r="N53" i="3"/>
  <c r="N5" i="3"/>
  <c r="N42" i="3"/>
  <c r="N56" i="3"/>
  <c r="N25" i="3"/>
  <c r="N31" i="3"/>
  <c r="N54" i="3"/>
  <c r="N18" i="3"/>
  <c r="N35" i="3"/>
  <c r="N39" i="3"/>
  <c r="N28" i="3"/>
  <c r="N29" i="3"/>
  <c r="N36" i="3"/>
  <c r="N8" i="3"/>
  <c r="N46" i="3"/>
  <c r="N23" i="3"/>
  <c r="N32" i="3"/>
  <c r="N15" i="3"/>
  <c r="N52" i="3"/>
  <c r="N41" i="3"/>
  <c r="N12" i="3"/>
  <c r="N4" i="3"/>
  <c r="N50" i="3"/>
  <c r="N11" i="3"/>
  <c r="N47" i="3"/>
  <c r="N40" i="3"/>
  <c r="N7" i="3"/>
  <c r="N51" i="3"/>
  <c r="N9" i="3"/>
  <c r="N55" i="3"/>
  <c r="N17" i="3"/>
  <c r="N24" i="3"/>
  <c r="N3" i="3"/>
  <c r="N14" i="3"/>
  <c r="N16" i="3"/>
  <c r="N49" i="3"/>
  <c r="N22" i="3"/>
  <c r="N10" i="3"/>
  <c r="N30" i="3"/>
  <c r="N44" i="3"/>
  <c r="N38" i="3"/>
  <c r="N34" i="3"/>
  <c r="N43" i="3"/>
  <c r="N13" i="3"/>
  <c r="N19" i="3"/>
  <c r="N21" i="3"/>
  <c r="M40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40" i="3"/>
  <c r="L20" i="3"/>
  <c r="L51" i="3"/>
  <c r="L38" i="3"/>
  <c r="L15" i="3"/>
  <c r="L26" i="3"/>
  <c r="L32" i="3"/>
  <c r="L41" i="3"/>
  <c r="L46" i="3"/>
  <c r="L31" i="3"/>
  <c r="L13" i="3"/>
  <c r="L45" i="3"/>
  <c r="L35" i="3"/>
  <c r="L2" i="3"/>
  <c r="L43" i="3"/>
  <c r="L19" i="3"/>
  <c r="L12" i="3"/>
  <c r="L7" i="3"/>
  <c r="L53" i="3"/>
  <c r="L4" i="3"/>
  <c r="L16" i="3"/>
  <c r="L44" i="3"/>
  <c r="L37" i="3"/>
  <c r="L56" i="3"/>
  <c r="L8" i="3"/>
  <c r="L34" i="3"/>
  <c r="L49" i="3"/>
  <c r="L6" i="3"/>
  <c r="L39" i="3"/>
  <c r="L9" i="3"/>
  <c r="L55" i="3"/>
  <c r="L18" i="3"/>
  <c r="L29" i="3"/>
  <c r="L5" i="3"/>
  <c r="L36" i="3"/>
  <c r="L25" i="3"/>
  <c r="L30" i="3"/>
  <c r="L11" i="3"/>
  <c r="L50" i="3"/>
  <c r="L14" i="3"/>
  <c r="L22" i="3"/>
  <c r="L21" i="3"/>
  <c r="L10" i="3"/>
  <c r="L28" i="3"/>
  <c r="L3" i="3"/>
  <c r="L42" i="3"/>
  <c r="L47" i="3"/>
  <c r="L52" i="3"/>
  <c r="L23" i="3"/>
  <c r="L24" i="3"/>
  <c r="L33" i="3"/>
  <c r="L54" i="3"/>
  <c r="M25" i="3" l="1"/>
  <c r="M44" i="3"/>
  <c r="M12" i="3"/>
  <c r="M14" i="3"/>
  <c r="M26" i="3"/>
  <c r="M52" i="3"/>
  <c r="M30" i="3"/>
  <c r="M17" i="3"/>
  <c r="M4" i="3"/>
  <c r="M36" i="3"/>
  <c r="M56" i="3"/>
  <c r="M19" i="3"/>
  <c r="M37" i="3"/>
  <c r="M33" i="3"/>
  <c r="M48" i="3"/>
  <c r="M31" i="3"/>
  <c r="M53" i="3"/>
  <c r="M47" i="3"/>
  <c r="M20" i="3"/>
  <c r="M50" i="3"/>
  <c r="M7" i="3"/>
  <c r="M15" i="3"/>
  <c r="M29" i="3"/>
  <c r="M45" i="3"/>
  <c r="M13" i="3"/>
  <c r="M3" i="3"/>
  <c r="M41" i="3"/>
  <c r="M49" i="3"/>
  <c r="M34" i="3"/>
  <c r="M32" i="3"/>
  <c r="M18" i="3"/>
  <c r="M8" i="3"/>
  <c r="M10" i="3"/>
  <c r="M39" i="3"/>
  <c r="M42" i="3"/>
  <c r="M23" i="3"/>
  <c r="M55" i="3"/>
  <c r="M43" i="3"/>
  <c r="M2" i="3"/>
  <c r="M54" i="3"/>
  <c r="M5" i="3"/>
  <c r="M28" i="3"/>
  <c r="M6" i="3"/>
  <c r="M9" i="3"/>
  <c r="M16" i="3"/>
  <c r="M24" i="3"/>
  <c r="M21" i="3"/>
  <c r="M22" i="3"/>
  <c r="M38" i="3"/>
  <c r="M46" i="3"/>
  <c r="M11" i="3"/>
  <c r="M35" i="3"/>
  <c r="M51" i="3"/>
  <c r="L48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<sst xmlns="http://schemas.openxmlformats.org/spreadsheetml/2006/main" count="321" uniqueCount="102">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</sst>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5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15" fillId="5" borderId="3" xfId="0" applyFont="1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2" fillId="4" borderId="3" xfId="0" applyNumberFormat="1" applyFont="1" applyFill="1" applyBorder="1" applyAlignment="1">
      <alignment horizontal="right" vertical="top" wrapText="1"/>
    </xf>
    <xf numFmtId="0" fontId="2" fillId="4" borderId="7" xfId="0" applyFont="1" applyFill="1" applyBorder="1" applyAlignment="1">
      <alignment horizontal="righ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nebrask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idaho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nebrask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idaho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nebrask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idaho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nebrask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idaho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2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0" t="s">
        <v>68</v>
      </c>
      <c r="M1" s="50"/>
      <c r="N1" s="50"/>
      <c r="O1" s="4">
        <v>1.4999999999999999E-2</v>
      </c>
      <c r="P1" s="4"/>
      <c r="Q1" s="51" t="s">
        <v>77</v>
      </c>
      <c r="R1" s="51"/>
      <c r="S1" s="51"/>
      <c r="T1" s="51"/>
      <c r="U1" s="51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7</v>
      </c>
      <c r="B5" s="1">
        <v>429278</v>
      </c>
      <c r="C5" s="2"/>
      <c r="D5" s="1">
        <v>32462</v>
      </c>
      <c r="E5" s="2"/>
      <c r="F5" s="1">
        <v>200636</v>
      </c>
      <c r="G5" s="1">
        <v>22067</v>
      </c>
      <c r="H5" s="1">
        <v>1669</v>
      </c>
      <c r="I5" s="1">
        <v>4784927</v>
      </c>
      <c r="J5" s="1">
        <v>245967</v>
      </c>
      <c r="K5" s="5"/>
      <c r="L5" s="6"/>
    </row>
    <row r="6" spans="1:22" ht="15" thickBot="1" x14ac:dyDescent="0.4">
      <c r="A6" s="37" t="s">
        <v>10</v>
      </c>
      <c r="B6" s="1">
        <v>346445</v>
      </c>
      <c r="C6" s="46">
        <v>847</v>
      </c>
      <c r="D6" s="1">
        <v>7243</v>
      </c>
      <c r="E6" s="48">
        <v>8</v>
      </c>
      <c r="F6" s="1">
        <v>247704</v>
      </c>
      <c r="G6" s="1">
        <v>8768</v>
      </c>
      <c r="H6" s="2">
        <v>183</v>
      </c>
      <c r="I6" s="1">
        <v>5674955</v>
      </c>
      <c r="J6" s="1">
        <v>143625</v>
      </c>
      <c r="K6" s="5"/>
      <c r="L6" s="6"/>
    </row>
    <row r="7" spans="1:22" ht="15" thickBot="1" x14ac:dyDescent="0.4">
      <c r="A7" s="37" t="s">
        <v>13</v>
      </c>
      <c r="B7" s="1">
        <v>291629</v>
      </c>
      <c r="C7" s="2"/>
      <c r="D7" s="1">
        <v>4409</v>
      </c>
      <c r="E7" s="2"/>
      <c r="F7" s="1">
        <v>253460</v>
      </c>
      <c r="G7" s="1">
        <v>13578</v>
      </c>
      <c r="H7" s="2">
        <v>205</v>
      </c>
      <c r="I7" s="1">
        <v>2688366</v>
      </c>
      <c r="J7" s="1">
        <v>125170</v>
      </c>
      <c r="K7" s="5"/>
      <c r="L7" s="6"/>
    </row>
    <row r="8" spans="1:22" ht="15" thickBot="1" x14ac:dyDescent="0.4">
      <c r="A8" s="37" t="s">
        <v>15</v>
      </c>
      <c r="B8" s="1">
        <v>285772</v>
      </c>
      <c r="C8" s="2"/>
      <c r="D8" s="1">
        <v>3471</v>
      </c>
      <c r="E8" s="2"/>
      <c r="F8" s="1">
        <v>139903</v>
      </c>
      <c r="G8" s="1">
        <v>9856</v>
      </c>
      <c r="H8" s="2">
        <v>120</v>
      </c>
      <c r="I8" s="1">
        <v>2864541</v>
      </c>
      <c r="J8" s="1">
        <v>98791</v>
      </c>
      <c r="K8" s="5"/>
      <c r="L8" s="6"/>
    </row>
    <row r="9" spans="1:22" ht="15" thickBot="1" x14ac:dyDescent="0.4">
      <c r="A9" s="37" t="s">
        <v>8</v>
      </c>
      <c r="B9" s="1">
        <v>181773</v>
      </c>
      <c r="C9" s="2"/>
      <c r="D9" s="1">
        <v>15662</v>
      </c>
      <c r="E9" s="2"/>
      <c r="F9" s="1">
        <v>80591</v>
      </c>
      <c r="G9" s="1">
        <v>20465</v>
      </c>
      <c r="H9" s="1">
        <v>1763</v>
      </c>
      <c r="I9" s="1">
        <v>1721231</v>
      </c>
      <c r="J9" s="1">
        <v>193785</v>
      </c>
      <c r="K9" s="5"/>
      <c r="L9" s="6"/>
    </row>
    <row r="10" spans="1:22" ht="15" thickBot="1" x14ac:dyDescent="0.4">
      <c r="A10" s="37" t="s">
        <v>12</v>
      </c>
      <c r="B10" s="1">
        <v>156638</v>
      </c>
      <c r="C10" s="2"/>
      <c r="D10" s="1">
        <v>7419</v>
      </c>
      <c r="E10" s="2"/>
      <c r="F10" s="1">
        <v>32988</v>
      </c>
      <c r="G10" s="1">
        <v>12361</v>
      </c>
      <c r="H10" s="2">
        <v>585</v>
      </c>
      <c r="I10" s="1">
        <v>2041440</v>
      </c>
      <c r="J10" s="1">
        <v>161101</v>
      </c>
      <c r="K10" s="5"/>
      <c r="L10" s="6"/>
    </row>
    <row r="11" spans="1:22" ht="15" thickBot="1" x14ac:dyDescent="0.4">
      <c r="A11" s="37" t="s">
        <v>33</v>
      </c>
      <c r="B11" s="1">
        <v>128097</v>
      </c>
      <c r="C11" s="2"/>
      <c r="D11" s="1">
        <v>2337</v>
      </c>
      <c r="E11" s="2"/>
      <c r="F11" s="1">
        <v>110082</v>
      </c>
      <c r="G11" s="1">
        <v>17599</v>
      </c>
      <c r="H11" s="2">
        <v>321</v>
      </c>
      <c r="I11" s="1">
        <v>920641</v>
      </c>
      <c r="J11" s="1">
        <v>126484</v>
      </c>
      <c r="K11" s="6"/>
      <c r="L11" s="6"/>
    </row>
    <row r="12" spans="1:22" ht="15" thickBot="1" x14ac:dyDescent="0.4">
      <c r="A12" s="37" t="s">
        <v>16</v>
      </c>
      <c r="B12" s="1">
        <v>123963</v>
      </c>
      <c r="C12" s="2"/>
      <c r="D12" s="1">
        <v>3054</v>
      </c>
      <c r="E12" s="2"/>
      <c r="F12" s="1">
        <v>100939</v>
      </c>
      <c r="G12" s="1">
        <v>11675</v>
      </c>
      <c r="H12" s="2">
        <v>288</v>
      </c>
      <c r="I12" s="1">
        <v>1317147</v>
      </c>
      <c r="J12" s="1">
        <v>124055</v>
      </c>
      <c r="K12" s="6"/>
      <c r="L12" s="6"/>
    </row>
    <row r="13" spans="1:22" ht="15" thickBot="1" x14ac:dyDescent="0.4">
      <c r="A13" s="37" t="s">
        <v>17</v>
      </c>
      <c r="B13" s="1">
        <v>112130</v>
      </c>
      <c r="C13" s="2"/>
      <c r="D13" s="1">
        <v>8340</v>
      </c>
      <c r="E13" s="2"/>
      <c r="F13" s="1">
        <v>9443</v>
      </c>
      <c r="G13" s="1">
        <v>16268</v>
      </c>
      <c r="H13" s="1">
        <v>1210</v>
      </c>
      <c r="I13" s="1">
        <v>1053595</v>
      </c>
      <c r="J13" s="1">
        <v>152861</v>
      </c>
      <c r="K13" s="6"/>
      <c r="L13" s="6"/>
    </row>
    <row r="14" spans="1:22" ht="15" thickBot="1" x14ac:dyDescent="0.4">
      <c r="A14" s="37" t="s">
        <v>19</v>
      </c>
      <c r="B14" s="1">
        <v>101360</v>
      </c>
      <c r="C14" s="2"/>
      <c r="D14" s="1">
        <v>6981</v>
      </c>
      <c r="E14" s="2"/>
      <c r="F14" s="1">
        <v>19943</v>
      </c>
      <c r="G14" s="1">
        <v>7918</v>
      </c>
      <c r="H14" s="2">
        <v>545</v>
      </c>
      <c r="I14" s="1">
        <v>947283</v>
      </c>
      <c r="J14" s="1">
        <v>73995</v>
      </c>
      <c r="K14" s="5"/>
      <c r="L14" s="6"/>
    </row>
    <row r="15" spans="1:22" ht="15" thickBot="1" x14ac:dyDescent="0.4">
      <c r="A15" s="37" t="s">
        <v>24</v>
      </c>
      <c r="B15" s="1">
        <v>89643</v>
      </c>
      <c r="C15" s="2"/>
      <c r="D15" s="1">
        <v>1586</v>
      </c>
      <c r="E15" s="2"/>
      <c r="F15" s="1">
        <v>20933</v>
      </c>
      <c r="G15" s="1">
        <v>8547</v>
      </c>
      <c r="H15" s="2">
        <v>151</v>
      </c>
      <c r="I15" s="1">
        <v>1254846</v>
      </c>
      <c r="J15" s="1">
        <v>119645</v>
      </c>
      <c r="K15" s="5"/>
      <c r="L15" s="6"/>
    </row>
    <row r="16" spans="1:22" ht="15" thickBot="1" x14ac:dyDescent="0.4">
      <c r="A16" s="37" t="s">
        <v>14</v>
      </c>
      <c r="B16" s="1">
        <v>82051</v>
      </c>
      <c r="C16" s="2"/>
      <c r="D16" s="1">
        <v>3448</v>
      </c>
      <c r="E16" s="2"/>
      <c r="F16" s="1">
        <v>32269</v>
      </c>
      <c r="G16" s="1">
        <v>17650</v>
      </c>
      <c r="H16" s="2">
        <v>742</v>
      </c>
      <c r="I16" s="1">
        <v>976455</v>
      </c>
      <c r="J16" s="1">
        <v>210045</v>
      </c>
      <c r="K16" s="5"/>
      <c r="L16" s="6"/>
    </row>
    <row r="17" spans="1:12" ht="15" thickBot="1" x14ac:dyDescent="0.4">
      <c r="A17" s="37" t="s">
        <v>11</v>
      </c>
      <c r="B17" s="1">
        <v>77864</v>
      </c>
      <c r="C17" s="2"/>
      <c r="D17" s="1">
        <v>6326</v>
      </c>
      <c r="E17" s="2"/>
      <c r="F17" s="1">
        <v>17671</v>
      </c>
      <c r="G17" s="1">
        <v>7797</v>
      </c>
      <c r="H17" s="2">
        <v>633</v>
      </c>
      <c r="I17" s="1">
        <v>1539360</v>
      </c>
      <c r="J17" s="1">
        <v>154139</v>
      </c>
      <c r="K17" s="5"/>
      <c r="L17" s="6"/>
    </row>
    <row r="18" spans="1:12" ht="15" thickBot="1" x14ac:dyDescent="0.4">
      <c r="A18" s="37" t="s">
        <v>26</v>
      </c>
      <c r="B18" s="1">
        <v>74260</v>
      </c>
      <c r="C18" s="2"/>
      <c r="D18" s="1">
        <v>3334</v>
      </c>
      <c r="E18" s="2"/>
      <c r="F18" s="1">
        <v>65688</v>
      </c>
      <c r="G18" s="1">
        <v>12283</v>
      </c>
      <c r="H18" s="2">
        <v>551</v>
      </c>
      <c r="I18" s="1">
        <v>834408</v>
      </c>
      <c r="J18" s="1">
        <v>138017</v>
      </c>
      <c r="K18" s="6"/>
      <c r="L18" s="6"/>
    </row>
    <row r="19" spans="1:12" ht="15" thickBot="1" x14ac:dyDescent="0.4">
      <c r="A19" s="37" t="s">
        <v>29</v>
      </c>
      <c r="B19" s="1">
        <v>73527</v>
      </c>
      <c r="C19" s="52">
        <v>1084</v>
      </c>
      <c r="D19" s="1">
        <v>1992</v>
      </c>
      <c r="E19" s="48">
        <v>15</v>
      </c>
      <c r="F19" s="1">
        <v>62112</v>
      </c>
      <c r="G19" s="1">
        <v>8614</v>
      </c>
      <c r="H19" s="2">
        <v>233</v>
      </c>
      <c r="I19" s="1">
        <v>928868</v>
      </c>
      <c r="J19" s="1">
        <v>108824</v>
      </c>
      <c r="K19" s="5"/>
      <c r="L19" s="6"/>
    </row>
    <row r="20" spans="1:12" ht="15" thickBot="1" x14ac:dyDescent="0.4">
      <c r="A20" s="37" t="s">
        <v>21</v>
      </c>
      <c r="B20" s="1">
        <v>68059</v>
      </c>
      <c r="C20" s="2"/>
      <c r="D20" s="1">
        <v>3076</v>
      </c>
      <c r="E20" s="2"/>
      <c r="F20" s="1">
        <v>18701</v>
      </c>
      <c r="G20" s="1">
        <v>5822</v>
      </c>
      <c r="H20" s="2">
        <v>263</v>
      </c>
      <c r="I20" s="1">
        <v>1039767</v>
      </c>
      <c r="J20" s="1">
        <v>88952</v>
      </c>
      <c r="K20" s="5"/>
      <c r="L20" s="6"/>
    </row>
    <row r="21" spans="1:12" ht="15" thickBot="1" x14ac:dyDescent="0.4">
      <c r="A21" s="37" t="s">
        <v>20</v>
      </c>
      <c r="B21" s="1">
        <v>66788</v>
      </c>
      <c r="C21" s="2"/>
      <c r="D21" s="2">
        <v>767</v>
      </c>
      <c r="E21" s="2"/>
      <c r="F21" s="1">
        <v>27749</v>
      </c>
      <c r="G21" s="1">
        <v>9780</v>
      </c>
      <c r="H21" s="2">
        <v>112</v>
      </c>
      <c r="I21" s="1">
        <v>1071320</v>
      </c>
      <c r="J21" s="1">
        <v>156874</v>
      </c>
      <c r="K21" s="5"/>
      <c r="L21" s="6"/>
    </row>
    <row r="22" spans="1:12" ht="15" thickBot="1" x14ac:dyDescent="0.4">
      <c r="A22" s="37" t="s">
        <v>25</v>
      </c>
      <c r="B22" s="1">
        <v>60389</v>
      </c>
      <c r="C22" s="2"/>
      <c r="D22" s="2">
        <v>993</v>
      </c>
      <c r="E22" s="2"/>
      <c r="F22" s="1">
        <v>35547</v>
      </c>
      <c r="G22" s="1">
        <v>11729</v>
      </c>
      <c r="H22" s="2">
        <v>193</v>
      </c>
      <c r="I22" s="1">
        <v>563948</v>
      </c>
      <c r="J22" s="1">
        <v>109532</v>
      </c>
      <c r="K22" s="5"/>
      <c r="L22" s="6"/>
    </row>
    <row r="23" spans="1:12" ht="15" thickBot="1" x14ac:dyDescent="0.4">
      <c r="A23" s="37" t="s">
        <v>36</v>
      </c>
      <c r="B23" s="1">
        <v>57255</v>
      </c>
      <c r="C23" s="2"/>
      <c r="D23" s="1">
        <v>1164</v>
      </c>
      <c r="E23" s="2"/>
      <c r="F23" s="1">
        <v>30308</v>
      </c>
      <c r="G23" s="1">
        <v>11677</v>
      </c>
      <c r="H23" s="2">
        <v>237</v>
      </c>
      <c r="I23" s="1">
        <v>528275</v>
      </c>
      <c r="J23" s="1">
        <v>107741</v>
      </c>
      <c r="K23" s="6"/>
      <c r="L23" s="6"/>
    </row>
    <row r="24" spans="1:12" ht="15" thickBot="1" x14ac:dyDescent="0.4">
      <c r="A24" s="37" t="s">
        <v>27</v>
      </c>
      <c r="B24" s="1">
        <v>52685</v>
      </c>
      <c r="C24" s="2"/>
      <c r="D24" s="1">
        <v>2775</v>
      </c>
      <c r="E24" s="2"/>
      <c r="F24" s="1">
        <v>10755</v>
      </c>
      <c r="G24" s="1">
        <v>7826</v>
      </c>
      <c r="H24" s="2">
        <v>412</v>
      </c>
      <c r="I24" s="1">
        <v>578409</v>
      </c>
      <c r="J24" s="1">
        <v>85917</v>
      </c>
      <c r="K24" s="5"/>
      <c r="L24" s="6"/>
    </row>
    <row r="25" spans="1:12" ht="15" thickBot="1" x14ac:dyDescent="0.4">
      <c r="A25" s="37" t="s">
        <v>23</v>
      </c>
      <c r="B25" s="1">
        <v>47530</v>
      </c>
      <c r="C25" s="2"/>
      <c r="D25" s="1">
        <v>4372</v>
      </c>
      <c r="E25" s="2"/>
      <c r="F25" s="1">
        <v>25452</v>
      </c>
      <c r="G25" s="1">
        <v>13331</v>
      </c>
      <c r="H25" s="1">
        <v>1226</v>
      </c>
      <c r="I25" s="1">
        <v>589778</v>
      </c>
      <c r="J25" s="1">
        <v>165422</v>
      </c>
      <c r="K25" s="5"/>
      <c r="L25" s="6"/>
    </row>
    <row r="26" spans="1:12" ht="15" thickBot="1" x14ac:dyDescent="0.4">
      <c r="A26" s="37" t="s">
        <v>9</v>
      </c>
      <c r="B26" s="1">
        <v>43577</v>
      </c>
      <c r="C26" s="2"/>
      <c r="D26" s="1">
        <v>1404</v>
      </c>
      <c r="E26" s="2"/>
      <c r="F26" s="1">
        <v>28305</v>
      </c>
      <c r="G26" s="1">
        <v>5723</v>
      </c>
      <c r="H26" s="2">
        <v>184</v>
      </c>
      <c r="I26" s="1">
        <v>718234</v>
      </c>
      <c r="J26" s="1">
        <v>94320</v>
      </c>
      <c r="K26" s="5"/>
      <c r="L26" s="6"/>
    </row>
    <row r="27" spans="1:12" ht="15" thickBot="1" x14ac:dyDescent="0.4">
      <c r="A27" s="37" t="s">
        <v>32</v>
      </c>
      <c r="B27" s="1">
        <v>43170</v>
      </c>
      <c r="C27" s="2"/>
      <c r="D27" s="1">
        <v>1548</v>
      </c>
      <c r="E27" s="2"/>
      <c r="F27" s="1">
        <v>3873</v>
      </c>
      <c r="G27" s="1">
        <v>7655</v>
      </c>
      <c r="H27" s="2">
        <v>274</v>
      </c>
      <c r="I27" s="1">
        <v>777614</v>
      </c>
      <c r="J27" s="1">
        <v>137884</v>
      </c>
      <c r="K27" s="5"/>
      <c r="L27" s="6"/>
    </row>
    <row r="28" spans="1:12" ht="15" thickBot="1" x14ac:dyDescent="0.4">
      <c r="A28" s="37" t="s">
        <v>22</v>
      </c>
      <c r="B28" s="1">
        <v>37906</v>
      </c>
      <c r="C28" s="2"/>
      <c r="D28" s="2">
        <v>826</v>
      </c>
      <c r="E28" s="2"/>
      <c r="F28" s="1">
        <v>7805</v>
      </c>
      <c r="G28" s="1">
        <v>6510</v>
      </c>
      <c r="H28" s="2">
        <v>142</v>
      </c>
      <c r="I28" s="1">
        <v>711101</v>
      </c>
      <c r="J28" s="1">
        <v>122131</v>
      </c>
      <c r="K28" s="5"/>
      <c r="L28" s="6"/>
    </row>
    <row r="29" spans="1:12" ht="15" thickBot="1" x14ac:dyDescent="0.4">
      <c r="A29" s="37" t="s">
        <v>18</v>
      </c>
      <c r="B29" s="1">
        <v>37686</v>
      </c>
      <c r="C29" s="2"/>
      <c r="D29" s="1">
        <v>1738</v>
      </c>
      <c r="E29" s="2"/>
      <c r="F29" s="1">
        <v>22910</v>
      </c>
      <c r="G29" s="1">
        <v>6544</v>
      </c>
      <c r="H29" s="2">
        <v>302</v>
      </c>
      <c r="I29" s="1">
        <v>406967</v>
      </c>
      <c r="J29" s="1">
        <v>70670</v>
      </c>
      <c r="K29" s="6"/>
      <c r="L29" s="6"/>
    </row>
    <row r="30" spans="1:12" ht="15" thickBot="1" x14ac:dyDescent="0.4">
      <c r="A30" s="37" t="s">
        <v>30</v>
      </c>
      <c r="B30" s="1">
        <v>37542</v>
      </c>
      <c r="C30" s="2"/>
      <c r="D30" s="1">
        <v>1272</v>
      </c>
      <c r="E30" s="2"/>
      <c r="F30" s="1">
        <v>10338</v>
      </c>
      <c r="G30" s="1">
        <v>12614</v>
      </c>
      <c r="H30" s="2">
        <v>427</v>
      </c>
      <c r="I30" s="1">
        <v>363662</v>
      </c>
      <c r="J30" s="1">
        <v>122192</v>
      </c>
      <c r="K30" s="5"/>
      <c r="L30" s="6"/>
    </row>
    <row r="31" spans="1:12" ht="15" thickBot="1" x14ac:dyDescent="0.4">
      <c r="A31" s="37" t="s">
        <v>41</v>
      </c>
      <c r="B31" s="1">
        <v>36036</v>
      </c>
      <c r="C31" s="46">
        <v>177</v>
      </c>
      <c r="D31" s="2">
        <v>759</v>
      </c>
      <c r="E31" s="48">
        <v>2</v>
      </c>
      <c r="F31" s="1">
        <v>8172</v>
      </c>
      <c r="G31" s="1">
        <v>11422</v>
      </c>
      <c r="H31" s="2">
        <v>241</v>
      </c>
      <c r="I31" s="1">
        <v>384765</v>
      </c>
      <c r="J31" s="1">
        <v>121951</v>
      </c>
      <c r="K31" s="5"/>
      <c r="L31" s="6"/>
    </row>
    <row r="32" spans="1:12" ht="15" thickBot="1" x14ac:dyDescent="0.4">
      <c r="A32" s="37" t="s">
        <v>35</v>
      </c>
      <c r="B32" s="1">
        <v>31209</v>
      </c>
      <c r="C32" s="46">
        <v>525</v>
      </c>
      <c r="D32" s="1">
        <v>1144</v>
      </c>
      <c r="E32" s="48">
        <v>7</v>
      </c>
      <c r="F32" s="1">
        <v>23605</v>
      </c>
      <c r="G32" s="1">
        <v>5085</v>
      </c>
      <c r="H32" s="2">
        <v>186</v>
      </c>
      <c r="I32" s="1">
        <v>556202</v>
      </c>
      <c r="J32" s="1">
        <v>90625</v>
      </c>
      <c r="K32" s="5"/>
      <c r="L32" s="6"/>
    </row>
    <row r="33" spans="1:12" ht="15" thickBot="1" x14ac:dyDescent="0.4">
      <c r="A33" s="37" t="s">
        <v>28</v>
      </c>
      <c r="B33" s="1">
        <v>30478</v>
      </c>
      <c r="C33" s="2"/>
      <c r="D33" s="2">
        <v>226</v>
      </c>
      <c r="E33" s="2"/>
      <c r="F33" s="1">
        <v>12141</v>
      </c>
      <c r="G33" s="1">
        <v>9507</v>
      </c>
      <c r="H33" s="2">
        <v>70</v>
      </c>
      <c r="I33" s="1">
        <v>424521</v>
      </c>
      <c r="J33" s="1">
        <v>132416</v>
      </c>
      <c r="K33" s="6"/>
      <c r="L33" s="6"/>
    </row>
    <row r="34" spans="1:12" ht="15" thickBot="1" x14ac:dyDescent="0.4">
      <c r="A34" s="37" t="s">
        <v>34</v>
      </c>
      <c r="B34" s="1">
        <v>29733</v>
      </c>
      <c r="C34" s="2"/>
      <c r="D34" s="2">
        <v>331</v>
      </c>
      <c r="E34" s="2"/>
      <c r="F34" s="1">
        <v>6558</v>
      </c>
      <c r="G34" s="1">
        <v>9853</v>
      </c>
      <c r="H34" s="2">
        <v>110</v>
      </c>
      <c r="I34" s="1">
        <v>395212</v>
      </c>
      <c r="J34" s="1">
        <v>130960</v>
      </c>
      <c r="K34" s="5"/>
      <c r="L34" s="6"/>
    </row>
    <row r="35" spans="1:12" ht="15" thickBot="1" x14ac:dyDescent="0.4">
      <c r="A35" s="37" t="s">
        <v>31</v>
      </c>
      <c r="B35" s="1">
        <v>29619</v>
      </c>
      <c r="C35" s="2"/>
      <c r="D35" s="2">
        <v>612</v>
      </c>
      <c r="E35" s="2"/>
      <c r="F35" s="1">
        <v>9237</v>
      </c>
      <c r="G35" s="1">
        <v>9616</v>
      </c>
      <c r="H35" s="2">
        <v>199</v>
      </c>
      <c r="I35" s="1">
        <v>452381</v>
      </c>
      <c r="J35" s="1">
        <v>146870</v>
      </c>
      <c r="K35" s="5"/>
      <c r="L35" s="6"/>
    </row>
    <row r="36" spans="1:12" ht="15" thickBot="1" x14ac:dyDescent="0.4">
      <c r="A36" s="37" t="s">
        <v>46</v>
      </c>
      <c r="B36" s="1">
        <v>21738</v>
      </c>
      <c r="C36" s="2"/>
      <c r="D36" s="2">
        <v>428</v>
      </c>
      <c r="E36" s="2"/>
      <c r="F36" s="1">
        <v>4675</v>
      </c>
      <c r="G36" s="1">
        <v>5494</v>
      </c>
      <c r="H36" s="2">
        <v>108</v>
      </c>
      <c r="I36" s="1">
        <v>444852</v>
      </c>
      <c r="J36" s="1">
        <v>112422</v>
      </c>
      <c r="K36" s="5"/>
      <c r="L36" s="6"/>
    </row>
    <row r="37" spans="1:12" ht="15" thickBot="1" x14ac:dyDescent="0.4">
      <c r="A37" s="37" t="s">
        <v>50</v>
      </c>
      <c r="B37" s="1">
        <v>21717</v>
      </c>
      <c r="C37" s="2"/>
      <c r="D37" s="2">
        <v>286</v>
      </c>
      <c r="E37" s="2"/>
      <c r="F37" s="1">
        <v>5226</v>
      </c>
      <c r="G37" s="1">
        <v>11227</v>
      </c>
      <c r="H37" s="2">
        <v>148</v>
      </c>
      <c r="I37" s="1">
        <v>219996</v>
      </c>
      <c r="J37" s="1">
        <v>113728</v>
      </c>
      <c r="K37" s="5"/>
      <c r="L37" s="6"/>
    </row>
    <row r="38" spans="1:12" ht="15" thickBot="1" x14ac:dyDescent="0.4">
      <c r="A38" s="37" t="s">
        <v>45</v>
      </c>
      <c r="B38" s="1">
        <v>20302</v>
      </c>
      <c r="C38" s="46">
        <v>61</v>
      </c>
      <c r="D38" s="2">
        <v>298</v>
      </c>
      <c r="E38" s="2"/>
      <c r="F38" s="1">
        <v>8277</v>
      </c>
      <c r="G38" s="1">
        <v>6969</v>
      </c>
      <c r="H38" s="2">
        <v>102</v>
      </c>
      <c r="I38" s="1">
        <v>231175</v>
      </c>
      <c r="J38" s="1">
        <v>79351</v>
      </c>
      <c r="K38" s="5"/>
      <c r="L38" s="6"/>
    </row>
    <row r="39" spans="1:12" ht="15" thickBot="1" x14ac:dyDescent="0.4">
      <c r="A39" s="37" t="s">
        <v>38</v>
      </c>
      <c r="B39" s="1">
        <v>20223</v>
      </c>
      <c r="C39" s="2"/>
      <c r="D39" s="2">
        <v>635</v>
      </c>
      <c r="E39" s="2"/>
      <c r="F39" s="1">
        <v>14199</v>
      </c>
      <c r="G39" s="1">
        <v>4527</v>
      </c>
      <c r="H39" s="2">
        <v>142</v>
      </c>
      <c r="I39" s="1">
        <v>494343</v>
      </c>
      <c r="J39" s="1">
        <v>110649</v>
      </c>
      <c r="K39" s="5"/>
      <c r="L39" s="6"/>
    </row>
    <row r="40" spans="1:12" ht="15" thickBot="1" x14ac:dyDescent="0.4">
      <c r="A40" s="37" t="s">
        <v>40</v>
      </c>
      <c r="B40" s="1">
        <v>17588</v>
      </c>
      <c r="C40" s="2"/>
      <c r="D40" s="2">
        <v>985</v>
      </c>
      <c r="E40" s="2"/>
      <c r="F40" s="1">
        <v>14911</v>
      </c>
      <c r="G40" s="1">
        <v>16602</v>
      </c>
      <c r="H40" s="2">
        <v>930</v>
      </c>
      <c r="I40" s="1">
        <v>293844</v>
      </c>
      <c r="J40" s="1">
        <v>277379</v>
      </c>
      <c r="K40" s="6"/>
      <c r="L40" s="6"/>
    </row>
    <row r="41" spans="1:12" ht="15" thickBot="1" x14ac:dyDescent="0.4">
      <c r="A41" s="37" t="s">
        <v>44</v>
      </c>
      <c r="B41" s="1">
        <v>15514</v>
      </c>
      <c r="C41" s="2"/>
      <c r="D41" s="2">
        <v>551</v>
      </c>
      <c r="E41" s="2"/>
      <c r="F41" s="1">
        <v>8534</v>
      </c>
      <c r="G41" s="1">
        <v>7399</v>
      </c>
      <c r="H41" s="2">
        <v>263</v>
      </c>
      <c r="I41" s="1">
        <v>430006</v>
      </c>
      <c r="J41" s="1">
        <v>205074</v>
      </c>
      <c r="K41" s="5"/>
      <c r="L41" s="6"/>
    </row>
    <row r="42" spans="1:12" ht="15" thickBot="1" x14ac:dyDescent="0.4">
      <c r="A42" s="37" t="s">
        <v>43</v>
      </c>
      <c r="B42" s="1">
        <v>12969</v>
      </c>
      <c r="C42" s="2"/>
      <c r="D42" s="2">
        <v>518</v>
      </c>
      <c r="E42" s="2"/>
      <c r="F42" s="1">
        <v>5267</v>
      </c>
      <c r="G42" s="1">
        <v>13318</v>
      </c>
      <c r="H42" s="2">
        <v>532</v>
      </c>
      <c r="I42" s="1">
        <v>141600</v>
      </c>
      <c r="J42" s="1">
        <v>145415</v>
      </c>
      <c r="K42" s="6"/>
      <c r="L42" s="6"/>
    </row>
    <row r="43" spans="1:12" ht="15" thickBot="1" x14ac:dyDescent="0.4">
      <c r="A43" s="37" t="s">
        <v>37</v>
      </c>
      <c r="B43" s="1">
        <v>12805</v>
      </c>
      <c r="C43" s="2"/>
      <c r="D43" s="2">
        <v>244</v>
      </c>
      <c r="E43" s="2"/>
      <c r="F43" s="1">
        <v>9432</v>
      </c>
      <c r="G43" s="1">
        <v>3036</v>
      </c>
      <c r="H43" s="2">
        <v>58</v>
      </c>
      <c r="I43" s="1">
        <v>304802</v>
      </c>
      <c r="J43" s="1">
        <v>72267</v>
      </c>
      <c r="K43" s="5"/>
      <c r="L43" s="6"/>
    </row>
    <row r="44" spans="1:12" ht="15" thickBot="1" x14ac:dyDescent="0.4">
      <c r="A44" s="37" t="s">
        <v>49</v>
      </c>
      <c r="B44" s="1">
        <v>11718</v>
      </c>
      <c r="C44" s="2"/>
      <c r="D44" s="2">
        <v>103</v>
      </c>
      <c r="E44" s="2"/>
      <c r="F44" s="1">
        <v>8255</v>
      </c>
      <c r="G44" s="1">
        <v>6557</v>
      </c>
      <c r="H44" s="2">
        <v>58</v>
      </c>
      <c r="I44" s="1">
        <v>133142</v>
      </c>
      <c r="J44" s="1">
        <v>74503</v>
      </c>
      <c r="K44" s="5"/>
      <c r="L44" s="6"/>
    </row>
    <row r="45" spans="1:12" ht="29.5" thickBot="1" x14ac:dyDescent="0.4">
      <c r="A45" s="37" t="s">
        <v>63</v>
      </c>
      <c r="B45" s="1">
        <v>10946</v>
      </c>
      <c r="C45" s="2"/>
      <c r="D45" s="2">
        <v>568</v>
      </c>
      <c r="E45" s="2"/>
      <c r="F45" s="1">
        <v>8604</v>
      </c>
      <c r="G45" s="1">
        <v>15510</v>
      </c>
      <c r="H45" s="2">
        <v>805</v>
      </c>
      <c r="I45" s="1">
        <v>133916</v>
      </c>
      <c r="J45" s="1">
        <v>189750</v>
      </c>
      <c r="K45" s="6"/>
      <c r="L45" s="6"/>
    </row>
    <row r="46" spans="1:12" ht="15" thickBot="1" x14ac:dyDescent="0.4">
      <c r="A46" s="37" t="s">
        <v>54</v>
      </c>
      <c r="B46" s="1">
        <v>7572</v>
      </c>
      <c r="C46" s="2"/>
      <c r="D46" s="2">
        <v>109</v>
      </c>
      <c r="E46" s="2"/>
      <c r="F46" s="2">
        <v>864</v>
      </c>
      <c r="G46" s="1">
        <v>8559</v>
      </c>
      <c r="H46" s="2">
        <v>123</v>
      </c>
      <c r="I46" s="1">
        <v>92164</v>
      </c>
      <c r="J46" s="1">
        <v>104180</v>
      </c>
      <c r="K46" s="6"/>
      <c r="L46" s="6"/>
    </row>
    <row r="47" spans="1:12" ht="29.5" thickBot="1" x14ac:dyDescent="0.4">
      <c r="A47" s="37" t="s">
        <v>42</v>
      </c>
      <c r="B47" s="1">
        <v>6091</v>
      </c>
      <c r="C47" s="2"/>
      <c r="D47" s="2">
        <v>392</v>
      </c>
      <c r="E47" s="2"/>
      <c r="F47" s="2">
        <v>598</v>
      </c>
      <c r="G47" s="1">
        <v>4480</v>
      </c>
      <c r="H47" s="2">
        <v>288</v>
      </c>
      <c r="I47" s="1">
        <v>158875</v>
      </c>
      <c r="J47" s="1">
        <v>116845</v>
      </c>
      <c r="K47" s="6"/>
      <c r="L47" s="6"/>
    </row>
    <row r="48" spans="1:12" ht="15" thickBot="1" x14ac:dyDescent="0.4">
      <c r="A48" s="37" t="s">
        <v>53</v>
      </c>
      <c r="B48" s="1">
        <v>4493</v>
      </c>
      <c r="C48" s="2"/>
      <c r="D48" s="2">
        <v>88</v>
      </c>
      <c r="E48" s="2"/>
      <c r="F48" s="2">
        <v>720</v>
      </c>
      <c r="G48" s="1">
        <v>5896</v>
      </c>
      <c r="H48" s="2">
        <v>115</v>
      </c>
      <c r="I48" s="1">
        <v>125033</v>
      </c>
      <c r="J48" s="1">
        <v>164072</v>
      </c>
      <c r="K48" s="5"/>
      <c r="L48" s="6"/>
    </row>
    <row r="49" spans="1:12" ht="15" thickBot="1" x14ac:dyDescent="0.4">
      <c r="A49" s="37" t="s">
        <v>56</v>
      </c>
      <c r="B49" s="1">
        <v>4407</v>
      </c>
      <c r="C49" s="2"/>
      <c r="D49" s="2">
        <v>97</v>
      </c>
      <c r="E49" s="2"/>
      <c r="F49" s="1">
        <v>1328</v>
      </c>
      <c r="G49" s="1">
        <v>2459</v>
      </c>
      <c r="H49" s="2">
        <v>54</v>
      </c>
      <c r="I49" s="1">
        <v>213894</v>
      </c>
      <c r="J49" s="1">
        <v>119351</v>
      </c>
      <c r="K49" s="6"/>
      <c r="L49" s="6"/>
    </row>
    <row r="50" spans="1:12" ht="15" thickBot="1" x14ac:dyDescent="0.4">
      <c r="A50" s="37" t="s">
        <v>39</v>
      </c>
      <c r="B50" s="1">
        <v>3578</v>
      </c>
      <c r="C50" s="46">
        <v>12</v>
      </c>
      <c r="D50" s="2">
        <v>114</v>
      </c>
      <c r="E50" s="2"/>
      <c r="F50" s="2">
        <v>402</v>
      </c>
      <c r="G50" s="1">
        <v>2662</v>
      </c>
      <c r="H50" s="2">
        <v>85</v>
      </c>
      <c r="I50" s="1">
        <v>133231</v>
      </c>
      <c r="J50" s="1">
        <v>99115</v>
      </c>
      <c r="K50" s="5"/>
      <c r="L50" s="6"/>
    </row>
    <row r="51" spans="1:12" ht="15" thickBot="1" x14ac:dyDescent="0.4">
      <c r="A51" s="37" t="s">
        <v>51</v>
      </c>
      <c r="B51" s="1">
        <v>1952</v>
      </c>
      <c r="C51" s="2"/>
      <c r="D51" s="2">
        <v>34</v>
      </c>
      <c r="E51" s="2"/>
      <c r="F51" s="1">
        <v>1034</v>
      </c>
      <c r="G51" s="1">
        <v>1826</v>
      </c>
      <c r="H51" s="2">
        <v>32</v>
      </c>
      <c r="I51" s="1">
        <v>121396</v>
      </c>
      <c r="J51" s="1">
        <v>113584</v>
      </c>
      <c r="K51" s="5"/>
      <c r="L51" s="6"/>
    </row>
    <row r="52" spans="1:12" ht="15" thickBot="1" x14ac:dyDescent="0.4">
      <c r="A52" s="37" t="s">
        <v>55</v>
      </c>
      <c r="B52" s="1">
        <v>1951</v>
      </c>
      <c r="C52" s="2"/>
      <c r="D52" s="2">
        <v>22</v>
      </c>
      <c r="E52" s="2"/>
      <c r="F52" s="2">
        <v>467</v>
      </c>
      <c r="G52" s="1">
        <v>3371</v>
      </c>
      <c r="H52" s="2">
        <v>38</v>
      </c>
      <c r="I52" s="1">
        <v>57245</v>
      </c>
      <c r="J52" s="1">
        <v>98910</v>
      </c>
      <c r="K52" s="5"/>
      <c r="L52" s="6"/>
    </row>
    <row r="53" spans="1:12" ht="15" thickBot="1" x14ac:dyDescent="0.4">
      <c r="A53" s="37" t="s">
        <v>52</v>
      </c>
      <c r="B53" s="1">
        <v>1579</v>
      </c>
      <c r="C53" s="2"/>
      <c r="D53" s="2">
        <v>17</v>
      </c>
      <c r="E53" s="2"/>
      <c r="F53" s="2">
        <v>920</v>
      </c>
      <c r="G53" s="1">
        <v>2158</v>
      </c>
      <c r="H53" s="2">
        <v>23</v>
      </c>
      <c r="I53" s="1">
        <v>149473</v>
      </c>
      <c r="J53" s="1">
        <v>204325</v>
      </c>
      <c r="K53" s="6"/>
      <c r="L53" s="6"/>
    </row>
    <row r="54" spans="1:12" ht="15" thickBot="1" x14ac:dyDescent="0.4">
      <c r="A54" s="37" t="s">
        <v>48</v>
      </c>
      <c r="B54" s="1">
        <v>1305</v>
      </c>
      <c r="C54" s="2"/>
      <c r="D54" s="2">
        <v>56</v>
      </c>
      <c r="E54" s="2"/>
      <c r="F54" s="2">
        <v>150</v>
      </c>
      <c r="G54" s="1">
        <v>2091</v>
      </c>
      <c r="H54" s="2">
        <v>90</v>
      </c>
      <c r="I54" s="1">
        <v>77624</v>
      </c>
      <c r="J54" s="1">
        <v>124400</v>
      </c>
      <c r="K54" s="6"/>
      <c r="L54" s="6"/>
    </row>
    <row r="55" spans="1:12" ht="15" thickBot="1" x14ac:dyDescent="0.4">
      <c r="A55" s="37" t="s">
        <v>47</v>
      </c>
      <c r="B55" s="1">
        <v>1264</v>
      </c>
      <c r="C55" s="2"/>
      <c r="D55" s="2">
        <v>22</v>
      </c>
      <c r="E55" s="2"/>
      <c r="F55" s="2">
        <v>321</v>
      </c>
      <c r="G55" s="2">
        <v>893</v>
      </c>
      <c r="H55" s="2">
        <v>16</v>
      </c>
      <c r="I55" s="1">
        <v>116275</v>
      </c>
      <c r="J55" s="1">
        <v>82123</v>
      </c>
      <c r="K55" s="5"/>
      <c r="L55" s="6"/>
    </row>
    <row r="56" spans="1:12" ht="15" thickBot="1" x14ac:dyDescent="0.4">
      <c r="A56" s="3" t="s">
        <v>64</v>
      </c>
      <c r="B56" s="2">
        <v>313</v>
      </c>
      <c r="C56" s="46">
        <v>1</v>
      </c>
      <c r="D56" s="2">
        <v>5</v>
      </c>
      <c r="E56" s="2"/>
      <c r="F56" s="2">
        <v>98</v>
      </c>
      <c r="G56" s="2"/>
      <c r="H56" s="2"/>
      <c r="I56" s="1">
        <v>17671</v>
      </c>
      <c r="J56" s="2"/>
      <c r="K56" s="6"/>
      <c r="L56" s="5"/>
    </row>
    <row r="57" spans="1:12" ht="21.5" thickBot="1" x14ac:dyDescent="0.4">
      <c r="A57" s="3" t="s">
        <v>67</v>
      </c>
      <c r="B57" s="2">
        <v>36</v>
      </c>
      <c r="C57" s="46">
        <v>3</v>
      </c>
      <c r="D57" s="2">
        <v>2</v>
      </c>
      <c r="E57" s="2"/>
      <c r="F57" s="2">
        <v>15</v>
      </c>
      <c r="G57" s="2"/>
      <c r="H57" s="2"/>
      <c r="I57" s="1">
        <v>11335</v>
      </c>
      <c r="J57" s="2"/>
      <c r="K57" s="5"/>
      <c r="L57" s="5"/>
    </row>
    <row r="58" spans="1:12" ht="15" thickBot="1" x14ac:dyDescent="0.4">
      <c r="A58" s="3" t="s">
        <v>65</v>
      </c>
      <c r="B58" s="1">
        <v>10379</v>
      </c>
      <c r="C58" s="46">
        <v>256</v>
      </c>
      <c r="D58" s="2">
        <v>171</v>
      </c>
      <c r="E58" s="48">
        <v>2</v>
      </c>
      <c r="F58" s="1">
        <v>8849</v>
      </c>
      <c r="G58" s="1">
        <v>3064</v>
      </c>
      <c r="H58" s="2">
        <v>50</v>
      </c>
      <c r="I58" s="1">
        <v>359473</v>
      </c>
      <c r="J58" s="1">
        <v>106135</v>
      </c>
      <c r="K58" s="5"/>
      <c r="L58" s="5"/>
    </row>
    <row r="59" spans="1:12" ht="21.5" thickBot="1" x14ac:dyDescent="0.4">
      <c r="A59" s="12" t="s">
        <v>66</v>
      </c>
      <c r="B59" s="13">
        <v>243</v>
      </c>
      <c r="C59" s="53">
        <v>37</v>
      </c>
      <c r="D59" s="13">
        <v>6</v>
      </c>
      <c r="E59" s="13"/>
      <c r="F59" s="13">
        <v>125</v>
      </c>
      <c r="G59" s="13"/>
      <c r="H59" s="13"/>
      <c r="I59" s="29">
        <v>5079</v>
      </c>
      <c r="J59" s="13"/>
      <c r="K59" s="54"/>
      <c r="L59" s="38"/>
    </row>
  </sheetData>
  <mergeCells count="2">
    <mergeCell ref="L1:N1"/>
    <mergeCell ref="Q1:U1"/>
  </mergeCells>
  <hyperlinks>
    <hyperlink ref="A5" r:id="rId1" display="https://www.worldometers.info/coronavirus/usa/new-york/" xr:uid="{092F7E52-66D0-454D-A87C-5F10DCB4AAD9}"/>
    <hyperlink ref="A6" r:id="rId2" display="https://www.worldometers.info/coronavirus/usa/california/" xr:uid="{7A54B1BE-E8AC-4133-A5E5-1DE3448D81CB}"/>
    <hyperlink ref="A7" r:id="rId3" display="https://www.worldometers.info/coronavirus/usa/florida/" xr:uid="{AFE95E5B-5B94-4207-9070-EFE5BA809254}"/>
    <hyperlink ref="A8" r:id="rId4" display="https://www.worldometers.info/coronavirus/usa/texas/" xr:uid="{834FBF13-683D-4DE3-95ED-426714AA5152}"/>
    <hyperlink ref="A9" r:id="rId5" display="https://www.worldometers.info/coronavirus/usa/new-jersey/" xr:uid="{F5B9571E-55DC-4E42-8862-FD8705AA45F8}"/>
    <hyperlink ref="A10" r:id="rId6" display="https://www.worldometers.info/coronavirus/usa/illinois/" xr:uid="{0A27BF2E-0395-4FDC-96D7-133646A02A7A}"/>
    <hyperlink ref="A11" r:id="rId7" display="https://www.worldometers.info/coronavirus/usa/arizona/" xr:uid="{C7293FD0-083E-4BA7-8AB5-6E6326BA7280}"/>
    <hyperlink ref="A12" r:id="rId8" display="https://www.worldometers.info/coronavirus/usa/georgia/" xr:uid="{6FCE569F-D49D-47C8-BE66-415EE8E08536}"/>
    <hyperlink ref="A13" r:id="rId9" display="https://www.worldometers.info/coronavirus/usa/massachusetts/" xr:uid="{0AB5EF94-AFC4-4352-821C-80F416460401}"/>
    <hyperlink ref="A14" r:id="rId10" display="https://www.worldometers.info/coronavirus/usa/pennsylvania/" xr:uid="{FF906CF5-FAB1-4785-9C79-A877035D494F}"/>
    <hyperlink ref="A15" r:id="rId11" display="https://www.worldometers.info/coronavirus/usa/north-carolina/" xr:uid="{BF3EEAFA-89C7-4D2F-A5E2-2B08D9A6C343}"/>
    <hyperlink ref="A16" r:id="rId12" display="https://www.worldometers.info/coronavirus/usa/louisiana/" xr:uid="{D894DBD9-84B8-4FCC-8A88-43212D820BAF}"/>
    <hyperlink ref="A17" r:id="rId13" display="https://www.worldometers.info/coronavirus/usa/michigan/" xr:uid="{0221D4EC-240B-4C7F-80B4-B05C2AD0310A}"/>
    <hyperlink ref="A18" r:id="rId14" display="https://www.worldometers.info/coronavirus/usa/maryland/" xr:uid="{70257FAC-9CE2-42BF-AAA0-91DCF041A8AA}"/>
    <hyperlink ref="A19" r:id="rId15" display="https://www.worldometers.info/coronavirus/usa/virginia/" xr:uid="{9AC84515-B0CB-4C0A-9618-DE93B215BC3E}"/>
    <hyperlink ref="A20" r:id="rId16" display="https://www.worldometers.info/coronavirus/usa/ohio/" xr:uid="{FE1735EB-137D-4C6E-8F44-02B050E8368C}"/>
    <hyperlink ref="A21" r:id="rId17" display="https://www.worldometers.info/coronavirus/usa/tennessee/" xr:uid="{51EF559F-69D0-4890-B246-DB818F463555}"/>
    <hyperlink ref="A22" r:id="rId18" display="https://www.worldometers.info/coronavirus/usa/south-carolina/" xr:uid="{706D0015-0B05-4C00-8448-F1B4AFC148A4}"/>
    <hyperlink ref="A23" r:id="rId19" display="https://www.worldometers.info/coronavirus/usa/alabama/" xr:uid="{B27F9076-E723-4577-9F4E-4E48BC282AEF}"/>
    <hyperlink ref="A24" r:id="rId20" display="https://www.worldometers.info/coronavirus/usa/indiana/" xr:uid="{518BC927-F7C9-4D58-A9D6-19508771EC89}"/>
    <hyperlink ref="A25" r:id="rId21" display="https://www.worldometers.info/coronavirus/usa/connecticut/" xr:uid="{9CED0853-8ECC-4D34-BA68-8E52CDA880D0}"/>
    <hyperlink ref="A26" r:id="rId22" display="https://www.worldometers.info/coronavirus/usa/washington/" xr:uid="{32F79C8B-CDA2-424A-921B-CEBA9172CC4C}"/>
    <hyperlink ref="A27" r:id="rId23" display="https://www.worldometers.info/coronavirus/usa/minnesota/" xr:uid="{D00704DE-0CA5-4014-B0CC-353B0D546A54}"/>
    <hyperlink ref="A28" r:id="rId24" display="https://www.worldometers.info/coronavirus/usa/wisconsin/" xr:uid="{4E67C185-B0B0-4598-8876-963F0144A8BB}"/>
    <hyperlink ref="A29" r:id="rId25" display="https://www.worldometers.info/coronavirus/usa/colorado/" xr:uid="{823F3121-079E-4521-8F82-7D84193E7EFC}"/>
    <hyperlink ref="A30" r:id="rId26" display="https://www.worldometers.info/coronavirus/usa/mississippi/" xr:uid="{FED8E5E6-367F-4395-8575-93684ED146AB}"/>
    <hyperlink ref="A31" r:id="rId27" display="https://www.worldometers.info/coronavirus/usa/iowa/" xr:uid="{50D55022-184C-42BA-B192-FABFC686CAA5}"/>
    <hyperlink ref="A32" r:id="rId28" display="https://www.worldometers.info/coronavirus/usa/missouri/" xr:uid="{1D6F2C94-937B-457A-8725-2B235D7A4B9B}"/>
    <hyperlink ref="A33" r:id="rId29" display="https://www.worldometers.info/coronavirus/usa/utah/" xr:uid="{095A63AC-9D72-4B35-968D-2536713C22EB}"/>
    <hyperlink ref="A34" r:id="rId30" display="https://www.worldometers.info/coronavirus/usa/arkansas/" xr:uid="{7550C8DF-7E3B-4506-88F4-1382150DE604}"/>
    <hyperlink ref="A35" r:id="rId31" display="https://www.worldometers.info/coronavirus/usa/nevada/" xr:uid="{6E6C2E99-0B97-4CE3-872D-632169B6776C}"/>
    <hyperlink ref="A36" r:id="rId32" display="https://www.worldometers.info/coronavirus/usa/oklahoma/" xr:uid="{8C0A96A5-4B6E-40C0-BF99-E19DBBDC67FC}"/>
    <hyperlink ref="A37" r:id="rId33" display="https://www.worldometers.info/coronavirus/usa/nebraska/" xr:uid="{7CC1FF82-0CCA-4404-A4FC-4D8A9C5B1FA8}"/>
    <hyperlink ref="A38" r:id="rId34" display="https://www.worldometers.info/coronavirus/usa/kansas/" xr:uid="{10D9538A-E990-47FD-8C34-DA38515ADC61}"/>
    <hyperlink ref="A39" r:id="rId35" display="https://www.worldometers.info/coronavirus/usa/kentucky/" xr:uid="{0A728066-3212-4B99-A0BF-8512506B3B89}"/>
    <hyperlink ref="A40" r:id="rId36" display="https://www.worldometers.info/coronavirus/usa/rhode-island/" xr:uid="{CB71D584-C639-4341-A6D8-071C842939CC}"/>
    <hyperlink ref="A41" r:id="rId37" display="https://www.worldometers.info/coronavirus/usa/new-mexico/" xr:uid="{5055C069-39F2-4A23-AFF3-1DE6871B568B}"/>
    <hyperlink ref="A42" r:id="rId38" display="https://www.worldometers.info/coronavirus/usa/delaware/" xr:uid="{64B78125-8887-4063-B785-DD9FAB0B52DE}"/>
    <hyperlink ref="A43" r:id="rId39" display="https://www.worldometers.info/coronavirus/usa/oregon/" xr:uid="{624E2745-1AA8-4240-B57C-3000CA3A367E}"/>
    <hyperlink ref="A44" r:id="rId40" display="https://www.worldometers.info/coronavirus/usa/idaho/" xr:uid="{EA4FCF11-1254-4F3A-92B1-663C65836488}"/>
    <hyperlink ref="A45" r:id="rId41" display="https://www.worldometers.info/coronavirus/usa/district-of-columbia/" xr:uid="{2A152C83-46BA-4663-AAEC-207693725CF2}"/>
    <hyperlink ref="A46" r:id="rId42" display="https://www.worldometers.info/coronavirus/usa/south-dakota/" xr:uid="{9BABF33E-B817-46BB-BB6E-C60FAEAFE3E9}"/>
    <hyperlink ref="A47" r:id="rId43" display="https://www.worldometers.info/coronavirus/usa/new-hampshire/" xr:uid="{5A2BCE39-7540-463E-940C-66F5EB2E2891}"/>
    <hyperlink ref="A48" r:id="rId44" display="https://www.worldometers.info/coronavirus/usa/north-dakota/" xr:uid="{524742EF-7924-4FEB-844F-969158D5BD5D}"/>
    <hyperlink ref="A49" r:id="rId45" display="https://www.worldometers.info/coronavirus/usa/west-virginia/" xr:uid="{0A5D3C30-19D5-4EAF-AAA8-2A56B892599B}"/>
    <hyperlink ref="A50" r:id="rId46" display="https://www.worldometers.info/coronavirus/usa/maine/" xr:uid="{8D6E40BF-EF8C-4C74-BDA3-E17AAED3C34E}"/>
    <hyperlink ref="A51" r:id="rId47" display="https://www.worldometers.info/coronavirus/usa/montana/" xr:uid="{6AC0DF1B-AC60-4B03-AFC2-8A660932F42F}"/>
    <hyperlink ref="A52" r:id="rId48" display="https://www.worldometers.info/coronavirus/usa/wyoming/" xr:uid="{57F67FA7-8F88-464A-A7C5-F8E181110630}"/>
    <hyperlink ref="A53" r:id="rId49" display="https://www.worldometers.info/coronavirus/usa/alaska/" xr:uid="{F9CBD36A-13B9-4654-B391-53DA462D4D82}"/>
    <hyperlink ref="A54" r:id="rId50" display="https://www.worldometers.info/coronavirus/usa/vermont/" xr:uid="{005A6106-CB5A-411C-B00B-04ED19B7B03F}"/>
    <hyperlink ref="A55" r:id="rId51" display="https://www.worldometers.info/coronavirus/usa/hawaii/" xr:uid="{F0CD5423-4560-4D6E-9A50-33D7131C7056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57255</v>
      </c>
      <c r="C2" s="2"/>
      <c r="D2" s="1">
        <v>1164</v>
      </c>
      <c r="E2" s="2"/>
      <c r="F2" s="1">
        <v>30308</v>
      </c>
      <c r="G2" s="1">
        <v>11677</v>
      </c>
      <c r="H2" s="2">
        <v>237</v>
      </c>
      <c r="I2" s="1">
        <v>528275</v>
      </c>
      <c r="J2" s="1">
        <v>107741</v>
      </c>
      <c r="K2" s="35"/>
      <c r="L2" s="41">
        <f>IFERROR(B2/I2,0)</f>
        <v>0.10838105153565851</v>
      </c>
      <c r="M2" s="42">
        <f>IFERROR(H2/G2,0)</f>
        <v>2.0296308983471782E-2</v>
      </c>
      <c r="N2" s="40">
        <f>D2*250</f>
        <v>291000</v>
      </c>
      <c r="O2" s="43">
        <f>ABS(N2-B2)/B2</f>
        <v>4.0825255436206449</v>
      </c>
    </row>
    <row r="3" spans="1:15" ht="15" thickBot="1" x14ac:dyDescent="0.35">
      <c r="A3" s="37" t="s">
        <v>52</v>
      </c>
      <c r="B3" s="1">
        <v>1579</v>
      </c>
      <c r="C3" s="2"/>
      <c r="D3" s="2">
        <v>17</v>
      </c>
      <c r="E3" s="2"/>
      <c r="F3" s="2">
        <v>920</v>
      </c>
      <c r="G3" s="1">
        <v>2158</v>
      </c>
      <c r="H3" s="2">
        <v>23</v>
      </c>
      <c r="I3" s="1">
        <v>149473</v>
      </c>
      <c r="J3" s="1">
        <v>204325</v>
      </c>
      <c r="K3" s="35"/>
      <c r="L3" s="41">
        <f>IFERROR(B3/I3,0)</f>
        <v>1.0563780749700614E-2</v>
      </c>
      <c r="M3" s="42">
        <f>IFERROR(H3/G3,0)</f>
        <v>1.0658016682113068E-2</v>
      </c>
      <c r="N3" s="40">
        <f>D3*250</f>
        <v>4250</v>
      </c>
      <c r="O3" s="43">
        <f t="shared" ref="O3:O56" si="0">ABS(N3-B3)/B3</f>
        <v>1.6915769474350855</v>
      </c>
    </row>
    <row r="4" spans="1:15" ht="15" thickBot="1" x14ac:dyDescent="0.35">
      <c r="A4" s="37" t="s">
        <v>33</v>
      </c>
      <c r="B4" s="1">
        <v>128097</v>
      </c>
      <c r="C4" s="2"/>
      <c r="D4" s="1">
        <v>2337</v>
      </c>
      <c r="E4" s="2"/>
      <c r="F4" s="1">
        <v>110082</v>
      </c>
      <c r="G4" s="1">
        <v>17599</v>
      </c>
      <c r="H4" s="2">
        <v>321</v>
      </c>
      <c r="I4" s="1">
        <v>920641</v>
      </c>
      <c r="J4" s="1">
        <v>126484</v>
      </c>
      <c r="K4" s="34"/>
      <c r="L4" s="41">
        <f>IFERROR(B4/I4,0)</f>
        <v>0.13913892603088501</v>
      </c>
      <c r="M4" s="42">
        <f>IFERROR(H4/G4,0)</f>
        <v>1.823967270867663E-2</v>
      </c>
      <c r="N4" s="40">
        <f>D4*250</f>
        <v>584250</v>
      </c>
      <c r="O4" s="43">
        <f t="shared" si="0"/>
        <v>3.5609967446544415</v>
      </c>
    </row>
    <row r="5" spans="1:15" ht="12.5" customHeight="1" thickBot="1" x14ac:dyDescent="0.35">
      <c r="A5" s="37" t="s">
        <v>34</v>
      </c>
      <c r="B5" s="1">
        <v>29733</v>
      </c>
      <c r="C5" s="2"/>
      <c r="D5" s="2">
        <v>331</v>
      </c>
      <c r="E5" s="2"/>
      <c r="F5" s="1">
        <v>6558</v>
      </c>
      <c r="G5" s="1">
        <v>9853</v>
      </c>
      <c r="H5" s="2">
        <v>110</v>
      </c>
      <c r="I5" s="1">
        <v>395212</v>
      </c>
      <c r="J5" s="1">
        <v>130960</v>
      </c>
      <c r="K5" s="35"/>
      <c r="L5" s="41">
        <f>IFERROR(B5/I5,0)</f>
        <v>7.5233039482606803E-2</v>
      </c>
      <c r="M5" s="42">
        <f>IFERROR(H5/G5,0)</f>
        <v>1.1164112453059982E-2</v>
      </c>
      <c r="N5" s="40">
        <f>D5*250</f>
        <v>82750</v>
      </c>
      <c r="O5" s="43">
        <f t="shared" si="0"/>
        <v>1.7831029495846367</v>
      </c>
    </row>
    <row r="6" spans="1:15" ht="15" thickBot="1" x14ac:dyDescent="0.35">
      <c r="A6" s="37" t="s">
        <v>10</v>
      </c>
      <c r="B6" s="1">
        <v>346445</v>
      </c>
      <c r="C6" s="46">
        <v>847</v>
      </c>
      <c r="D6" s="1">
        <v>7243</v>
      </c>
      <c r="E6" s="48">
        <v>8</v>
      </c>
      <c r="F6" s="1">
        <v>247704</v>
      </c>
      <c r="G6" s="1">
        <v>8768</v>
      </c>
      <c r="H6" s="2">
        <v>183</v>
      </c>
      <c r="I6" s="1">
        <v>5674955</v>
      </c>
      <c r="J6" s="1">
        <v>143625</v>
      </c>
      <c r="K6" s="34"/>
      <c r="L6" s="41">
        <f>IFERROR(B6/I6,0)</f>
        <v>6.1048061174053363E-2</v>
      </c>
      <c r="M6" s="42">
        <f>IFERROR(H6/G6,0)</f>
        <v>2.0871350364963504E-2</v>
      </c>
      <c r="N6" s="40">
        <f>D6*250</f>
        <v>1810750</v>
      </c>
      <c r="O6" s="43">
        <f t="shared" si="0"/>
        <v>4.2266593542986621</v>
      </c>
    </row>
    <row r="7" spans="1:15" ht="15" thickBot="1" x14ac:dyDescent="0.35">
      <c r="A7" s="37" t="s">
        <v>18</v>
      </c>
      <c r="B7" s="1">
        <v>37686</v>
      </c>
      <c r="C7" s="2"/>
      <c r="D7" s="1">
        <v>1738</v>
      </c>
      <c r="E7" s="2"/>
      <c r="F7" s="1">
        <v>22910</v>
      </c>
      <c r="G7" s="1">
        <v>6544</v>
      </c>
      <c r="H7" s="2">
        <v>302</v>
      </c>
      <c r="I7" s="1">
        <v>406967</v>
      </c>
      <c r="J7" s="1">
        <v>70670</v>
      </c>
      <c r="K7" s="35"/>
      <c r="L7" s="41">
        <f>IFERROR(B7/I7,0)</f>
        <v>9.260210287320593E-2</v>
      </c>
      <c r="M7" s="42">
        <f>IFERROR(H7/G7,0)</f>
        <v>4.6149144254278726E-2</v>
      </c>
      <c r="N7" s="40">
        <f>D7*250</f>
        <v>434500</v>
      </c>
      <c r="O7" s="43">
        <f t="shared" si="0"/>
        <v>10.529480443666083</v>
      </c>
    </row>
    <row r="8" spans="1:15" ht="15" thickBot="1" x14ac:dyDescent="0.35">
      <c r="A8" s="37" t="s">
        <v>23</v>
      </c>
      <c r="B8" s="1">
        <v>47530</v>
      </c>
      <c r="C8" s="2"/>
      <c r="D8" s="1">
        <v>4372</v>
      </c>
      <c r="E8" s="2"/>
      <c r="F8" s="1">
        <v>25452</v>
      </c>
      <c r="G8" s="1">
        <v>13331</v>
      </c>
      <c r="H8" s="1">
        <v>1226</v>
      </c>
      <c r="I8" s="1">
        <v>589778</v>
      </c>
      <c r="J8" s="1">
        <v>165422</v>
      </c>
      <c r="K8" s="34"/>
      <c r="L8" s="41">
        <f>IFERROR(B8/I8,0)</f>
        <v>8.0589645595461348E-2</v>
      </c>
      <c r="M8" s="42">
        <f>IFERROR(H8/G8,0)</f>
        <v>9.1966094066461626E-2</v>
      </c>
      <c r="N8" s="40">
        <f>D8*250</f>
        <v>1093000</v>
      </c>
      <c r="O8" s="43">
        <f t="shared" si="0"/>
        <v>21.996002524721227</v>
      </c>
    </row>
    <row r="9" spans="1:15" ht="15" thickBot="1" x14ac:dyDescent="0.35">
      <c r="A9" s="37" t="s">
        <v>43</v>
      </c>
      <c r="B9" s="1">
        <v>12969</v>
      </c>
      <c r="C9" s="2"/>
      <c r="D9" s="2">
        <v>518</v>
      </c>
      <c r="E9" s="2"/>
      <c r="F9" s="1">
        <v>5267</v>
      </c>
      <c r="G9" s="1">
        <v>13318</v>
      </c>
      <c r="H9" s="2">
        <v>532</v>
      </c>
      <c r="I9" s="1">
        <v>141600</v>
      </c>
      <c r="J9" s="1">
        <v>145415</v>
      </c>
      <c r="K9" s="35"/>
      <c r="L9" s="41">
        <f>IFERROR(B9/I9,0)</f>
        <v>9.1588983050847464E-2</v>
      </c>
      <c r="M9" s="42">
        <f>IFERROR(H9/G9,0)</f>
        <v>3.9945937828502781E-2</v>
      </c>
      <c r="N9" s="40">
        <f>D9*250</f>
        <v>129500</v>
      </c>
      <c r="O9" s="43">
        <f t="shared" si="0"/>
        <v>8.9853496800061681</v>
      </c>
    </row>
    <row r="10" spans="1:15" ht="15" thickBot="1" x14ac:dyDescent="0.35">
      <c r="A10" s="37" t="s">
        <v>63</v>
      </c>
      <c r="B10" s="1">
        <v>10946</v>
      </c>
      <c r="C10" s="2"/>
      <c r="D10" s="2">
        <v>568</v>
      </c>
      <c r="E10" s="2"/>
      <c r="F10" s="1">
        <v>8604</v>
      </c>
      <c r="G10" s="1">
        <v>15510</v>
      </c>
      <c r="H10" s="2">
        <v>805</v>
      </c>
      <c r="I10" s="1">
        <v>133916</v>
      </c>
      <c r="J10" s="1">
        <v>189750</v>
      </c>
      <c r="K10" s="45"/>
      <c r="L10" s="41">
        <f>IFERROR(B10/I10,0)</f>
        <v>8.1737805788703363E-2</v>
      </c>
      <c r="M10" s="42">
        <f>IFERROR(H10/G10,0)</f>
        <v>5.1901998710509351E-2</v>
      </c>
      <c r="N10" s="40">
        <f>D10*250</f>
        <v>142000</v>
      </c>
      <c r="O10" s="43">
        <f t="shared" si="0"/>
        <v>11.972775443084231</v>
      </c>
    </row>
    <row r="11" spans="1:15" ht="15" thickBot="1" x14ac:dyDescent="0.35">
      <c r="A11" s="37" t="s">
        <v>13</v>
      </c>
      <c r="B11" s="1">
        <v>291629</v>
      </c>
      <c r="C11" s="2"/>
      <c r="D11" s="1">
        <v>4409</v>
      </c>
      <c r="E11" s="2"/>
      <c r="F11" s="1">
        <v>253460</v>
      </c>
      <c r="G11" s="1">
        <v>13578</v>
      </c>
      <c r="H11" s="2">
        <v>205</v>
      </c>
      <c r="I11" s="1">
        <v>2688366</v>
      </c>
      <c r="J11" s="1">
        <v>125170</v>
      </c>
      <c r="K11" s="35"/>
      <c r="L11" s="41">
        <f>IFERROR(B11/I11,0)</f>
        <v>0.10847816108372149</v>
      </c>
      <c r="M11" s="42">
        <f>IFERROR(H11/G11,0)</f>
        <v>1.5097952570334364E-2</v>
      </c>
      <c r="N11" s="40">
        <f>D11*250</f>
        <v>1102250</v>
      </c>
      <c r="O11" s="43">
        <f t="shared" si="0"/>
        <v>2.7796309694852019</v>
      </c>
    </row>
    <row r="12" spans="1:15" ht="15" thickBot="1" x14ac:dyDescent="0.35">
      <c r="A12" s="37" t="s">
        <v>16</v>
      </c>
      <c r="B12" s="1">
        <v>123963</v>
      </c>
      <c r="C12" s="2"/>
      <c r="D12" s="1">
        <v>3054</v>
      </c>
      <c r="E12" s="2"/>
      <c r="F12" s="1">
        <v>100939</v>
      </c>
      <c r="G12" s="1">
        <v>11675</v>
      </c>
      <c r="H12" s="2">
        <v>288</v>
      </c>
      <c r="I12" s="1">
        <v>1317147</v>
      </c>
      <c r="J12" s="1">
        <v>124055</v>
      </c>
      <c r="K12" s="34"/>
      <c r="L12" s="41">
        <f>IFERROR(B12/I12,0)</f>
        <v>9.4114779899282311E-2</v>
      </c>
      <c r="M12" s="42">
        <f>IFERROR(H12/G12,0)</f>
        <v>2.4668094218415419E-2</v>
      </c>
      <c r="N12" s="40">
        <f>D12*250</f>
        <v>763500</v>
      </c>
      <c r="O12" s="43">
        <f t="shared" si="0"/>
        <v>5.1590958592483238</v>
      </c>
    </row>
    <row r="13" spans="1:15" ht="14.5" thickBot="1" x14ac:dyDescent="0.35">
      <c r="A13" s="3" t="s">
        <v>64</v>
      </c>
      <c r="B13" s="2">
        <v>313</v>
      </c>
      <c r="C13" s="46">
        <v>1</v>
      </c>
      <c r="D13" s="2">
        <v>5</v>
      </c>
      <c r="E13" s="2"/>
      <c r="F13" s="2">
        <v>98</v>
      </c>
      <c r="G13" s="2"/>
      <c r="H13" s="2"/>
      <c r="I13" s="1">
        <v>17671</v>
      </c>
      <c r="J13" s="2"/>
      <c r="K13" s="35"/>
      <c r="L13" s="41">
        <f>IFERROR(B13/I13,0)</f>
        <v>1.771263652311697E-2</v>
      </c>
      <c r="M13" s="42">
        <f>IFERROR(H13/G13,0)</f>
        <v>0</v>
      </c>
      <c r="N13" s="40">
        <f>D13*250</f>
        <v>1250</v>
      </c>
      <c r="O13" s="43">
        <f t="shared" si="0"/>
        <v>2.9936102236421727</v>
      </c>
    </row>
    <row r="14" spans="1:15" ht="15" thickBot="1" x14ac:dyDescent="0.35">
      <c r="A14" s="37" t="s">
        <v>47</v>
      </c>
      <c r="B14" s="1">
        <v>1264</v>
      </c>
      <c r="C14" s="2"/>
      <c r="D14" s="2">
        <v>22</v>
      </c>
      <c r="E14" s="2"/>
      <c r="F14" s="2">
        <v>321</v>
      </c>
      <c r="G14" s="2">
        <v>893</v>
      </c>
      <c r="H14" s="2">
        <v>16</v>
      </c>
      <c r="I14" s="1">
        <v>116275</v>
      </c>
      <c r="J14" s="1">
        <v>82123</v>
      </c>
      <c r="K14" s="35"/>
      <c r="L14" s="41">
        <f>IFERROR(B14/I14,0)</f>
        <v>1.0870780477316705E-2</v>
      </c>
      <c r="M14" s="42">
        <f>IFERROR(H14/G14,0)</f>
        <v>1.7917133258678612E-2</v>
      </c>
      <c r="N14" s="40">
        <f>D14*250</f>
        <v>5500</v>
      </c>
      <c r="O14" s="43">
        <f t="shared" si="0"/>
        <v>3.3512658227848102</v>
      </c>
    </row>
    <row r="15" spans="1:15" ht="15" thickBot="1" x14ac:dyDescent="0.35">
      <c r="A15" s="37" t="s">
        <v>49</v>
      </c>
      <c r="B15" s="1">
        <v>11718</v>
      </c>
      <c r="C15" s="2"/>
      <c r="D15" s="2">
        <v>103</v>
      </c>
      <c r="E15" s="2"/>
      <c r="F15" s="1">
        <v>8255</v>
      </c>
      <c r="G15" s="1">
        <v>6557</v>
      </c>
      <c r="H15" s="2">
        <v>58</v>
      </c>
      <c r="I15" s="1">
        <v>133142</v>
      </c>
      <c r="J15" s="1">
        <v>74503</v>
      </c>
      <c r="K15" s="35"/>
      <c r="L15" s="41">
        <f>IFERROR(B15/I15,0)</f>
        <v>8.8011296210061443E-2</v>
      </c>
      <c r="M15" s="42">
        <f>IFERROR(H15/G15,0)</f>
        <v>8.8455086167454622E-3</v>
      </c>
      <c r="N15" s="40">
        <f>D15*250</f>
        <v>25750</v>
      </c>
      <c r="O15" s="43">
        <f t="shared" si="0"/>
        <v>1.19747397166752</v>
      </c>
    </row>
    <row r="16" spans="1:15" ht="15" thickBot="1" x14ac:dyDescent="0.35">
      <c r="A16" s="37" t="s">
        <v>12</v>
      </c>
      <c r="B16" s="1">
        <v>156638</v>
      </c>
      <c r="C16" s="2"/>
      <c r="D16" s="1">
        <v>7419</v>
      </c>
      <c r="E16" s="2"/>
      <c r="F16" s="1">
        <v>32988</v>
      </c>
      <c r="G16" s="1">
        <v>12361</v>
      </c>
      <c r="H16" s="2">
        <v>585</v>
      </c>
      <c r="I16" s="1">
        <v>2041440</v>
      </c>
      <c r="J16" s="1">
        <v>161101</v>
      </c>
      <c r="K16" s="35"/>
      <c r="L16" s="41">
        <f>IFERROR(B16/I16,0)</f>
        <v>7.6729171565169688E-2</v>
      </c>
      <c r="M16" s="42">
        <f>IFERROR(H16/G16,0)</f>
        <v>4.7326268101286303E-2</v>
      </c>
      <c r="N16" s="40">
        <f>D16*250</f>
        <v>1854750</v>
      </c>
      <c r="O16" s="43">
        <f t="shared" si="0"/>
        <v>10.840996437646037</v>
      </c>
    </row>
    <row r="17" spans="1:15" ht="15" thickBot="1" x14ac:dyDescent="0.35">
      <c r="A17" s="37" t="s">
        <v>27</v>
      </c>
      <c r="B17" s="1">
        <v>52685</v>
      </c>
      <c r="C17" s="2"/>
      <c r="D17" s="1">
        <v>2775</v>
      </c>
      <c r="E17" s="2"/>
      <c r="F17" s="1">
        <v>10755</v>
      </c>
      <c r="G17" s="1">
        <v>7826</v>
      </c>
      <c r="H17" s="2">
        <v>412</v>
      </c>
      <c r="I17" s="1">
        <v>578409</v>
      </c>
      <c r="J17" s="1">
        <v>85917</v>
      </c>
      <c r="K17" s="35"/>
      <c r="L17" s="41">
        <f>IFERROR(B17/I17,0)</f>
        <v>9.1086065396631097E-2</v>
      </c>
      <c r="M17" s="42">
        <f>IFERROR(H17/G17,0)</f>
        <v>5.2645029389215434E-2</v>
      </c>
      <c r="N17" s="40">
        <f>D17*250</f>
        <v>693750</v>
      </c>
      <c r="O17" s="43">
        <f t="shared" si="0"/>
        <v>12.167884597133909</v>
      </c>
    </row>
    <row r="18" spans="1:15" ht="15" thickBot="1" x14ac:dyDescent="0.35">
      <c r="A18" s="37" t="s">
        <v>41</v>
      </c>
      <c r="B18" s="1">
        <v>36036</v>
      </c>
      <c r="C18" s="46">
        <v>177</v>
      </c>
      <c r="D18" s="2">
        <v>759</v>
      </c>
      <c r="E18" s="48">
        <v>2</v>
      </c>
      <c r="F18" s="1">
        <v>8172</v>
      </c>
      <c r="G18" s="1">
        <v>11422</v>
      </c>
      <c r="H18" s="2">
        <v>241</v>
      </c>
      <c r="I18" s="1">
        <v>384765</v>
      </c>
      <c r="J18" s="1">
        <v>121951</v>
      </c>
      <c r="K18" s="34"/>
      <c r="L18" s="41">
        <f>IFERROR(B18/I18,0)</f>
        <v>9.3657167361896221E-2</v>
      </c>
      <c r="M18" s="42">
        <f>IFERROR(H18/G18,0)</f>
        <v>2.1099632288565925E-2</v>
      </c>
      <c r="N18" s="40">
        <f>D18*250</f>
        <v>189750</v>
      </c>
      <c r="O18" s="43">
        <f t="shared" si="0"/>
        <v>4.2655677655677655</v>
      </c>
    </row>
    <row r="19" spans="1:15" ht="15" thickBot="1" x14ac:dyDescent="0.35">
      <c r="A19" s="37" t="s">
        <v>45</v>
      </c>
      <c r="B19" s="1">
        <v>20302</v>
      </c>
      <c r="C19" s="46">
        <v>61</v>
      </c>
      <c r="D19" s="2">
        <v>298</v>
      </c>
      <c r="E19" s="2"/>
      <c r="F19" s="1">
        <v>8277</v>
      </c>
      <c r="G19" s="1">
        <v>6969</v>
      </c>
      <c r="H19" s="2">
        <v>102</v>
      </c>
      <c r="I19" s="1">
        <v>231175</v>
      </c>
      <c r="J19" s="1">
        <v>79351</v>
      </c>
      <c r="K19" s="35"/>
      <c r="L19" s="41">
        <f>IFERROR(B19/I19,0)</f>
        <v>8.7820914891316104E-2</v>
      </c>
      <c r="M19" s="42">
        <f>IFERROR(H19/G19,0)</f>
        <v>1.4636246233318984E-2</v>
      </c>
      <c r="N19" s="40">
        <f>D19*250</f>
        <v>74500</v>
      </c>
      <c r="O19" s="43">
        <f t="shared" si="0"/>
        <v>2.6695892030341839</v>
      </c>
    </row>
    <row r="20" spans="1:15" ht="15" thickBot="1" x14ac:dyDescent="0.35">
      <c r="A20" s="37" t="s">
        <v>38</v>
      </c>
      <c r="B20" s="1">
        <v>20223</v>
      </c>
      <c r="C20" s="2"/>
      <c r="D20" s="2">
        <v>635</v>
      </c>
      <c r="E20" s="2"/>
      <c r="F20" s="1">
        <v>14199</v>
      </c>
      <c r="G20" s="1">
        <v>4527</v>
      </c>
      <c r="H20" s="2">
        <v>142</v>
      </c>
      <c r="I20" s="1">
        <v>494343</v>
      </c>
      <c r="J20" s="1">
        <v>110649</v>
      </c>
      <c r="K20" s="34"/>
      <c r="L20" s="41">
        <f>IFERROR(B20/I20,0)</f>
        <v>4.0908842645693375E-2</v>
      </c>
      <c r="M20" s="42">
        <f>IFERROR(H20/G20,0)</f>
        <v>3.136735144687431E-2</v>
      </c>
      <c r="N20" s="40">
        <f>D20*250</f>
        <v>158750</v>
      </c>
      <c r="O20" s="43">
        <f t="shared" si="0"/>
        <v>6.8499728032438316</v>
      </c>
    </row>
    <row r="21" spans="1:15" ht="15" thickBot="1" x14ac:dyDescent="0.35">
      <c r="A21" s="37" t="s">
        <v>14</v>
      </c>
      <c r="B21" s="1">
        <v>82051</v>
      </c>
      <c r="C21" s="2"/>
      <c r="D21" s="1">
        <v>3448</v>
      </c>
      <c r="E21" s="2"/>
      <c r="F21" s="1">
        <v>32269</v>
      </c>
      <c r="G21" s="1">
        <v>17650</v>
      </c>
      <c r="H21" s="2">
        <v>742</v>
      </c>
      <c r="I21" s="1">
        <v>976455</v>
      </c>
      <c r="J21" s="1">
        <v>210045</v>
      </c>
      <c r="K21" s="34"/>
      <c r="L21" s="41">
        <f>IFERROR(B21/I21,0)</f>
        <v>8.4029473964494006E-2</v>
      </c>
      <c r="M21" s="42">
        <f>IFERROR(H21/G21,0)</f>
        <v>4.2039660056657227E-2</v>
      </c>
      <c r="N21" s="40">
        <f>D21*250</f>
        <v>862000</v>
      </c>
      <c r="O21" s="43">
        <f t="shared" si="0"/>
        <v>9.5056611132100759</v>
      </c>
    </row>
    <row r="22" spans="1:15" ht="15" thickBot="1" x14ac:dyDescent="0.35">
      <c r="A22" s="37" t="s">
        <v>39</v>
      </c>
      <c r="B22" s="1">
        <v>3578</v>
      </c>
      <c r="C22" s="46">
        <v>12</v>
      </c>
      <c r="D22" s="2">
        <v>114</v>
      </c>
      <c r="E22" s="2"/>
      <c r="F22" s="2">
        <v>402</v>
      </c>
      <c r="G22" s="1">
        <v>2662</v>
      </c>
      <c r="H22" s="2">
        <v>85</v>
      </c>
      <c r="I22" s="1">
        <v>133231</v>
      </c>
      <c r="J22" s="1">
        <v>99115</v>
      </c>
      <c r="K22" s="34"/>
      <c r="L22" s="41">
        <f>IFERROR(B22/I22,0)</f>
        <v>2.6855611681965909E-2</v>
      </c>
      <c r="M22" s="42">
        <f>IFERROR(H22/G22,0)</f>
        <v>3.1930879038317053E-2</v>
      </c>
      <c r="N22" s="40">
        <f>D22*250</f>
        <v>28500</v>
      </c>
      <c r="O22" s="43">
        <f t="shared" si="0"/>
        <v>6.9653437674678589</v>
      </c>
    </row>
    <row r="23" spans="1:15" ht="15" thickBot="1" x14ac:dyDescent="0.35">
      <c r="A23" s="37" t="s">
        <v>26</v>
      </c>
      <c r="B23" s="1">
        <v>74260</v>
      </c>
      <c r="C23" s="2"/>
      <c r="D23" s="1">
        <v>3334</v>
      </c>
      <c r="E23" s="2"/>
      <c r="F23" s="1">
        <v>65688</v>
      </c>
      <c r="G23" s="1">
        <v>12283</v>
      </c>
      <c r="H23" s="2">
        <v>551</v>
      </c>
      <c r="I23" s="1">
        <v>834408</v>
      </c>
      <c r="J23" s="1">
        <v>138017</v>
      </c>
      <c r="K23" s="34"/>
      <c r="L23" s="41">
        <f>IFERROR(B23/I23,0)</f>
        <v>8.8997229173258169E-2</v>
      </c>
      <c r="M23" s="42">
        <f>IFERROR(H23/G23,0)</f>
        <v>4.4858747862899943E-2</v>
      </c>
      <c r="N23" s="40">
        <f>D23*250</f>
        <v>833500</v>
      </c>
      <c r="O23" s="43">
        <f t="shared" si="0"/>
        <v>10.224077565311068</v>
      </c>
    </row>
    <row r="24" spans="1:15" ht="15" thickBot="1" x14ac:dyDescent="0.35">
      <c r="A24" s="37" t="s">
        <v>17</v>
      </c>
      <c r="B24" s="1">
        <v>112130</v>
      </c>
      <c r="C24" s="2"/>
      <c r="D24" s="1">
        <v>8340</v>
      </c>
      <c r="E24" s="2"/>
      <c r="F24" s="1">
        <v>9443</v>
      </c>
      <c r="G24" s="1">
        <v>16268</v>
      </c>
      <c r="H24" s="1">
        <v>1210</v>
      </c>
      <c r="I24" s="1">
        <v>1053595</v>
      </c>
      <c r="J24" s="1">
        <v>152861</v>
      </c>
      <c r="K24" s="35"/>
      <c r="L24" s="41">
        <f>IFERROR(B24/I24,0)</f>
        <v>0.10642609351790773</v>
      </c>
      <c r="M24" s="42">
        <f>IFERROR(H24/G24,0)</f>
        <v>7.4379149250061477E-2</v>
      </c>
      <c r="N24" s="40">
        <f>D24*250</f>
        <v>2085000</v>
      </c>
      <c r="O24" s="43">
        <f t="shared" si="0"/>
        <v>17.594488540087397</v>
      </c>
    </row>
    <row r="25" spans="1:15" ht="15" thickBot="1" x14ac:dyDescent="0.35">
      <c r="A25" s="37" t="s">
        <v>11</v>
      </c>
      <c r="B25" s="1">
        <v>77864</v>
      </c>
      <c r="C25" s="2"/>
      <c r="D25" s="1">
        <v>6326</v>
      </c>
      <c r="E25" s="2"/>
      <c r="F25" s="1">
        <v>17671</v>
      </c>
      <c r="G25" s="1">
        <v>7797</v>
      </c>
      <c r="H25" s="2">
        <v>633</v>
      </c>
      <c r="I25" s="1">
        <v>1539360</v>
      </c>
      <c r="J25" s="1">
        <v>154139</v>
      </c>
      <c r="K25" s="35"/>
      <c r="L25" s="41">
        <f>IFERROR(B25/I25,0)</f>
        <v>5.0582060076915084E-2</v>
      </c>
      <c r="M25" s="42">
        <f>IFERROR(H25/G25,0)</f>
        <v>8.1185071181223548E-2</v>
      </c>
      <c r="N25" s="40">
        <f>D25*250</f>
        <v>1581500</v>
      </c>
      <c r="O25" s="43">
        <f t="shared" si="0"/>
        <v>19.311055173122366</v>
      </c>
    </row>
    <row r="26" spans="1:15" ht="15" thickBot="1" x14ac:dyDescent="0.35">
      <c r="A26" s="37" t="s">
        <v>32</v>
      </c>
      <c r="B26" s="1">
        <v>43170</v>
      </c>
      <c r="C26" s="2"/>
      <c r="D26" s="1">
        <v>1548</v>
      </c>
      <c r="E26" s="2"/>
      <c r="F26" s="1">
        <v>3873</v>
      </c>
      <c r="G26" s="1">
        <v>7655</v>
      </c>
      <c r="H26" s="2">
        <v>274</v>
      </c>
      <c r="I26" s="1">
        <v>777614</v>
      </c>
      <c r="J26" s="1">
        <v>137884</v>
      </c>
      <c r="K26" s="34"/>
      <c r="L26" s="41">
        <f>IFERROR(B26/I26,0)</f>
        <v>5.5515975792616905E-2</v>
      </c>
      <c r="M26" s="42">
        <f>IFERROR(H26/G26,0)</f>
        <v>3.5793598954931415E-2</v>
      </c>
      <c r="N26" s="40">
        <f>D26*250</f>
        <v>387000</v>
      </c>
      <c r="O26" s="43">
        <f t="shared" si="0"/>
        <v>7.9645587213342601</v>
      </c>
    </row>
    <row r="27" spans="1:15" ht="15" thickBot="1" x14ac:dyDescent="0.35">
      <c r="A27" s="37" t="s">
        <v>30</v>
      </c>
      <c r="B27" s="1">
        <v>37542</v>
      </c>
      <c r="C27" s="2"/>
      <c r="D27" s="1">
        <v>1272</v>
      </c>
      <c r="E27" s="2"/>
      <c r="F27" s="1">
        <v>10338</v>
      </c>
      <c r="G27" s="1">
        <v>12614</v>
      </c>
      <c r="H27" s="2">
        <v>427</v>
      </c>
      <c r="I27" s="1">
        <v>363662</v>
      </c>
      <c r="J27" s="1">
        <v>122192</v>
      </c>
      <c r="K27" s="6"/>
      <c r="L27" s="41">
        <f>IFERROR(B27/I27,0)</f>
        <v>0.10323322205784492</v>
      </c>
      <c r="M27" s="42">
        <f>IFERROR(H27/G27,0)</f>
        <v>3.3851276359600446E-2</v>
      </c>
      <c r="N27" s="40">
        <f>D27*250</f>
        <v>318000</v>
      </c>
      <c r="O27" s="43">
        <f t="shared" si="0"/>
        <v>7.4705130254115391</v>
      </c>
    </row>
    <row r="28" spans="1:15" ht="15" thickBot="1" x14ac:dyDescent="0.35">
      <c r="A28" s="37" t="s">
        <v>35</v>
      </c>
      <c r="B28" s="1">
        <v>31209</v>
      </c>
      <c r="C28" s="46">
        <v>525</v>
      </c>
      <c r="D28" s="1">
        <v>1144</v>
      </c>
      <c r="E28" s="48">
        <v>7</v>
      </c>
      <c r="F28" s="1">
        <v>23605</v>
      </c>
      <c r="G28" s="1">
        <v>5085</v>
      </c>
      <c r="H28" s="2">
        <v>186</v>
      </c>
      <c r="I28" s="1">
        <v>556202</v>
      </c>
      <c r="J28" s="1">
        <v>90625</v>
      </c>
      <c r="K28" s="34"/>
      <c r="L28" s="41">
        <f>IFERROR(B28/I28,0)</f>
        <v>5.6110909345885127E-2</v>
      </c>
      <c r="M28" s="42">
        <f>IFERROR(H28/G28,0)</f>
        <v>3.6578171091445427E-2</v>
      </c>
      <c r="N28" s="40">
        <f>D28*250</f>
        <v>286000</v>
      </c>
      <c r="O28" s="43">
        <f t="shared" si="0"/>
        <v>8.1640231984363485</v>
      </c>
    </row>
    <row r="29" spans="1:15" ht="15" thickBot="1" x14ac:dyDescent="0.35">
      <c r="A29" s="37" t="s">
        <v>51</v>
      </c>
      <c r="B29" s="1">
        <v>1952</v>
      </c>
      <c r="C29" s="2"/>
      <c r="D29" s="2">
        <v>34</v>
      </c>
      <c r="E29" s="2"/>
      <c r="F29" s="1">
        <v>1034</v>
      </c>
      <c r="G29" s="1">
        <v>1826</v>
      </c>
      <c r="H29" s="2">
        <v>32</v>
      </c>
      <c r="I29" s="1">
        <v>121396</v>
      </c>
      <c r="J29" s="1">
        <v>113584</v>
      </c>
      <c r="K29" s="34"/>
      <c r="L29" s="41">
        <f>IFERROR(B29/I29,0)</f>
        <v>1.6079607235823256E-2</v>
      </c>
      <c r="M29" s="42">
        <f>IFERROR(H29/G29,0)</f>
        <v>1.7524644030668127E-2</v>
      </c>
      <c r="N29" s="40">
        <f>D29*250</f>
        <v>8500</v>
      </c>
      <c r="O29" s="43">
        <f t="shared" si="0"/>
        <v>3.3545081967213113</v>
      </c>
    </row>
    <row r="30" spans="1:15" ht="15" thickBot="1" x14ac:dyDescent="0.35">
      <c r="A30" s="37" t="s">
        <v>50</v>
      </c>
      <c r="B30" s="1">
        <v>21717</v>
      </c>
      <c r="C30" s="2"/>
      <c r="D30" s="2">
        <v>286</v>
      </c>
      <c r="E30" s="2"/>
      <c r="F30" s="1">
        <v>5226</v>
      </c>
      <c r="G30" s="1">
        <v>11227</v>
      </c>
      <c r="H30" s="2">
        <v>148</v>
      </c>
      <c r="I30" s="1">
        <v>219996</v>
      </c>
      <c r="J30" s="1">
        <v>113728</v>
      </c>
      <c r="K30" s="34"/>
      <c r="L30" s="41">
        <f>IFERROR(B30/I30,0)</f>
        <v>9.871543118965799E-2</v>
      </c>
      <c r="M30" s="42">
        <f>IFERROR(H30/G30,0)</f>
        <v>1.3182506457646745E-2</v>
      </c>
      <c r="N30" s="40">
        <f>D30*250</f>
        <v>71500</v>
      </c>
      <c r="O30" s="43">
        <f t="shared" si="0"/>
        <v>2.2923516139429938</v>
      </c>
    </row>
    <row r="31" spans="1:15" ht="15" thickBot="1" x14ac:dyDescent="0.35">
      <c r="A31" s="37" t="s">
        <v>31</v>
      </c>
      <c r="B31" s="1">
        <v>29619</v>
      </c>
      <c r="C31" s="2"/>
      <c r="D31" s="2">
        <v>612</v>
      </c>
      <c r="E31" s="2"/>
      <c r="F31" s="1">
        <v>9237</v>
      </c>
      <c r="G31" s="1">
        <v>9616</v>
      </c>
      <c r="H31" s="2">
        <v>199</v>
      </c>
      <c r="I31" s="1">
        <v>452381</v>
      </c>
      <c r="J31" s="1">
        <v>146870</v>
      </c>
      <c r="K31" s="35"/>
      <c r="L31" s="41">
        <f>IFERROR(B31/I31,0)</f>
        <v>6.5473572055413473E-2</v>
      </c>
      <c r="M31" s="42">
        <f>IFERROR(H31/G31,0)</f>
        <v>2.069467554076539E-2</v>
      </c>
      <c r="N31" s="40">
        <f>D31*250</f>
        <v>153000</v>
      </c>
      <c r="O31" s="43">
        <f t="shared" si="0"/>
        <v>4.1656031601336982</v>
      </c>
    </row>
    <row r="32" spans="1:15" ht="15" thickBot="1" x14ac:dyDescent="0.35">
      <c r="A32" s="37" t="s">
        <v>42</v>
      </c>
      <c r="B32" s="1">
        <v>6091</v>
      </c>
      <c r="C32" s="2"/>
      <c r="D32" s="2">
        <v>392</v>
      </c>
      <c r="E32" s="2"/>
      <c r="F32" s="2">
        <v>598</v>
      </c>
      <c r="G32" s="1">
        <v>4480</v>
      </c>
      <c r="H32" s="2">
        <v>288</v>
      </c>
      <c r="I32" s="1">
        <v>158875</v>
      </c>
      <c r="J32" s="1">
        <v>116845</v>
      </c>
      <c r="K32" s="34"/>
      <c r="L32" s="41">
        <f>IFERROR(B32/I32,0)</f>
        <v>3.8338316286388667E-2</v>
      </c>
      <c r="M32" s="42">
        <f>IFERROR(H32/G32,0)</f>
        <v>6.4285714285714279E-2</v>
      </c>
      <c r="N32" s="40">
        <f>D32*250</f>
        <v>98000</v>
      </c>
      <c r="O32" s="43">
        <f t="shared" si="0"/>
        <v>15.089312099819406</v>
      </c>
    </row>
    <row r="33" spans="1:15" ht="15" thickBot="1" x14ac:dyDescent="0.35">
      <c r="A33" s="37" t="s">
        <v>8</v>
      </c>
      <c r="B33" s="1">
        <v>181773</v>
      </c>
      <c r="C33" s="2"/>
      <c r="D33" s="1">
        <v>15662</v>
      </c>
      <c r="E33" s="2"/>
      <c r="F33" s="1">
        <v>80591</v>
      </c>
      <c r="G33" s="1">
        <v>20465</v>
      </c>
      <c r="H33" s="1">
        <v>1763</v>
      </c>
      <c r="I33" s="1">
        <v>1721231</v>
      </c>
      <c r="J33" s="1">
        <v>193785</v>
      </c>
      <c r="K33" s="35"/>
      <c r="L33" s="41">
        <f>IFERROR(B33/I33,0)</f>
        <v>0.10560639449324349</v>
      </c>
      <c r="M33" s="42">
        <f>IFERROR(H33/G33,0)</f>
        <v>8.6147080381138524E-2</v>
      </c>
      <c r="N33" s="40">
        <f>D33*250</f>
        <v>3915500</v>
      </c>
      <c r="O33" s="43">
        <f t="shared" si="0"/>
        <v>20.540602839805693</v>
      </c>
    </row>
    <row r="34" spans="1:15" ht="15" thickBot="1" x14ac:dyDescent="0.35">
      <c r="A34" s="37" t="s">
        <v>44</v>
      </c>
      <c r="B34" s="1">
        <v>15514</v>
      </c>
      <c r="C34" s="2"/>
      <c r="D34" s="2">
        <v>551</v>
      </c>
      <c r="E34" s="2"/>
      <c r="F34" s="1">
        <v>8534</v>
      </c>
      <c r="G34" s="1">
        <v>7399</v>
      </c>
      <c r="H34" s="2">
        <v>263</v>
      </c>
      <c r="I34" s="1">
        <v>430006</v>
      </c>
      <c r="J34" s="1">
        <v>205074</v>
      </c>
      <c r="K34" s="34"/>
      <c r="L34" s="41">
        <f>IFERROR(B34/I34,0)</f>
        <v>3.6078566345585879E-2</v>
      </c>
      <c r="M34" s="42">
        <f>IFERROR(H34/G34,0)</f>
        <v>3.5545343965400732E-2</v>
      </c>
      <c r="N34" s="40">
        <f>D34*250</f>
        <v>137750</v>
      </c>
      <c r="O34" s="43">
        <f t="shared" si="0"/>
        <v>7.879076962743329</v>
      </c>
    </row>
    <row r="35" spans="1:15" ht="15" thickBot="1" x14ac:dyDescent="0.35">
      <c r="A35" s="37" t="s">
        <v>7</v>
      </c>
      <c r="B35" s="1">
        <v>429278</v>
      </c>
      <c r="C35" s="2"/>
      <c r="D35" s="1">
        <v>32462</v>
      </c>
      <c r="E35" s="2"/>
      <c r="F35" s="1">
        <v>200636</v>
      </c>
      <c r="G35" s="1">
        <v>22067</v>
      </c>
      <c r="H35" s="1">
        <v>1669</v>
      </c>
      <c r="I35" s="1">
        <v>4784927</v>
      </c>
      <c r="J35" s="1">
        <v>245967</v>
      </c>
      <c r="K35" s="35"/>
      <c r="L35" s="41">
        <f>IFERROR(B35/I35,0)</f>
        <v>8.9714639324696074E-2</v>
      </c>
      <c r="M35" s="42">
        <f>IFERROR(H35/G35,0)</f>
        <v>7.5633298590655734E-2</v>
      </c>
      <c r="N35" s="40">
        <f>D35*250</f>
        <v>8115500</v>
      </c>
      <c r="O35" s="43">
        <f t="shared" si="0"/>
        <v>17.904998625599262</v>
      </c>
    </row>
    <row r="36" spans="1:15" ht="15" thickBot="1" x14ac:dyDescent="0.35">
      <c r="A36" s="37" t="s">
        <v>24</v>
      </c>
      <c r="B36" s="1">
        <v>89643</v>
      </c>
      <c r="C36" s="2"/>
      <c r="D36" s="1">
        <v>1586</v>
      </c>
      <c r="E36" s="2"/>
      <c r="F36" s="1">
        <v>20933</v>
      </c>
      <c r="G36" s="1">
        <v>8547</v>
      </c>
      <c r="H36" s="2">
        <v>151</v>
      </c>
      <c r="I36" s="1">
        <v>1254846</v>
      </c>
      <c r="J36" s="1">
        <v>119645</v>
      </c>
      <c r="K36" s="35"/>
      <c r="L36" s="41">
        <f>IFERROR(B36/I36,0)</f>
        <v>7.1437451288843407E-2</v>
      </c>
      <c r="M36" s="42">
        <f>IFERROR(H36/G36,0)</f>
        <v>1.7667017667017667E-2</v>
      </c>
      <c r="N36" s="40">
        <f>D36*250</f>
        <v>396500</v>
      </c>
      <c r="O36" s="43">
        <f t="shared" si="0"/>
        <v>3.4231005209553449</v>
      </c>
    </row>
    <row r="37" spans="1:15" ht="15" thickBot="1" x14ac:dyDescent="0.35">
      <c r="A37" s="37" t="s">
        <v>53</v>
      </c>
      <c r="B37" s="1">
        <v>4493</v>
      </c>
      <c r="C37" s="2"/>
      <c r="D37" s="2">
        <v>88</v>
      </c>
      <c r="E37" s="2"/>
      <c r="F37" s="2">
        <v>720</v>
      </c>
      <c r="G37" s="1">
        <v>5896</v>
      </c>
      <c r="H37" s="2">
        <v>115</v>
      </c>
      <c r="I37" s="1">
        <v>125033</v>
      </c>
      <c r="J37" s="1">
        <v>164072</v>
      </c>
      <c r="K37" s="35"/>
      <c r="L37" s="41">
        <f>IFERROR(B37/I37,0)</f>
        <v>3.5934513288491836E-2</v>
      </c>
      <c r="M37" s="42">
        <f>IFERROR(H37/G37,0)</f>
        <v>1.9504748982360924E-2</v>
      </c>
      <c r="N37" s="40">
        <f>D37*250</f>
        <v>22000</v>
      </c>
      <c r="O37" s="43">
        <f t="shared" si="0"/>
        <v>3.8965056754952148</v>
      </c>
    </row>
    <row r="38" spans="1:15" ht="14.5" thickBot="1" x14ac:dyDescent="0.35">
      <c r="A38" s="3" t="s">
        <v>67</v>
      </c>
      <c r="B38" s="2">
        <v>36</v>
      </c>
      <c r="C38" s="46">
        <v>3</v>
      </c>
      <c r="D38" s="2">
        <v>2</v>
      </c>
      <c r="E38" s="2"/>
      <c r="F38" s="2">
        <v>15</v>
      </c>
      <c r="G38" s="2"/>
      <c r="H38" s="2"/>
      <c r="I38" s="1">
        <v>11335</v>
      </c>
      <c r="J38" s="2"/>
      <c r="K38" s="35"/>
      <c r="L38" s="41">
        <f>IFERROR(B38/I38,0)</f>
        <v>3.1760035288928099E-3</v>
      </c>
      <c r="M38" s="42">
        <f>IFERROR(H38/G38,0)</f>
        <v>0</v>
      </c>
      <c r="N38" s="40">
        <f>D38*250</f>
        <v>500</v>
      </c>
      <c r="O38" s="43">
        <f t="shared" si="0"/>
        <v>12.888888888888889</v>
      </c>
    </row>
    <row r="39" spans="1:15" ht="15" thickBot="1" x14ac:dyDescent="0.35">
      <c r="A39" s="37" t="s">
        <v>21</v>
      </c>
      <c r="B39" s="1">
        <v>68059</v>
      </c>
      <c r="C39" s="2"/>
      <c r="D39" s="1">
        <v>3076</v>
      </c>
      <c r="E39" s="2"/>
      <c r="F39" s="1">
        <v>18701</v>
      </c>
      <c r="G39" s="1">
        <v>5822</v>
      </c>
      <c r="H39" s="2">
        <v>263</v>
      </c>
      <c r="I39" s="1">
        <v>1039767</v>
      </c>
      <c r="J39" s="1">
        <v>88952</v>
      </c>
      <c r="K39" s="35"/>
      <c r="L39" s="41">
        <f>IFERROR(B39/I39,0)</f>
        <v>6.5456010817808219E-2</v>
      </c>
      <c r="M39" s="42">
        <f>IFERROR(H39/G39,0)</f>
        <v>4.5173479903813124E-2</v>
      </c>
      <c r="N39" s="40">
        <f>D39*250</f>
        <v>769000</v>
      </c>
      <c r="O39" s="43">
        <f t="shared" si="0"/>
        <v>10.299019967968968</v>
      </c>
    </row>
    <row r="40" spans="1:15" ht="15" thickBot="1" x14ac:dyDescent="0.35">
      <c r="A40" s="37" t="s">
        <v>46</v>
      </c>
      <c r="B40" s="1">
        <v>21738</v>
      </c>
      <c r="C40" s="2"/>
      <c r="D40" s="2">
        <v>428</v>
      </c>
      <c r="E40" s="2"/>
      <c r="F40" s="1">
        <v>4675</v>
      </c>
      <c r="G40" s="1">
        <v>5494</v>
      </c>
      <c r="H40" s="2">
        <v>108</v>
      </c>
      <c r="I40" s="1">
        <v>444852</v>
      </c>
      <c r="J40" s="1">
        <v>112422</v>
      </c>
      <c r="K40" s="6"/>
      <c r="L40" s="41">
        <f>IFERROR(B40/I40,0)</f>
        <v>4.8865690162121334E-2</v>
      </c>
      <c r="M40" s="42">
        <f>IFERROR(H40/G40,0)</f>
        <v>1.9657808518383692E-2</v>
      </c>
      <c r="N40" s="40">
        <f>D40*250</f>
        <v>107000</v>
      </c>
      <c r="O40" s="43">
        <f t="shared" si="0"/>
        <v>3.9222559573097802</v>
      </c>
    </row>
    <row r="41" spans="1:15" ht="15" thickBot="1" x14ac:dyDescent="0.35">
      <c r="A41" s="37" t="s">
        <v>37</v>
      </c>
      <c r="B41" s="1">
        <v>12805</v>
      </c>
      <c r="C41" s="2"/>
      <c r="D41" s="2">
        <v>244</v>
      </c>
      <c r="E41" s="2"/>
      <c r="F41" s="1">
        <v>9432</v>
      </c>
      <c r="G41" s="1">
        <v>3036</v>
      </c>
      <c r="H41" s="2">
        <v>58</v>
      </c>
      <c r="I41" s="1">
        <v>304802</v>
      </c>
      <c r="J41" s="1">
        <v>72267</v>
      </c>
      <c r="K41" s="35"/>
      <c r="L41" s="41">
        <f>IFERROR(B41/I41,0)</f>
        <v>4.201087919370608E-2</v>
      </c>
      <c r="M41" s="42">
        <f>IFERROR(H41/G41,0)</f>
        <v>1.9104084321475624E-2</v>
      </c>
      <c r="N41" s="40">
        <f>D41*250</f>
        <v>61000</v>
      </c>
      <c r="O41" s="43">
        <f t="shared" si="0"/>
        <v>3.7637641546270988</v>
      </c>
    </row>
    <row r="42" spans="1:15" ht="15" thickBot="1" x14ac:dyDescent="0.35">
      <c r="A42" s="37" t="s">
        <v>19</v>
      </c>
      <c r="B42" s="1">
        <v>101360</v>
      </c>
      <c r="C42" s="2"/>
      <c r="D42" s="1">
        <v>6981</v>
      </c>
      <c r="E42" s="2"/>
      <c r="F42" s="1">
        <v>19943</v>
      </c>
      <c r="G42" s="1">
        <v>7918</v>
      </c>
      <c r="H42" s="2">
        <v>545</v>
      </c>
      <c r="I42" s="1">
        <v>947283</v>
      </c>
      <c r="J42" s="1">
        <v>73995</v>
      </c>
      <c r="K42" s="35"/>
      <c r="L42" s="41">
        <f>IFERROR(B42/I42,0)</f>
        <v>0.10700075901288211</v>
      </c>
      <c r="M42" s="42">
        <f>IFERROR(H42/G42,0)</f>
        <v>6.8830512755746406E-2</v>
      </c>
      <c r="N42" s="40">
        <f>D42*250</f>
        <v>1745250</v>
      </c>
      <c r="O42" s="43">
        <f t="shared" si="0"/>
        <v>16.218330702446725</v>
      </c>
    </row>
    <row r="43" spans="1:15" ht="15" thickBot="1" x14ac:dyDescent="0.35">
      <c r="A43" s="3" t="s">
        <v>65</v>
      </c>
      <c r="B43" s="1">
        <v>10379</v>
      </c>
      <c r="C43" s="46">
        <v>256</v>
      </c>
      <c r="D43" s="2">
        <v>171</v>
      </c>
      <c r="E43" s="48">
        <v>2</v>
      </c>
      <c r="F43" s="1">
        <v>8849</v>
      </c>
      <c r="G43" s="1">
        <v>3064</v>
      </c>
      <c r="H43" s="2">
        <v>50</v>
      </c>
      <c r="I43" s="1">
        <v>359473</v>
      </c>
      <c r="J43" s="1">
        <v>106135</v>
      </c>
      <c r="K43" s="34"/>
      <c r="L43" s="41">
        <f>IFERROR(B43/I43,0)</f>
        <v>2.8872822159105135E-2</v>
      </c>
      <c r="M43" s="42">
        <f>IFERROR(H43/G43,0)</f>
        <v>1.6318537859007835E-2</v>
      </c>
      <c r="N43" s="40">
        <f>D43*250</f>
        <v>42750</v>
      </c>
      <c r="O43" s="43">
        <f t="shared" si="0"/>
        <v>3.1188939204162249</v>
      </c>
    </row>
    <row r="44" spans="1:15" ht="15" thickBot="1" x14ac:dyDescent="0.35">
      <c r="A44" s="37" t="s">
        <v>40</v>
      </c>
      <c r="B44" s="1">
        <v>17588</v>
      </c>
      <c r="C44" s="2"/>
      <c r="D44" s="2">
        <v>985</v>
      </c>
      <c r="E44" s="2"/>
      <c r="F44" s="1">
        <v>14911</v>
      </c>
      <c r="G44" s="1">
        <v>16602</v>
      </c>
      <c r="H44" s="2">
        <v>930</v>
      </c>
      <c r="I44" s="1">
        <v>293844</v>
      </c>
      <c r="J44" s="1">
        <v>277379</v>
      </c>
      <c r="K44" s="35"/>
      <c r="L44" s="41">
        <f>IFERROR(B44/I44,0)</f>
        <v>5.9854888988715098E-2</v>
      </c>
      <c r="M44" s="42">
        <f>IFERROR(H44/G44,0)</f>
        <v>5.6017347307553304E-2</v>
      </c>
      <c r="N44" s="40">
        <f>D44*250</f>
        <v>246250</v>
      </c>
      <c r="O44" s="43">
        <f t="shared" si="0"/>
        <v>13.001023425062543</v>
      </c>
    </row>
    <row r="45" spans="1:15" ht="15" thickBot="1" x14ac:dyDescent="0.35">
      <c r="A45" s="37" t="s">
        <v>25</v>
      </c>
      <c r="B45" s="1">
        <v>60389</v>
      </c>
      <c r="C45" s="2"/>
      <c r="D45" s="2">
        <v>993</v>
      </c>
      <c r="E45" s="2"/>
      <c r="F45" s="1">
        <v>35547</v>
      </c>
      <c r="G45" s="1">
        <v>11729</v>
      </c>
      <c r="H45" s="2">
        <v>193</v>
      </c>
      <c r="I45" s="1">
        <v>563948</v>
      </c>
      <c r="J45" s="1">
        <v>109532</v>
      </c>
      <c r="K45" s="35"/>
      <c r="L45" s="41">
        <f>IFERROR(B45/I45,0)</f>
        <v>0.10708256789633087</v>
      </c>
      <c r="M45" s="42">
        <f>IFERROR(H45/G45,0)</f>
        <v>1.6454940745161566E-2</v>
      </c>
      <c r="N45" s="40">
        <f>D45*250</f>
        <v>248250</v>
      </c>
      <c r="O45" s="43">
        <f t="shared" si="0"/>
        <v>3.1108480021195914</v>
      </c>
    </row>
    <row r="46" spans="1:15" ht="15" thickBot="1" x14ac:dyDescent="0.35">
      <c r="A46" s="37" t="s">
        <v>54</v>
      </c>
      <c r="B46" s="1">
        <v>7572</v>
      </c>
      <c r="C46" s="2"/>
      <c r="D46" s="2">
        <v>109</v>
      </c>
      <c r="E46" s="2"/>
      <c r="F46" s="2">
        <v>864</v>
      </c>
      <c r="G46" s="1">
        <v>8559</v>
      </c>
      <c r="H46" s="2">
        <v>123</v>
      </c>
      <c r="I46" s="1">
        <v>92164</v>
      </c>
      <c r="J46" s="1">
        <v>104180</v>
      </c>
      <c r="K46" s="35"/>
      <c r="L46" s="41">
        <f>IFERROR(B46/I46,0)</f>
        <v>8.2157892452584522E-2</v>
      </c>
      <c r="M46" s="42">
        <f>IFERROR(H46/G46,0)</f>
        <v>1.4370837714686295E-2</v>
      </c>
      <c r="N46" s="40">
        <f>D46*250</f>
        <v>27250</v>
      </c>
      <c r="O46" s="43">
        <f t="shared" si="0"/>
        <v>2.5987849973586901</v>
      </c>
    </row>
    <row r="47" spans="1:15" ht="15" thickBot="1" x14ac:dyDescent="0.35">
      <c r="A47" s="37" t="s">
        <v>20</v>
      </c>
      <c r="B47" s="1">
        <v>66788</v>
      </c>
      <c r="C47" s="2"/>
      <c r="D47" s="2">
        <v>767</v>
      </c>
      <c r="E47" s="2"/>
      <c r="F47" s="1">
        <v>27749</v>
      </c>
      <c r="G47" s="1">
        <v>9780</v>
      </c>
      <c r="H47" s="2">
        <v>112</v>
      </c>
      <c r="I47" s="1">
        <v>1071320</v>
      </c>
      <c r="J47" s="1">
        <v>156874</v>
      </c>
      <c r="K47" s="35"/>
      <c r="L47" s="41">
        <f>IFERROR(B47/I47,0)</f>
        <v>6.2341783967442034E-2</v>
      </c>
      <c r="M47" s="42">
        <f>IFERROR(H47/G47,0)</f>
        <v>1.1451942740286299E-2</v>
      </c>
      <c r="N47" s="40">
        <f>D47*250</f>
        <v>191750</v>
      </c>
      <c r="O47" s="43">
        <f t="shared" si="0"/>
        <v>1.8710247349823321</v>
      </c>
    </row>
    <row r="48" spans="1:15" ht="15" thickBot="1" x14ac:dyDescent="0.35">
      <c r="A48" s="37" t="s">
        <v>15</v>
      </c>
      <c r="B48" s="1">
        <v>285772</v>
      </c>
      <c r="C48" s="2"/>
      <c r="D48" s="1">
        <v>3471</v>
      </c>
      <c r="E48" s="2"/>
      <c r="F48" s="1">
        <v>139903</v>
      </c>
      <c r="G48" s="1">
        <v>9856</v>
      </c>
      <c r="H48" s="2">
        <v>120</v>
      </c>
      <c r="I48" s="1">
        <v>2864541</v>
      </c>
      <c r="J48" s="1">
        <v>98791</v>
      </c>
      <c r="K48" s="35"/>
      <c r="L48" s="41">
        <f>IFERROR(B48/I48,0)</f>
        <v>9.9761881571951663E-2</v>
      </c>
      <c r="M48" s="42">
        <f>IFERROR(H48/G48,0)</f>
        <v>1.2175324675324676E-2</v>
      </c>
      <c r="N48" s="40">
        <f>D48*250</f>
        <v>867750</v>
      </c>
      <c r="O48" s="43">
        <f t="shared" si="0"/>
        <v>2.0365116246518205</v>
      </c>
    </row>
    <row r="49" spans="1:15" ht="15" thickBot="1" x14ac:dyDescent="0.35">
      <c r="A49" s="3" t="s">
        <v>66</v>
      </c>
      <c r="B49" s="2">
        <v>243</v>
      </c>
      <c r="C49" s="46">
        <v>37</v>
      </c>
      <c r="D49" s="2">
        <v>6</v>
      </c>
      <c r="E49" s="2"/>
      <c r="F49" s="2">
        <v>125</v>
      </c>
      <c r="G49" s="2"/>
      <c r="H49" s="2"/>
      <c r="I49" s="1">
        <v>5079</v>
      </c>
      <c r="J49" s="2"/>
      <c r="K49" s="34"/>
      <c r="L49" s="41">
        <f>IFERROR(B49/I49,0)</f>
        <v>4.7844063792085056E-2</v>
      </c>
      <c r="M49" s="42">
        <f>IFERROR(H49/G49,0)</f>
        <v>0</v>
      </c>
      <c r="N49" s="40">
        <f>D49*250</f>
        <v>1500</v>
      </c>
      <c r="O49" s="43">
        <f t="shared" si="0"/>
        <v>5.1728395061728394</v>
      </c>
    </row>
    <row r="50" spans="1:15" ht="15" thickBot="1" x14ac:dyDescent="0.35">
      <c r="A50" s="37" t="s">
        <v>28</v>
      </c>
      <c r="B50" s="1">
        <v>30478</v>
      </c>
      <c r="C50" s="2"/>
      <c r="D50" s="2">
        <v>226</v>
      </c>
      <c r="E50" s="2"/>
      <c r="F50" s="1">
        <v>12141</v>
      </c>
      <c r="G50" s="1">
        <v>9507</v>
      </c>
      <c r="H50" s="2">
        <v>70</v>
      </c>
      <c r="I50" s="1">
        <v>424521</v>
      </c>
      <c r="J50" s="1">
        <v>132416</v>
      </c>
      <c r="K50" s="35"/>
      <c r="L50" s="41">
        <f>IFERROR(B50/I50,0)</f>
        <v>7.1793857076563938E-2</v>
      </c>
      <c r="M50" s="42">
        <f>IFERROR(H50/G50,0)</f>
        <v>7.3629956873882399E-3</v>
      </c>
      <c r="N50" s="40">
        <f>D50*250</f>
        <v>56500</v>
      </c>
      <c r="O50" s="43">
        <f t="shared" si="0"/>
        <v>0.8537961808517619</v>
      </c>
    </row>
    <row r="51" spans="1:15" ht="15" thickBot="1" x14ac:dyDescent="0.35">
      <c r="A51" s="37" t="s">
        <v>48</v>
      </c>
      <c r="B51" s="1">
        <v>1305</v>
      </c>
      <c r="C51" s="2"/>
      <c r="D51" s="2">
        <v>56</v>
      </c>
      <c r="E51" s="2"/>
      <c r="F51" s="2">
        <v>150</v>
      </c>
      <c r="G51" s="1">
        <v>2091</v>
      </c>
      <c r="H51" s="2">
        <v>90</v>
      </c>
      <c r="I51" s="1">
        <v>77624</v>
      </c>
      <c r="J51" s="1">
        <v>124400</v>
      </c>
      <c r="K51" s="35"/>
      <c r="L51" s="41">
        <f>IFERROR(B51/I51,0)</f>
        <v>1.681181078017108E-2</v>
      </c>
      <c r="M51" s="42">
        <f>IFERROR(H51/G51,0)</f>
        <v>4.3041606886657105E-2</v>
      </c>
      <c r="N51" s="40">
        <f>D51*250</f>
        <v>14000</v>
      </c>
      <c r="O51" s="43">
        <f t="shared" ref="O51" si="1">ABS(N51-B51)/B51</f>
        <v>9.7279693486590038</v>
      </c>
    </row>
    <row r="52" spans="1:15" ht="15" thickBot="1" x14ac:dyDescent="0.35">
      <c r="A52" s="37" t="s">
        <v>29</v>
      </c>
      <c r="B52" s="1">
        <v>73527</v>
      </c>
      <c r="C52" s="52">
        <v>1084</v>
      </c>
      <c r="D52" s="1">
        <v>1992</v>
      </c>
      <c r="E52" s="48">
        <v>15</v>
      </c>
      <c r="F52" s="1">
        <v>62112</v>
      </c>
      <c r="G52" s="1">
        <v>8614</v>
      </c>
      <c r="H52" s="2">
        <v>233</v>
      </c>
      <c r="I52" s="1">
        <v>928868</v>
      </c>
      <c r="J52" s="1">
        <v>108824</v>
      </c>
      <c r="K52" s="35"/>
      <c r="L52" s="41">
        <f>IFERROR(B52/I52,0)</f>
        <v>7.9157641344087648E-2</v>
      </c>
      <c r="M52" s="42">
        <f>IFERROR(H52/G52,0)</f>
        <v>2.7048990016252612E-2</v>
      </c>
      <c r="N52" s="40">
        <f>D52*250</f>
        <v>498000</v>
      </c>
      <c r="O52" s="43">
        <f t="shared" si="0"/>
        <v>5.7730221551266885</v>
      </c>
    </row>
    <row r="53" spans="1:15" ht="15" thickBot="1" x14ac:dyDescent="0.35">
      <c r="A53" s="37" t="s">
        <v>9</v>
      </c>
      <c r="B53" s="1">
        <v>43577</v>
      </c>
      <c r="C53" s="2"/>
      <c r="D53" s="1">
        <v>1404</v>
      </c>
      <c r="E53" s="2"/>
      <c r="F53" s="1">
        <v>28305</v>
      </c>
      <c r="G53" s="1">
        <v>5723</v>
      </c>
      <c r="H53" s="2">
        <v>184</v>
      </c>
      <c r="I53" s="1">
        <v>718234</v>
      </c>
      <c r="J53" s="1">
        <v>94320</v>
      </c>
      <c r="K53" s="35"/>
      <c r="L53" s="41">
        <f>IFERROR(B53/I53,0)</f>
        <v>6.0672427092006223E-2</v>
      </c>
      <c r="M53" s="42">
        <f>IFERROR(H53/G53,0)</f>
        <v>3.2150969771099075E-2</v>
      </c>
      <c r="N53" s="40">
        <f>D53*250</f>
        <v>351000</v>
      </c>
      <c r="O53" s="43">
        <f t="shared" si="0"/>
        <v>7.0547077586800375</v>
      </c>
    </row>
    <row r="54" spans="1:15" ht="15" thickBot="1" x14ac:dyDescent="0.35">
      <c r="A54" s="37" t="s">
        <v>56</v>
      </c>
      <c r="B54" s="1">
        <v>4407</v>
      </c>
      <c r="C54" s="2"/>
      <c r="D54" s="2">
        <v>97</v>
      </c>
      <c r="E54" s="2"/>
      <c r="F54" s="1">
        <v>1328</v>
      </c>
      <c r="G54" s="1">
        <v>2459</v>
      </c>
      <c r="H54" s="2">
        <v>54</v>
      </c>
      <c r="I54" s="1">
        <v>213894</v>
      </c>
      <c r="J54" s="1">
        <v>119351</v>
      </c>
      <c r="K54" s="34"/>
      <c r="L54" s="41">
        <f>IFERROR(B54/I54,0)</f>
        <v>2.0603663496872284E-2</v>
      </c>
      <c r="M54" s="42">
        <f>IFERROR(H54/G54,0)</f>
        <v>2.1960146400976006E-2</v>
      </c>
      <c r="N54" s="40">
        <f>D54*250</f>
        <v>24250</v>
      </c>
      <c r="O54" s="43">
        <f t="shared" si="0"/>
        <v>4.5026094849103702</v>
      </c>
    </row>
    <row r="55" spans="1:15" ht="15" thickBot="1" x14ac:dyDescent="0.35">
      <c r="A55" s="37" t="s">
        <v>22</v>
      </c>
      <c r="B55" s="1">
        <v>37906</v>
      </c>
      <c r="C55" s="2"/>
      <c r="D55" s="2">
        <v>826</v>
      </c>
      <c r="E55" s="2"/>
      <c r="F55" s="1">
        <v>7805</v>
      </c>
      <c r="G55" s="1">
        <v>6510</v>
      </c>
      <c r="H55" s="2">
        <v>142</v>
      </c>
      <c r="I55" s="1">
        <v>711101</v>
      </c>
      <c r="J55" s="1">
        <v>122131</v>
      </c>
      <c r="K55" s="35"/>
      <c r="L55" s="41">
        <f>IFERROR(B55/I55,0)</f>
        <v>5.3306070445689149E-2</v>
      </c>
      <c r="M55" s="42">
        <f>IFERROR(H55/G55,0)</f>
        <v>2.1812596006144394E-2</v>
      </c>
      <c r="N55" s="40">
        <f>D55*250</f>
        <v>206500</v>
      </c>
      <c r="O55" s="43">
        <f t="shared" si="0"/>
        <v>4.4476863821030967</v>
      </c>
    </row>
    <row r="56" spans="1:15" ht="15" thickBot="1" x14ac:dyDescent="0.35">
      <c r="A56" s="47" t="s">
        <v>55</v>
      </c>
      <c r="B56" s="29">
        <v>1951</v>
      </c>
      <c r="C56" s="13"/>
      <c r="D56" s="13">
        <v>22</v>
      </c>
      <c r="E56" s="13"/>
      <c r="F56" s="13">
        <v>467</v>
      </c>
      <c r="G56" s="29">
        <v>3371</v>
      </c>
      <c r="H56" s="13">
        <v>38</v>
      </c>
      <c r="I56" s="29">
        <v>57245</v>
      </c>
      <c r="J56" s="29">
        <v>98910</v>
      </c>
      <c r="K56" s="49"/>
      <c r="L56" s="41">
        <f>IFERROR(B56/I56,0)</f>
        <v>3.4081579177220718E-2</v>
      </c>
      <c r="M56" s="42">
        <f>IFERROR(H56/G56,0)</f>
        <v>1.1272619400771285E-2</v>
      </c>
      <c r="N56" s="40">
        <f>D56*250</f>
        <v>5500</v>
      </c>
      <c r="O56" s="43">
        <f t="shared" si="0"/>
        <v>1.8190671450538185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D2F68620-3DAD-4163-A973-902B44C18B72}"/>
    <hyperlink ref="A6" r:id="rId2" display="https://www.worldometers.info/coronavirus/usa/california/" xr:uid="{32BD263C-711F-44B8-8C36-2EAE36C2AEAB}"/>
    <hyperlink ref="A11" r:id="rId3" display="https://www.worldometers.info/coronavirus/usa/florida/" xr:uid="{32FCA156-E2F6-4D1A-AB66-AF1C6C663FC3}"/>
    <hyperlink ref="A48" r:id="rId4" display="https://www.worldometers.info/coronavirus/usa/texas/" xr:uid="{BCD97FB3-50A2-4DE0-9FAF-FE8E023C0718}"/>
    <hyperlink ref="A33" r:id="rId5" display="https://www.worldometers.info/coronavirus/usa/new-jersey/" xr:uid="{C5678284-C7CF-4202-BD27-DD2FCC3B4BF0}"/>
    <hyperlink ref="A16" r:id="rId6" display="https://www.worldometers.info/coronavirus/usa/illinois/" xr:uid="{B0A8E934-E871-4549-B9C2-CE3EC48DB81E}"/>
    <hyperlink ref="A4" r:id="rId7" display="https://www.worldometers.info/coronavirus/usa/arizona/" xr:uid="{EB56CD28-DA5E-4432-92E4-051BBA43535E}"/>
    <hyperlink ref="A12" r:id="rId8" display="https://www.worldometers.info/coronavirus/usa/georgia/" xr:uid="{0E9F5538-EFB1-4A84-BC08-70A933335297}"/>
    <hyperlink ref="A24" r:id="rId9" display="https://www.worldometers.info/coronavirus/usa/massachusetts/" xr:uid="{A763253D-DE04-46EC-845B-D8E51EF915CF}"/>
    <hyperlink ref="A42" r:id="rId10" display="https://www.worldometers.info/coronavirus/usa/pennsylvania/" xr:uid="{2EE771F8-0645-4524-AA59-1AB1471E11A3}"/>
    <hyperlink ref="A36" r:id="rId11" display="https://www.worldometers.info/coronavirus/usa/north-carolina/" xr:uid="{9D36A184-9BA7-4A22-A89C-690EC183AB89}"/>
    <hyperlink ref="A21" r:id="rId12" display="https://www.worldometers.info/coronavirus/usa/louisiana/" xr:uid="{4F594B8D-7331-4CB7-9F29-78B931C28B15}"/>
    <hyperlink ref="A25" r:id="rId13" display="https://www.worldometers.info/coronavirus/usa/michigan/" xr:uid="{CE377031-1E39-485A-B109-46B5F9EB4A6C}"/>
    <hyperlink ref="A23" r:id="rId14" display="https://www.worldometers.info/coronavirus/usa/maryland/" xr:uid="{46E775C7-EFD6-4AAD-A481-E4507FC28803}"/>
    <hyperlink ref="A52" r:id="rId15" display="https://www.worldometers.info/coronavirus/usa/virginia/" xr:uid="{A3D6BF98-170B-4E0A-828C-BB60724C21B7}"/>
    <hyperlink ref="A39" r:id="rId16" display="https://www.worldometers.info/coronavirus/usa/ohio/" xr:uid="{ACCEC066-0C80-44D3-9E14-0D8ADD7965A0}"/>
    <hyperlink ref="A47" r:id="rId17" display="https://www.worldometers.info/coronavirus/usa/tennessee/" xr:uid="{34402EA4-F19B-453B-9E61-0E21DA422497}"/>
    <hyperlink ref="A45" r:id="rId18" display="https://www.worldometers.info/coronavirus/usa/south-carolina/" xr:uid="{5A9AFB8F-57B6-41B8-AA6C-E038CC70F985}"/>
    <hyperlink ref="A2" r:id="rId19" display="https://www.worldometers.info/coronavirus/usa/alabama/" xr:uid="{70D1FFCF-3858-4D60-90B0-F32A7EA89651}"/>
    <hyperlink ref="A17" r:id="rId20" display="https://www.worldometers.info/coronavirus/usa/indiana/" xr:uid="{FEC2F54D-0D98-4C00-99C3-8CCE12A88AEE}"/>
    <hyperlink ref="A8" r:id="rId21" display="https://www.worldometers.info/coronavirus/usa/connecticut/" xr:uid="{536B2DAD-C94B-4CDB-85D0-508BC82AC8CC}"/>
    <hyperlink ref="A53" r:id="rId22" display="https://www.worldometers.info/coronavirus/usa/washington/" xr:uid="{65ED124A-592D-4887-8882-5A83AB34BF35}"/>
    <hyperlink ref="A26" r:id="rId23" display="https://www.worldometers.info/coronavirus/usa/minnesota/" xr:uid="{4A0CEA15-DC89-4709-9462-246AEAB2586A}"/>
    <hyperlink ref="A55" r:id="rId24" display="https://www.worldometers.info/coronavirus/usa/wisconsin/" xr:uid="{9AE9A96B-AA87-48F7-892D-359AAA9ED1C5}"/>
    <hyperlink ref="A7" r:id="rId25" display="https://www.worldometers.info/coronavirus/usa/colorado/" xr:uid="{DE354B9B-F0DA-4AD7-BAE2-C931F0CA68B8}"/>
    <hyperlink ref="A27" r:id="rId26" display="https://www.worldometers.info/coronavirus/usa/mississippi/" xr:uid="{CFB156BA-2044-406A-889D-DD94A1486E59}"/>
    <hyperlink ref="A18" r:id="rId27" display="https://www.worldometers.info/coronavirus/usa/iowa/" xr:uid="{ACE1649A-2F7C-490D-96A2-656F3A936916}"/>
    <hyperlink ref="A28" r:id="rId28" display="https://www.worldometers.info/coronavirus/usa/missouri/" xr:uid="{BC997036-CDA2-45E1-9F90-AEF5FD713CA7}"/>
    <hyperlink ref="A50" r:id="rId29" display="https://www.worldometers.info/coronavirus/usa/utah/" xr:uid="{7EF4996E-DC88-4C5F-9B11-6E55516AC52A}"/>
    <hyperlink ref="A5" r:id="rId30" display="https://www.worldometers.info/coronavirus/usa/arkansas/" xr:uid="{16443C2E-117D-4C4D-98AF-25160CABF297}"/>
    <hyperlink ref="A31" r:id="rId31" display="https://www.worldometers.info/coronavirus/usa/nevada/" xr:uid="{13D6C008-D7E6-46DF-893F-6A1CE3EC533B}"/>
    <hyperlink ref="A40" r:id="rId32" display="https://www.worldometers.info/coronavirus/usa/oklahoma/" xr:uid="{5FEB66E4-1111-41B0-A459-BB129BFA993D}"/>
    <hyperlink ref="A30" r:id="rId33" display="https://www.worldometers.info/coronavirus/usa/nebraska/" xr:uid="{99AF0ED6-F053-48B7-ACBB-D0C1980D5445}"/>
    <hyperlink ref="A19" r:id="rId34" display="https://www.worldometers.info/coronavirus/usa/kansas/" xr:uid="{73B870D3-B77D-4514-9D78-4DD1C7104080}"/>
    <hyperlink ref="A20" r:id="rId35" display="https://www.worldometers.info/coronavirus/usa/kentucky/" xr:uid="{6674EFE7-8515-4798-B5A0-336710DD79A6}"/>
    <hyperlink ref="A44" r:id="rId36" display="https://www.worldometers.info/coronavirus/usa/rhode-island/" xr:uid="{17FA077B-5583-429C-802D-BBD608AB0BA3}"/>
    <hyperlink ref="A34" r:id="rId37" display="https://www.worldometers.info/coronavirus/usa/new-mexico/" xr:uid="{3563259B-C706-4087-9BC4-FB927990D8D2}"/>
    <hyperlink ref="A9" r:id="rId38" display="https://www.worldometers.info/coronavirus/usa/delaware/" xr:uid="{C598CBAA-1D7A-41B9-AD6C-92CC1F8C1302}"/>
    <hyperlink ref="A41" r:id="rId39" display="https://www.worldometers.info/coronavirus/usa/oregon/" xr:uid="{AD173A65-ADC1-4485-9B7A-D4568433CE83}"/>
    <hyperlink ref="A15" r:id="rId40" display="https://www.worldometers.info/coronavirus/usa/idaho/" xr:uid="{DB2357FC-B84B-4D4B-8669-F6D774CB2F77}"/>
    <hyperlink ref="A10" r:id="rId41" display="https://www.worldometers.info/coronavirus/usa/district-of-columbia/" xr:uid="{18495E40-FBBF-42E4-BAB9-20052741955B}"/>
    <hyperlink ref="A46" r:id="rId42" display="https://www.worldometers.info/coronavirus/usa/south-dakota/" xr:uid="{C8906C5C-EAA9-476E-8063-CA94E9F51520}"/>
    <hyperlink ref="A32" r:id="rId43" display="https://www.worldometers.info/coronavirus/usa/new-hampshire/" xr:uid="{0305962E-1668-4AC3-A36A-E9354CEFDA1F}"/>
    <hyperlink ref="A37" r:id="rId44" display="https://www.worldometers.info/coronavirus/usa/north-dakota/" xr:uid="{C26C9222-31CA-43D3-B861-5284BF1BF322}"/>
    <hyperlink ref="A54" r:id="rId45" display="https://www.worldometers.info/coronavirus/usa/west-virginia/" xr:uid="{3DCE33B6-C70F-4F27-9CBB-4EC0CD6A05DB}"/>
    <hyperlink ref="A22" r:id="rId46" display="https://www.worldometers.info/coronavirus/usa/maine/" xr:uid="{00779EE2-FDA1-4F8B-B117-55C1CD20F6FF}"/>
    <hyperlink ref="A29" r:id="rId47" display="https://www.worldometers.info/coronavirus/usa/montana/" xr:uid="{E61B69CE-21D2-4DA9-AB45-B6DAC039A178}"/>
    <hyperlink ref="A56" r:id="rId48" display="https://www.worldometers.info/coronavirus/usa/wyoming/" xr:uid="{7F1BD306-46B0-495A-B3AC-F92D5CF6CACD}"/>
    <hyperlink ref="A3" r:id="rId49" display="https://www.worldometers.info/coronavirus/usa/alaska/" xr:uid="{3A0FF34D-DA41-4DD2-B88F-801D80785DED}"/>
    <hyperlink ref="A51" r:id="rId50" display="https://www.worldometers.info/coronavirus/usa/vermont/" xr:uid="{768107D5-0200-40D9-A08C-ABF4F5F97EC7}"/>
    <hyperlink ref="A14" r:id="rId51" display="https://www.worldometers.info/coronavirus/usa/hawaii/" xr:uid="{06CB1C83-A001-4399-86F8-D95FD1DA46DE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1164</v>
      </c>
    </row>
    <row r="3" spans="1:2" ht="15" thickBot="1" x14ac:dyDescent="0.4">
      <c r="A3" s="37" t="s">
        <v>52</v>
      </c>
      <c r="B3" s="31">
        <v>17</v>
      </c>
    </row>
    <row r="4" spans="1:2" ht="15" thickBot="1" x14ac:dyDescent="0.4">
      <c r="A4" s="37" t="s">
        <v>33</v>
      </c>
      <c r="B4" s="31">
        <v>2337</v>
      </c>
    </row>
    <row r="5" spans="1:2" ht="15" thickBot="1" x14ac:dyDescent="0.4">
      <c r="A5" s="37" t="s">
        <v>34</v>
      </c>
      <c r="B5" s="31">
        <v>331</v>
      </c>
    </row>
    <row r="6" spans="1:2" ht="15" thickBot="1" x14ac:dyDescent="0.4">
      <c r="A6" s="37" t="s">
        <v>10</v>
      </c>
      <c r="B6" s="31">
        <v>7243</v>
      </c>
    </row>
    <row r="7" spans="1:2" ht="15" thickBot="1" x14ac:dyDescent="0.4">
      <c r="A7" s="37" t="s">
        <v>18</v>
      </c>
      <c r="B7" s="31">
        <v>1738</v>
      </c>
    </row>
    <row r="8" spans="1:2" ht="15" thickBot="1" x14ac:dyDescent="0.4">
      <c r="A8" s="37" t="s">
        <v>23</v>
      </c>
      <c r="B8" s="31">
        <v>4372</v>
      </c>
    </row>
    <row r="9" spans="1:2" ht="15" thickBot="1" x14ac:dyDescent="0.4">
      <c r="A9" s="37" t="s">
        <v>43</v>
      </c>
      <c r="B9" s="31">
        <v>518</v>
      </c>
    </row>
    <row r="10" spans="1:2" ht="29.5" thickBot="1" x14ac:dyDescent="0.4">
      <c r="A10" s="37" t="s">
        <v>63</v>
      </c>
      <c r="B10" s="31">
        <v>568</v>
      </c>
    </row>
    <row r="11" spans="1:2" ht="15" thickBot="1" x14ac:dyDescent="0.4">
      <c r="A11" s="37" t="s">
        <v>13</v>
      </c>
      <c r="B11" s="31">
        <v>4409</v>
      </c>
    </row>
    <row r="12" spans="1:2" ht="15" thickBot="1" x14ac:dyDescent="0.4">
      <c r="A12" s="37" t="s">
        <v>16</v>
      </c>
      <c r="B12" s="31">
        <v>3054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22</v>
      </c>
    </row>
    <row r="15" spans="1:2" ht="15" thickBot="1" x14ac:dyDescent="0.4">
      <c r="A15" s="37" t="s">
        <v>49</v>
      </c>
      <c r="B15" s="31">
        <v>103</v>
      </c>
    </row>
    <row r="16" spans="1:2" ht="15" thickBot="1" x14ac:dyDescent="0.4">
      <c r="A16" s="37" t="s">
        <v>12</v>
      </c>
      <c r="B16" s="31">
        <v>7419</v>
      </c>
    </row>
    <row r="17" spans="1:2" ht="15" thickBot="1" x14ac:dyDescent="0.4">
      <c r="A17" s="37" t="s">
        <v>27</v>
      </c>
      <c r="B17" s="31">
        <v>2775</v>
      </c>
    </row>
    <row r="18" spans="1:2" ht="15" thickBot="1" x14ac:dyDescent="0.4">
      <c r="A18" s="37" t="s">
        <v>41</v>
      </c>
      <c r="B18" s="31">
        <v>759</v>
      </c>
    </row>
    <row r="19" spans="1:2" ht="15" thickBot="1" x14ac:dyDescent="0.4">
      <c r="A19" s="37" t="s">
        <v>45</v>
      </c>
      <c r="B19" s="31">
        <v>298</v>
      </c>
    </row>
    <row r="20" spans="1:2" ht="15" thickBot="1" x14ac:dyDescent="0.4">
      <c r="A20" s="37" t="s">
        <v>38</v>
      </c>
      <c r="B20" s="31">
        <v>635</v>
      </c>
    </row>
    <row r="21" spans="1:2" ht="15" thickBot="1" x14ac:dyDescent="0.4">
      <c r="A21" s="37" t="s">
        <v>14</v>
      </c>
      <c r="B21" s="31">
        <v>3448</v>
      </c>
    </row>
    <row r="22" spans="1:2" ht="15" thickBot="1" x14ac:dyDescent="0.4">
      <c r="A22" s="37" t="s">
        <v>39</v>
      </c>
      <c r="B22" s="31">
        <v>114</v>
      </c>
    </row>
    <row r="23" spans="1:2" ht="15" thickBot="1" x14ac:dyDescent="0.4">
      <c r="A23" s="37" t="s">
        <v>26</v>
      </c>
      <c r="B23" s="31">
        <v>3334</v>
      </c>
    </row>
    <row r="24" spans="1:2" ht="15" thickBot="1" x14ac:dyDescent="0.4">
      <c r="A24" s="37" t="s">
        <v>17</v>
      </c>
      <c r="B24" s="31">
        <v>8340</v>
      </c>
    </row>
    <row r="25" spans="1:2" ht="15" thickBot="1" x14ac:dyDescent="0.4">
      <c r="A25" s="37" t="s">
        <v>11</v>
      </c>
      <c r="B25" s="31">
        <v>6326</v>
      </c>
    </row>
    <row r="26" spans="1:2" ht="15" thickBot="1" x14ac:dyDescent="0.4">
      <c r="A26" s="37" t="s">
        <v>32</v>
      </c>
      <c r="B26" s="31">
        <v>1548</v>
      </c>
    </row>
    <row r="27" spans="1:2" ht="15" thickBot="1" x14ac:dyDescent="0.4">
      <c r="A27" s="37" t="s">
        <v>30</v>
      </c>
      <c r="B27" s="31">
        <v>1272</v>
      </c>
    </row>
    <row r="28" spans="1:2" ht="15" thickBot="1" x14ac:dyDescent="0.4">
      <c r="A28" s="37" t="s">
        <v>35</v>
      </c>
      <c r="B28" s="31">
        <v>1144</v>
      </c>
    </row>
    <row r="29" spans="1:2" ht="15" thickBot="1" x14ac:dyDescent="0.4">
      <c r="A29" s="37" t="s">
        <v>51</v>
      </c>
      <c r="B29" s="31">
        <v>34</v>
      </c>
    </row>
    <row r="30" spans="1:2" ht="15" thickBot="1" x14ac:dyDescent="0.4">
      <c r="A30" s="37" t="s">
        <v>50</v>
      </c>
      <c r="B30" s="31">
        <v>286</v>
      </c>
    </row>
    <row r="31" spans="1:2" ht="15" thickBot="1" x14ac:dyDescent="0.4">
      <c r="A31" s="37" t="s">
        <v>31</v>
      </c>
      <c r="B31" s="31">
        <v>612</v>
      </c>
    </row>
    <row r="32" spans="1:2" ht="29.5" thickBot="1" x14ac:dyDescent="0.4">
      <c r="A32" s="37" t="s">
        <v>42</v>
      </c>
      <c r="B32" s="31">
        <v>392</v>
      </c>
    </row>
    <row r="33" spans="1:2" ht="15" thickBot="1" x14ac:dyDescent="0.4">
      <c r="A33" s="37" t="s">
        <v>8</v>
      </c>
      <c r="B33" s="31">
        <v>15662</v>
      </c>
    </row>
    <row r="34" spans="1:2" ht="15" thickBot="1" x14ac:dyDescent="0.4">
      <c r="A34" s="37" t="s">
        <v>44</v>
      </c>
      <c r="B34" s="31">
        <v>551</v>
      </c>
    </row>
    <row r="35" spans="1:2" ht="15" thickBot="1" x14ac:dyDescent="0.4">
      <c r="A35" s="37" t="s">
        <v>7</v>
      </c>
      <c r="B35" s="31">
        <v>32462</v>
      </c>
    </row>
    <row r="36" spans="1:2" ht="15" thickBot="1" x14ac:dyDescent="0.4">
      <c r="A36" s="37" t="s">
        <v>24</v>
      </c>
      <c r="B36" s="31">
        <v>1586</v>
      </c>
    </row>
    <row r="37" spans="1:2" ht="15" thickBot="1" x14ac:dyDescent="0.4">
      <c r="A37" s="37" t="s">
        <v>53</v>
      </c>
      <c r="B37" s="31">
        <v>88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3076</v>
      </c>
    </row>
    <row r="40" spans="1:2" ht="15" thickBot="1" x14ac:dyDescent="0.4">
      <c r="A40" s="37" t="s">
        <v>46</v>
      </c>
      <c r="B40" s="31">
        <v>428</v>
      </c>
    </row>
    <row r="41" spans="1:2" ht="15" thickBot="1" x14ac:dyDescent="0.4">
      <c r="A41" s="37" t="s">
        <v>37</v>
      </c>
      <c r="B41" s="31">
        <v>244</v>
      </c>
    </row>
    <row r="42" spans="1:2" ht="15" thickBot="1" x14ac:dyDescent="0.4">
      <c r="A42" s="37" t="s">
        <v>19</v>
      </c>
      <c r="B42" s="31">
        <v>6981</v>
      </c>
    </row>
    <row r="43" spans="1:2" ht="15" thickBot="1" x14ac:dyDescent="0.4">
      <c r="A43" s="3" t="s">
        <v>65</v>
      </c>
      <c r="B43" s="31">
        <v>171</v>
      </c>
    </row>
    <row r="44" spans="1:2" ht="15" thickBot="1" x14ac:dyDescent="0.4">
      <c r="A44" s="37" t="s">
        <v>40</v>
      </c>
      <c r="B44" s="31">
        <v>985</v>
      </c>
    </row>
    <row r="45" spans="1:2" ht="15" thickBot="1" x14ac:dyDescent="0.4">
      <c r="A45" s="37" t="s">
        <v>25</v>
      </c>
      <c r="B45" s="31">
        <v>993</v>
      </c>
    </row>
    <row r="46" spans="1:2" ht="15" thickBot="1" x14ac:dyDescent="0.4">
      <c r="A46" s="37" t="s">
        <v>54</v>
      </c>
      <c r="B46" s="31">
        <v>109</v>
      </c>
    </row>
    <row r="47" spans="1:2" ht="15" thickBot="1" x14ac:dyDescent="0.4">
      <c r="A47" s="37" t="s">
        <v>20</v>
      </c>
      <c r="B47" s="31">
        <v>767</v>
      </c>
    </row>
    <row r="48" spans="1:2" ht="15" thickBot="1" x14ac:dyDescent="0.4">
      <c r="A48" s="37" t="s">
        <v>15</v>
      </c>
      <c r="B48" s="31">
        <v>3471</v>
      </c>
    </row>
    <row r="49" spans="1:2" ht="21.5" thickBot="1" x14ac:dyDescent="0.4">
      <c r="A49" s="3" t="s">
        <v>66</v>
      </c>
      <c r="B49" s="31">
        <v>6</v>
      </c>
    </row>
    <row r="50" spans="1:2" ht="15" thickBot="1" x14ac:dyDescent="0.4">
      <c r="A50" s="37" t="s">
        <v>28</v>
      </c>
      <c r="B50" s="31">
        <v>226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1992</v>
      </c>
    </row>
    <row r="53" spans="1:2" ht="15" thickBot="1" x14ac:dyDescent="0.4">
      <c r="A53" s="37" t="s">
        <v>9</v>
      </c>
      <c r="B53" s="31">
        <v>1404</v>
      </c>
    </row>
    <row r="54" spans="1:2" ht="15" thickBot="1" x14ac:dyDescent="0.4">
      <c r="A54" s="37" t="s">
        <v>56</v>
      </c>
      <c r="B54" s="31">
        <v>97</v>
      </c>
    </row>
    <row r="55" spans="1:2" ht="15" thickBot="1" x14ac:dyDescent="0.4">
      <c r="A55" s="37" t="s">
        <v>22</v>
      </c>
      <c r="B55" s="31">
        <v>826</v>
      </c>
    </row>
    <row r="56" spans="1:2" ht="15" thickBot="1" x14ac:dyDescent="0.4">
      <c r="A56" s="47" t="s">
        <v>55</v>
      </c>
      <c r="B56" s="32">
        <v>22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35" r:id="rId1" display="https://www.worldometers.info/coronavirus/usa/new-york/" xr:uid="{1CEAEF06-EAD3-4442-9294-12D81FF785A5}"/>
    <hyperlink ref="A6" r:id="rId2" display="https://www.worldometers.info/coronavirus/usa/california/" xr:uid="{8F9426AA-56BB-4725-AB7C-99CCB668C657}"/>
    <hyperlink ref="A11" r:id="rId3" display="https://www.worldometers.info/coronavirus/usa/florida/" xr:uid="{183D2329-3D13-41A0-AD11-CE29791F8818}"/>
    <hyperlink ref="A48" r:id="rId4" display="https://www.worldometers.info/coronavirus/usa/texas/" xr:uid="{9ADED74F-78CA-43D2-ACF8-3841717BC5CE}"/>
    <hyperlink ref="A33" r:id="rId5" display="https://www.worldometers.info/coronavirus/usa/new-jersey/" xr:uid="{2B24C00E-D100-4C0F-A803-619A6C4E8FB8}"/>
    <hyperlink ref="A16" r:id="rId6" display="https://www.worldometers.info/coronavirus/usa/illinois/" xr:uid="{D20B4C5A-3740-4828-A3DF-C7D97C88A0CA}"/>
    <hyperlink ref="A4" r:id="rId7" display="https://www.worldometers.info/coronavirus/usa/arizona/" xr:uid="{F8B7B158-6BC5-487A-8627-4AE30FA4BE0C}"/>
    <hyperlink ref="A12" r:id="rId8" display="https://www.worldometers.info/coronavirus/usa/georgia/" xr:uid="{5FDB1905-717D-482D-9208-8EF2572709AE}"/>
    <hyperlink ref="A24" r:id="rId9" display="https://www.worldometers.info/coronavirus/usa/massachusetts/" xr:uid="{82F6E561-C5FB-436D-8557-7EB4CFA05D5F}"/>
    <hyperlink ref="A42" r:id="rId10" display="https://www.worldometers.info/coronavirus/usa/pennsylvania/" xr:uid="{ECDD57F9-D8F3-4DE0-A2A0-B6DC7710B7F0}"/>
    <hyperlink ref="A36" r:id="rId11" display="https://www.worldometers.info/coronavirus/usa/north-carolina/" xr:uid="{D41DCA39-CB10-4C21-B6E8-E2094FC1F521}"/>
    <hyperlink ref="A21" r:id="rId12" display="https://www.worldometers.info/coronavirus/usa/louisiana/" xr:uid="{9089F31E-1770-4E1C-8462-4FA73497C07F}"/>
    <hyperlink ref="A25" r:id="rId13" display="https://www.worldometers.info/coronavirus/usa/michigan/" xr:uid="{E1F946D1-CE35-4448-8C23-8C8AC9702254}"/>
    <hyperlink ref="A23" r:id="rId14" display="https://www.worldometers.info/coronavirus/usa/maryland/" xr:uid="{7F499665-F948-428E-8193-98DD868FEF6F}"/>
    <hyperlink ref="A52" r:id="rId15" display="https://www.worldometers.info/coronavirus/usa/virginia/" xr:uid="{F2839482-4F8E-485A-82C7-0B8EA8E0BB94}"/>
    <hyperlink ref="A39" r:id="rId16" display="https://www.worldometers.info/coronavirus/usa/ohio/" xr:uid="{1C34B848-FC02-4B18-BB66-36F8D8B0674A}"/>
    <hyperlink ref="A47" r:id="rId17" display="https://www.worldometers.info/coronavirus/usa/tennessee/" xr:uid="{0E05D452-32EE-4810-AEC0-E66CF93EE74D}"/>
    <hyperlink ref="A45" r:id="rId18" display="https://www.worldometers.info/coronavirus/usa/south-carolina/" xr:uid="{9B224846-9D68-4F74-BD27-BB76E4611321}"/>
    <hyperlink ref="A2" r:id="rId19" display="https://www.worldometers.info/coronavirus/usa/alabama/" xr:uid="{D5BD21DE-F61A-4D88-8271-09A167950BBF}"/>
    <hyperlink ref="A17" r:id="rId20" display="https://www.worldometers.info/coronavirus/usa/indiana/" xr:uid="{9E25778D-2A1A-4FDB-96D9-F5AE16BAB757}"/>
    <hyperlink ref="A8" r:id="rId21" display="https://www.worldometers.info/coronavirus/usa/connecticut/" xr:uid="{AF77C739-33AC-4FE4-8555-44C2C3562369}"/>
    <hyperlink ref="A53" r:id="rId22" display="https://www.worldometers.info/coronavirus/usa/washington/" xr:uid="{A787557F-AE65-4E18-8E28-7312C7F39BDB}"/>
    <hyperlink ref="A26" r:id="rId23" display="https://www.worldometers.info/coronavirus/usa/minnesota/" xr:uid="{B73B09A1-D15F-444A-8AD6-2436B83A2595}"/>
    <hyperlink ref="A55" r:id="rId24" display="https://www.worldometers.info/coronavirus/usa/wisconsin/" xr:uid="{139BC164-90C3-4D58-A7E9-EC83BA72877B}"/>
    <hyperlink ref="A7" r:id="rId25" display="https://www.worldometers.info/coronavirus/usa/colorado/" xr:uid="{BBF2DF89-60D3-4C04-95DD-277C59BE51DF}"/>
    <hyperlink ref="A27" r:id="rId26" display="https://www.worldometers.info/coronavirus/usa/mississippi/" xr:uid="{6226B786-3578-42A4-AF47-DD2A61CD84E2}"/>
    <hyperlink ref="A18" r:id="rId27" display="https://www.worldometers.info/coronavirus/usa/iowa/" xr:uid="{BDAB9B64-9A30-411F-B6DF-9B4275BA8E05}"/>
    <hyperlink ref="A28" r:id="rId28" display="https://www.worldometers.info/coronavirus/usa/missouri/" xr:uid="{1E54D1CC-268A-4293-A593-2ED3DB980583}"/>
    <hyperlink ref="A50" r:id="rId29" display="https://www.worldometers.info/coronavirus/usa/utah/" xr:uid="{9C53D736-7E49-476A-B3FA-52FE70117652}"/>
    <hyperlink ref="A5" r:id="rId30" display="https://www.worldometers.info/coronavirus/usa/arkansas/" xr:uid="{FB380496-2F25-4207-9C80-D748CA98C7A8}"/>
    <hyperlink ref="A31" r:id="rId31" display="https://www.worldometers.info/coronavirus/usa/nevada/" xr:uid="{4FC11DE2-EFFA-4818-A8D6-CF2E39F88C02}"/>
    <hyperlink ref="A40" r:id="rId32" display="https://www.worldometers.info/coronavirus/usa/oklahoma/" xr:uid="{D356CC32-899E-4A11-A68C-AEB0ACECE6DF}"/>
    <hyperlink ref="A30" r:id="rId33" display="https://www.worldometers.info/coronavirus/usa/nebraska/" xr:uid="{534B38A9-5452-4C9C-B9E1-3E1F576D6822}"/>
    <hyperlink ref="A19" r:id="rId34" display="https://www.worldometers.info/coronavirus/usa/kansas/" xr:uid="{38394EBB-5F31-4E0E-B357-4564A4A8A615}"/>
    <hyperlink ref="A20" r:id="rId35" display="https://www.worldometers.info/coronavirus/usa/kentucky/" xr:uid="{6B13A2B5-B54F-4D0B-B814-B9A094DCBA2C}"/>
    <hyperlink ref="A44" r:id="rId36" display="https://www.worldometers.info/coronavirus/usa/rhode-island/" xr:uid="{DA15B196-635A-4867-9168-46D6B5ECDBA9}"/>
    <hyperlink ref="A34" r:id="rId37" display="https://www.worldometers.info/coronavirus/usa/new-mexico/" xr:uid="{942A2D0B-A994-4BF1-B3DE-A1065A80D74F}"/>
    <hyperlink ref="A9" r:id="rId38" display="https://www.worldometers.info/coronavirus/usa/delaware/" xr:uid="{E273328B-9892-43D7-8C78-EA101C87E92F}"/>
    <hyperlink ref="A41" r:id="rId39" display="https://www.worldometers.info/coronavirus/usa/oregon/" xr:uid="{7651FB0F-DBF3-4362-A2C8-14180FED86A7}"/>
    <hyperlink ref="A15" r:id="rId40" display="https://www.worldometers.info/coronavirus/usa/idaho/" xr:uid="{50F2EE0A-D517-4A66-A3F9-3E63C4063095}"/>
    <hyperlink ref="A10" r:id="rId41" display="https://www.worldometers.info/coronavirus/usa/district-of-columbia/" xr:uid="{E858EA79-7015-416F-8D3C-161ACC578CB6}"/>
    <hyperlink ref="A46" r:id="rId42" display="https://www.worldometers.info/coronavirus/usa/south-dakota/" xr:uid="{580B9435-9EC3-4C1C-BA32-64C00E02A40C}"/>
    <hyperlink ref="A32" r:id="rId43" display="https://www.worldometers.info/coronavirus/usa/new-hampshire/" xr:uid="{816B8B4F-5776-46A0-8FE2-705D86517CF0}"/>
    <hyperlink ref="A37" r:id="rId44" display="https://www.worldometers.info/coronavirus/usa/north-dakota/" xr:uid="{1ABD8F5C-B7B3-4C4A-8D82-6ED84AD6FB12}"/>
    <hyperlink ref="A54" r:id="rId45" display="https://www.worldometers.info/coronavirus/usa/west-virginia/" xr:uid="{F3EDD12A-172A-46BF-BB29-B8FE53356A03}"/>
    <hyperlink ref="A22" r:id="rId46" display="https://www.worldometers.info/coronavirus/usa/maine/" xr:uid="{6884322B-21BD-4FA1-BC36-E763A68B93D7}"/>
    <hyperlink ref="A29" r:id="rId47" display="https://www.worldometers.info/coronavirus/usa/montana/" xr:uid="{2C61E9D3-EB29-449B-A4CE-A61AFBB136EC}"/>
    <hyperlink ref="A56" r:id="rId48" display="https://www.worldometers.info/coronavirus/usa/wyoming/" xr:uid="{371F9930-E153-48A5-9800-3E15E338D545}"/>
    <hyperlink ref="A3" r:id="rId49" display="https://www.worldometers.info/coronavirus/usa/alaska/" xr:uid="{30417FFA-D92E-45D3-B0D3-040AC6B2AD61}"/>
    <hyperlink ref="A51" r:id="rId50" display="https://www.worldometers.info/coronavirus/usa/vermont/" xr:uid="{DD93EB4D-085E-4BBB-84F0-DBF2D3828B9E}"/>
    <hyperlink ref="A14" r:id="rId51" display="https://www.worldometers.info/coronavirus/usa/hawaii/" xr:uid="{F3329359-990F-4339-8FE4-5713C03119B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1164</v>
      </c>
    </row>
    <row r="3" spans="1:3" ht="15" thickBot="1" x14ac:dyDescent="0.4">
      <c r="B3" s="37" t="s">
        <v>52</v>
      </c>
      <c r="C3" s="31">
        <v>17</v>
      </c>
    </row>
    <row r="4" spans="1:3" ht="15" thickBot="1" x14ac:dyDescent="0.4">
      <c r="A4" s="27" t="s">
        <v>33</v>
      </c>
      <c r="B4" s="37" t="s">
        <v>33</v>
      </c>
      <c r="C4" s="31">
        <v>2337</v>
      </c>
    </row>
    <row r="5" spans="1:3" ht="15" thickBot="1" x14ac:dyDescent="0.4">
      <c r="A5" s="27" t="s">
        <v>34</v>
      </c>
      <c r="B5" s="37" t="s">
        <v>34</v>
      </c>
      <c r="C5" s="31">
        <v>331</v>
      </c>
    </row>
    <row r="6" spans="1:3" ht="15" thickBot="1" x14ac:dyDescent="0.4">
      <c r="A6" s="27" t="s">
        <v>10</v>
      </c>
      <c r="B6" s="37" t="s">
        <v>10</v>
      </c>
      <c r="C6" s="31">
        <v>7243</v>
      </c>
    </row>
    <row r="7" spans="1:3" ht="15" thickBot="1" x14ac:dyDescent="0.4">
      <c r="A7" s="27" t="s">
        <v>18</v>
      </c>
      <c r="B7" s="37" t="s">
        <v>18</v>
      </c>
      <c r="C7" s="31">
        <v>1738</v>
      </c>
    </row>
    <row r="8" spans="1:3" ht="15" thickBot="1" x14ac:dyDescent="0.4">
      <c r="A8" s="27" t="s">
        <v>23</v>
      </c>
      <c r="B8" s="37" t="s">
        <v>23</v>
      </c>
      <c r="C8" s="31">
        <v>4372</v>
      </c>
    </row>
    <row r="9" spans="1:3" ht="15" thickBot="1" x14ac:dyDescent="0.4">
      <c r="A9" s="27" t="s">
        <v>43</v>
      </c>
      <c r="B9" s="37" t="s">
        <v>43</v>
      </c>
      <c r="C9" s="31">
        <v>518</v>
      </c>
    </row>
    <row r="10" spans="1:3" ht="29.5" thickBot="1" x14ac:dyDescent="0.4">
      <c r="A10" s="27" t="s">
        <v>95</v>
      </c>
      <c r="B10" s="37" t="s">
        <v>63</v>
      </c>
      <c r="C10" s="31">
        <v>568</v>
      </c>
    </row>
    <row r="11" spans="1:3" ht="15" thickBot="1" x14ac:dyDescent="0.4">
      <c r="A11" s="27" t="s">
        <v>13</v>
      </c>
      <c r="B11" s="37" t="s">
        <v>13</v>
      </c>
      <c r="C11" s="31">
        <v>4409</v>
      </c>
    </row>
    <row r="12" spans="1:3" ht="15" thickBot="1" x14ac:dyDescent="0.4">
      <c r="A12" s="27" t="s">
        <v>16</v>
      </c>
      <c r="B12" s="37" t="s">
        <v>16</v>
      </c>
      <c r="C12" s="31">
        <v>3054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22</v>
      </c>
    </row>
    <row r="15" spans="1:3" ht="15" thickBot="1" x14ac:dyDescent="0.4">
      <c r="A15" s="27" t="s">
        <v>49</v>
      </c>
      <c r="B15" s="37" t="s">
        <v>49</v>
      </c>
      <c r="C15" s="31">
        <v>103</v>
      </c>
    </row>
    <row r="16" spans="1:3" ht="15" thickBot="1" x14ac:dyDescent="0.4">
      <c r="A16" s="27" t="s">
        <v>12</v>
      </c>
      <c r="B16" s="37" t="s">
        <v>12</v>
      </c>
      <c r="C16" s="31">
        <v>7419</v>
      </c>
    </row>
    <row r="17" spans="1:3" ht="15" thickBot="1" x14ac:dyDescent="0.4">
      <c r="A17" s="27" t="s">
        <v>27</v>
      </c>
      <c r="B17" s="37" t="s">
        <v>27</v>
      </c>
      <c r="C17" s="31">
        <v>2775</v>
      </c>
    </row>
    <row r="18" spans="1:3" ht="15" thickBot="1" x14ac:dyDescent="0.4">
      <c r="A18" s="27" t="s">
        <v>41</v>
      </c>
      <c r="B18" s="37" t="s">
        <v>41</v>
      </c>
      <c r="C18" s="31">
        <v>759</v>
      </c>
    </row>
    <row r="19" spans="1:3" ht="15" thickBot="1" x14ac:dyDescent="0.4">
      <c r="A19" s="27" t="s">
        <v>45</v>
      </c>
      <c r="B19" s="37" t="s">
        <v>45</v>
      </c>
      <c r="C19" s="31">
        <v>298</v>
      </c>
    </row>
    <row r="20" spans="1:3" ht="15" thickBot="1" x14ac:dyDescent="0.4">
      <c r="A20" s="27" t="s">
        <v>38</v>
      </c>
      <c r="B20" s="37" t="s">
        <v>38</v>
      </c>
      <c r="C20" s="31">
        <v>635</v>
      </c>
    </row>
    <row r="21" spans="1:3" ht="15" thickBot="1" x14ac:dyDescent="0.4">
      <c r="A21" s="27" t="s">
        <v>14</v>
      </c>
      <c r="B21" s="37" t="s">
        <v>14</v>
      </c>
      <c r="C21" s="31">
        <v>3448</v>
      </c>
    </row>
    <row r="22" spans="1:3" ht="15" thickBot="1" x14ac:dyDescent="0.4">
      <c r="B22" s="37" t="s">
        <v>39</v>
      </c>
      <c r="C22" s="31">
        <v>114</v>
      </c>
    </row>
    <row r="23" spans="1:3" ht="15" thickBot="1" x14ac:dyDescent="0.4">
      <c r="A23" s="27" t="s">
        <v>26</v>
      </c>
      <c r="B23" s="37" t="s">
        <v>26</v>
      </c>
      <c r="C23" s="31">
        <v>3334</v>
      </c>
    </row>
    <row r="24" spans="1:3" ht="15" thickBot="1" x14ac:dyDescent="0.4">
      <c r="A24" s="27" t="s">
        <v>17</v>
      </c>
      <c r="B24" s="37" t="s">
        <v>17</v>
      </c>
      <c r="C24" s="31">
        <v>8340</v>
      </c>
    </row>
    <row r="25" spans="1:3" ht="15" thickBot="1" x14ac:dyDescent="0.4">
      <c r="A25" s="27" t="s">
        <v>11</v>
      </c>
      <c r="B25" s="37" t="s">
        <v>11</v>
      </c>
      <c r="C25" s="31">
        <v>6326</v>
      </c>
    </row>
    <row r="26" spans="1:3" ht="15" thickBot="1" x14ac:dyDescent="0.4">
      <c r="A26" s="27" t="s">
        <v>32</v>
      </c>
      <c r="B26" s="37" t="s">
        <v>32</v>
      </c>
      <c r="C26" s="31">
        <v>1548</v>
      </c>
    </row>
    <row r="27" spans="1:3" ht="15" thickBot="1" x14ac:dyDescent="0.4">
      <c r="A27" s="27" t="s">
        <v>30</v>
      </c>
      <c r="B27" s="37" t="s">
        <v>30</v>
      </c>
      <c r="C27" s="31">
        <v>1272</v>
      </c>
    </row>
    <row r="28" spans="1:3" ht="15" thickBot="1" x14ac:dyDescent="0.4">
      <c r="A28" s="27" t="s">
        <v>35</v>
      </c>
      <c r="B28" s="37" t="s">
        <v>35</v>
      </c>
      <c r="C28" s="31">
        <v>1144</v>
      </c>
    </row>
    <row r="29" spans="1:3" ht="15" thickBot="1" x14ac:dyDescent="0.4">
      <c r="B29" s="37" t="s">
        <v>51</v>
      </c>
      <c r="C29" s="31">
        <v>34</v>
      </c>
    </row>
    <row r="30" spans="1:3" ht="15" thickBot="1" x14ac:dyDescent="0.4">
      <c r="B30" s="37" t="s">
        <v>50</v>
      </c>
      <c r="C30" s="31">
        <v>286</v>
      </c>
    </row>
    <row r="31" spans="1:3" ht="15" thickBot="1" x14ac:dyDescent="0.4">
      <c r="A31" s="27" t="s">
        <v>31</v>
      </c>
      <c r="B31" s="37" t="s">
        <v>31</v>
      </c>
      <c r="C31" s="31">
        <v>612</v>
      </c>
    </row>
    <row r="32" spans="1:3" ht="15" thickBot="1" x14ac:dyDescent="0.4">
      <c r="A32" s="27" t="s">
        <v>42</v>
      </c>
      <c r="B32" s="37" t="s">
        <v>42</v>
      </c>
      <c r="C32" s="31">
        <v>392</v>
      </c>
    </row>
    <row r="33" spans="1:3" ht="15" thickBot="1" x14ac:dyDescent="0.4">
      <c r="A33" s="27" t="s">
        <v>8</v>
      </c>
      <c r="B33" s="37" t="s">
        <v>8</v>
      </c>
      <c r="C33" s="31">
        <v>15662</v>
      </c>
    </row>
    <row r="34" spans="1:3" ht="15" thickBot="1" x14ac:dyDescent="0.4">
      <c r="A34" s="27" t="s">
        <v>44</v>
      </c>
      <c r="B34" s="37" t="s">
        <v>44</v>
      </c>
      <c r="C34" s="31">
        <v>551</v>
      </c>
    </row>
    <row r="35" spans="1:3" ht="15" thickBot="1" x14ac:dyDescent="0.4">
      <c r="A35" s="27" t="s">
        <v>7</v>
      </c>
      <c r="B35" s="37" t="s">
        <v>7</v>
      </c>
      <c r="C35" s="31">
        <v>32462</v>
      </c>
    </row>
    <row r="36" spans="1:3" ht="15" thickBot="1" x14ac:dyDescent="0.4">
      <c r="A36" s="27" t="s">
        <v>24</v>
      </c>
      <c r="B36" s="37" t="s">
        <v>24</v>
      </c>
      <c r="C36" s="31">
        <v>1586</v>
      </c>
    </row>
    <row r="37" spans="1:3" ht="15" thickBot="1" x14ac:dyDescent="0.4">
      <c r="B37" s="37" t="s">
        <v>53</v>
      </c>
      <c r="C37" s="31">
        <v>88</v>
      </c>
    </row>
    <row r="38" spans="1:3" ht="15" thickBot="1" x14ac:dyDescent="0.4">
      <c r="A38" s="27" t="s">
        <v>21</v>
      </c>
      <c r="B38" s="37" t="s">
        <v>21</v>
      </c>
      <c r="C38" s="31">
        <v>3076</v>
      </c>
    </row>
    <row r="39" spans="1:3" ht="15" thickBot="1" x14ac:dyDescent="0.4">
      <c r="A39" s="27" t="s">
        <v>46</v>
      </c>
      <c r="B39" s="37" t="s">
        <v>46</v>
      </c>
      <c r="C39" s="31">
        <v>428</v>
      </c>
    </row>
    <row r="40" spans="1:3" ht="15" thickBot="1" x14ac:dyDescent="0.4">
      <c r="A40" s="27" t="s">
        <v>37</v>
      </c>
      <c r="B40" s="37" t="s">
        <v>37</v>
      </c>
      <c r="C40" s="31">
        <v>244</v>
      </c>
    </row>
    <row r="41" spans="1:3" ht="15" thickBot="1" x14ac:dyDescent="0.4">
      <c r="A41" s="27" t="s">
        <v>19</v>
      </c>
      <c r="B41" s="37" t="s">
        <v>19</v>
      </c>
      <c r="C41" s="31">
        <v>6981</v>
      </c>
    </row>
    <row r="42" spans="1:3" ht="13" thickBot="1" x14ac:dyDescent="0.4">
      <c r="A42" s="27" t="s">
        <v>65</v>
      </c>
      <c r="B42" s="3" t="s">
        <v>65</v>
      </c>
      <c r="C42" s="31">
        <v>171</v>
      </c>
    </row>
    <row r="43" spans="1:3" ht="15" thickBot="1" x14ac:dyDescent="0.4">
      <c r="B43" s="37" t="s">
        <v>40</v>
      </c>
      <c r="C43" s="31">
        <v>985</v>
      </c>
    </row>
    <row r="44" spans="1:3" ht="15" thickBot="1" x14ac:dyDescent="0.4">
      <c r="A44" s="27" t="s">
        <v>25</v>
      </c>
      <c r="B44" s="37" t="s">
        <v>25</v>
      </c>
      <c r="C44" s="31">
        <v>993</v>
      </c>
    </row>
    <row r="45" spans="1:3" ht="15" thickBot="1" x14ac:dyDescent="0.4">
      <c r="A45" s="27" t="s">
        <v>54</v>
      </c>
      <c r="B45" s="37" t="s">
        <v>54</v>
      </c>
      <c r="C45" s="31">
        <v>109</v>
      </c>
    </row>
    <row r="46" spans="1:3" ht="15" thickBot="1" x14ac:dyDescent="0.4">
      <c r="A46" s="27" t="s">
        <v>20</v>
      </c>
      <c r="B46" s="37" t="s">
        <v>20</v>
      </c>
      <c r="C46" s="31">
        <v>767</v>
      </c>
    </row>
    <row r="47" spans="1:3" ht="15" thickBot="1" x14ac:dyDescent="0.4">
      <c r="A47" s="27" t="s">
        <v>15</v>
      </c>
      <c r="B47" s="37" t="s">
        <v>15</v>
      </c>
      <c r="C47" s="31">
        <v>3471</v>
      </c>
    </row>
    <row r="48" spans="1:3" ht="15" thickBot="1" x14ac:dyDescent="0.4">
      <c r="A48" s="27" t="s">
        <v>28</v>
      </c>
      <c r="B48" s="37" t="s">
        <v>28</v>
      </c>
      <c r="C48" s="31">
        <v>226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1992</v>
      </c>
    </row>
    <row r="51" spans="1:3" ht="15" thickBot="1" x14ac:dyDescent="0.4">
      <c r="A51" s="27" t="s">
        <v>9</v>
      </c>
      <c r="B51" s="37" t="s">
        <v>9</v>
      </c>
      <c r="C51" s="31">
        <v>1404</v>
      </c>
    </row>
    <row r="52" spans="1:3" ht="15" thickBot="1" x14ac:dyDescent="0.4">
      <c r="B52" s="37" t="s">
        <v>56</v>
      </c>
      <c r="C52" s="31">
        <v>97</v>
      </c>
    </row>
    <row r="53" spans="1:3" ht="15" thickBot="1" x14ac:dyDescent="0.4">
      <c r="A53" s="27" t="s">
        <v>22</v>
      </c>
      <c r="B53" s="37" t="s">
        <v>22</v>
      </c>
      <c r="C53" s="31">
        <v>826</v>
      </c>
    </row>
    <row r="54" spans="1:3" ht="15" thickBot="1" x14ac:dyDescent="0.4">
      <c r="A54" s="27" t="s">
        <v>55</v>
      </c>
      <c r="B54" s="47" t="s">
        <v>55</v>
      </c>
      <c r="C54" s="32">
        <v>22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0F6ECFAF-BABC-466A-8ABF-69E781BC5750}"/>
    <hyperlink ref="B6" r:id="rId2" display="https://www.worldometers.info/coronavirus/usa/california/" xr:uid="{449F5297-B05E-4897-8FCD-52C4CD0A2A83}"/>
    <hyperlink ref="B11" r:id="rId3" display="https://www.worldometers.info/coronavirus/usa/florida/" xr:uid="{A0004DDB-1AEA-4DD3-B193-7C3331644F8F}"/>
    <hyperlink ref="B47" r:id="rId4" display="https://www.worldometers.info/coronavirus/usa/texas/" xr:uid="{A9723F4F-1A06-42DA-899A-EDF6B9C6184E}"/>
    <hyperlink ref="B33" r:id="rId5" display="https://www.worldometers.info/coronavirus/usa/new-jersey/" xr:uid="{55C27A5D-52FF-414C-8EEC-2249C838FC36}"/>
    <hyperlink ref="B16" r:id="rId6" display="https://www.worldometers.info/coronavirus/usa/illinois/" xr:uid="{3ADDA6CF-7668-4B81-A9A1-FA4A07380E11}"/>
    <hyperlink ref="B4" r:id="rId7" display="https://www.worldometers.info/coronavirus/usa/arizona/" xr:uid="{887E8134-0ABF-4A66-9680-406C70FE016E}"/>
    <hyperlink ref="B12" r:id="rId8" display="https://www.worldometers.info/coronavirus/usa/georgia/" xr:uid="{F0C2535A-A483-4ABA-8901-EB6467677489}"/>
    <hyperlink ref="B24" r:id="rId9" display="https://www.worldometers.info/coronavirus/usa/massachusetts/" xr:uid="{41BC5156-AE78-40DF-A8E4-6886680BB812}"/>
    <hyperlink ref="B41" r:id="rId10" display="https://www.worldometers.info/coronavirus/usa/pennsylvania/" xr:uid="{BB7D8685-1023-4C76-9D79-AE8B9EE37380}"/>
    <hyperlink ref="B36" r:id="rId11" display="https://www.worldometers.info/coronavirus/usa/north-carolina/" xr:uid="{7B58EB41-3176-4297-81B6-BC0DE28B5D35}"/>
    <hyperlink ref="B21" r:id="rId12" display="https://www.worldometers.info/coronavirus/usa/louisiana/" xr:uid="{F0DAE5EC-A3F9-4FCB-9E89-42FBBFA0813F}"/>
    <hyperlink ref="B25" r:id="rId13" display="https://www.worldometers.info/coronavirus/usa/michigan/" xr:uid="{8F0BCB8A-7425-4226-867A-2DDDAC7B8D40}"/>
    <hyperlink ref="B23" r:id="rId14" display="https://www.worldometers.info/coronavirus/usa/maryland/" xr:uid="{893DE1C1-F9DF-4E85-9DBB-1AA95A1C50B7}"/>
    <hyperlink ref="B50" r:id="rId15" display="https://www.worldometers.info/coronavirus/usa/virginia/" xr:uid="{00DF757F-2443-4BC8-BCAA-2EEBFF0C440E}"/>
    <hyperlink ref="B38" r:id="rId16" display="https://www.worldometers.info/coronavirus/usa/ohio/" xr:uid="{3652116A-BE21-4ACE-BB3C-286A7A88C77A}"/>
    <hyperlink ref="B46" r:id="rId17" display="https://www.worldometers.info/coronavirus/usa/tennessee/" xr:uid="{1EC78B0E-57A7-4013-9A94-71C08861C1A9}"/>
    <hyperlink ref="B44" r:id="rId18" display="https://www.worldometers.info/coronavirus/usa/south-carolina/" xr:uid="{D9AE22E5-0156-4D1A-A6BE-ECA4CCEB7A80}"/>
    <hyperlink ref="B2" r:id="rId19" display="https://www.worldometers.info/coronavirus/usa/alabama/" xr:uid="{ACB6D955-4524-4748-A36F-972C1B4DDC9A}"/>
    <hyperlink ref="B17" r:id="rId20" display="https://www.worldometers.info/coronavirus/usa/indiana/" xr:uid="{CEC101A3-5317-459C-A991-18161D2F62C4}"/>
    <hyperlink ref="B8" r:id="rId21" display="https://www.worldometers.info/coronavirus/usa/connecticut/" xr:uid="{7ED90960-0606-440C-9FFC-826FE901AF02}"/>
    <hyperlink ref="B51" r:id="rId22" display="https://www.worldometers.info/coronavirus/usa/washington/" xr:uid="{D5D57713-A392-451B-8C1C-3652BB9025CD}"/>
    <hyperlink ref="B26" r:id="rId23" display="https://www.worldometers.info/coronavirus/usa/minnesota/" xr:uid="{1667BB8D-AAD1-461F-9680-2DC9FED59019}"/>
    <hyperlink ref="B53" r:id="rId24" display="https://www.worldometers.info/coronavirus/usa/wisconsin/" xr:uid="{FE772D08-6DE1-46C0-AD5D-8BD17338C608}"/>
    <hyperlink ref="B7" r:id="rId25" display="https://www.worldometers.info/coronavirus/usa/colorado/" xr:uid="{C6B074FA-EBCE-4998-A96E-54C93ACC1F16}"/>
    <hyperlink ref="B27" r:id="rId26" display="https://www.worldometers.info/coronavirus/usa/mississippi/" xr:uid="{1E65B2AA-EF81-4AF9-AE30-296F92485B56}"/>
    <hyperlink ref="B18" r:id="rId27" display="https://www.worldometers.info/coronavirus/usa/iowa/" xr:uid="{9F413164-184C-49F8-AFC3-8FAB64E77A93}"/>
    <hyperlink ref="B28" r:id="rId28" display="https://www.worldometers.info/coronavirus/usa/missouri/" xr:uid="{0115DBAF-DB01-462C-8087-A995FAD20EF4}"/>
    <hyperlink ref="B48" r:id="rId29" display="https://www.worldometers.info/coronavirus/usa/utah/" xr:uid="{79AA6F03-9466-40D3-B49B-32D69DC3AA7F}"/>
    <hyperlink ref="B5" r:id="rId30" display="https://www.worldometers.info/coronavirus/usa/arkansas/" xr:uid="{E064C484-A013-45F7-A8EE-25FF46E4C06C}"/>
    <hyperlink ref="B31" r:id="rId31" display="https://www.worldometers.info/coronavirus/usa/nevada/" xr:uid="{A9D678CE-80D9-4624-AB41-7D13DCFE6E4D}"/>
    <hyperlink ref="B39" r:id="rId32" display="https://www.worldometers.info/coronavirus/usa/oklahoma/" xr:uid="{4799E193-69EC-4CFD-AAA4-84BF32AFD4D3}"/>
    <hyperlink ref="B30" r:id="rId33" display="https://www.worldometers.info/coronavirus/usa/nebraska/" xr:uid="{74101DEE-05FC-4FE5-9E3A-7EDF6B9B9A64}"/>
    <hyperlink ref="B19" r:id="rId34" display="https://www.worldometers.info/coronavirus/usa/kansas/" xr:uid="{E03FD1FF-B56A-432E-A027-D68CE6260139}"/>
    <hyperlink ref="B20" r:id="rId35" display="https://www.worldometers.info/coronavirus/usa/kentucky/" xr:uid="{8BA6ACEF-6953-446F-849F-CF315FF68AEC}"/>
    <hyperlink ref="B43" r:id="rId36" display="https://www.worldometers.info/coronavirus/usa/rhode-island/" xr:uid="{69C0CB93-AB2F-4FEB-8620-95B6833483DB}"/>
    <hyperlink ref="B34" r:id="rId37" display="https://www.worldometers.info/coronavirus/usa/new-mexico/" xr:uid="{A405771B-ED12-4C08-9E31-687CD604FEDC}"/>
    <hyperlink ref="B9" r:id="rId38" display="https://www.worldometers.info/coronavirus/usa/delaware/" xr:uid="{9335015C-E5E5-4079-911C-2A027C0CDEBE}"/>
    <hyperlink ref="B40" r:id="rId39" display="https://www.worldometers.info/coronavirus/usa/oregon/" xr:uid="{A780540F-32D5-4F9A-9CA8-C766A1DFF426}"/>
    <hyperlink ref="B15" r:id="rId40" display="https://www.worldometers.info/coronavirus/usa/idaho/" xr:uid="{3D32401A-7CF0-4905-B3FB-1EF39D9FA4A7}"/>
    <hyperlink ref="B10" r:id="rId41" display="https://www.worldometers.info/coronavirus/usa/district-of-columbia/" xr:uid="{83A323E5-4B86-47B0-B02F-1AD43B5EB019}"/>
    <hyperlink ref="B45" r:id="rId42" display="https://www.worldometers.info/coronavirus/usa/south-dakota/" xr:uid="{6F71FEFF-E401-4239-A162-7AA1C4DE19FF}"/>
    <hyperlink ref="B32" r:id="rId43" display="https://www.worldometers.info/coronavirus/usa/new-hampshire/" xr:uid="{9306B20C-B3BE-46E5-9D60-565C605AD11F}"/>
    <hyperlink ref="B37" r:id="rId44" display="https://www.worldometers.info/coronavirus/usa/north-dakota/" xr:uid="{EDA658AF-6623-4DAF-87DD-D4AA8BA387AA}"/>
    <hyperlink ref="B52" r:id="rId45" display="https://www.worldometers.info/coronavirus/usa/west-virginia/" xr:uid="{CEE5E641-8997-4828-80F1-56CAAFD87DE8}"/>
    <hyperlink ref="B22" r:id="rId46" display="https://www.worldometers.info/coronavirus/usa/maine/" xr:uid="{CABD8529-D888-4A63-847F-59AD923F5EC1}"/>
    <hyperlink ref="B29" r:id="rId47" display="https://www.worldometers.info/coronavirus/usa/montana/" xr:uid="{A724674A-8A11-4D6D-B376-FC359FA460EE}"/>
    <hyperlink ref="B54" r:id="rId48" display="https://www.worldometers.info/coronavirus/usa/wyoming/" xr:uid="{E741511E-2916-44AC-96AA-E21619C44944}"/>
    <hyperlink ref="B3" r:id="rId49" display="https://www.worldometers.info/coronavirus/usa/alaska/" xr:uid="{9493C664-B958-4ACF-8CE3-310939968D34}"/>
    <hyperlink ref="B49" r:id="rId50" display="https://www.worldometers.info/coronavirus/usa/vermont/" xr:uid="{8A8143AA-653E-4E16-A9A1-6B4D9D52A058}"/>
    <hyperlink ref="B14" r:id="rId51" display="https://www.worldometers.info/coronavirus/usa/hawaii/" xr:uid="{B541FE39-7541-4C9C-861E-CF08CBAC6AC3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2020-07-15T13:39:24Z</dcterms:modified>
</cp:coreProperties>
</file>