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70E81581-9F68-437E-9AA9-21DC35F274CC}" xr6:coauthVersionLast="45" xr6:coauthVersionMax="45" xr10:uidLastSave="{5EC07945-FA4A-481F-B6F8-40CB387DDE21}"/>
  <bookViews>
    <workbookView xWindow="9120" yWindow="-21105" windowWidth="27345" windowHeight="18645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5" i="3" l="1"/>
  <c r="L43" i="3" l="1"/>
  <c r="M43" i="3"/>
  <c r="N43" i="3"/>
  <c r="N9" i="3" l="1"/>
  <c r="N47" i="3"/>
  <c r="N16" i="3"/>
  <c r="N38" i="3"/>
  <c r="N20" i="3"/>
  <c r="N22" i="3"/>
  <c r="N44" i="3"/>
  <c r="N23" i="3"/>
  <c r="N10" i="3"/>
  <c r="N36" i="3"/>
  <c r="N52" i="3"/>
  <c r="N26" i="3"/>
  <c r="N48" i="3"/>
  <c r="N12" i="3"/>
  <c r="N18" i="3"/>
  <c r="N24" i="3"/>
  <c r="N42" i="3"/>
  <c r="N54" i="3"/>
  <c r="N19" i="3"/>
  <c r="N7" i="3"/>
  <c r="N51" i="3"/>
  <c r="N33" i="3"/>
  <c r="N25" i="3"/>
  <c r="N45" i="3"/>
  <c r="N21" i="3"/>
  <c r="N40" i="3"/>
  <c r="N30" i="3"/>
  <c r="N5" i="3"/>
  <c r="N56" i="3"/>
  <c r="N14" i="3"/>
  <c r="N55" i="3"/>
  <c r="N34" i="3"/>
  <c r="N49" i="3"/>
  <c r="N11" i="3"/>
  <c r="N32" i="3"/>
  <c r="N27" i="3"/>
  <c r="N31" i="3"/>
  <c r="N39" i="3"/>
  <c r="N35" i="3"/>
  <c r="N28" i="3"/>
  <c r="N17" i="3"/>
  <c r="N15" i="3"/>
  <c r="N4" i="3"/>
  <c r="N6" i="3"/>
  <c r="N3" i="3"/>
  <c r="N53" i="3"/>
  <c r="N50" i="3"/>
  <c r="N2" i="3"/>
  <c r="N8" i="3"/>
  <c r="N46" i="3"/>
  <c r="N37" i="3"/>
  <c r="N41" i="3"/>
  <c r="N29" i="3"/>
  <c r="N13" i="3"/>
  <c r="M11" i="3"/>
  <c r="O51" i="3" l="1"/>
  <c r="O2" i="3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46" i="3"/>
  <c r="O38" i="3"/>
  <c r="O22" i="3"/>
  <c r="O14" i="3"/>
  <c r="O34" i="3"/>
  <c r="O37" i="3"/>
  <c r="O13" i="3"/>
  <c r="O5" i="3"/>
  <c r="O10" i="3"/>
  <c r="O28" i="3"/>
  <c r="O20" i="3"/>
  <c r="O4" i="3"/>
  <c r="O52" i="3"/>
  <c r="O49" i="3"/>
  <c r="O3" i="3"/>
  <c r="O56" i="3" l="1"/>
  <c r="L11" i="3"/>
  <c r="L22" i="3"/>
  <c r="L27" i="3"/>
  <c r="L8" i="3"/>
  <c r="L40" i="3"/>
  <c r="L9" i="3"/>
  <c r="L21" i="3"/>
  <c r="L5" i="3"/>
  <c r="L25" i="3"/>
  <c r="L12" i="3"/>
  <c r="L41" i="3"/>
  <c r="L16" i="3"/>
  <c r="L42" i="3"/>
  <c r="L20" i="3"/>
  <c r="L37" i="3"/>
  <c r="L29" i="3"/>
  <c r="L56" i="3"/>
  <c r="L32" i="3"/>
  <c r="L10" i="3"/>
  <c r="L14" i="3"/>
  <c r="L4" i="3"/>
  <c r="L2" i="3"/>
  <c r="L23" i="3"/>
  <c r="L26" i="3"/>
  <c r="L33" i="3"/>
  <c r="L46" i="3"/>
  <c r="L6" i="3"/>
  <c r="L47" i="3"/>
  <c r="L54" i="3"/>
  <c r="L31" i="3"/>
  <c r="L39" i="3"/>
  <c r="L24" i="3"/>
  <c r="L7" i="3"/>
  <c r="L36" i="3"/>
  <c r="L51" i="3"/>
  <c r="L48" i="3"/>
  <c r="L50" i="3"/>
  <c r="L34" i="3"/>
  <c r="L55" i="3"/>
  <c r="L15" i="3"/>
  <c r="L3" i="3"/>
  <c r="L13" i="3"/>
  <c r="L53" i="3"/>
  <c r="L19" i="3"/>
  <c r="L17" i="3"/>
  <c r="L52" i="3"/>
  <c r="L49" i="3"/>
  <c r="L30" i="3"/>
  <c r="L45" i="3"/>
  <c r="L28" i="3"/>
  <c r="L38" i="3"/>
  <c r="L18" i="3"/>
  <c r="M48" i="3" l="1"/>
  <c r="M2" i="3"/>
  <c r="M56" i="3"/>
  <c r="M15" i="3"/>
  <c r="M9" i="3"/>
  <c r="M30" i="3"/>
  <c r="M50" i="3"/>
  <c r="M35" i="3"/>
  <c r="M14" i="3"/>
  <c r="M51" i="3"/>
  <c r="M26" i="3"/>
  <c r="M29" i="3"/>
  <c r="M23" i="3"/>
  <c r="M38" i="3"/>
  <c r="M44" i="3"/>
  <c r="M12" i="3"/>
  <c r="M10" i="3"/>
  <c r="M49" i="3"/>
  <c r="M22" i="3"/>
  <c r="M55" i="3"/>
  <c r="M32" i="3"/>
  <c r="M40" i="3"/>
  <c r="M7" i="3"/>
  <c r="M16" i="3"/>
  <c r="M41" i="3"/>
  <c r="M17" i="3"/>
  <c r="M5" i="3"/>
  <c r="M6" i="3"/>
  <c r="M46" i="3"/>
  <c r="M21" i="3"/>
  <c r="M24" i="3"/>
  <c r="M33" i="3"/>
  <c r="M53" i="3"/>
  <c r="M54" i="3"/>
  <c r="M52" i="3"/>
  <c r="M45" i="3"/>
  <c r="M39" i="3"/>
  <c r="M37" i="3"/>
  <c r="M20" i="3"/>
  <c r="M18" i="3"/>
  <c r="M36" i="3"/>
  <c r="M19" i="3"/>
  <c r="M47" i="3"/>
  <c r="M31" i="3"/>
  <c r="M4" i="3"/>
  <c r="M28" i="3"/>
  <c r="M13" i="3"/>
  <c r="M3" i="3"/>
  <c r="M8" i="3"/>
  <c r="M25" i="3"/>
  <c r="M34" i="3"/>
  <c r="M42" i="3"/>
  <c r="M27" i="3"/>
  <c r="L44" i="3" l="1"/>
  <c r="U2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<sst xmlns="http://schemas.openxmlformats.org/spreadsheetml/2006/main" count="321" uniqueCount="102">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</sst>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53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4" fillId="2" borderId="6" xfId="3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right" vertical="top" wrapText="1"/>
    </xf>
    <xf numFmtId="0" fontId="15" fillId="5" borderId="3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4" fillId="2" borderId="7" xfId="3" applyFill="1" applyBorder="1" applyAlignment="1">
      <alignment horizontal="right" vertical="top" wrapText="1"/>
    </xf>
    <xf numFmtId="0" fontId="4" fillId="2" borderId="7" xfId="3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ain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new-jersey/" TargetMode="External"/><Relationship Id="rId12" Type="http://schemas.openxmlformats.org/officeDocument/2006/relationships/hyperlink" Target="https://www.worldometers.info/coronavirus/usa/tennessee/" TargetMode="External"/><Relationship Id="rId17" Type="http://schemas.openxmlformats.org/officeDocument/2006/relationships/hyperlink" Target="https://www.worldometers.info/coronavirus/usa/virginia/" TargetMode="External"/><Relationship Id="rId25" Type="http://schemas.openxmlformats.org/officeDocument/2006/relationships/hyperlink" Target="https://www.worldometers.info/coronavirus/usa/missouri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arkansas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connecticut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hawaii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colorado/" TargetMode="External"/><Relationship Id="rId30" Type="http://schemas.openxmlformats.org/officeDocument/2006/relationships/hyperlink" Target="https://www.worldometers.info/coronavirus/usa/iow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ain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new-jersey/" TargetMode="External"/><Relationship Id="rId12" Type="http://schemas.openxmlformats.org/officeDocument/2006/relationships/hyperlink" Target="https://www.worldometers.info/coronavirus/usa/tennessee/" TargetMode="External"/><Relationship Id="rId17" Type="http://schemas.openxmlformats.org/officeDocument/2006/relationships/hyperlink" Target="https://www.worldometers.info/coronavirus/usa/virginia/" TargetMode="External"/><Relationship Id="rId25" Type="http://schemas.openxmlformats.org/officeDocument/2006/relationships/hyperlink" Target="https://www.worldometers.info/coronavirus/usa/missouri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arkansas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connecticut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hawaii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colorado/" TargetMode="External"/><Relationship Id="rId30" Type="http://schemas.openxmlformats.org/officeDocument/2006/relationships/hyperlink" Target="https://www.worldometers.info/coronavirus/usa/iow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ain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new-jersey/" TargetMode="External"/><Relationship Id="rId12" Type="http://schemas.openxmlformats.org/officeDocument/2006/relationships/hyperlink" Target="https://www.worldometers.info/coronavirus/usa/tennessee/" TargetMode="External"/><Relationship Id="rId17" Type="http://schemas.openxmlformats.org/officeDocument/2006/relationships/hyperlink" Target="https://www.worldometers.info/coronavirus/usa/virginia/" TargetMode="External"/><Relationship Id="rId25" Type="http://schemas.openxmlformats.org/officeDocument/2006/relationships/hyperlink" Target="https://www.worldometers.info/coronavirus/usa/missouri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arkansas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connecticut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hawaii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colorado/" TargetMode="External"/><Relationship Id="rId30" Type="http://schemas.openxmlformats.org/officeDocument/2006/relationships/hyperlink" Target="https://www.worldometers.info/coronavirus/usa/iow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ain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new-jersey/" TargetMode="External"/><Relationship Id="rId12" Type="http://schemas.openxmlformats.org/officeDocument/2006/relationships/hyperlink" Target="https://www.worldometers.info/coronavirus/usa/tennessee/" TargetMode="External"/><Relationship Id="rId17" Type="http://schemas.openxmlformats.org/officeDocument/2006/relationships/hyperlink" Target="https://www.worldometers.info/coronavirus/usa/virginia/" TargetMode="External"/><Relationship Id="rId25" Type="http://schemas.openxmlformats.org/officeDocument/2006/relationships/hyperlink" Target="https://www.worldometers.info/coronavirus/usa/missouri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arkansas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connecticut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hawaii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colorado/" TargetMode="External"/><Relationship Id="rId30" Type="http://schemas.openxmlformats.org/officeDocument/2006/relationships/hyperlink" Target="https://www.worldometers.info/coronavirus/usa/iow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17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19"/>
  </cols>
  <sheetData>
    <row r="1" spans="1:22" x14ac:dyDescent="0.35">
      <c r="L1" s="49" t="s">
        <v>68</v>
      </c>
      <c r="M1" s="49"/>
      <c r="N1" s="49"/>
      <c r="O1" s="4">
        <v>1.4999999999999999E-2</v>
      </c>
      <c r="P1" s="4"/>
      <c r="Q1" s="50" t="s">
        <v>77</v>
      </c>
      <c r="R1" s="50"/>
      <c r="S1" s="50"/>
      <c r="T1" s="50"/>
      <c r="U1" s="50"/>
    </row>
    <row r="2" spans="1:22" ht="21.5" thickBot="1" x14ac:dyDescent="0.55000000000000004">
      <c r="A2" s="20" t="s">
        <v>57</v>
      </c>
      <c r="B2" s="20"/>
      <c r="C2" s="20"/>
      <c r="D2" s="20"/>
      <c r="E2" s="20"/>
      <c r="F2" s="20"/>
      <c r="G2" s="20"/>
      <c r="H2" s="20"/>
      <c r="I2" s="20"/>
      <c r="J2" s="20"/>
      <c r="K2" s="39"/>
      <c r="L2" s="21"/>
      <c r="N2" s="20" t="s">
        <v>62</v>
      </c>
      <c r="O2" s="20"/>
      <c r="P2" s="17"/>
      <c r="Q2" s="15">
        <v>0.15</v>
      </c>
      <c r="R2" s="15">
        <v>0.6</v>
      </c>
      <c r="S2" s="15">
        <v>0.25</v>
      </c>
      <c r="T2" s="15">
        <v>0.125</v>
      </c>
      <c r="U2" s="16">
        <f>O1</f>
        <v>1.4999999999999999E-2</v>
      </c>
      <c r="V2" s="14"/>
    </row>
    <row r="3" spans="1:22" x14ac:dyDescent="0.35">
      <c r="A3" s="7" t="s">
        <v>0</v>
      </c>
      <c r="B3" s="8" t="s">
        <v>2</v>
      </c>
      <c r="C3" s="8" t="s">
        <v>4</v>
      </c>
      <c r="D3" s="8" t="s">
        <v>2</v>
      </c>
      <c r="E3" s="8" t="s">
        <v>4</v>
      </c>
      <c r="F3" s="8" t="s">
        <v>6</v>
      </c>
      <c r="G3" s="8" t="s">
        <v>79</v>
      </c>
      <c r="H3" s="8" t="s">
        <v>81</v>
      </c>
      <c r="I3" s="8" t="s">
        <v>2</v>
      </c>
      <c r="J3" s="8" t="s">
        <v>83</v>
      </c>
      <c r="K3" s="9"/>
      <c r="L3" s="22"/>
      <c r="M3" s="9" t="s">
        <v>84</v>
      </c>
      <c r="N3" s="9" t="s">
        <v>58</v>
      </c>
      <c r="O3" s="9" t="s">
        <v>60</v>
      </c>
      <c r="P3" s="9"/>
      <c r="Q3" s="18" t="s">
        <v>69</v>
      </c>
      <c r="R3" s="18" t="s">
        <v>71</v>
      </c>
      <c r="S3" s="18" t="s">
        <v>73</v>
      </c>
      <c r="T3" s="18" t="s">
        <v>75</v>
      </c>
      <c r="U3" s="18" t="s">
        <v>76</v>
      </c>
      <c r="V3" s="18" t="s">
        <v>76</v>
      </c>
    </row>
    <row r="4" spans="1:22" ht="15" thickBot="1" x14ac:dyDescent="0.4">
      <c r="A4" s="10" t="s">
        <v>1</v>
      </c>
      <c r="B4" s="11" t="s">
        <v>3</v>
      </c>
      <c r="C4" s="11" t="s">
        <v>3</v>
      </c>
      <c r="D4" s="11" t="s">
        <v>5</v>
      </c>
      <c r="E4" s="11" t="s">
        <v>5</v>
      </c>
      <c r="F4" s="11" t="s">
        <v>3</v>
      </c>
      <c r="G4" s="11" t="s">
        <v>80</v>
      </c>
      <c r="H4" s="11" t="s">
        <v>80</v>
      </c>
      <c r="I4" s="11" t="s">
        <v>82</v>
      </c>
      <c r="J4" s="11" t="s">
        <v>80</v>
      </c>
      <c r="K4" s="9"/>
      <c r="L4" s="22"/>
      <c r="M4" s="9" t="s">
        <v>85</v>
      </c>
      <c r="N4" s="9" t="s">
        <v>59</v>
      </c>
      <c r="O4" s="9" t="s">
        <v>61</v>
      </c>
      <c r="P4" s="9"/>
      <c r="Q4" s="18" t="s">
        <v>70</v>
      </c>
      <c r="R4" s="18" t="s">
        <v>72</v>
      </c>
      <c r="S4" s="18" t="s">
        <v>74</v>
      </c>
      <c r="T4" s="18" t="s">
        <v>74</v>
      </c>
      <c r="U4" s="18" t="s">
        <v>5</v>
      </c>
      <c r="V4" s="18" t="s">
        <v>78</v>
      </c>
    </row>
    <row r="5" spans="1:22" ht="15" thickBot="1" x14ac:dyDescent="0.4">
      <c r="A5" s="37" t="s">
        <v>10</v>
      </c>
      <c r="B5" s="1">
        <v>586430</v>
      </c>
      <c r="C5" s="47">
        <v>712</v>
      </c>
      <c r="D5" s="1">
        <v>10656</v>
      </c>
      <c r="E5" s="48">
        <v>6</v>
      </c>
      <c r="F5" s="1">
        <v>345905</v>
      </c>
      <c r="G5" s="1">
        <v>14842</v>
      </c>
      <c r="H5" s="2">
        <v>270</v>
      </c>
      <c r="I5" s="1">
        <v>9186279</v>
      </c>
      <c r="J5" s="1">
        <v>232492</v>
      </c>
      <c r="K5" s="5"/>
      <c r="L5" s="6"/>
    </row>
    <row r="6" spans="1:22" ht="15" thickBot="1" x14ac:dyDescent="0.4">
      <c r="A6" s="37" t="s">
        <v>13</v>
      </c>
      <c r="B6" s="1">
        <v>542792</v>
      </c>
      <c r="C6" s="2"/>
      <c r="D6" s="1">
        <v>8558</v>
      </c>
      <c r="E6" s="2"/>
      <c r="F6" s="1">
        <v>481626</v>
      </c>
      <c r="G6" s="1">
        <v>25272</v>
      </c>
      <c r="H6" s="2">
        <v>398</v>
      </c>
      <c r="I6" s="1">
        <v>4055587</v>
      </c>
      <c r="J6" s="1">
        <v>188827</v>
      </c>
      <c r="K6" s="5"/>
      <c r="L6" s="6"/>
    </row>
    <row r="7" spans="1:22" ht="15" thickBot="1" x14ac:dyDescent="0.4">
      <c r="A7" s="37" t="s">
        <v>15</v>
      </c>
      <c r="B7" s="1">
        <v>526680</v>
      </c>
      <c r="C7" s="2"/>
      <c r="D7" s="1">
        <v>9004</v>
      </c>
      <c r="E7" s="2"/>
      <c r="F7" s="1">
        <v>159364</v>
      </c>
      <c r="G7" s="1">
        <v>18164</v>
      </c>
      <c r="H7" s="2">
        <v>311</v>
      </c>
      <c r="I7" s="1">
        <v>4421806</v>
      </c>
      <c r="J7" s="1">
        <v>152498</v>
      </c>
      <c r="K7" s="5"/>
      <c r="L7" s="6"/>
    </row>
    <row r="8" spans="1:22" ht="15" thickBot="1" x14ac:dyDescent="0.4">
      <c r="A8" s="37" t="s">
        <v>7</v>
      </c>
      <c r="B8" s="1">
        <v>451736</v>
      </c>
      <c r="C8" s="2"/>
      <c r="D8" s="1">
        <v>32857</v>
      </c>
      <c r="E8" s="2"/>
      <c r="F8" s="1">
        <v>75200</v>
      </c>
      <c r="G8" s="1">
        <v>23221</v>
      </c>
      <c r="H8" s="1">
        <v>1689</v>
      </c>
      <c r="I8" s="1">
        <v>6640705</v>
      </c>
      <c r="J8" s="1">
        <v>341362</v>
      </c>
      <c r="K8" s="5"/>
      <c r="L8" s="6"/>
    </row>
    <row r="9" spans="1:22" ht="15" thickBot="1" x14ac:dyDescent="0.4">
      <c r="A9" s="37" t="s">
        <v>16</v>
      </c>
      <c r="B9" s="1">
        <v>222588</v>
      </c>
      <c r="C9" s="2"/>
      <c r="D9" s="1">
        <v>4351</v>
      </c>
      <c r="E9" s="2"/>
      <c r="F9" s="1">
        <v>180709</v>
      </c>
      <c r="G9" s="1">
        <v>20964</v>
      </c>
      <c r="H9" s="2">
        <v>410</v>
      </c>
      <c r="I9" s="1">
        <v>2139062</v>
      </c>
      <c r="J9" s="1">
        <v>201467</v>
      </c>
      <c r="K9" s="6"/>
      <c r="L9" s="6"/>
    </row>
    <row r="10" spans="1:22" ht="15" thickBot="1" x14ac:dyDescent="0.4">
      <c r="A10" s="37" t="s">
        <v>12</v>
      </c>
      <c r="B10" s="1">
        <v>198248</v>
      </c>
      <c r="C10" s="2"/>
      <c r="D10" s="1">
        <v>7866</v>
      </c>
      <c r="E10" s="2"/>
      <c r="F10" s="1">
        <v>44899</v>
      </c>
      <c r="G10" s="1">
        <v>15645</v>
      </c>
      <c r="H10" s="2">
        <v>621</v>
      </c>
      <c r="I10" s="1">
        <v>3147703</v>
      </c>
      <c r="J10" s="1">
        <v>248402</v>
      </c>
      <c r="K10" s="5"/>
      <c r="L10" s="6"/>
    </row>
    <row r="11" spans="1:22" ht="15" thickBot="1" x14ac:dyDescent="0.4">
      <c r="A11" s="37" t="s">
        <v>8</v>
      </c>
      <c r="B11" s="1">
        <v>191135</v>
      </c>
      <c r="C11" s="2"/>
      <c r="D11" s="1">
        <v>15966</v>
      </c>
      <c r="E11" s="2"/>
      <c r="F11" s="1">
        <v>23279</v>
      </c>
      <c r="G11" s="1">
        <v>21519</v>
      </c>
      <c r="H11" s="1">
        <v>1798</v>
      </c>
      <c r="I11" s="1">
        <v>2350310</v>
      </c>
      <c r="J11" s="1">
        <v>264609</v>
      </c>
      <c r="K11" s="5"/>
      <c r="L11" s="6"/>
    </row>
    <row r="12" spans="1:22" ht="15" thickBot="1" x14ac:dyDescent="0.4">
      <c r="A12" s="37" t="s">
        <v>33</v>
      </c>
      <c r="B12" s="1">
        <v>188737</v>
      </c>
      <c r="C12" s="2"/>
      <c r="D12" s="1">
        <v>4199</v>
      </c>
      <c r="E12" s="2"/>
      <c r="F12" s="1">
        <v>158436</v>
      </c>
      <c r="G12" s="1">
        <v>25930</v>
      </c>
      <c r="H12" s="2">
        <v>577</v>
      </c>
      <c r="I12" s="1">
        <v>1276952</v>
      </c>
      <c r="J12" s="1">
        <v>175436</v>
      </c>
      <c r="K12" s="6"/>
      <c r="L12" s="6"/>
    </row>
    <row r="13" spans="1:22" ht="15" thickBot="1" x14ac:dyDescent="0.4">
      <c r="A13" s="37" t="s">
        <v>24</v>
      </c>
      <c r="B13" s="1">
        <v>138812</v>
      </c>
      <c r="C13" s="2"/>
      <c r="D13" s="1">
        <v>2255</v>
      </c>
      <c r="E13" s="2"/>
      <c r="F13" s="1">
        <v>19588</v>
      </c>
      <c r="G13" s="1">
        <v>13235</v>
      </c>
      <c r="H13" s="2">
        <v>215</v>
      </c>
      <c r="I13" s="1">
        <v>2017498</v>
      </c>
      <c r="J13" s="1">
        <v>192361</v>
      </c>
      <c r="K13" s="5"/>
      <c r="L13" s="6"/>
    </row>
    <row r="14" spans="1:22" ht="15" thickBot="1" x14ac:dyDescent="0.4">
      <c r="A14" s="37" t="s">
        <v>14</v>
      </c>
      <c r="B14" s="1">
        <v>133125</v>
      </c>
      <c r="C14" s="2"/>
      <c r="D14" s="1">
        <v>4314</v>
      </c>
      <c r="E14" s="2"/>
      <c r="F14" s="1">
        <v>39728</v>
      </c>
      <c r="G14" s="1">
        <v>28636</v>
      </c>
      <c r="H14" s="2">
        <v>928</v>
      </c>
      <c r="I14" s="1">
        <v>1568564</v>
      </c>
      <c r="J14" s="1">
        <v>337413</v>
      </c>
      <c r="K14" s="5"/>
      <c r="L14" s="6"/>
    </row>
    <row r="15" spans="1:22" ht="15" thickBot="1" x14ac:dyDescent="0.4">
      <c r="A15" s="37" t="s">
        <v>19</v>
      </c>
      <c r="B15" s="1">
        <v>125061</v>
      </c>
      <c r="C15" s="2"/>
      <c r="D15" s="1">
        <v>7427</v>
      </c>
      <c r="E15" s="2"/>
      <c r="F15" s="1">
        <v>25018</v>
      </c>
      <c r="G15" s="1">
        <v>9769</v>
      </c>
      <c r="H15" s="2">
        <v>580</v>
      </c>
      <c r="I15" s="1">
        <v>1379948</v>
      </c>
      <c r="J15" s="1">
        <v>107792</v>
      </c>
      <c r="K15" s="5"/>
      <c r="L15" s="6"/>
    </row>
    <row r="16" spans="1:22" ht="15" thickBot="1" x14ac:dyDescent="0.4">
      <c r="A16" s="37" t="s">
        <v>20</v>
      </c>
      <c r="B16" s="1">
        <v>124915</v>
      </c>
      <c r="C16" s="2"/>
      <c r="D16" s="1">
        <v>1271</v>
      </c>
      <c r="E16" s="2"/>
      <c r="F16" s="1">
        <v>38331</v>
      </c>
      <c r="G16" s="1">
        <v>18291</v>
      </c>
      <c r="H16" s="2">
        <v>186</v>
      </c>
      <c r="I16" s="1">
        <v>1738875</v>
      </c>
      <c r="J16" s="1">
        <v>254624</v>
      </c>
      <c r="K16" s="5"/>
      <c r="L16" s="6"/>
    </row>
    <row r="17" spans="1:12" ht="15" thickBot="1" x14ac:dyDescent="0.4">
      <c r="A17" s="37" t="s">
        <v>17</v>
      </c>
      <c r="B17" s="1">
        <v>121707</v>
      </c>
      <c r="C17" s="2"/>
      <c r="D17" s="1">
        <v>8751</v>
      </c>
      <c r="E17" s="2"/>
      <c r="F17" s="1">
        <v>13935</v>
      </c>
      <c r="G17" s="1">
        <v>17658</v>
      </c>
      <c r="H17" s="1">
        <v>1270</v>
      </c>
      <c r="I17" s="1">
        <v>1439814</v>
      </c>
      <c r="J17" s="1">
        <v>208896</v>
      </c>
      <c r="K17" s="6"/>
      <c r="L17" s="6"/>
    </row>
    <row r="18" spans="1:12" ht="15" thickBot="1" x14ac:dyDescent="0.4">
      <c r="A18" s="37" t="s">
        <v>36</v>
      </c>
      <c r="B18" s="1">
        <v>103851</v>
      </c>
      <c r="C18" s="2"/>
      <c r="D18" s="1">
        <v>1847</v>
      </c>
      <c r="E18" s="2"/>
      <c r="F18" s="1">
        <v>64081</v>
      </c>
      <c r="G18" s="1">
        <v>21180</v>
      </c>
      <c r="H18" s="2">
        <v>377</v>
      </c>
      <c r="I18" s="1">
        <v>779764</v>
      </c>
      <c r="J18" s="1">
        <v>159032</v>
      </c>
      <c r="K18" s="6"/>
      <c r="L18" s="6"/>
    </row>
    <row r="19" spans="1:12" ht="15" thickBot="1" x14ac:dyDescent="0.4">
      <c r="A19" s="37" t="s">
        <v>21</v>
      </c>
      <c r="B19" s="1">
        <v>102849</v>
      </c>
      <c r="C19" s="2"/>
      <c r="D19" s="1">
        <v>3710</v>
      </c>
      <c r="E19" s="2"/>
      <c r="F19" s="1">
        <v>18254</v>
      </c>
      <c r="G19" s="1">
        <v>8799</v>
      </c>
      <c r="H19" s="2">
        <v>317</v>
      </c>
      <c r="I19" s="1">
        <v>1702317</v>
      </c>
      <c r="J19" s="1">
        <v>145633</v>
      </c>
      <c r="K19" s="5"/>
      <c r="L19" s="6"/>
    </row>
    <row r="20" spans="1:12" ht="15" thickBot="1" x14ac:dyDescent="0.4">
      <c r="A20" s="37" t="s">
        <v>25</v>
      </c>
      <c r="B20" s="1">
        <v>102130</v>
      </c>
      <c r="C20" s="2"/>
      <c r="D20" s="1">
        <v>2098</v>
      </c>
      <c r="E20" s="2"/>
      <c r="F20" s="1">
        <v>59195</v>
      </c>
      <c r="G20" s="1">
        <v>19836</v>
      </c>
      <c r="H20" s="2">
        <v>407</v>
      </c>
      <c r="I20" s="1">
        <v>853899</v>
      </c>
      <c r="J20" s="1">
        <v>165847</v>
      </c>
      <c r="K20" s="5"/>
      <c r="L20" s="6"/>
    </row>
    <row r="21" spans="1:12" ht="15" thickBot="1" x14ac:dyDescent="0.4">
      <c r="A21" s="37" t="s">
        <v>29</v>
      </c>
      <c r="B21" s="1">
        <v>101745</v>
      </c>
      <c r="C21" s="2"/>
      <c r="D21" s="1">
        <v>2344</v>
      </c>
      <c r="E21" s="2"/>
      <c r="F21" s="1">
        <v>86249</v>
      </c>
      <c r="G21" s="1">
        <v>11920</v>
      </c>
      <c r="H21" s="2">
        <v>275</v>
      </c>
      <c r="I21" s="1">
        <v>1378458</v>
      </c>
      <c r="J21" s="1">
        <v>161497</v>
      </c>
      <c r="K21" s="5"/>
      <c r="L21" s="6"/>
    </row>
    <row r="22" spans="1:12" ht="15" thickBot="1" x14ac:dyDescent="0.4">
      <c r="A22" s="37" t="s">
        <v>11</v>
      </c>
      <c r="B22" s="1">
        <v>98213</v>
      </c>
      <c r="C22" s="2"/>
      <c r="D22" s="1">
        <v>6533</v>
      </c>
      <c r="E22" s="2"/>
      <c r="F22" s="1">
        <v>28044</v>
      </c>
      <c r="G22" s="1">
        <v>9834</v>
      </c>
      <c r="H22" s="2">
        <v>654</v>
      </c>
      <c r="I22" s="1">
        <v>2402909</v>
      </c>
      <c r="J22" s="1">
        <v>240607</v>
      </c>
      <c r="K22" s="5"/>
      <c r="L22" s="6"/>
    </row>
    <row r="23" spans="1:12" ht="15" thickBot="1" x14ac:dyDescent="0.4">
      <c r="A23" s="37" t="s">
        <v>26</v>
      </c>
      <c r="B23" s="1">
        <v>96843</v>
      </c>
      <c r="C23" s="2"/>
      <c r="D23" s="1">
        <v>3604</v>
      </c>
      <c r="E23" s="2"/>
      <c r="F23" s="1">
        <v>87304</v>
      </c>
      <c r="G23" s="1">
        <v>16019</v>
      </c>
      <c r="H23" s="2">
        <v>596</v>
      </c>
      <c r="I23" s="1">
        <v>1485615</v>
      </c>
      <c r="J23" s="1">
        <v>245732</v>
      </c>
      <c r="K23" s="6"/>
      <c r="L23" s="6"/>
    </row>
    <row r="24" spans="1:12" ht="15" thickBot="1" x14ac:dyDescent="0.4">
      <c r="A24" s="37" t="s">
        <v>27</v>
      </c>
      <c r="B24" s="1">
        <v>75862</v>
      </c>
      <c r="C24" s="2"/>
      <c r="D24" s="1">
        <v>3069</v>
      </c>
      <c r="E24" s="2"/>
      <c r="F24" s="1">
        <v>16444</v>
      </c>
      <c r="G24" s="1">
        <v>11268</v>
      </c>
      <c r="H24" s="2">
        <v>456</v>
      </c>
      <c r="I24" s="1">
        <v>1090369</v>
      </c>
      <c r="J24" s="1">
        <v>161963</v>
      </c>
      <c r="K24" s="5"/>
      <c r="L24" s="6"/>
    </row>
    <row r="25" spans="1:12" ht="15" thickBot="1" x14ac:dyDescent="0.4">
      <c r="A25" s="37" t="s">
        <v>30</v>
      </c>
      <c r="B25" s="1">
        <v>68293</v>
      </c>
      <c r="C25" s="2"/>
      <c r="D25" s="1">
        <v>1944</v>
      </c>
      <c r="E25" s="2"/>
      <c r="F25" s="1">
        <v>16513</v>
      </c>
      <c r="G25" s="1">
        <v>22947</v>
      </c>
      <c r="H25" s="2">
        <v>653</v>
      </c>
      <c r="I25" s="1">
        <v>517845</v>
      </c>
      <c r="J25" s="1">
        <v>173998</v>
      </c>
      <c r="K25" s="5"/>
      <c r="L25" s="6"/>
    </row>
    <row r="26" spans="1:12" ht="15" thickBot="1" x14ac:dyDescent="0.4">
      <c r="A26" s="37" t="s">
        <v>9</v>
      </c>
      <c r="B26" s="1">
        <v>65940</v>
      </c>
      <c r="C26" s="2"/>
      <c r="D26" s="1">
        <v>1721</v>
      </c>
      <c r="E26" s="2"/>
      <c r="F26" s="1">
        <v>41965</v>
      </c>
      <c r="G26" s="1">
        <v>8659</v>
      </c>
      <c r="H26" s="2">
        <v>226</v>
      </c>
      <c r="I26" s="1">
        <v>1010191</v>
      </c>
      <c r="J26" s="1">
        <v>132660</v>
      </c>
      <c r="K26" s="5"/>
      <c r="L26" s="6"/>
    </row>
    <row r="27" spans="1:12" ht="15" thickBot="1" x14ac:dyDescent="0.4">
      <c r="A27" s="37" t="s">
        <v>32</v>
      </c>
      <c r="B27" s="1">
        <v>61839</v>
      </c>
      <c r="C27" s="2"/>
      <c r="D27" s="1">
        <v>1707</v>
      </c>
      <c r="E27" s="2"/>
      <c r="F27" s="1">
        <v>4981</v>
      </c>
      <c r="G27" s="1">
        <v>10965</v>
      </c>
      <c r="H27" s="2">
        <v>303</v>
      </c>
      <c r="I27" s="1">
        <v>1177935</v>
      </c>
      <c r="J27" s="1">
        <v>208867</v>
      </c>
      <c r="K27" s="5"/>
      <c r="L27" s="6"/>
    </row>
    <row r="28" spans="1:12" ht="15" thickBot="1" x14ac:dyDescent="0.4">
      <c r="A28" s="37" t="s">
        <v>22</v>
      </c>
      <c r="B28" s="1">
        <v>61785</v>
      </c>
      <c r="C28" s="2"/>
      <c r="D28" s="1">
        <v>1006</v>
      </c>
      <c r="E28" s="2"/>
      <c r="F28" s="1">
        <v>10117</v>
      </c>
      <c r="G28" s="1">
        <v>10612</v>
      </c>
      <c r="H28" s="2">
        <v>173</v>
      </c>
      <c r="I28" s="1">
        <v>1076062</v>
      </c>
      <c r="J28" s="1">
        <v>184813</v>
      </c>
      <c r="K28" s="5"/>
      <c r="L28" s="6"/>
    </row>
    <row r="29" spans="1:12" ht="15" thickBot="1" x14ac:dyDescent="0.4">
      <c r="A29" s="37" t="s">
        <v>35</v>
      </c>
      <c r="B29" s="1">
        <v>61687</v>
      </c>
      <c r="C29" s="2"/>
      <c r="D29" s="1">
        <v>1410</v>
      </c>
      <c r="E29" s="2"/>
      <c r="F29" s="1">
        <v>50280</v>
      </c>
      <c r="G29" s="1">
        <v>10051</v>
      </c>
      <c r="H29" s="2">
        <v>230</v>
      </c>
      <c r="I29" s="1">
        <v>850128</v>
      </c>
      <c r="J29" s="1">
        <v>138515</v>
      </c>
      <c r="K29" s="5"/>
      <c r="L29" s="6"/>
    </row>
    <row r="30" spans="1:12" ht="15" thickBot="1" x14ac:dyDescent="0.4">
      <c r="A30" s="37" t="s">
        <v>31</v>
      </c>
      <c r="B30" s="1">
        <v>57520</v>
      </c>
      <c r="C30" s="2"/>
      <c r="D30" s="2">
        <v>981</v>
      </c>
      <c r="E30" s="2"/>
      <c r="F30" s="1">
        <v>30528</v>
      </c>
      <c r="G30" s="1">
        <v>18674</v>
      </c>
      <c r="H30" s="2">
        <v>318</v>
      </c>
      <c r="I30" s="1">
        <v>712619</v>
      </c>
      <c r="J30" s="1">
        <v>231358</v>
      </c>
      <c r="K30" s="5"/>
      <c r="L30" s="6"/>
    </row>
    <row r="31" spans="1:12" ht="15" thickBot="1" x14ac:dyDescent="0.4">
      <c r="A31" s="37" t="s">
        <v>18</v>
      </c>
      <c r="B31" s="1">
        <v>51441</v>
      </c>
      <c r="C31" s="2"/>
      <c r="D31" s="1">
        <v>1875</v>
      </c>
      <c r="E31" s="2"/>
      <c r="F31" s="1">
        <v>29476</v>
      </c>
      <c r="G31" s="1">
        <v>8933</v>
      </c>
      <c r="H31" s="2">
        <v>326</v>
      </c>
      <c r="I31" s="1">
        <v>597867</v>
      </c>
      <c r="J31" s="1">
        <v>103819</v>
      </c>
      <c r="K31" s="6"/>
      <c r="L31" s="6"/>
    </row>
    <row r="32" spans="1:12" ht="15" thickBot="1" x14ac:dyDescent="0.4">
      <c r="A32" s="37" t="s">
        <v>23</v>
      </c>
      <c r="B32" s="1">
        <v>50684</v>
      </c>
      <c r="C32" s="2"/>
      <c r="D32" s="1">
        <v>4444</v>
      </c>
      <c r="E32" s="2"/>
      <c r="F32" s="1">
        <v>17078</v>
      </c>
      <c r="G32" s="1">
        <v>14216</v>
      </c>
      <c r="H32" s="1">
        <v>1246</v>
      </c>
      <c r="I32" s="1">
        <v>909305</v>
      </c>
      <c r="J32" s="1">
        <v>255044</v>
      </c>
      <c r="K32" s="5"/>
      <c r="L32" s="6"/>
    </row>
    <row r="33" spans="1:12" ht="15" thickBot="1" x14ac:dyDescent="0.4">
      <c r="A33" s="37" t="s">
        <v>34</v>
      </c>
      <c r="B33" s="1">
        <v>50411</v>
      </c>
      <c r="C33" s="2"/>
      <c r="D33" s="2">
        <v>566</v>
      </c>
      <c r="E33" s="2"/>
      <c r="F33" s="1">
        <v>6847</v>
      </c>
      <c r="G33" s="1">
        <v>16705</v>
      </c>
      <c r="H33" s="2">
        <v>188</v>
      </c>
      <c r="I33" s="1">
        <v>572868</v>
      </c>
      <c r="J33" s="1">
        <v>189829</v>
      </c>
      <c r="K33" s="5"/>
      <c r="L33" s="6"/>
    </row>
    <row r="34" spans="1:12" ht="15" thickBot="1" x14ac:dyDescent="0.4">
      <c r="A34" s="37" t="s">
        <v>41</v>
      </c>
      <c r="B34" s="1">
        <v>49521</v>
      </c>
      <c r="C34" s="47">
        <v>182</v>
      </c>
      <c r="D34" s="2">
        <v>946</v>
      </c>
      <c r="E34" s="48">
        <v>6</v>
      </c>
      <c r="F34" s="1">
        <v>10044</v>
      </c>
      <c r="G34" s="1">
        <v>15696</v>
      </c>
      <c r="H34" s="2">
        <v>300</v>
      </c>
      <c r="I34" s="1">
        <v>529310</v>
      </c>
      <c r="J34" s="1">
        <v>167765</v>
      </c>
      <c r="K34" s="5"/>
      <c r="L34" s="6"/>
    </row>
    <row r="35" spans="1:12" ht="15" thickBot="1" x14ac:dyDescent="0.4">
      <c r="A35" s="37" t="s">
        <v>28</v>
      </c>
      <c r="B35" s="1">
        <v>44752</v>
      </c>
      <c r="C35" s="2"/>
      <c r="D35" s="2">
        <v>349</v>
      </c>
      <c r="E35" s="2"/>
      <c r="F35" s="1">
        <v>9639</v>
      </c>
      <c r="G35" s="1">
        <v>13959</v>
      </c>
      <c r="H35" s="2">
        <v>109</v>
      </c>
      <c r="I35" s="1">
        <v>700182</v>
      </c>
      <c r="J35" s="1">
        <v>218400</v>
      </c>
      <c r="K35" s="6"/>
      <c r="L35" s="6"/>
    </row>
    <row r="36" spans="1:12" ht="15" thickBot="1" x14ac:dyDescent="0.4">
      <c r="A36" s="37" t="s">
        <v>46</v>
      </c>
      <c r="B36" s="1">
        <v>44728</v>
      </c>
      <c r="C36" s="2"/>
      <c r="D36" s="2">
        <v>618</v>
      </c>
      <c r="E36" s="2"/>
      <c r="F36" s="1">
        <v>6917</v>
      </c>
      <c r="G36" s="1">
        <v>11304</v>
      </c>
      <c r="H36" s="2">
        <v>156</v>
      </c>
      <c r="I36" s="1">
        <v>722098</v>
      </c>
      <c r="J36" s="1">
        <v>182488</v>
      </c>
      <c r="K36" s="5"/>
      <c r="L36" s="6"/>
    </row>
    <row r="37" spans="1:12" ht="15" thickBot="1" x14ac:dyDescent="0.4">
      <c r="A37" s="37" t="s">
        <v>38</v>
      </c>
      <c r="B37" s="1">
        <v>35793</v>
      </c>
      <c r="C37" s="2"/>
      <c r="D37" s="2">
        <v>783</v>
      </c>
      <c r="E37" s="2"/>
      <c r="F37" s="1">
        <v>26191</v>
      </c>
      <c r="G37" s="1">
        <v>8012</v>
      </c>
      <c r="H37" s="2">
        <v>175</v>
      </c>
      <c r="I37" s="1">
        <v>711017</v>
      </c>
      <c r="J37" s="1">
        <v>159147</v>
      </c>
      <c r="K37" s="5"/>
      <c r="L37" s="6"/>
    </row>
    <row r="38" spans="1:12" ht="15" thickBot="1" x14ac:dyDescent="0.4">
      <c r="A38" s="37" t="s">
        <v>45</v>
      </c>
      <c r="B38" s="1">
        <v>32070</v>
      </c>
      <c r="C38" s="2"/>
      <c r="D38" s="2">
        <v>392</v>
      </c>
      <c r="E38" s="2"/>
      <c r="F38" s="1">
        <v>11741</v>
      </c>
      <c r="G38" s="1">
        <v>11008</v>
      </c>
      <c r="H38" s="2">
        <v>135</v>
      </c>
      <c r="I38" s="1">
        <v>326669</v>
      </c>
      <c r="J38" s="1">
        <v>112130</v>
      </c>
      <c r="K38" s="5"/>
      <c r="L38" s="6"/>
    </row>
    <row r="39" spans="1:12" ht="15" thickBot="1" x14ac:dyDescent="0.4">
      <c r="A39" s="37" t="s">
        <v>50</v>
      </c>
      <c r="B39" s="1">
        <v>29030</v>
      </c>
      <c r="C39" s="2"/>
      <c r="D39" s="2">
        <v>351</v>
      </c>
      <c r="E39" s="2"/>
      <c r="F39" s="1">
        <v>7367</v>
      </c>
      <c r="G39" s="1">
        <v>15007</v>
      </c>
      <c r="H39" s="2">
        <v>181</v>
      </c>
      <c r="I39" s="1">
        <v>308755</v>
      </c>
      <c r="J39" s="1">
        <v>159612</v>
      </c>
      <c r="K39" s="5"/>
      <c r="L39" s="6"/>
    </row>
    <row r="40" spans="1:12" ht="15" thickBot="1" x14ac:dyDescent="0.4">
      <c r="A40" s="37" t="s">
        <v>49</v>
      </c>
      <c r="B40" s="1">
        <v>25595</v>
      </c>
      <c r="C40" s="2"/>
      <c r="D40" s="2">
        <v>246</v>
      </c>
      <c r="E40" s="2"/>
      <c r="F40" s="1">
        <v>15801</v>
      </c>
      <c r="G40" s="1">
        <v>14322</v>
      </c>
      <c r="H40" s="2">
        <v>138</v>
      </c>
      <c r="I40" s="1">
        <v>210599</v>
      </c>
      <c r="J40" s="1">
        <v>117846</v>
      </c>
      <c r="K40" s="5"/>
      <c r="L40" s="6"/>
    </row>
    <row r="41" spans="1:12" ht="15" thickBot="1" x14ac:dyDescent="0.4">
      <c r="A41" s="37" t="s">
        <v>44</v>
      </c>
      <c r="B41" s="1">
        <v>22643</v>
      </c>
      <c r="C41" s="2"/>
      <c r="D41" s="2">
        <v>693</v>
      </c>
      <c r="E41" s="2"/>
      <c r="F41" s="1">
        <v>12338</v>
      </c>
      <c r="G41" s="1">
        <v>10799</v>
      </c>
      <c r="H41" s="2">
        <v>330</v>
      </c>
      <c r="I41" s="1">
        <v>640337</v>
      </c>
      <c r="J41" s="1">
        <v>305384</v>
      </c>
      <c r="K41" s="5"/>
      <c r="L41" s="6"/>
    </row>
    <row r="42" spans="1:12" ht="15" thickBot="1" x14ac:dyDescent="0.4">
      <c r="A42" s="37" t="s">
        <v>37</v>
      </c>
      <c r="B42" s="1">
        <v>21774</v>
      </c>
      <c r="C42" s="2"/>
      <c r="D42" s="2">
        <v>368</v>
      </c>
      <c r="E42" s="2"/>
      <c r="F42" s="1">
        <v>17180</v>
      </c>
      <c r="G42" s="1">
        <v>5162</v>
      </c>
      <c r="H42" s="2">
        <v>87</v>
      </c>
      <c r="I42" s="1">
        <v>455957</v>
      </c>
      <c r="J42" s="1">
        <v>108105</v>
      </c>
      <c r="K42" s="5"/>
      <c r="L42" s="6"/>
    </row>
    <row r="43" spans="1:12" ht="15" thickBot="1" x14ac:dyDescent="0.4">
      <c r="A43" s="37" t="s">
        <v>40</v>
      </c>
      <c r="B43" s="1">
        <v>20053</v>
      </c>
      <c r="C43" s="2"/>
      <c r="D43" s="1">
        <v>1016</v>
      </c>
      <c r="E43" s="2"/>
      <c r="F43" s="1">
        <v>17126</v>
      </c>
      <c r="G43" s="1">
        <v>18929</v>
      </c>
      <c r="H43" s="2">
        <v>959</v>
      </c>
      <c r="I43" s="1">
        <v>409435</v>
      </c>
      <c r="J43" s="1">
        <v>386492</v>
      </c>
      <c r="K43" s="6"/>
      <c r="L43" s="6"/>
    </row>
    <row r="44" spans="1:12" ht="15" thickBot="1" x14ac:dyDescent="0.4">
      <c r="A44" s="37" t="s">
        <v>43</v>
      </c>
      <c r="B44" s="1">
        <v>15699</v>
      </c>
      <c r="C44" s="2"/>
      <c r="D44" s="2">
        <v>591</v>
      </c>
      <c r="E44" s="2"/>
      <c r="F44" s="1">
        <v>6589</v>
      </c>
      <c r="G44" s="1">
        <v>16122</v>
      </c>
      <c r="H44" s="2">
        <v>607</v>
      </c>
      <c r="I44" s="1">
        <v>202200</v>
      </c>
      <c r="J44" s="1">
        <v>207648</v>
      </c>
      <c r="K44" s="6"/>
      <c r="L44" s="6"/>
    </row>
    <row r="45" spans="1:12" ht="29.5" thickBot="1" x14ac:dyDescent="0.4">
      <c r="A45" s="37" t="s">
        <v>63</v>
      </c>
      <c r="B45" s="1">
        <v>12896</v>
      </c>
      <c r="C45" s="2"/>
      <c r="D45" s="2">
        <v>593</v>
      </c>
      <c r="E45" s="2"/>
      <c r="F45" s="1">
        <v>2071</v>
      </c>
      <c r="G45" s="1">
        <v>18273</v>
      </c>
      <c r="H45" s="2">
        <v>840</v>
      </c>
      <c r="I45" s="1">
        <v>224749</v>
      </c>
      <c r="J45" s="1">
        <v>318455</v>
      </c>
      <c r="K45" s="6"/>
      <c r="L45" s="6"/>
    </row>
    <row r="46" spans="1:12" ht="15" thickBot="1" x14ac:dyDescent="0.4">
      <c r="A46" s="37" t="s">
        <v>54</v>
      </c>
      <c r="B46" s="1">
        <v>9713</v>
      </c>
      <c r="C46" s="2"/>
      <c r="D46" s="2">
        <v>146</v>
      </c>
      <c r="E46" s="2"/>
      <c r="F46" s="1">
        <v>1060</v>
      </c>
      <c r="G46" s="1">
        <v>10979</v>
      </c>
      <c r="H46" s="2">
        <v>165</v>
      </c>
      <c r="I46" s="1">
        <v>122409</v>
      </c>
      <c r="J46" s="1">
        <v>138369</v>
      </c>
      <c r="K46" s="6"/>
      <c r="L46" s="6"/>
    </row>
    <row r="47" spans="1:12" ht="15" thickBot="1" x14ac:dyDescent="0.4">
      <c r="A47" s="37" t="s">
        <v>53</v>
      </c>
      <c r="B47" s="1">
        <v>7885</v>
      </c>
      <c r="C47" s="2"/>
      <c r="D47" s="2">
        <v>118</v>
      </c>
      <c r="E47" s="2"/>
      <c r="F47" s="1">
        <v>1099</v>
      </c>
      <c r="G47" s="1">
        <v>10347</v>
      </c>
      <c r="H47" s="2">
        <v>155</v>
      </c>
      <c r="I47" s="1">
        <v>171858</v>
      </c>
      <c r="J47" s="1">
        <v>225517</v>
      </c>
      <c r="K47" s="5"/>
      <c r="L47" s="6"/>
    </row>
    <row r="48" spans="1:12" ht="15" thickBot="1" x14ac:dyDescent="0.4">
      <c r="A48" s="37" t="s">
        <v>56</v>
      </c>
      <c r="B48" s="1">
        <v>7875</v>
      </c>
      <c r="C48" s="2"/>
      <c r="D48" s="2">
        <v>147</v>
      </c>
      <c r="E48" s="2"/>
      <c r="F48" s="1">
        <v>1865</v>
      </c>
      <c r="G48" s="1">
        <v>4394</v>
      </c>
      <c r="H48" s="2">
        <v>82</v>
      </c>
      <c r="I48" s="1">
        <v>330447</v>
      </c>
      <c r="J48" s="1">
        <v>184386</v>
      </c>
      <c r="K48" s="6"/>
      <c r="L48" s="6"/>
    </row>
    <row r="49" spans="1:12" ht="29.5" thickBot="1" x14ac:dyDescent="0.4">
      <c r="A49" s="37" t="s">
        <v>42</v>
      </c>
      <c r="B49" s="1">
        <v>6861</v>
      </c>
      <c r="C49" s="2"/>
      <c r="D49" s="2">
        <v>419</v>
      </c>
      <c r="E49" s="2"/>
      <c r="F49" s="2">
        <v>316</v>
      </c>
      <c r="G49" s="1">
        <v>5046</v>
      </c>
      <c r="H49" s="2">
        <v>308</v>
      </c>
      <c r="I49" s="1">
        <v>203504</v>
      </c>
      <c r="J49" s="1">
        <v>149667</v>
      </c>
      <c r="K49" s="6"/>
      <c r="L49" s="6"/>
    </row>
    <row r="50" spans="1:12" ht="15" thickBot="1" x14ac:dyDescent="0.4">
      <c r="A50" s="37" t="s">
        <v>51</v>
      </c>
      <c r="B50" s="1">
        <v>5104</v>
      </c>
      <c r="C50" s="2"/>
      <c r="D50" s="2">
        <v>77</v>
      </c>
      <c r="E50" s="2"/>
      <c r="F50" s="1">
        <v>1485</v>
      </c>
      <c r="G50" s="1">
        <v>4776</v>
      </c>
      <c r="H50" s="2">
        <v>72</v>
      </c>
      <c r="I50" s="1">
        <v>194412</v>
      </c>
      <c r="J50" s="1">
        <v>181901</v>
      </c>
      <c r="K50" s="5"/>
      <c r="L50" s="6"/>
    </row>
    <row r="51" spans="1:12" ht="15" thickBot="1" x14ac:dyDescent="0.4">
      <c r="A51" s="37" t="s">
        <v>39</v>
      </c>
      <c r="B51" s="1">
        <v>4050</v>
      </c>
      <c r="C51" s="2"/>
      <c r="D51" s="2">
        <v>126</v>
      </c>
      <c r="E51" s="2"/>
      <c r="F51" s="2">
        <v>364</v>
      </c>
      <c r="G51" s="1">
        <v>3013</v>
      </c>
      <c r="H51" s="2">
        <v>94</v>
      </c>
      <c r="I51" s="1">
        <v>201164</v>
      </c>
      <c r="J51" s="1">
        <v>149652</v>
      </c>
      <c r="K51" s="5"/>
      <c r="L51" s="6"/>
    </row>
    <row r="52" spans="1:12" ht="15" thickBot="1" x14ac:dyDescent="0.4">
      <c r="A52" s="37" t="s">
        <v>52</v>
      </c>
      <c r="B52" s="1">
        <v>3821</v>
      </c>
      <c r="C52" s="2"/>
      <c r="D52" s="2">
        <v>26</v>
      </c>
      <c r="E52" s="2"/>
      <c r="F52" s="1">
        <v>2451</v>
      </c>
      <c r="G52" s="1">
        <v>5223</v>
      </c>
      <c r="H52" s="2">
        <v>36</v>
      </c>
      <c r="I52" s="1">
        <v>290744</v>
      </c>
      <c r="J52" s="1">
        <v>397438</v>
      </c>
      <c r="K52" s="6"/>
      <c r="L52" s="6"/>
    </row>
    <row r="53" spans="1:12" ht="15" thickBot="1" x14ac:dyDescent="0.4">
      <c r="A53" s="37" t="s">
        <v>47</v>
      </c>
      <c r="B53" s="1">
        <v>3756</v>
      </c>
      <c r="C53" s="2"/>
      <c r="D53" s="2">
        <v>34</v>
      </c>
      <c r="E53" s="2"/>
      <c r="F53" s="1">
        <v>2095</v>
      </c>
      <c r="G53" s="1">
        <v>2653</v>
      </c>
      <c r="H53" s="2">
        <v>24</v>
      </c>
      <c r="I53" s="1">
        <v>185838</v>
      </c>
      <c r="J53" s="1">
        <v>131253</v>
      </c>
      <c r="K53" s="5"/>
      <c r="L53" s="6"/>
    </row>
    <row r="54" spans="1:12" ht="15" thickBot="1" x14ac:dyDescent="0.4">
      <c r="A54" s="37" t="s">
        <v>55</v>
      </c>
      <c r="B54" s="1">
        <v>3073</v>
      </c>
      <c r="C54" s="2"/>
      <c r="D54" s="2">
        <v>29</v>
      </c>
      <c r="E54" s="2"/>
      <c r="F54" s="2">
        <v>503</v>
      </c>
      <c r="G54" s="1">
        <v>5310</v>
      </c>
      <c r="H54" s="2">
        <v>50</v>
      </c>
      <c r="I54" s="1">
        <v>86141</v>
      </c>
      <c r="J54" s="1">
        <v>148837</v>
      </c>
      <c r="K54" s="5"/>
      <c r="L54" s="6"/>
    </row>
    <row r="55" spans="1:12" ht="15" thickBot="1" x14ac:dyDescent="0.4">
      <c r="A55" s="37" t="s">
        <v>48</v>
      </c>
      <c r="B55" s="1">
        <v>1472</v>
      </c>
      <c r="C55" s="2"/>
      <c r="D55" s="2">
        <v>58</v>
      </c>
      <c r="E55" s="2"/>
      <c r="F55" s="2">
        <v>119</v>
      </c>
      <c r="G55" s="1">
        <v>2359</v>
      </c>
      <c r="H55" s="2">
        <v>93</v>
      </c>
      <c r="I55" s="1">
        <v>103957</v>
      </c>
      <c r="J55" s="1">
        <v>166601</v>
      </c>
      <c r="K55" s="6"/>
      <c r="L55" s="6"/>
    </row>
    <row r="56" spans="1:12" ht="15" thickBot="1" x14ac:dyDescent="0.4">
      <c r="A56" s="3" t="s">
        <v>64</v>
      </c>
      <c r="B56" s="2">
        <v>434</v>
      </c>
      <c r="C56" s="2"/>
      <c r="D56" s="2">
        <v>5</v>
      </c>
      <c r="E56" s="2"/>
      <c r="F56" s="2">
        <v>114</v>
      </c>
      <c r="G56" s="2"/>
      <c r="H56" s="2"/>
      <c r="I56" s="1">
        <v>24501</v>
      </c>
      <c r="J56" s="2"/>
      <c r="K56" s="6"/>
      <c r="L56" s="5"/>
    </row>
    <row r="57" spans="1:12" ht="21.5" thickBot="1" x14ac:dyDescent="0.4">
      <c r="A57" s="3" t="s">
        <v>67</v>
      </c>
      <c r="B57" s="2">
        <v>49</v>
      </c>
      <c r="C57" s="2"/>
      <c r="D57" s="2">
        <v>2</v>
      </c>
      <c r="E57" s="2"/>
      <c r="F57" s="2">
        <v>28</v>
      </c>
      <c r="G57" s="2"/>
      <c r="H57" s="2"/>
      <c r="I57" s="1">
        <v>14419</v>
      </c>
      <c r="J57" s="2"/>
      <c r="K57" s="5"/>
      <c r="L57" s="5"/>
    </row>
    <row r="58" spans="1:12" ht="15" thickBot="1" x14ac:dyDescent="0.4">
      <c r="A58" s="3" t="s">
        <v>65</v>
      </c>
      <c r="B58" s="1">
        <v>23403</v>
      </c>
      <c r="C58" s="2"/>
      <c r="D58" s="2">
        <v>287</v>
      </c>
      <c r="E58" s="2"/>
      <c r="F58" s="1">
        <v>20849</v>
      </c>
      <c r="G58" s="1">
        <v>6910</v>
      </c>
      <c r="H58" s="2">
        <v>85</v>
      </c>
      <c r="I58" s="1">
        <v>464073</v>
      </c>
      <c r="J58" s="1">
        <v>137018</v>
      </c>
      <c r="K58" s="5"/>
      <c r="L58" s="5"/>
    </row>
    <row r="59" spans="1:12" ht="21.5" thickBot="1" x14ac:dyDescent="0.4">
      <c r="A59" s="12" t="s">
        <v>66</v>
      </c>
      <c r="B59" s="13">
        <v>576</v>
      </c>
      <c r="C59" s="13"/>
      <c r="D59" s="13">
        <v>9</v>
      </c>
      <c r="E59" s="13"/>
      <c r="F59" s="13">
        <v>128</v>
      </c>
      <c r="G59" s="13"/>
      <c r="H59" s="13"/>
      <c r="I59" s="29">
        <v>11089</v>
      </c>
      <c r="J59" s="13"/>
      <c r="K59" s="51"/>
      <c r="L59" s="38"/>
    </row>
  </sheetData>
  <mergeCells count="2">
    <mergeCell ref="L1:N1"/>
    <mergeCell ref="Q1:U1"/>
  </mergeCells>
  <hyperlinks>
    <hyperlink ref="A5" r:id="rId1" display="https://www.worldometers.info/coronavirus/usa/california/" xr:uid="{D99D265F-D7C9-402B-A3AC-CCAAE2EC5467}"/>
    <hyperlink ref="A6" r:id="rId2" display="https://www.worldometers.info/coronavirus/usa/florida/" xr:uid="{A9605FD1-C160-42D4-960B-BEC9D02DDF21}"/>
    <hyperlink ref="A7" r:id="rId3" display="https://www.worldometers.info/coronavirus/usa/texas/" xr:uid="{986303B6-DC04-4A99-8AAF-57F4271C0D1A}"/>
    <hyperlink ref="A8" r:id="rId4" display="https://www.worldometers.info/coronavirus/usa/new-york/" xr:uid="{87C66789-1882-4E0B-86F6-11FA5FBDC3B9}"/>
    <hyperlink ref="A9" r:id="rId5" display="https://www.worldometers.info/coronavirus/usa/georgia/" xr:uid="{BF5A93C5-146A-430B-8588-5CB73978D9A8}"/>
    <hyperlink ref="A10" r:id="rId6" display="https://www.worldometers.info/coronavirus/usa/illinois/" xr:uid="{580A65BA-68D9-40A8-A3F4-51E3B00B3ECF}"/>
    <hyperlink ref="A11" r:id="rId7" display="https://www.worldometers.info/coronavirus/usa/new-jersey/" xr:uid="{5234BFDF-B0D3-40E7-828A-F5280972B9FB}"/>
    <hyperlink ref="A12" r:id="rId8" display="https://www.worldometers.info/coronavirus/usa/arizona/" xr:uid="{F7896AB0-1539-4802-9622-5C423C751C45}"/>
    <hyperlink ref="A13" r:id="rId9" display="https://www.worldometers.info/coronavirus/usa/north-carolina/" xr:uid="{ACDC3C47-8810-4855-911D-9CF1F9DE3C04}"/>
    <hyperlink ref="A14" r:id="rId10" display="https://www.worldometers.info/coronavirus/usa/louisiana/" xr:uid="{0DCF141B-744A-4DEE-9C28-70E7731512DA}"/>
    <hyperlink ref="A15" r:id="rId11" display="https://www.worldometers.info/coronavirus/usa/pennsylvania/" xr:uid="{6D03154C-DAF4-454D-93E9-17B96C88C457}"/>
    <hyperlink ref="A16" r:id="rId12" display="https://www.worldometers.info/coronavirus/usa/tennessee/" xr:uid="{367ECBE9-C30A-4D1A-9347-F8442DD41A39}"/>
    <hyperlink ref="A17" r:id="rId13" display="https://www.worldometers.info/coronavirus/usa/massachusetts/" xr:uid="{86132ABA-E6B6-4C15-B48E-8CC9D0DC8111}"/>
    <hyperlink ref="A18" r:id="rId14" display="https://www.worldometers.info/coronavirus/usa/alabama/" xr:uid="{4E1FD1DB-F099-4AF3-A640-E1B12D318806}"/>
    <hyperlink ref="A19" r:id="rId15" display="https://www.worldometers.info/coronavirus/usa/ohio/" xr:uid="{69E798D0-7AD4-48CF-99A6-42684611F9E1}"/>
    <hyperlink ref="A20" r:id="rId16" display="https://www.worldometers.info/coronavirus/usa/south-carolina/" xr:uid="{1B12878B-BE1F-42E1-81DF-33DCEBD81B67}"/>
    <hyperlink ref="A21" r:id="rId17" display="https://www.worldometers.info/coronavirus/usa/virginia/" xr:uid="{04A62A69-3633-41CE-AC3F-295EAC1F9FE0}"/>
    <hyperlink ref="A22" r:id="rId18" display="https://www.worldometers.info/coronavirus/usa/michigan/" xr:uid="{374A17E8-1AFD-4A3C-8A05-16777E9CB8F1}"/>
    <hyperlink ref="A23" r:id="rId19" display="https://www.worldometers.info/coronavirus/usa/maryland/" xr:uid="{C51941B5-F9FA-4511-AC4E-B312ED2DE28A}"/>
    <hyperlink ref="A24" r:id="rId20" display="https://www.worldometers.info/coronavirus/usa/indiana/" xr:uid="{02B526C6-68A9-4ACB-B6BF-3CC444F44906}"/>
    <hyperlink ref="A25" r:id="rId21" display="https://www.worldometers.info/coronavirus/usa/mississippi/" xr:uid="{F7E1CC79-F863-4E9E-9EC3-72E6675F7033}"/>
    <hyperlink ref="A26" r:id="rId22" display="https://www.worldometers.info/coronavirus/usa/washington/" xr:uid="{D0BCB905-070F-4232-8712-A0193052AF03}"/>
    <hyperlink ref="A27" r:id="rId23" display="https://www.worldometers.info/coronavirus/usa/minnesota/" xr:uid="{8BA28AC7-BC70-4C09-9A1B-43F72B05976D}"/>
    <hyperlink ref="A28" r:id="rId24" display="https://www.worldometers.info/coronavirus/usa/wisconsin/" xr:uid="{B25AA30D-22FC-47E6-A5EF-E6E49826D9E1}"/>
    <hyperlink ref="A29" r:id="rId25" display="https://www.worldometers.info/coronavirus/usa/missouri/" xr:uid="{4028B136-7517-41DE-89CC-10D055F037E6}"/>
    <hyperlink ref="A30" r:id="rId26" display="https://www.worldometers.info/coronavirus/usa/nevada/" xr:uid="{45E74AB4-48C4-48EF-8D06-3150912D2EAD}"/>
    <hyperlink ref="A31" r:id="rId27" display="https://www.worldometers.info/coronavirus/usa/colorado/" xr:uid="{3BB4BA90-22EF-45C5-B9E7-DE957F8F42EB}"/>
    <hyperlink ref="A32" r:id="rId28" display="https://www.worldometers.info/coronavirus/usa/connecticut/" xr:uid="{B5D55C24-A617-493E-B61F-F42DE90D555F}"/>
    <hyperlink ref="A33" r:id="rId29" display="https://www.worldometers.info/coronavirus/usa/arkansas/" xr:uid="{5DED556E-03E5-4F6C-A366-B49C973967DB}"/>
    <hyperlink ref="A34" r:id="rId30" display="https://www.worldometers.info/coronavirus/usa/iowa/" xr:uid="{CB7C940A-9DF1-4D28-9892-4AEBFD7024AB}"/>
    <hyperlink ref="A35" r:id="rId31" display="https://www.worldometers.info/coronavirus/usa/utah/" xr:uid="{8179D51E-F15E-4B82-B869-9EEE4D78DD4C}"/>
    <hyperlink ref="A36" r:id="rId32" display="https://www.worldometers.info/coronavirus/usa/oklahoma/" xr:uid="{72866901-4B39-4B78-BBAF-986C0420E947}"/>
    <hyperlink ref="A37" r:id="rId33" display="https://www.worldometers.info/coronavirus/usa/kentucky/" xr:uid="{DC2A5141-7531-4A70-A0C2-93737C92BA1A}"/>
    <hyperlink ref="A38" r:id="rId34" display="https://www.worldometers.info/coronavirus/usa/kansas/" xr:uid="{112F6D0B-2260-49EA-B0B9-53D5C80CF9BA}"/>
    <hyperlink ref="A39" r:id="rId35" display="https://www.worldometers.info/coronavirus/usa/nebraska/" xr:uid="{6DC6451A-BD35-43A4-866A-9791CDE5513B}"/>
    <hyperlink ref="A40" r:id="rId36" display="https://www.worldometers.info/coronavirus/usa/idaho/" xr:uid="{30C53CB2-D98F-4CDD-AB7E-EBD1E98D6A8E}"/>
    <hyperlink ref="A41" r:id="rId37" display="https://www.worldometers.info/coronavirus/usa/new-mexico/" xr:uid="{99DBC37F-3277-4CE5-87D4-64A002FF6AA3}"/>
    <hyperlink ref="A42" r:id="rId38" display="https://www.worldometers.info/coronavirus/usa/oregon/" xr:uid="{BD684492-CE2C-4F63-820B-BCA815EB276D}"/>
    <hyperlink ref="A43" r:id="rId39" display="https://www.worldometers.info/coronavirus/usa/rhode-island/" xr:uid="{3E1E23D0-9E57-4AEB-83B9-5A19B58A33C0}"/>
    <hyperlink ref="A44" r:id="rId40" display="https://www.worldometers.info/coronavirus/usa/delaware/" xr:uid="{898DA843-9B5A-4DD6-9ACA-9E6CE8DA328E}"/>
    <hyperlink ref="A45" r:id="rId41" display="https://www.worldometers.info/coronavirus/usa/district-of-columbia/" xr:uid="{AAF57E73-F896-4D95-AB8D-70CB718AF317}"/>
    <hyperlink ref="A46" r:id="rId42" display="https://www.worldometers.info/coronavirus/usa/south-dakota/" xr:uid="{16081C95-A62D-4FA1-B6CD-208653FB3AF1}"/>
    <hyperlink ref="A47" r:id="rId43" display="https://www.worldometers.info/coronavirus/usa/north-dakota/" xr:uid="{E2ECDCB6-4F3B-402E-ACA7-9763A604529A}"/>
    <hyperlink ref="A48" r:id="rId44" display="https://www.worldometers.info/coronavirus/usa/west-virginia/" xr:uid="{A71CE535-94A8-4474-8F2F-31557A5A2457}"/>
    <hyperlink ref="A49" r:id="rId45" display="https://www.worldometers.info/coronavirus/usa/new-hampshire/" xr:uid="{C93E7297-AAC8-4F68-BBB8-20C720E1A71F}"/>
    <hyperlink ref="A50" r:id="rId46" display="https://www.worldometers.info/coronavirus/usa/montana/" xr:uid="{725A7EAB-2257-4A9D-BD57-F7F36D83BCB1}"/>
    <hyperlink ref="A51" r:id="rId47" display="https://www.worldometers.info/coronavirus/usa/maine/" xr:uid="{88E83A1E-2A45-4D85-A9CC-066FD2D84ADD}"/>
    <hyperlink ref="A52" r:id="rId48" display="https://www.worldometers.info/coronavirus/usa/alaska/" xr:uid="{DA46E927-81C7-421B-9602-1B08C5E9A467}"/>
    <hyperlink ref="A53" r:id="rId49" display="https://www.worldometers.info/coronavirus/usa/hawaii/" xr:uid="{E98D5ED5-D945-4D12-A101-D5BAD3C107EF}"/>
    <hyperlink ref="A54" r:id="rId50" display="https://www.worldometers.info/coronavirus/usa/wyoming/" xr:uid="{1F1DE2E8-B9DC-422C-8C68-1BC245EAFA4D}"/>
    <hyperlink ref="A55" r:id="rId51" display="https://www.worldometers.info/coronavirus/usa/vermont/" xr:uid="{B14E5E51-DE29-4154-ADE0-C65250A9408D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6"/>
  <sheetViews>
    <sheetView workbookViewId="0">
      <pane xSplit="1" ySplit="1" topLeftCell="B16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0" width="14.36328125" style="26" customWidth="1"/>
    <col min="11" max="11" width="4.08984375" style="25" customWidth="1"/>
    <col min="12" max="12" width="10.08984375" style="25" customWidth="1"/>
    <col min="13" max="13" width="8.7265625" style="25"/>
    <col min="14" max="14" width="12.6328125" style="25" customWidth="1"/>
    <col min="15" max="15" width="9.81640625" style="44" customWidth="1"/>
    <col min="16" max="16384" width="8.7265625" style="25"/>
  </cols>
  <sheetData>
    <row r="1" spans="1:15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89</v>
      </c>
      <c r="G1" s="24" t="s">
        <v>88</v>
      </c>
      <c r="H1" s="24" t="s">
        <v>94</v>
      </c>
      <c r="I1" s="24" t="s">
        <v>87</v>
      </c>
      <c r="J1" s="24" t="s">
        <v>86</v>
      </c>
      <c r="L1" s="24" t="s">
        <v>98</v>
      </c>
      <c r="M1" s="24" t="s">
        <v>99</v>
      </c>
      <c r="N1" s="24" t="s">
        <v>100</v>
      </c>
      <c r="O1" s="24" t="s">
        <v>101</v>
      </c>
    </row>
    <row r="2" spans="1:15" ht="15" thickBot="1" x14ac:dyDescent="0.35">
      <c r="A2" s="37" t="s">
        <v>36</v>
      </c>
      <c r="B2" s="1">
        <v>103851</v>
      </c>
      <c r="C2" s="2"/>
      <c r="D2" s="1">
        <v>1847</v>
      </c>
      <c r="E2" s="2"/>
      <c r="F2" s="1">
        <v>64081</v>
      </c>
      <c r="G2" s="1">
        <v>21180</v>
      </c>
      <c r="H2" s="2">
        <v>377</v>
      </c>
      <c r="I2" s="1">
        <v>779764</v>
      </c>
      <c r="J2" s="1">
        <v>159032</v>
      </c>
      <c r="K2" s="35"/>
      <c r="L2" s="41">
        <f>IFERROR(B2/I2,0)</f>
        <v>0.13318260396735424</v>
      </c>
      <c r="M2" s="42">
        <f>IFERROR(H2/G2,0)</f>
        <v>1.7799811142587347E-2</v>
      </c>
      <c r="N2" s="40">
        <f>D2*250</f>
        <v>461750</v>
      </c>
      <c r="O2" s="43">
        <f>ABS(N2-B2)/B2</f>
        <v>3.4462739886953422</v>
      </c>
    </row>
    <row r="3" spans="1:15" ht="15" thickBot="1" x14ac:dyDescent="0.35">
      <c r="A3" s="37" t="s">
        <v>52</v>
      </c>
      <c r="B3" s="1">
        <v>3821</v>
      </c>
      <c r="C3" s="2"/>
      <c r="D3" s="2">
        <v>26</v>
      </c>
      <c r="E3" s="2"/>
      <c r="F3" s="1">
        <v>2451</v>
      </c>
      <c r="G3" s="1">
        <v>5223</v>
      </c>
      <c r="H3" s="2">
        <v>36</v>
      </c>
      <c r="I3" s="1">
        <v>290744</v>
      </c>
      <c r="J3" s="1">
        <v>397438</v>
      </c>
      <c r="K3" s="34"/>
      <c r="L3" s="41">
        <f>IFERROR(B3/I3,0)</f>
        <v>1.3142145667666401E-2</v>
      </c>
      <c r="M3" s="42">
        <f>IFERROR(H3/G3,0)</f>
        <v>6.8925904652498565E-3</v>
      </c>
      <c r="N3" s="40">
        <f>D3*250</f>
        <v>6500</v>
      </c>
      <c r="O3" s="43">
        <f t="shared" ref="O3:O56" si="0">ABS(N3-B3)/B3</f>
        <v>0.70112535985344149</v>
      </c>
    </row>
    <row r="4" spans="1:15" ht="15" thickBot="1" x14ac:dyDescent="0.35">
      <c r="A4" s="37" t="s">
        <v>33</v>
      </c>
      <c r="B4" s="1">
        <v>188737</v>
      </c>
      <c r="C4" s="2"/>
      <c r="D4" s="1">
        <v>4199</v>
      </c>
      <c r="E4" s="2"/>
      <c r="F4" s="1">
        <v>158436</v>
      </c>
      <c r="G4" s="1">
        <v>25930</v>
      </c>
      <c r="H4" s="2">
        <v>577</v>
      </c>
      <c r="I4" s="1">
        <v>1276952</v>
      </c>
      <c r="J4" s="1">
        <v>175436</v>
      </c>
      <c r="K4" s="35"/>
      <c r="L4" s="41">
        <f>IFERROR(B4/I4,0)</f>
        <v>0.1478027365163295</v>
      </c>
      <c r="M4" s="42">
        <f>IFERROR(H4/G4,0)</f>
        <v>2.2252217508677209E-2</v>
      </c>
      <c r="N4" s="40">
        <f>D4*250</f>
        <v>1049750</v>
      </c>
      <c r="O4" s="43">
        <f t="shared" si="0"/>
        <v>4.5619724802238037</v>
      </c>
    </row>
    <row r="5" spans="1:15" ht="12.5" customHeight="1" thickBot="1" x14ac:dyDescent="0.35">
      <c r="A5" s="37" t="s">
        <v>34</v>
      </c>
      <c r="B5" s="1">
        <v>50411</v>
      </c>
      <c r="C5" s="2"/>
      <c r="D5" s="2">
        <v>566</v>
      </c>
      <c r="E5" s="2"/>
      <c r="F5" s="1">
        <v>6847</v>
      </c>
      <c r="G5" s="1">
        <v>16705</v>
      </c>
      <c r="H5" s="2">
        <v>188</v>
      </c>
      <c r="I5" s="1">
        <v>572868</v>
      </c>
      <c r="J5" s="1">
        <v>189829</v>
      </c>
      <c r="K5" s="35"/>
      <c r="L5" s="41">
        <f>IFERROR(B5/I5,0)</f>
        <v>8.7997584085688155E-2</v>
      </c>
      <c r="M5" s="42">
        <f>IFERROR(H5/G5,0)</f>
        <v>1.1254115534271176E-2</v>
      </c>
      <c r="N5" s="40">
        <f>D5*250</f>
        <v>141500</v>
      </c>
      <c r="O5" s="43">
        <f t="shared" si="0"/>
        <v>1.806927059570332</v>
      </c>
    </row>
    <row r="6" spans="1:15" ht="15" thickBot="1" x14ac:dyDescent="0.35">
      <c r="A6" s="37" t="s">
        <v>10</v>
      </c>
      <c r="B6" s="1">
        <v>586430</v>
      </c>
      <c r="C6" s="47">
        <v>712</v>
      </c>
      <c r="D6" s="1">
        <v>10656</v>
      </c>
      <c r="E6" s="48">
        <v>6</v>
      </c>
      <c r="F6" s="1">
        <v>345905</v>
      </c>
      <c r="G6" s="1">
        <v>14842</v>
      </c>
      <c r="H6" s="2">
        <v>270</v>
      </c>
      <c r="I6" s="1">
        <v>9186279</v>
      </c>
      <c r="J6" s="1">
        <v>232492</v>
      </c>
      <c r="K6" s="34"/>
      <c r="L6" s="41">
        <f>IFERROR(B6/I6,0)</f>
        <v>6.3837599532955619E-2</v>
      </c>
      <c r="M6" s="42">
        <f>IFERROR(H6/G6,0)</f>
        <v>1.8191618380272199E-2</v>
      </c>
      <c r="N6" s="40">
        <f>D6*250</f>
        <v>2664000</v>
      </c>
      <c r="O6" s="43">
        <f t="shared" si="0"/>
        <v>3.5427416741981141</v>
      </c>
    </row>
    <row r="7" spans="1:15" ht="15" thickBot="1" x14ac:dyDescent="0.35">
      <c r="A7" s="37" t="s">
        <v>18</v>
      </c>
      <c r="B7" s="1">
        <v>51441</v>
      </c>
      <c r="C7" s="2"/>
      <c r="D7" s="1">
        <v>1875</v>
      </c>
      <c r="E7" s="2"/>
      <c r="F7" s="1">
        <v>29476</v>
      </c>
      <c r="G7" s="1">
        <v>8933</v>
      </c>
      <c r="H7" s="2">
        <v>326</v>
      </c>
      <c r="I7" s="1">
        <v>597867</v>
      </c>
      <c r="J7" s="1">
        <v>103819</v>
      </c>
      <c r="K7" s="34"/>
      <c r="L7" s="41">
        <f>IFERROR(B7/I7,0)</f>
        <v>8.6040875311733211E-2</v>
      </c>
      <c r="M7" s="42">
        <f>IFERROR(H7/G7,0)</f>
        <v>3.6493899026083063E-2</v>
      </c>
      <c r="N7" s="40">
        <f>D7*250</f>
        <v>468750</v>
      </c>
      <c r="O7" s="43">
        <f t="shared" si="0"/>
        <v>8.1123811745494834</v>
      </c>
    </row>
    <row r="8" spans="1:15" ht="15" thickBot="1" x14ac:dyDescent="0.35">
      <c r="A8" s="37" t="s">
        <v>23</v>
      </c>
      <c r="B8" s="1">
        <v>50684</v>
      </c>
      <c r="C8" s="2"/>
      <c r="D8" s="1">
        <v>4444</v>
      </c>
      <c r="E8" s="2"/>
      <c r="F8" s="1">
        <v>17078</v>
      </c>
      <c r="G8" s="1">
        <v>14216</v>
      </c>
      <c r="H8" s="1">
        <v>1246</v>
      </c>
      <c r="I8" s="1">
        <v>909305</v>
      </c>
      <c r="J8" s="1">
        <v>255044</v>
      </c>
      <c r="K8" s="35"/>
      <c r="L8" s="41">
        <f>IFERROR(B8/I8,0)</f>
        <v>5.5739273401114037E-2</v>
      </c>
      <c r="M8" s="42">
        <f>IFERROR(H8/G8,0)</f>
        <v>8.7647720877884069E-2</v>
      </c>
      <c r="N8" s="40">
        <f>D8*250</f>
        <v>1111000</v>
      </c>
      <c r="O8" s="43">
        <f t="shared" si="0"/>
        <v>20.920132586220504</v>
      </c>
    </row>
    <row r="9" spans="1:15" ht="15" thickBot="1" x14ac:dyDescent="0.35">
      <c r="A9" s="37" t="s">
        <v>43</v>
      </c>
      <c r="B9" s="1">
        <v>15699</v>
      </c>
      <c r="C9" s="2"/>
      <c r="D9" s="2">
        <v>591</v>
      </c>
      <c r="E9" s="2"/>
      <c r="F9" s="1">
        <v>6589</v>
      </c>
      <c r="G9" s="1">
        <v>16122</v>
      </c>
      <c r="H9" s="2">
        <v>607</v>
      </c>
      <c r="I9" s="1">
        <v>202200</v>
      </c>
      <c r="J9" s="1">
        <v>207648</v>
      </c>
      <c r="K9" s="34"/>
      <c r="L9" s="41">
        <f>IFERROR(B9/I9,0)</f>
        <v>7.7640949554896144E-2</v>
      </c>
      <c r="M9" s="42">
        <f>IFERROR(H9/G9,0)</f>
        <v>3.7650415581193399E-2</v>
      </c>
      <c r="N9" s="40">
        <f>D9*250</f>
        <v>147750</v>
      </c>
      <c r="O9" s="43">
        <f t="shared" si="0"/>
        <v>8.4114274794572896</v>
      </c>
    </row>
    <row r="10" spans="1:15" ht="15" thickBot="1" x14ac:dyDescent="0.35">
      <c r="A10" s="37" t="s">
        <v>63</v>
      </c>
      <c r="B10" s="1">
        <v>12896</v>
      </c>
      <c r="C10" s="2"/>
      <c r="D10" s="2">
        <v>593</v>
      </c>
      <c r="E10" s="2"/>
      <c r="F10" s="1">
        <v>2071</v>
      </c>
      <c r="G10" s="1">
        <v>18273</v>
      </c>
      <c r="H10" s="2">
        <v>840</v>
      </c>
      <c r="I10" s="1">
        <v>224749</v>
      </c>
      <c r="J10" s="1">
        <v>318455</v>
      </c>
      <c r="K10" s="35"/>
      <c r="L10" s="41">
        <f>IFERROR(B10/I10,0)</f>
        <v>5.7379565648790432E-2</v>
      </c>
      <c r="M10" s="42">
        <f>IFERROR(H10/G10,0)</f>
        <v>4.5969463142341162E-2</v>
      </c>
      <c r="N10" s="40">
        <f>D10*250</f>
        <v>148250</v>
      </c>
      <c r="O10" s="43">
        <f t="shared" si="0"/>
        <v>10.495812655086848</v>
      </c>
    </row>
    <row r="11" spans="1:15" ht="15" thickBot="1" x14ac:dyDescent="0.35">
      <c r="A11" s="37" t="s">
        <v>13</v>
      </c>
      <c r="B11" s="1">
        <v>542792</v>
      </c>
      <c r="C11" s="2"/>
      <c r="D11" s="1">
        <v>8558</v>
      </c>
      <c r="E11" s="2"/>
      <c r="F11" s="1">
        <v>481626</v>
      </c>
      <c r="G11" s="1">
        <v>25272</v>
      </c>
      <c r="H11" s="2">
        <v>398</v>
      </c>
      <c r="I11" s="1">
        <v>4055587</v>
      </c>
      <c r="J11" s="1">
        <v>188827</v>
      </c>
      <c r="K11" s="6"/>
      <c r="L11" s="41">
        <f>IFERROR(B11/I11,0)</f>
        <v>0.13383808558415836</v>
      </c>
      <c r="M11" s="42">
        <f>IFERROR(H11/G11,0)</f>
        <v>1.5748654637543526E-2</v>
      </c>
      <c r="N11" s="40">
        <f>D11*250</f>
        <v>2139500</v>
      </c>
      <c r="O11" s="43">
        <f t="shared" si="0"/>
        <v>2.9416572093914426</v>
      </c>
    </row>
    <row r="12" spans="1:15" ht="15" thickBot="1" x14ac:dyDescent="0.35">
      <c r="A12" s="37" t="s">
        <v>16</v>
      </c>
      <c r="B12" s="1">
        <v>222588</v>
      </c>
      <c r="C12" s="2"/>
      <c r="D12" s="1">
        <v>4351</v>
      </c>
      <c r="E12" s="2"/>
      <c r="F12" s="1">
        <v>180709</v>
      </c>
      <c r="G12" s="1">
        <v>20964</v>
      </c>
      <c r="H12" s="2">
        <v>410</v>
      </c>
      <c r="I12" s="1">
        <v>2139062</v>
      </c>
      <c r="J12" s="1">
        <v>201467</v>
      </c>
      <c r="K12" s="35"/>
      <c r="L12" s="41">
        <f>IFERROR(B12/I12,0)</f>
        <v>0.10405869488588923</v>
      </c>
      <c r="M12" s="42">
        <f>IFERROR(H12/G12,0)</f>
        <v>1.9557336386185842E-2</v>
      </c>
      <c r="N12" s="40">
        <f>D12*250</f>
        <v>1087750</v>
      </c>
      <c r="O12" s="43">
        <f t="shared" si="0"/>
        <v>3.8868312757201644</v>
      </c>
    </row>
    <row r="13" spans="1:15" ht="15" thickBot="1" x14ac:dyDescent="0.35">
      <c r="A13" s="3" t="s">
        <v>64</v>
      </c>
      <c r="B13" s="2">
        <v>434</v>
      </c>
      <c r="C13" s="2"/>
      <c r="D13" s="2">
        <v>5</v>
      </c>
      <c r="E13" s="2"/>
      <c r="F13" s="2">
        <v>114</v>
      </c>
      <c r="G13" s="2"/>
      <c r="H13" s="2"/>
      <c r="I13" s="1">
        <v>24501</v>
      </c>
      <c r="J13" s="2"/>
      <c r="K13" s="34"/>
      <c r="L13" s="41">
        <f>IFERROR(B13/I13,0)</f>
        <v>1.7713562711726052E-2</v>
      </c>
      <c r="M13" s="42">
        <f>IFERROR(H13/G13,0)</f>
        <v>0</v>
      </c>
      <c r="N13" s="40">
        <f>D13*250</f>
        <v>1250</v>
      </c>
      <c r="O13" s="43">
        <f t="shared" si="0"/>
        <v>1.8801843317972351</v>
      </c>
    </row>
    <row r="14" spans="1:15" ht="15" thickBot="1" x14ac:dyDescent="0.35">
      <c r="A14" s="37" t="s">
        <v>47</v>
      </c>
      <c r="B14" s="1">
        <v>3756</v>
      </c>
      <c r="C14" s="2"/>
      <c r="D14" s="2">
        <v>34</v>
      </c>
      <c r="E14" s="2"/>
      <c r="F14" s="1">
        <v>2095</v>
      </c>
      <c r="G14" s="1">
        <v>2653</v>
      </c>
      <c r="H14" s="2">
        <v>24</v>
      </c>
      <c r="I14" s="1">
        <v>185838</v>
      </c>
      <c r="J14" s="1">
        <v>131253</v>
      </c>
      <c r="K14" s="34"/>
      <c r="L14" s="41">
        <f>IFERROR(B14/I14,0)</f>
        <v>2.0211151648209733E-2</v>
      </c>
      <c r="M14" s="42">
        <f>IFERROR(H14/G14,0)</f>
        <v>9.0463626083678861E-3</v>
      </c>
      <c r="N14" s="40">
        <f>D14*250</f>
        <v>8500</v>
      </c>
      <c r="O14" s="43">
        <f t="shared" si="0"/>
        <v>1.263045793397231</v>
      </c>
    </row>
    <row r="15" spans="1:15" ht="15" thickBot="1" x14ac:dyDescent="0.35">
      <c r="A15" s="37" t="s">
        <v>49</v>
      </c>
      <c r="B15" s="1">
        <v>25595</v>
      </c>
      <c r="C15" s="2"/>
      <c r="D15" s="2">
        <v>246</v>
      </c>
      <c r="E15" s="2"/>
      <c r="F15" s="1">
        <v>15801</v>
      </c>
      <c r="G15" s="1">
        <v>14322</v>
      </c>
      <c r="H15" s="2">
        <v>138</v>
      </c>
      <c r="I15" s="1">
        <v>210599</v>
      </c>
      <c r="J15" s="1">
        <v>117846</v>
      </c>
      <c r="K15" s="35"/>
      <c r="L15" s="41">
        <f>IFERROR(B15/I15,0)</f>
        <v>0.12153429028627866</v>
      </c>
      <c r="M15" s="42">
        <f>IFERROR(H15/G15,0)</f>
        <v>9.6355257645580235E-3</v>
      </c>
      <c r="N15" s="40">
        <f>D15*250</f>
        <v>61500</v>
      </c>
      <c r="O15" s="43">
        <f t="shared" si="0"/>
        <v>1.4028130494237157</v>
      </c>
    </row>
    <row r="16" spans="1:15" ht="15" thickBot="1" x14ac:dyDescent="0.35">
      <c r="A16" s="37" t="s">
        <v>12</v>
      </c>
      <c r="B16" s="1">
        <v>198248</v>
      </c>
      <c r="C16" s="2"/>
      <c r="D16" s="1">
        <v>7866</v>
      </c>
      <c r="E16" s="2"/>
      <c r="F16" s="1">
        <v>44899</v>
      </c>
      <c r="G16" s="1">
        <v>15645</v>
      </c>
      <c r="H16" s="2">
        <v>621</v>
      </c>
      <c r="I16" s="1">
        <v>3147703</v>
      </c>
      <c r="J16" s="1">
        <v>248402</v>
      </c>
      <c r="K16" s="35"/>
      <c r="L16" s="41">
        <f>IFERROR(B16/I16,0)</f>
        <v>6.2981799744130873E-2</v>
      </c>
      <c r="M16" s="42">
        <f>IFERROR(H16/G16,0)</f>
        <v>3.9693192713326941E-2</v>
      </c>
      <c r="N16" s="40">
        <f>D16*250</f>
        <v>1966500</v>
      </c>
      <c r="O16" s="43">
        <f t="shared" si="0"/>
        <v>8.9193938904806096</v>
      </c>
    </row>
    <row r="17" spans="1:15" ht="15" thickBot="1" x14ac:dyDescent="0.35">
      <c r="A17" s="37" t="s">
        <v>27</v>
      </c>
      <c r="B17" s="1">
        <v>75862</v>
      </c>
      <c r="C17" s="2"/>
      <c r="D17" s="1">
        <v>3069</v>
      </c>
      <c r="E17" s="2"/>
      <c r="F17" s="1">
        <v>16444</v>
      </c>
      <c r="G17" s="1">
        <v>11268</v>
      </c>
      <c r="H17" s="2">
        <v>456</v>
      </c>
      <c r="I17" s="1">
        <v>1090369</v>
      </c>
      <c r="J17" s="1">
        <v>161963</v>
      </c>
      <c r="K17" s="35"/>
      <c r="L17" s="41">
        <f>IFERROR(B17/I17,0)</f>
        <v>6.9574611897440228E-2</v>
      </c>
      <c r="M17" s="42">
        <f>IFERROR(H17/G17,0)</f>
        <v>4.0468583599574018E-2</v>
      </c>
      <c r="N17" s="40">
        <f>D17*250</f>
        <v>767250</v>
      </c>
      <c r="O17" s="43">
        <f t="shared" si="0"/>
        <v>9.1137591943265406</v>
      </c>
    </row>
    <row r="18" spans="1:15" ht="15" thickBot="1" x14ac:dyDescent="0.35">
      <c r="A18" s="37" t="s">
        <v>41</v>
      </c>
      <c r="B18" s="1">
        <v>49521</v>
      </c>
      <c r="C18" s="47">
        <v>182</v>
      </c>
      <c r="D18" s="2">
        <v>946</v>
      </c>
      <c r="E18" s="48">
        <v>6</v>
      </c>
      <c r="F18" s="1">
        <v>10044</v>
      </c>
      <c r="G18" s="1">
        <v>15696</v>
      </c>
      <c r="H18" s="2">
        <v>300</v>
      </c>
      <c r="I18" s="1">
        <v>529310</v>
      </c>
      <c r="J18" s="1">
        <v>167765</v>
      </c>
      <c r="K18" s="34"/>
      <c r="L18" s="41">
        <f>IFERROR(B18/I18,0)</f>
        <v>9.3557650526156694E-2</v>
      </c>
      <c r="M18" s="42">
        <f>IFERROR(H18/G18,0)</f>
        <v>1.91131498470948E-2</v>
      </c>
      <c r="N18" s="40">
        <f>D18*250</f>
        <v>236500</v>
      </c>
      <c r="O18" s="43">
        <f t="shared" si="0"/>
        <v>3.775751701298439</v>
      </c>
    </row>
    <row r="19" spans="1:15" ht="15" thickBot="1" x14ac:dyDescent="0.35">
      <c r="A19" s="37" t="s">
        <v>45</v>
      </c>
      <c r="B19" s="1">
        <v>32070</v>
      </c>
      <c r="C19" s="2"/>
      <c r="D19" s="2">
        <v>392</v>
      </c>
      <c r="E19" s="2"/>
      <c r="F19" s="1">
        <v>11741</v>
      </c>
      <c r="G19" s="1">
        <v>11008</v>
      </c>
      <c r="H19" s="2">
        <v>135</v>
      </c>
      <c r="I19" s="1">
        <v>326669</v>
      </c>
      <c r="J19" s="1">
        <v>112130</v>
      </c>
      <c r="K19" s="34"/>
      <c r="L19" s="41">
        <f>IFERROR(B19/I19,0)</f>
        <v>9.8172768153696868E-2</v>
      </c>
      <c r="M19" s="42">
        <f>IFERROR(H19/G19,0)</f>
        <v>1.2263808139534883E-2</v>
      </c>
      <c r="N19" s="40">
        <f>D19*250</f>
        <v>98000</v>
      </c>
      <c r="O19" s="43">
        <f t="shared" si="0"/>
        <v>2.0558154038041785</v>
      </c>
    </row>
    <row r="20" spans="1:15" ht="15" thickBot="1" x14ac:dyDescent="0.35">
      <c r="A20" s="37" t="s">
        <v>38</v>
      </c>
      <c r="B20" s="1">
        <v>35793</v>
      </c>
      <c r="C20" s="2"/>
      <c r="D20" s="2">
        <v>783</v>
      </c>
      <c r="E20" s="2"/>
      <c r="F20" s="1">
        <v>26191</v>
      </c>
      <c r="G20" s="1">
        <v>8012</v>
      </c>
      <c r="H20" s="2">
        <v>175</v>
      </c>
      <c r="I20" s="1">
        <v>711017</v>
      </c>
      <c r="J20" s="1">
        <v>159147</v>
      </c>
      <c r="K20" s="35"/>
      <c r="L20" s="41">
        <f>IFERROR(B20/I20,0)</f>
        <v>5.0340568509613694E-2</v>
      </c>
      <c r="M20" s="42">
        <f>IFERROR(H20/G20,0)</f>
        <v>2.1842236645032452E-2</v>
      </c>
      <c r="N20" s="40">
        <f>D20*250</f>
        <v>195750</v>
      </c>
      <c r="O20" s="43">
        <f t="shared" si="0"/>
        <v>4.46894644204174</v>
      </c>
    </row>
    <row r="21" spans="1:15" ht="15" thickBot="1" x14ac:dyDescent="0.35">
      <c r="A21" s="37" t="s">
        <v>14</v>
      </c>
      <c r="B21" s="1">
        <v>133125</v>
      </c>
      <c r="C21" s="2"/>
      <c r="D21" s="1">
        <v>4314</v>
      </c>
      <c r="E21" s="2"/>
      <c r="F21" s="1">
        <v>39728</v>
      </c>
      <c r="G21" s="1">
        <v>28636</v>
      </c>
      <c r="H21" s="2">
        <v>928</v>
      </c>
      <c r="I21" s="1">
        <v>1568564</v>
      </c>
      <c r="J21" s="1">
        <v>337413</v>
      </c>
      <c r="K21" s="34"/>
      <c r="L21" s="41">
        <f>IFERROR(B21/I21,0)</f>
        <v>8.4870620516599896E-2</v>
      </c>
      <c r="M21" s="42">
        <f>IFERROR(H21/G21,0)</f>
        <v>3.2406760720771061E-2</v>
      </c>
      <c r="N21" s="40">
        <f>D21*250</f>
        <v>1078500</v>
      </c>
      <c r="O21" s="43">
        <f t="shared" si="0"/>
        <v>7.1014084507042252</v>
      </c>
    </row>
    <row r="22" spans="1:15" ht="15" thickBot="1" x14ac:dyDescent="0.35">
      <c r="A22" s="37" t="s">
        <v>39</v>
      </c>
      <c r="B22" s="1">
        <v>4050</v>
      </c>
      <c r="C22" s="2"/>
      <c r="D22" s="2">
        <v>126</v>
      </c>
      <c r="E22" s="2"/>
      <c r="F22" s="2">
        <v>364</v>
      </c>
      <c r="G22" s="1">
        <v>3013</v>
      </c>
      <c r="H22" s="2">
        <v>94</v>
      </c>
      <c r="I22" s="1">
        <v>201164</v>
      </c>
      <c r="J22" s="1">
        <v>149652</v>
      </c>
      <c r="K22" s="34"/>
      <c r="L22" s="41">
        <f>IFERROR(B22/I22,0)</f>
        <v>2.0132826947167486E-2</v>
      </c>
      <c r="M22" s="42">
        <f>IFERROR(H22/G22,0)</f>
        <v>3.1198141387321607E-2</v>
      </c>
      <c r="N22" s="40">
        <f>D22*250</f>
        <v>31500</v>
      </c>
      <c r="O22" s="43">
        <f t="shared" si="0"/>
        <v>6.7777777777777777</v>
      </c>
    </row>
    <row r="23" spans="1:15" ht="15" thickBot="1" x14ac:dyDescent="0.35">
      <c r="A23" s="37" t="s">
        <v>26</v>
      </c>
      <c r="B23" s="1">
        <v>96843</v>
      </c>
      <c r="C23" s="2"/>
      <c r="D23" s="1">
        <v>3604</v>
      </c>
      <c r="E23" s="2"/>
      <c r="F23" s="1">
        <v>87304</v>
      </c>
      <c r="G23" s="1">
        <v>16019</v>
      </c>
      <c r="H23" s="2">
        <v>596</v>
      </c>
      <c r="I23" s="1">
        <v>1485615</v>
      </c>
      <c r="J23" s="1">
        <v>245732</v>
      </c>
      <c r="K23" s="35"/>
      <c r="L23" s="41">
        <f>IFERROR(B23/I23,0)</f>
        <v>6.518714471784412E-2</v>
      </c>
      <c r="M23" s="42">
        <f>IFERROR(H23/G23,0)</f>
        <v>3.7205818091016918E-2</v>
      </c>
      <c r="N23" s="40">
        <f>D23*250</f>
        <v>901000</v>
      </c>
      <c r="O23" s="43">
        <f t="shared" si="0"/>
        <v>8.3037183895583571</v>
      </c>
    </row>
    <row r="24" spans="1:15" ht="15" thickBot="1" x14ac:dyDescent="0.35">
      <c r="A24" s="37" t="s">
        <v>17</v>
      </c>
      <c r="B24" s="1">
        <v>121707</v>
      </c>
      <c r="C24" s="2"/>
      <c r="D24" s="1">
        <v>8751</v>
      </c>
      <c r="E24" s="2"/>
      <c r="F24" s="1">
        <v>13935</v>
      </c>
      <c r="G24" s="1">
        <v>17658</v>
      </c>
      <c r="H24" s="1">
        <v>1270</v>
      </c>
      <c r="I24" s="1">
        <v>1439814</v>
      </c>
      <c r="J24" s="1">
        <v>208896</v>
      </c>
      <c r="K24" s="34"/>
      <c r="L24" s="41">
        <f>IFERROR(B24/I24,0)</f>
        <v>8.4529668415503675E-2</v>
      </c>
      <c r="M24" s="42">
        <f>IFERROR(H24/G24,0)</f>
        <v>7.1922074980178954E-2</v>
      </c>
      <c r="N24" s="40">
        <f>D24*250</f>
        <v>2187750</v>
      </c>
      <c r="O24" s="43">
        <f t="shared" si="0"/>
        <v>16.975547832088541</v>
      </c>
    </row>
    <row r="25" spans="1:15" ht="15" thickBot="1" x14ac:dyDescent="0.35">
      <c r="A25" s="37" t="s">
        <v>11</v>
      </c>
      <c r="B25" s="1">
        <v>98213</v>
      </c>
      <c r="C25" s="2"/>
      <c r="D25" s="1">
        <v>6533</v>
      </c>
      <c r="E25" s="2"/>
      <c r="F25" s="1">
        <v>28044</v>
      </c>
      <c r="G25" s="1">
        <v>9834</v>
      </c>
      <c r="H25" s="2">
        <v>654</v>
      </c>
      <c r="I25" s="1">
        <v>2402909</v>
      </c>
      <c r="J25" s="1">
        <v>240607</v>
      </c>
      <c r="K25" s="35"/>
      <c r="L25" s="41">
        <f>IFERROR(B25/I25,0)</f>
        <v>4.0872542405892193E-2</v>
      </c>
      <c r="M25" s="42">
        <f>IFERROR(H25/G25,0)</f>
        <v>6.6503965832824891E-2</v>
      </c>
      <c r="N25" s="40">
        <f>D25*250</f>
        <v>1633250</v>
      </c>
      <c r="O25" s="43">
        <f t="shared" si="0"/>
        <v>15.629672242982091</v>
      </c>
    </row>
    <row r="26" spans="1:15" ht="15" thickBot="1" x14ac:dyDescent="0.35">
      <c r="A26" s="37" t="s">
        <v>32</v>
      </c>
      <c r="B26" s="1">
        <v>61839</v>
      </c>
      <c r="C26" s="2"/>
      <c r="D26" s="1">
        <v>1707</v>
      </c>
      <c r="E26" s="2"/>
      <c r="F26" s="1">
        <v>4981</v>
      </c>
      <c r="G26" s="1">
        <v>10965</v>
      </c>
      <c r="H26" s="2">
        <v>303</v>
      </c>
      <c r="I26" s="1">
        <v>1177935</v>
      </c>
      <c r="J26" s="1">
        <v>208867</v>
      </c>
      <c r="K26" s="34"/>
      <c r="L26" s="41">
        <f>IFERROR(B26/I26,0)</f>
        <v>5.2497803359268548E-2</v>
      </c>
      <c r="M26" s="42">
        <f>IFERROR(H26/G26,0)</f>
        <v>2.7633378932968536E-2</v>
      </c>
      <c r="N26" s="40">
        <f>D26*250</f>
        <v>426750</v>
      </c>
      <c r="O26" s="43">
        <f t="shared" si="0"/>
        <v>5.9009848154077522</v>
      </c>
    </row>
    <row r="27" spans="1:15" ht="15" thickBot="1" x14ac:dyDescent="0.35">
      <c r="A27" s="37" t="s">
        <v>30</v>
      </c>
      <c r="B27" s="1">
        <v>68293</v>
      </c>
      <c r="C27" s="2"/>
      <c r="D27" s="1">
        <v>1944</v>
      </c>
      <c r="E27" s="2"/>
      <c r="F27" s="1">
        <v>16513</v>
      </c>
      <c r="G27" s="1">
        <v>22947</v>
      </c>
      <c r="H27" s="2">
        <v>653</v>
      </c>
      <c r="I27" s="1">
        <v>517845</v>
      </c>
      <c r="J27" s="1">
        <v>173998</v>
      </c>
      <c r="K27" s="35"/>
      <c r="L27" s="41">
        <f>IFERROR(B27/I27,0)</f>
        <v>0.13187923027160636</v>
      </c>
      <c r="M27" s="42">
        <f>IFERROR(H27/G27,0)</f>
        <v>2.8456878894844641E-2</v>
      </c>
      <c r="N27" s="40">
        <f>D27*250</f>
        <v>486000</v>
      </c>
      <c r="O27" s="43">
        <f t="shared" si="0"/>
        <v>6.116395531020749</v>
      </c>
    </row>
    <row r="28" spans="1:15" ht="15" thickBot="1" x14ac:dyDescent="0.35">
      <c r="A28" s="37" t="s">
        <v>35</v>
      </c>
      <c r="B28" s="1">
        <v>61687</v>
      </c>
      <c r="C28" s="2"/>
      <c r="D28" s="1">
        <v>1410</v>
      </c>
      <c r="E28" s="2"/>
      <c r="F28" s="1">
        <v>50280</v>
      </c>
      <c r="G28" s="1">
        <v>10051</v>
      </c>
      <c r="H28" s="2">
        <v>230</v>
      </c>
      <c r="I28" s="1">
        <v>850128</v>
      </c>
      <c r="J28" s="1">
        <v>138515</v>
      </c>
      <c r="K28" s="35"/>
      <c r="L28" s="41">
        <f>IFERROR(B28/I28,0)</f>
        <v>7.2562014190804214E-2</v>
      </c>
      <c r="M28" s="42">
        <f>IFERROR(H28/G28,0)</f>
        <v>2.2883295194508008E-2</v>
      </c>
      <c r="N28" s="40">
        <f>D28*250</f>
        <v>352500</v>
      </c>
      <c r="O28" s="43">
        <f t="shared" si="0"/>
        <v>4.714332031060029</v>
      </c>
    </row>
    <row r="29" spans="1:15" ht="15" thickBot="1" x14ac:dyDescent="0.35">
      <c r="A29" s="37" t="s">
        <v>51</v>
      </c>
      <c r="B29" s="1">
        <v>5104</v>
      </c>
      <c r="C29" s="2"/>
      <c r="D29" s="2">
        <v>77</v>
      </c>
      <c r="E29" s="2"/>
      <c r="F29" s="1">
        <v>1485</v>
      </c>
      <c r="G29" s="1">
        <v>4776</v>
      </c>
      <c r="H29" s="2">
        <v>72</v>
      </c>
      <c r="I29" s="1">
        <v>194412</v>
      </c>
      <c r="J29" s="1">
        <v>181901</v>
      </c>
      <c r="K29" s="35"/>
      <c r="L29" s="41">
        <f>IFERROR(B29/I29,0)</f>
        <v>2.6253523445054831E-2</v>
      </c>
      <c r="M29" s="42">
        <f>IFERROR(H29/G29,0)</f>
        <v>1.507537688442211E-2</v>
      </c>
      <c r="N29" s="40">
        <f>D29*250</f>
        <v>19250</v>
      </c>
      <c r="O29" s="43">
        <f t="shared" si="0"/>
        <v>2.771551724137931</v>
      </c>
    </row>
    <row r="30" spans="1:15" ht="15" thickBot="1" x14ac:dyDescent="0.35">
      <c r="A30" s="37" t="s">
        <v>50</v>
      </c>
      <c r="B30" s="1">
        <v>29030</v>
      </c>
      <c r="C30" s="2"/>
      <c r="D30" s="2">
        <v>351</v>
      </c>
      <c r="E30" s="2"/>
      <c r="F30" s="1">
        <v>7367</v>
      </c>
      <c r="G30" s="1">
        <v>15007</v>
      </c>
      <c r="H30" s="2">
        <v>181</v>
      </c>
      <c r="I30" s="1">
        <v>308755</v>
      </c>
      <c r="J30" s="1">
        <v>159612</v>
      </c>
      <c r="K30" s="35"/>
      <c r="L30" s="41">
        <f>IFERROR(B30/I30,0)</f>
        <v>9.4022768862042722E-2</v>
      </c>
      <c r="M30" s="42">
        <f>IFERROR(H30/G30,0)</f>
        <v>1.2061038182181648E-2</v>
      </c>
      <c r="N30" s="40">
        <f>D30*250</f>
        <v>87750</v>
      </c>
      <c r="O30" s="43">
        <f t="shared" si="0"/>
        <v>2.0227351016190149</v>
      </c>
    </row>
    <row r="31" spans="1:15" ht="15" thickBot="1" x14ac:dyDescent="0.35">
      <c r="A31" s="37" t="s">
        <v>31</v>
      </c>
      <c r="B31" s="1">
        <v>57520</v>
      </c>
      <c r="C31" s="2"/>
      <c r="D31" s="2">
        <v>981</v>
      </c>
      <c r="E31" s="2"/>
      <c r="F31" s="1">
        <v>30528</v>
      </c>
      <c r="G31" s="1">
        <v>18674</v>
      </c>
      <c r="H31" s="2">
        <v>318</v>
      </c>
      <c r="I31" s="1">
        <v>712619</v>
      </c>
      <c r="J31" s="1">
        <v>231358</v>
      </c>
      <c r="K31" s="35"/>
      <c r="L31" s="41">
        <f>IFERROR(B31/I31,0)</f>
        <v>8.0716343515960146E-2</v>
      </c>
      <c r="M31" s="42">
        <f>IFERROR(H31/G31,0)</f>
        <v>1.7029024311877475E-2</v>
      </c>
      <c r="N31" s="40">
        <f>D31*250</f>
        <v>245250</v>
      </c>
      <c r="O31" s="43">
        <f t="shared" si="0"/>
        <v>3.2637343532684282</v>
      </c>
    </row>
    <row r="32" spans="1:15" ht="15" thickBot="1" x14ac:dyDescent="0.35">
      <c r="A32" s="37" t="s">
        <v>42</v>
      </c>
      <c r="B32" s="1">
        <v>6861</v>
      </c>
      <c r="C32" s="2"/>
      <c r="D32" s="2">
        <v>419</v>
      </c>
      <c r="E32" s="2"/>
      <c r="F32" s="2">
        <v>316</v>
      </c>
      <c r="G32" s="1">
        <v>5046</v>
      </c>
      <c r="H32" s="2">
        <v>308</v>
      </c>
      <c r="I32" s="1">
        <v>203504</v>
      </c>
      <c r="J32" s="1">
        <v>149667</v>
      </c>
      <c r="K32" s="35"/>
      <c r="L32" s="41">
        <f>IFERROR(B32/I32,0)</f>
        <v>3.3714325025552321E-2</v>
      </c>
      <c r="M32" s="42">
        <f>IFERROR(H32/G32,0)</f>
        <v>6.1038446294094335E-2</v>
      </c>
      <c r="N32" s="40">
        <f>D32*250</f>
        <v>104750</v>
      </c>
      <c r="O32" s="43">
        <f t="shared" si="0"/>
        <v>14.267453723946947</v>
      </c>
    </row>
    <row r="33" spans="1:15" ht="15" thickBot="1" x14ac:dyDescent="0.35">
      <c r="A33" s="37" t="s">
        <v>8</v>
      </c>
      <c r="B33" s="1">
        <v>191135</v>
      </c>
      <c r="C33" s="2"/>
      <c r="D33" s="1">
        <v>15966</v>
      </c>
      <c r="E33" s="2"/>
      <c r="F33" s="1">
        <v>23279</v>
      </c>
      <c r="G33" s="1">
        <v>21519</v>
      </c>
      <c r="H33" s="1">
        <v>1798</v>
      </c>
      <c r="I33" s="1">
        <v>2350310</v>
      </c>
      <c r="J33" s="1">
        <v>264609</v>
      </c>
      <c r="K33" s="34"/>
      <c r="L33" s="41">
        <f>IFERROR(B33/I33,0)</f>
        <v>8.132331479677149E-2</v>
      </c>
      <c r="M33" s="42">
        <f>IFERROR(H33/G33,0)</f>
        <v>8.355406849760677E-2</v>
      </c>
      <c r="N33" s="40">
        <f>D33*250</f>
        <v>3991500</v>
      </c>
      <c r="O33" s="43">
        <f t="shared" si="0"/>
        <v>19.883145420775893</v>
      </c>
    </row>
    <row r="34" spans="1:15" ht="15" thickBot="1" x14ac:dyDescent="0.35">
      <c r="A34" s="37" t="s">
        <v>44</v>
      </c>
      <c r="B34" s="1">
        <v>22643</v>
      </c>
      <c r="C34" s="2"/>
      <c r="D34" s="2">
        <v>693</v>
      </c>
      <c r="E34" s="2"/>
      <c r="F34" s="1">
        <v>12338</v>
      </c>
      <c r="G34" s="1">
        <v>10799</v>
      </c>
      <c r="H34" s="2">
        <v>330</v>
      </c>
      <c r="I34" s="1">
        <v>640337</v>
      </c>
      <c r="J34" s="1">
        <v>305384</v>
      </c>
      <c r="K34" s="35"/>
      <c r="L34" s="41">
        <f>IFERROR(B34/I34,0)</f>
        <v>3.5361067687795643E-2</v>
      </c>
      <c r="M34" s="42">
        <f>IFERROR(H34/G34,0)</f>
        <v>3.0558385035651447E-2</v>
      </c>
      <c r="N34" s="40">
        <f>D34*250</f>
        <v>173250</v>
      </c>
      <c r="O34" s="43">
        <f t="shared" si="0"/>
        <v>6.6513712847237558</v>
      </c>
    </row>
    <row r="35" spans="1:15" ht="15" thickBot="1" x14ac:dyDescent="0.35">
      <c r="A35" s="37" t="s">
        <v>7</v>
      </c>
      <c r="B35" s="1">
        <v>451736</v>
      </c>
      <c r="C35" s="2"/>
      <c r="D35" s="1">
        <v>32857</v>
      </c>
      <c r="E35" s="2"/>
      <c r="F35" s="1">
        <v>75200</v>
      </c>
      <c r="G35" s="1">
        <v>23221</v>
      </c>
      <c r="H35" s="1">
        <v>1689</v>
      </c>
      <c r="I35" s="1">
        <v>6640705</v>
      </c>
      <c r="J35" s="1">
        <v>341362</v>
      </c>
      <c r="K35" s="35"/>
      <c r="L35" s="41">
        <f>IFERROR(B35/I35,0)</f>
        <v>6.8025307553941941E-2</v>
      </c>
      <c r="M35" s="42">
        <f>IFERROR(H35/G35,0)</f>
        <v>7.2735885620774293E-2</v>
      </c>
      <c r="N35" s="40">
        <f>D35*250</f>
        <v>8214250</v>
      </c>
      <c r="O35" s="43">
        <f t="shared" si="0"/>
        <v>17.183740060566347</v>
      </c>
    </row>
    <row r="36" spans="1:15" ht="15" thickBot="1" x14ac:dyDescent="0.35">
      <c r="A36" s="37" t="s">
        <v>24</v>
      </c>
      <c r="B36" s="1">
        <v>138812</v>
      </c>
      <c r="C36" s="2"/>
      <c r="D36" s="1">
        <v>2255</v>
      </c>
      <c r="E36" s="2"/>
      <c r="F36" s="1">
        <v>19588</v>
      </c>
      <c r="G36" s="1">
        <v>13235</v>
      </c>
      <c r="H36" s="2">
        <v>215</v>
      </c>
      <c r="I36" s="1">
        <v>2017498</v>
      </c>
      <c r="J36" s="1">
        <v>192361</v>
      </c>
      <c r="K36" s="35"/>
      <c r="L36" s="41">
        <f>IFERROR(B36/I36,0)</f>
        <v>6.8804033510813892E-2</v>
      </c>
      <c r="M36" s="42">
        <f>IFERROR(H36/G36,0)</f>
        <v>1.6244805440120892E-2</v>
      </c>
      <c r="N36" s="40">
        <f>D36*250</f>
        <v>563750</v>
      </c>
      <c r="O36" s="43">
        <f t="shared" si="0"/>
        <v>3.0612483070627898</v>
      </c>
    </row>
    <row r="37" spans="1:15" ht="15" thickBot="1" x14ac:dyDescent="0.35">
      <c r="A37" s="37" t="s">
        <v>53</v>
      </c>
      <c r="B37" s="1">
        <v>7885</v>
      </c>
      <c r="C37" s="2"/>
      <c r="D37" s="2">
        <v>118</v>
      </c>
      <c r="E37" s="2"/>
      <c r="F37" s="1">
        <v>1099</v>
      </c>
      <c r="G37" s="1">
        <v>10347</v>
      </c>
      <c r="H37" s="2">
        <v>155</v>
      </c>
      <c r="I37" s="1">
        <v>171858</v>
      </c>
      <c r="J37" s="1">
        <v>225517</v>
      </c>
      <c r="K37" s="34"/>
      <c r="L37" s="41">
        <f>IFERROR(B37/I37,0)</f>
        <v>4.5880901674638361E-2</v>
      </c>
      <c r="M37" s="42">
        <f>IFERROR(H37/G37,0)</f>
        <v>1.4980187493959601E-2</v>
      </c>
      <c r="N37" s="40">
        <f>D37*250</f>
        <v>29500</v>
      </c>
      <c r="O37" s="43">
        <f t="shared" si="0"/>
        <v>2.741280913126189</v>
      </c>
    </row>
    <row r="38" spans="1:15" ht="14.5" thickBot="1" x14ac:dyDescent="0.35">
      <c r="A38" s="3" t="s">
        <v>67</v>
      </c>
      <c r="B38" s="2">
        <v>49</v>
      </c>
      <c r="C38" s="2"/>
      <c r="D38" s="2">
        <v>2</v>
      </c>
      <c r="E38" s="2"/>
      <c r="F38" s="2">
        <v>28</v>
      </c>
      <c r="G38" s="2"/>
      <c r="H38" s="2"/>
      <c r="I38" s="1">
        <v>14419</v>
      </c>
      <c r="J38" s="2"/>
      <c r="K38" s="35"/>
      <c r="L38" s="41">
        <f>IFERROR(B38/I38,0)</f>
        <v>3.3982939177474164E-3</v>
      </c>
      <c r="M38" s="42">
        <f>IFERROR(H38/G38,0)</f>
        <v>0</v>
      </c>
      <c r="N38" s="40">
        <f>D38*250</f>
        <v>500</v>
      </c>
      <c r="O38" s="43">
        <f t="shared" si="0"/>
        <v>9.204081632653061</v>
      </c>
    </row>
    <row r="39" spans="1:15" ht="15" thickBot="1" x14ac:dyDescent="0.35">
      <c r="A39" s="37" t="s">
        <v>21</v>
      </c>
      <c r="B39" s="1">
        <v>102849</v>
      </c>
      <c r="C39" s="2"/>
      <c r="D39" s="1">
        <v>3710</v>
      </c>
      <c r="E39" s="2"/>
      <c r="F39" s="1">
        <v>18254</v>
      </c>
      <c r="G39" s="1">
        <v>8799</v>
      </c>
      <c r="H39" s="2">
        <v>317</v>
      </c>
      <c r="I39" s="1">
        <v>1702317</v>
      </c>
      <c r="J39" s="1">
        <v>145633</v>
      </c>
      <c r="K39" s="35"/>
      <c r="L39" s="41">
        <f>IFERROR(B39/I39,0)</f>
        <v>6.041706685652555E-2</v>
      </c>
      <c r="M39" s="42">
        <f>IFERROR(H39/G39,0)</f>
        <v>3.6026821229685188E-2</v>
      </c>
      <c r="N39" s="40">
        <f>D39*250</f>
        <v>927500</v>
      </c>
      <c r="O39" s="43">
        <f t="shared" si="0"/>
        <v>8.0180750420519402</v>
      </c>
    </row>
    <row r="40" spans="1:15" ht="15" thickBot="1" x14ac:dyDescent="0.35">
      <c r="A40" s="37" t="s">
        <v>46</v>
      </c>
      <c r="B40" s="1">
        <v>44728</v>
      </c>
      <c r="C40" s="2"/>
      <c r="D40" s="2">
        <v>618</v>
      </c>
      <c r="E40" s="2"/>
      <c r="F40" s="1">
        <v>6917</v>
      </c>
      <c r="G40" s="1">
        <v>11304</v>
      </c>
      <c r="H40" s="2">
        <v>156</v>
      </c>
      <c r="I40" s="1">
        <v>722098</v>
      </c>
      <c r="J40" s="1">
        <v>182488</v>
      </c>
      <c r="K40" s="35"/>
      <c r="L40" s="41">
        <f>IFERROR(B40/I40,0)</f>
        <v>6.1941730900791858E-2</v>
      </c>
      <c r="M40" s="42">
        <f>IFERROR(H40/G40,0)</f>
        <v>1.3800424628450107E-2</v>
      </c>
      <c r="N40" s="40">
        <f>D40*250</f>
        <v>154500</v>
      </c>
      <c r="O40" s="43">
        <f t="shared" si="0"/>
        <v>2.4542121266320871</v>
      </c>
    </row>
    <row r="41" spans="1:15" ht="15" thickBot="1" x14ac:dyDescent="0.35">
      <c r="A41" s="37" t="s">
        <v>37</v>
      </c>
      <c r="B41" s="1">
        <v>21774</v>
      </c>
      <c r="C41" s="2"/>
      <c r="D41" s="2">
        <v>368</v>
      </c>
      <c r="E41" s="2"/>
      <c r="F41" s="1">
        <v>17180</v>
      </c>
      <c r="G41" s="1">
        <v>5162</v>
      </c>
      <c r="H41" s="2">
        <v>87</v>
      </c>
      <c r="I41" s="1">
        <v>455957</v>
      </c>
      <c r="J41" s="1">
        <v>108105</v>
      </c>
      <c r="K41" s="35"/>
      <c r="L41" s="41">
        <f>IFERROR(B41/I41,0)</f>
        <v>4.7754503165868711E-2</v>
      </c>
      <c r="M41" s="42">
        <f>IFERROR(H41/G41,0)</f>
        <v>1.6853932584269662E-2</v>
      </c>
      <c r="N41" s="40">
        <f>D41*250</f>
        <v>92000</v>
      </c>
      <c r="O41" s="43">
        <f t="shared" si="0"/>
        <v>3.2252227427206761</v>
      </c>
    </row>
    <row r="42" spans="1:15" ht="15" thickBot="1" x14ac:dyDescent="0.35">
      <c r="A42" s="37" t="s">
        <v>19</v>
      </c>
      <c r="B42" s="1">
        <v>125061</v>
      </c>
      <c r="C42" s="2"/>
      <c r="D42" s="1">
        <v>7427</v>
      </c>
      <c r="E42" s="2"/>
      <c r="F42" s="1">
        <v>25018</v>
      </c>
      <c r="G42" s="1">
        <v>9769</v>
      </c>
      <c r="H42" s="2">
        <v>580</v>
      </c>
      <c r="I42" s="1">
        <v>1379948</v>
      </c>
      <c r="J42" s="1">
        <v>107792</v>
      </c>
      <c r="K42" s="35"/>
      <c r="L42" s="41">
        <f>IFERROR(B42/I42,0)</f>
        <v>9.0627327986271947E-2</v>
      </c>
      <c r="M42" s="42">
        <f>IFERROR(H42/G42,0)</f>
        <v>5.9371481216091718E-2</v>
      </c>
      <c r="N42" s="40">
        <f>D42*250</f>
        <v>1856750</v>
      </c>
      <c r="O42" s="43">
        <f t="shared" si="0"/>
        <v>13.84675478366557</v>
      </c>
    </row>
    <row r="43" spans="1:15" ht="15" thickBot="1" x14ac:dyDescent="0.35">
      <c r="A43" s="3" t="s">
        <v>65</v>
      </c>
      <c r="B43" s="1">
        <v>23403</v>
      </c>
      <c r="C43" s="2"/>
      <c r="D43" s="2">
        <v>287</v>
      </c>
      <c r="E43" s="2"/>
      <c r="F43" s="1">
        <v>20849</v>
      </c>
      <c r="G43" s="1">
        <v>6910</v>
      </c>
      <c r="H43" s="2">
        <v>85</v>
      </c>
      <c r="I43" s="1">
        <v>464073</v>
      </c>
      <c r="J43" s="1">
        <v>137018</v>
      </c>
      <c r="K43" s="6"/>
      <c r="L43" s="41">
        <f>IFERROR(B43/I43,0)</f>
        <v>5.0429566038101767E-2</v>
      </c>
      <c r="M43" s="42">
        <f>IFERROR(H43/G43,0)</f>
        <v>1.2301013024602027E-2</v>
      </c>
      <c r="N43" s="40">
        <f>D43*250</f>
        <v>71750</v>
      </c>
      <c r="O43" s="43">
        <f t="shared" si="0"/>
        <v>2.0658462590266207</v>
      </c>
    </row>
    <row r="44" spans="1:15" ht="15" thickBot="1" x14ac:dyDescent="0.35">
      <c r="A44" s="37" t="s">
        <v>40</v>
      </c>
      <c r="B44" s="1">
        <v>20053</v>
      </c>
      <c r="C44" s="2"/>
      <c r="D44" s="1">
        <v>1016</v>
      </c>
      <c r="E44" s="2"/>
      <c r="F44" s="1">
        <v>17126</v>
      </c>
      <c r="G44" s="1">
        <v>18929</v>
      </c>
      <c r="H44" s="2">
        <v>959</v>
      </c>
      <c r="I44" s="1">
        <v>409435</v>
      </c>
      <c r="J44" s="1">
        <v>386492</v>
      </c>
      <c r="K44" s="35"/>
      <c r="L44" s="41">
        <f>IFERROR(B44/I44,0)</f>
        <v>4.8977249136004493E-2</v>
      </c>
      <c r="M44" s="42">
        <f>IFERROR(H44/G44,0)</f>
        <v>5.0663003856516453E-2</v>
      </c>
      <c r="N44" s="40">
        <f>D44*250</f>
        <v>254000</v>
      </c>
      <c r="O44" s="43">
        <f t="shared" si="0"/>
        <v>11.666433950032413</v>
      </c>
    </row>
    <row r="45" spans="1:15" ht="15" thickBot="1" x14ac:dyDescent="0.35">
      <c r="A45" s="37" t="s">
        <v>25</v>
      </c>
      <c r="B45" s="1">
        <v>102130</v>
      </c>
      <c r="C45" s="2"/>
      <c r="D45" s="1">
        <v>2098</v>
      </c>
      <c r="E45" s="2"/>
      <c r="F45" s="1">
        <v>59195</v>
      </c>
      <c r="G45" s="1">
        <v>19836</v>
      </c>
      <c r="H45" s="2">
        <v>407</v>
      </c>
      <c r="I45" s="1">
        <v>853899</v>
      </c>
      <c r="J45" s="1">
        <v>165847</v>
      </c>
      <c r="K45" s="34"/>
      <c r="L45" s="41">
        <f>IFERROR(B45/I45,0)</f>
        <v>0.11960430917473847</v>
      </c>
      <c r="M45" s="42">
        <f>IFERROR(H45/G45,0)</f>
        <v>2.051824964710627E-2</v>
      </c>
      <c r="N45" s="40">
        <f>D45*250</f>
        <v>524500</v>
      </c>
      <c r="O45" s="43">
        <f t="shared" si="0"/>
        <v>4.1356114755703519</v>
      </c>
    </row>
    <row r="46" spans="1:15" ht="15" thickBot="1" x14ac:dyDescent="0.35">
      <c r="A46" s="37" t="s">
        <v>54</v>
      </c>
      <c r="B46" s="1">
        <v>9713</v>
      </c>
      <c r="C46" s="2"/>
      <c r="D46" s="2">
        <v>146</v>
      </c>
      <c r="E46" s="2"/>
      <c r="F46" s="1">
        <v>1060</v>
      </c>
      <c r="G46" s="1">
        <v>10979</v>
      </c>
      <c r="H46" s="2">
        <v>165</v>
      </c>
      <c r="I46" s="1">
        <v>122409</v>
      </c>
      <c r="J46" s="1">
        <v>138369</v>
      </c>
      <c r="K46" s="34"/>
      <c r="L46" s="41">
        <f>IFERROR(B46/I46,0)</f>
        <v>7.9348740697170961E-2</v>
      </c>
      <c r="M46" s="42">
        <f>IFERROR(H46/G46,0)</f>
        <v>1.5028691137626378E-2</v>
      </c>
      <c r="N46" s="40">
        <f>D46*250</f>
        <v>36500</v>
      </c>
      <c r="O46" s="43">
        <f t="shared" si="0"/>
        <v>2.7578503037166682</v>
      </c>
    </row>
    <row r="47" spans="1:15" ht="15" thickBot="1" x14ac:dyDescent="0.35">
      <c r="A47" s="37" t="s">
        <v>20</v>
      </c>
      <c r="B47" s="1">
        <v>124915</v>
      </c>
      <c r="C47" s="2"/>
      <c r="D47" s="1">
        <v>1271</v>
      </c>
      <c r="E47" s="2"/>
      <c r="F47" s="1">
        <v>38331</v>
      </c>
      <c r="G47" s="1">
        <v>18291</v>
      </c>
      <c r="H47" s="2">
        <v>186</v>
      </c>
      <c r="I47" s="1">
        <v>1738875</v>
      </c>
      <c r="J47" s="1">
        <v>254624</v>
      </c>
      <c r="K47" s="34"/>
      <c r="L47" s="41">
        <f>IFERROR(B47/I47,0)</f>
        <v>7.1836676011789238E-2</v>
      </c>
      <c r="M47" s="42">
        <f>IFERROR(H47/G47,0)</f>
        <v>1.016893554206987E-2</v>
      </c>
      <c r="N47" s="40">
        <f>D47*250</f>
        <v>317750</v>
      </c>
      <c r="O47" s="43">
        <f t="shared" si="0"/>
        <v>1.5437297362206299</v>
      </c>
    </row>
    <row r="48" spans="1:15" ht="15" thickBot="1" x14ac:dyDescent="0.35">
      <c r="A48" s="37" t="s">
        <v>15</v>
      </c>
      <c r="B48" s="1">
        <v>526680</v>
      </c>
      <c r="C48" s="2"/>
      <c r="D48" s="1">
        <v>9004</v>
      </c>
      <c r="E48" s="2"/>
      <c r="F48" s="1">
        <v>159364</v>
      </c>
      <c r="G48" s="1">
        <v>18164</v>
      </c>
      <c r="H48" s="2">
        <v>311</v>
      </c>
      <c r="I48" s="1">
        <v>4421806</v>
      </c>
      <c r="J48" s="1">
        <v>152498</v>
      </c>
      <c r="K48" s="35"/>
      <c r="L48" s="41">
        <f>IFERROR(B48/I48,0)</f>
        <v>0.11910970313939598</v>
      </c>
      <c r="M48" s="42">
        <f>IFERROR(H48/G48,0)</f>
        <v>1.7121779343756881E-2</v>
      </c>
      <c r="N48" s="40">
        <f>D48*250</f>
        <v>2251000</v>
      </c>
      <c r="O48" s="43">
        <f t="shared" si="0"/>
        <v>3.2739424318371686</v>
      </c>
    </row>
    <row r="49" spans="1:15" ht="14.5" thickBot="1" x14ac:dyDescent="0.35">
      <c r="A49" s="3" t="s">
        <v>66</v>
      </c>
      <c r="B49" s="2">
        <v>576</v>
      </c>
      <c r="C49" s="2"/>
      <c r="D49" s="2">
        <v>9</v>
      </c>
      <c r="E49" s="2"/>
      <c r="F49" s="2">
        <v>128</v>
      </c>
      <c r="G49" s="2"/>
      <c r="H49" s="2"/>
      <c r="I49" s="1">
        <v>11089</v>
      </c>
      <c r="J49" s="2"/>
      <c r="K49" s="35"/>
      <c r="L49" s="41">
        <f>IFERROR(B49/I49,0)</f>
        <v>5.1943367300928849E-2</v>
      </c>
      <c r="M49" s="42">
        <f>IFERROR(H49/G49,0)</f>
        <v>0</v>
      </c>
      <c r="N49" s="40">
        <f>D49*250</f>
        <v>2250</v>
      </c>
      <c r="O49" s="43">
        <f t="shared" si="0"/>
        <v>2.90625</v>
      </c>
    </row>
    <row r="50" spans="1:15" ht="15" thickBot="1" x14ac:dyDescent="0.35">
      <c r="A50" s="37" t="s">
        <v>28</v>
      </c>
      <c r="B50" s="1">
        <v>44752</v>
      </c>
      <c r="C50" s="2"/>
      <c r="D50" s="2">
        <v>349</v>
      </c>
      <c r="E50" s="2"/>
      <c r="F50" s="1">
        <v>9639</v>
      </c>
      <c r="G50" s="1">
        <v>13959</v>
      </c>
      <c r="H50" s="2">
        <v>109</v>
      </c>
      <c r="I50" s="1">
        <v>700182</v>
      </c>
      <c r="J50" s="1">
        <v>218400</v>
      </c>
      <c r="K50" s="34"/>
      <c r="L50" s="41">
        <f>IFERROR(B50/I50,0)</f>
        <v>6.3914810720641202E-2</v>
      </c>
      <c r="M50" s="42">
        <f>IFERROR(H50/G50,0)</f>
        <v>7.8085822766673831E-3</v>
      </c>
      <c r="N50" s="40">
        <f>D50*250</f>
        <v>87250</v>
      </c>
      <c r="O50" s="43">
        <f t="shared" si="0"/>
        <v>0.94963353593135502</v>
      </c>
    </row>
    <row r="51" spans="1:15" ht="15" thickBot="1" x14ac:dyDescent="0.35">
      <c r="A51" s="37" t="s">
        <v>48</v>
      </c>
      <c r="B51" s="1">
        <v>1472</v>
      </c>
      <c r="C51" s="2"/>
      <c r="D51" s="2">
        <v>58</v>
      </c>
      <c r="E51" s="2"/>
      <c r="F51" s="2">
        <v>119</v>
      </c>
      <c r="G51" s="1">
        <v>2359</v>
      </c>
      <c r="H51" s="2">
        <v>93</v>
      </c>
      <c r="I51" s="1">
        <v>103957</v>
      </c>
      <c r="J51" s="1">
        <v>166601</v>
      </c>
      <c r="K51" s="35"/>
      <c r="L51" s="41">
        <f>IFERROR(B51/I51,0)</f>
        <v>1.415970064545918E-2</v>
      </c>
      <c r="M51" s="42">
        <f>IFERROR(H51/G51,0)</f>
        <v>3.9423484527342095E-2</v>
      </c>
      <c r="N51" s="40">
        <f>D51*250</f>
        <v>14500</v>
      </c>
      <c r="O51" s="43">
        <f t="shared" ref="O51" si="1">ABS(N51-B51)/B51</f>
        <v>8.8505434782608692</v>
      </c>
    </row>
    <row r="52" spans="1:15" ht="15" thickBot="1" x14ac:dyDescent="0.35">
      <c r="A52" s="37" t="s">
        <v>29</v>
      </c>
      <c r="B52" s="1">
        <v>101745</v>
      </c>
      <c r="C52" s="2"/>
      <c r="D52" s="1">
        <v>2344</v>
      </c>
      <c r="E52" s="2"/>
      <c r="F52" s="1">
        <v>86249</v>
      </c>
      <c r="G52" s="1">
        <v>11920</v>
      </c>
      <c r="H52" s="2">
        <v>275</v>
      </c>
      <c r="I52" s="1">
        <v>1378458</v>
      </c>
      <c r="J52" s="1">
        <v>161497</v>
      </c>
      <c r="K52" s="35"/>
      <c r="L52" s="41">
        <f>IFERROR(B52/I52,0)</f>
        <v>7.3810736344524105E-2</v>
      </c>
      <c r="M52" s="42">
        <f>IFERROR(H52/G52,0)</f>
        <v>2.307046979865772E-2</v>
      </c>
      <c r="N52" s="40">
        <f>D52*250</f>
        <v>586000</v>
      </c>
      <c r="O52" s="43">
        <f t="shared" si="0"/>
        <v>4.7594967811686075</v>
      </c>
    </row>
    <row r="53" spans="1:15" ht="15" thickBot="1" x14ac:dyDescent="0.35">
      <c r="A53" s="37" t="s">
        <v>9</v>
      </c>
      <c r="B53" s="1">
        <v>65940</v>
      </c>
      <c r="C53" s="2"/>
      <c r="D53" s="1">
        <v>1721</v>
      </c>
      <c r="E53" s="2"/>
      <c r="F53" s="1">
        <v>41965</v>
      </c>
      <c r="G53" s="1">
        <v>8659</v>
      </c>
      <c r="H53" s="2">
        <v>226</v>
      </c>
      <c r="I53" s="1">
        <v>1010191</v>
      </c>
      <c r="J53" s="1">
        <v>132660</v>
      </c>
      <c r="K53" s="45"/>
      <c r="L53" s="41">
        <f>IFERROR(B53/I53,0)</f>
        <v>6.5274784669433802E-2</v>
      </c>
      <c r="M53" s="42">
        <f>IFERROR(H53/G53,0)</f>
        <v>2.6100011548677676E-2</v>
      </c>
      <c r="N53" s="40">
        <f>D53*250</f>
        <v>430250</v>
      </c>
      <c r="O53" s="43">
        <f t="shared" si="0"/>
        <v>5.524871094934789</v>
      </c>
    </row>
    <row r="54" spans="1:15" ht="15" thickBot="1" x14ac:dyDescent="0.35">
      <c r="A54" s="37" t="s">
        <v>56</v>
      </c>
      <c r="B54" s="1">
        <v>7875</v>
      </c>
      <c r="C54" s="2"/>
      <c r="D54" s="2">
        <v>147</v>
      </c>
      <c r="E54" s="2"/>
      <c r="F54" s="1">
        <v>1865</v>
      </c>
      <c r="G54" s="1">
        <v>4394</v>
      </c>
      <c r="H54" s="2">
        <v>82</v>
      </c>
      <c r="I54" s="1">
        <v>330447</v>
      </c>
      <c r="J54" s="1">
        <v>184386</v>
      </c>
      <c r="K54" s="35"/>
      <c r="L54" s="41">
        <f>IFERROR(B54/I54,0)</f>
        <v>2.3831355709084966E-2</v>
      </c>
      <c r="M54" s="42">
        <f>IFERROR(H54/G54,0)</f>
        <v>1.8661811561219845E-2</v>
      </c>
      <c r="N54" s="40">
        <f>D54*250</f>
        <v>36750</v>
      </c>
      <c r="O54" s="43">
        <f t="shared" si="0"/>
        <v>3.6666666666666665</v>
      </c>
    </row>
    <row r="55" spans="1:15" ht="15" thickBot="1" x14ac:dyDescent="0.35">
      <c r="A55" s="37" t="s">
        <v>22</v>
      </c>
      <c r="B55" s="1">
        <v>61785</v>
      </c>
      <c r="C55" s="2"/>
      <c r="D55" s="1">
        <v>1006</v>
      </c>
      <c r="E55" s="2"/>
      <c r="F55" s="1">
        <v>10117</v>
      </c>
      <c r="G55" s="1">
        <v>10612</v>
      </c>
      <c r="H55" s="2">
        <v>173</v>
      </c>
      <c r="I55" s="1">
        <v>1076062</v>
      </c>
      <c r="J55" s="1">
        <v>184813</v>
      </c>
      <c r="K55" s="35"/>
      <c r="L55" s="41">
        <f>IFERROR(B55/I55,0)</f>
        <v>5.7417695262912363E-2</v>
      </c>
      <c r="M55" s="42">
        <f>IFERROR(H55/G55,0)</f>
        <v>1.6302299283829626E-2</v>
      </c>
      <c r="N55" s="40">
        <f>D55*250</f>
        <v>251500</v>
      </c>
      <c r="O55" s="43">
        <f t="shared" si="0"/>
        <v>3.0705672897952576</v>
      </c>
    </row>
    <row r="56" spans="1:15" ht="15" thickBot="1" x14ac:dyDescent="0.35">
      <c r="A56" s="46" t="s">
        <v>55</v>
      </c>
      <c r="B56" s="29">
        <v>3073</v>
      </c>
      <c r="C56" s="13"/>
      <c r="D56" s="13">
        <v>29</v>
      </c>
      <c r="E56" s="13"/>
      <c r="F56" s="13">
        <v>503</v>
      </c>
      <c r="G56" s="29">
        <v>5310</v>
      </c>
      <c r="H56" s="13">
        <v>50</v>
      </c>
      <c r="I56" s="29">
        <v>86141</v>
      </c>
      <c r="J56" s="29">
        <v>148837</v>
      </c>
      <c r="K56" s="52"/>
      <c r="L56" s="41">
        <f>IFERROR(B56/I56,0)</f>
        <v>3.5674069258541226E-2</v>
      </c>
      <c r="M56" s="42">
        <f>IFERROR(H56/G56,0)</f>
        <v>9.4161958568738224E-3</v>
      </c>
      <c r="N56" s="40">
        <f>D56*250</f>
        <v>7250</v>
      </c>
      <c r="O56" s="43">
        <f t="shared" si="0"/>
        <v>1.3592580540188741</v>
      </c>
    </row>
    <row r="57" spans="1:15" ht="13.5" thickBot="1" x14ac:dyDescent="0.35">
      <c r="A57" s="3"/>
      <c r="B57" s="1"/>
      <c r="C57" s="2"/>
      <c r="D57" s="2"/>
      <c r="E57" s="2"/>
      <c r="F57" s="1"/>
      <c r="G57" s="2"/>
      <c r="H57" s="2"/>
      <c r="I57" s="1"/>
      <c r="J57" s="1"/>
      <c r="K57" s="5"/>
      <c r="L57" s="28"/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5"/>
      <c r="L58" s="28"/>
    </row>
    <row r="59" spans="1:15" ht="13.5" thickBot="1" x14ac:dyDescent="0.35">
      <c r="A59" s="3"/>
      <c r="B59" s="1"/>
      <c r="C59" s="2"/>
      <c r="D59" s="2"/>
      <c r="E59" s="2"/>
      <c r="F59" s="1"/>
      <c r="G59" s="1"/>
      <c r="H59" s="2"/>
      <c r="I59" s="1"/>
      <c r="J59" s="1"/>
      <c r="K59" s="5"/>
      <c r="L59" s="28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5"/>
      <c r="L60" s="28"/>
    </row>
    <row r="61" spans="1:15" ht="15" thickBot="1" x14ac:dyDescent="0.35">
      <c r="A61" s="3"/>
      <c r="B61" s="2"/>
      <c r="C61" s="2"/>
      <c r="D61" s="2"/>
      <c r="E61" s="2"/>
      <c r="F61" s="2"/>
      <c r="G61" s="2"/>
      <c r="H61" s="2"/>
      <c r="I61" s="1"/>
      <c r="J61" s="1"/>
      <c r="K61" s="6"/>
      <c r="L61" s="28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6"/>
    </row>
    <row r="63" spans="1:15" ht="13.5" thickBot="1" x14ac:dyDescent="0.35">
      <c r="A63" s="3"/>
      <c r="B63" s="1"/>
      <c r="C63" s="2"/>
      <c r="D63" s="2"/>
      <c r="E63" s="2"/>
      <c r="F63" s="1"/>
      <c r="G63" s="2"/>
      <c r="H63" s="2"/>
      <c r="I63" s="1"/>
      <c r="J63" s="1"/>
      <c r="K63" s="5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5"/>
      <c r="L64" s="28"/>
    </row>
    <row r="65" spans="1:12" ht="13.5" thickBot="1" x14ac:dyDescent="0.35">
      <c r="A65" s="3"/>
      <c r="B65" s="2"/>
      <c r="C65" s="2"/>
      <c r="D65" s="2"/>
      <c r="E65" s="2"/>
      <c r="F65" s="2"/>
      <c r="G65" s="2"/>
      <c r="H65" s="2"/>
      <c r="I65" s="1"/>
      <c r="J65" s="1"/>
      <c r="K65" s="5"/>
      <c r="L65" s="28"/>
    </row>
    <row r="66" spans="1:12" ht="13.5" thickBot="1" x14ac:dyDescent="0.35">
      <c r="A66" s="12"/>
      <c r="B66" s="13"/>
      <c r="C66" s="13"/>
      <c r="D66" s="13"/>
      <c r="E66" s="13"/>
      <c r="F66" s="13"/>
      <c r="G66" s="13"/>
      <c r="H66" s="13"/>
      <c r="I66" s="29"/>
      <c r="J66" s="29"/>
      <c r="K66" s="30"/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A8025FDD-8FE2-466C-BC3C-862668FD4E61}"/>
    <hyperlink ref="A11" r:id="rId2" display="https://www.worldometers.info/coronavirus/usa/florida/" xr:uid="{BB7225AB-9DB7-405C-BE92-39B845BA2AA0}"/>
    <hyperlink ref="A48" r:id="rId3" display="https://www.worldometers.info/coronavirus/usa/texas/" xr:uid="{6655CB85-A9ED-4E4E-89C6-FE63BFD95771}"/>
    <hyperlink ref="A35" r:id="rId4" display="https://www.worldometers.info/coronavirus/usa/new-york/" xr:uid="{A20ABC97-D4EA-440F-86FB-C5B82C9071A0}"/>
    <hyperlink ref="A12" r:id="rId5" display="https://www.worldometers.info/coronavirus/usa/georgia/" xr:uid="{4FECA823-436D-41FB-8C0D-E88A655BBC7A}"/>
    <hyperlink ref="A16" r:id="rId6" display="https://www.worldometers.info/coronavirus/usa/illinois/" xr:uid="{62D2F432-385D-4B66-B9FD-8C1A0FC2C92D}"/>
    <hyperlink ref="A33" r:id="rId7" display="https://www.worldometers.info/coronavirus/usa/new-jersey/" xr:uid="{BD12F594-FC75-4064-B3EA-5BAB8AD14CDD}"/>
    <hyperlink ref="A4" r:id="rId8" display="https://www.worldometers.info/coronavirus/usa/arizona/" xr:uid="{2607C354-75A7-44CF-9B49-733625863E85}"/>
    <hyperlink ref="A36" r:id="rId9" display="https://www.worldometers.info/coronavirus/usa/north-carolina/" xr:uid="{1D0E5808-526D-4AC1-BBFD-E119C0461C2D}"/>
    <hyperlink ref="A21" r:id="rId10" display="https://www.worldometers.info/coronavirus/usa/louisiana/" xr:uid="{4A3BF1E3-6D06-4158-9641-7A34799BD50F}"/>
    <hyperlink ref="A42" r:id="rId11" display="https://www.worldometers.info/coronavirus/usa/pennsylvania/" xr:uid="{A96C3719-CDC5-46C3-9224-3A68EBE23642}"/>
    <hyperlink ref="A47" r:id="rId12" display="https://www.worldometers.info/coronavirus/usa/tennessee/" xr:uid="{353DF3A7-D232-4FE1-8744-54A848CDA292}"/>
    <hyperlink ref="A24" r:id="rId13" display="https://www.worldometers.info/coronavirus/usa/massachusetts/" xr:uid="{45020987-74AE-44C3-896B-06E59BD2EAB1}"/>
    <hyperlink ref="A2" r:id="rId14" display="https://www.worldometers.info/coronavirus/usa/alabama/" xr:uid="{72C93D4E-CF45-4699-B325-D579AA8E0671}"/>
    <hyperlink ref="A39" r:id="rId15" display="https://www.worldometers.info/coronavirus/usa/ohio/" xr:uid="{6A532847-0E34-4E71-A9BB-F810DAE96A2D}"/>
    <hyperlink ref="A45" r:id="rId16" display="https://www.worldometers.info/coronavirus/usa/south-carolina/" xr:uid="{D3A78209-65B1-4B5F-B08D-7471A97D3CD9}"/>
    <hyperlink ref="A52" r:id="rId17" display="https://www.worldometers.info/coronavirus/usa/virginia/" xr:uid="{C122374A-BC92-40B3-8438-7A14004ED37B}"/>
    <hyperlink ref="A25" r:id="rId18" display="https://www.worldometers.info/coronavirus/usa/michigan/" xr:uid="{01C650EB-4F16-4AEC-9937-4AE16790DD32}"/>
    <hyperlink ref="A23" r:id="rId19" display="https://www.worldometers.info/coronavirus/usa/maryland/" xr:uid="{0BDBB4A5-FAF6-4C79-A7CF-D9E31FF0A304}"/>
    <hyperlink ref="A17" r:id="rId20" display="https://www.worldometers.info/coronavirus/usa/indiana/" xr:uid="{81692FC6-84D8-44F9-8C91-C925549DE224}"/>
    <hyperlink ref="A27" r:id="rId21" display="https://www.worldometers.info/coronavirus/usa/mississippi/" xr:uid="{ADFF64EB-3824-4FB6-BAE3-9B1E035DDE6B}"/>
    <hyperlink ref="A53" r:id="rId22" display="https://www.worldometers.info/coronavirus/usa/washington/" xr:uid="{B2A14DC6-35D8-4F85-8BC8-5068316BE204}"/>
    <hyperlink ref="A26" r:id="rId23" display="https://www.worldometers.info/coronavirus/usa/minnesota/" xr:uid="{68F2D7A5-FD92-4D06-AF83-F3BFDF87B365}"/>
    <hyperlink ref="A55" r:id="rId24" display="https://www.worldometers.info/coronavirus/usa/wisconsin/" xr:uid="{B8A4019A-2723-4431-8A0E-FE1758B7C3CF}"/>
    <hyperlink ref="A28" r:id="rId25" display="https://www.worldometers.info/coronavirus/usa/missouri/" xr:uid="{BE134316-B70E-4263-8394-C91F7CB49AFA}"/>
    <hyperlink ref="A31" r:id="rId26" display="https://www.worldometers.info/coronavirus/usa/nevada/" xr:uid="{14BEEE5C-80D8-4E73-ABE9-09CDEB91C73D}"/>
    <hyperlink ref="A7" r:id="rId27" display="https://www.worldometers.info/coronavirus/usa/colorado/" xr:uid="{45E421D1-B53B-4FB2-850C-1FA05A293DAD}"/>
    <hyperlink ref="A8" r:id="rId28" display="https://www.worldometers.info/coronavirus/usa/connecticut/" xr:uid="{C852A96B-20A2-4A9E-92EA-3E5788DEB7C5}"/>
    <hyperlink ref="A5" r:id="rId29" display="https://www.worldometers.info/coronavirus/usa/arkansas/" xr:uid="{CC6D1E23-8670-4070-ACC3-9C860789A353}"/>
    <hyperlink ref="A18" r:id="rId30" display="https://www.worldometers.info/coronavirus/usa/iowa/" xr:uid="{9F58114B-3C5A-4367-A5BE-019F84097A68}"/>
    <hyperlink ref="A50" r:id="rId31" display="https://www.worldometers.info/coronavirus/usa/utah/" xr:uid="{7530E8A0-6C73-4BF1-8BFF-F1D86F1979B2}"/>
    <hyperlink ref="A40" r:id="rId32" display="https://www.worldometers.info/coronavirus/usa/oklahoma/" xr:uid="{5137AEEC-0603-4E2E-84E1-42A69EF03BCD}"/>
    <hyperlink ref="A20" r:id="rId33" display="https://www.worldometers.info/coronavirus/usa/kentucky/" xr:uid="{DB54AA16-38DE-4328-8BBD-C7E85D43540C}"/>
    <hyperlink ref="A19" r:id="rId34" display="https://www.worldometers.info/coronavirus/usa/kansas/" xr:uid="{27BB3831-737C-4697-ABA8-ED679DECBFA5}"/>
    <hyperlink ref="A30" r:id="rId35" display="https://www.worldometers.info/coronavirus/usa/nebraska/" xr:uid="{D5154B59-5303-48B5-825D-7A2BAABE6822}"/>
    <hyperlink ref="A15" r:id="rId36" display="https://www.worldometers.info/coronavirus/usa/idaho/" xr:uid="{62275DFC-45AB-4619-8A8D-1D1A8DE70821}"/>
    <hyperlink ref="A34" r:id="rId37" display="https://www.worldometers.info/coronavirus/usa/new-mexico/" xr:uid="{A039582D-16EC-499C-AE18-E9053B071AA1}"/>
    <hyperlink ref="A41" r:id="rId38" display="https://www.worldometers.info/coronavirus/usa/oregon/" xr:uid="{7D6A0E29-3185-4828-8499-9858DCFFEDA5}"/>
    <hyperlink ref="A44" r:id="rId39" display="https://www.worldometers.info/coronavirus/usa/rhode-island/" xr:uid="{F4FF5CF7-3FCA-4364-A568-8964116F8C6C}"/>
    <hyperlink ref="A9" r:id="rId40" display="https://www.worldometers.info/coronavirus/usa/delaware/" xr:uid="{21769CDF-8DF1-469D-8C3A-141D3AED394B}"/>
    <hyperlink ref="A10" r:id="rId41" display="https://www.worldometers.info/coronavirus/usa/district-of-columbia/" xr:uid="{098370E5-0AA2-4681-B15C-3908A51BA1C3}"/>
    <hyperlink ref="A46" r:id="rId42" display="https://www.worldometers.info/coronavirus/usa/south-dakota/" xr:uid="{C8D4F9B4-5BE9-400B-BF5D-3C3E1809B49F}"/>
    <hyperlink ref="A37" r:id="rId43" display="https://www.worldometers.info/coronavirus/usa/north-dakota/" xr:uid="{AE24BC1E-8842-4D31-803F-B299327E3F11}"/>
    <hyperlink ref="A54" r:id="rId44" display="https://www.worldometers.info/coronavirus/usa/west-virginia/" xr:uid="{405B2352-1ECE-4406-AE5E-2D7F0D9517DB}"/>
    <hyperlink ref="A32" r:id="rId45" display="https://www.worldometers.info/coronavirus/usa/new-hampshire/" xr:uid="{0EF7A546-68BB-4839-852D-4545A924A6A2}"/>
    <hyperlink ref="A29" r:id="rId46" display="https://www.worldometers.info/coronavirus/usa/montana/" xr:uid="{603EA687-0E18-4169-8014-1EBEB55BD896}"/>
    <hyperlink ref="A22" r:id="rId47" display="https://www.worldometers.info/coronavirus/usa/maine/" xr:uid="{444C22BD-40B5-4EEB-A69D-9B0C3D7B692D}"/>
    <hyperlink ref="A3" r:id="rId48" display="https://www.worldometers.info/coronavirus/usa/alaska/" xr:uid="{AD906175-F559-4577-9E52-10DCE9395518}"/>
    <hyperlink ref="A14" r:id="rId49" display="https://www.worldometers.info/coronavirus/usa/hawaii/" xr:uid="{3CE9A483-D6A9-4F6D-B75F-848F046C286B}"/>
    <hyperlink ref="A56" r:id="rId50" display="https://www.worldometers.info/coronavirus/usa/wyoming/" xr:uid="{F89708B7-6A8B-4421-BAF5-DF675B3B4C96}"/>
    <hyperlink ref="A51" r:id="rId51" display="https://www.worldometers.info/coronavirus/usa/vermont/" xr:uid="{67897E95-2EE6-4772-A5EE-21CBFB9D36C6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4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6"/>
  </cols>
  <sheetData>
    <row r="1" spans="1:2" ht="15" thickBot="1" x14ac:dyDescent="0.4"/>
    <row r="2" spans="1:2" ht="15" thickBot="1" x14ac:dyDescent="0.4">
      <c r="A2" s="37" t="s">
        <v>36</v>
      </c>
      <c r="B2" s="31">
        <v>1847</v>
      </c>
    </row>
    <row r="3" spans="1:2" ht="15" thickBot="1" x14ac:dyDescent="0.4">
      <c r="A3" s="37" t="s">
        <v>52</v>
      </c>
      <c r="B3" s="31">
        <v>26</v>
      </c>
    </row>
    <row r="4" spans="1:2" ht="15" thickBot="1" x14ac:dyDescent="0.4">
      <c r="A4" s="37" t="s">
        <v>33</v>
      </c>
      <c r="B4" s="31">
        <v>4199</v>
      </c>
    </row>
    <row r="5" spans="1:2" ht="15" thickBot="1" x14ac:dyDescent="0.4">
      <c r="A5" s="37" t="s">
        <v>34</v>
      </c>
      <c r="B5" s="31">
        <v>566</v>
      </c>
    </row>
    <row r="6" spans="1:2" ht="15" thickBot="1" x14ac:dyDescent="0.4">
      <c r="A6" s="37" t="s">
        <v>10</v>
      </c>
      <c r="B6" s="31">
        <v>10656</v>
      </c>
    </row>
    <row r="7" spans="1:2" ht="15" thickBot="1" x14ac:dyDescent="0.4">
      <c r="A7" s="37" t="s">
        <v>18</v>
      </c>
      <c r="B7" s="31">
        <v>1875</v>
      </c>
    </row>
    <row r="8" spans="1:2" ht="15" thickBot="1" x14ac:dyDescent="0.4">
      <c r="A8" s="37" t="s">
        <v>23</v>
      </c>
      <c r="B8" s="31">
        <v>4444</v>
      </c>
    </row>
    <row r="9" spans="1:2" ht="15" thickBot="1" x14ac:dyDescent="0.4">
      <c r="A9" s="37" t="s">
        <v>43</v>
      </c>
      <c r="B9" s="31">
        <v>591</v>
      </c>
    </row>
    <row r="10" spans="1:2" ht="29.5" thickBot="1" x14ac:dyDescent="0.4">
      <c r="A10" s="37" t="s">
        <v>63</v>
      </c>
      <c r="B10" s="31">
        <v>593</v>
      </c>
    </row>
    <row r="11" spans="1:2" ht="15" thickBot="1" x14ac:dyDescent="0.4">
      <c r="A11" s="37" t="s">
        <v>13</v>
      </c>
      <c r="B11" s="31">
        <v>8558</v>
      </c>
    </row>
    <row r="12" spans="1:2" ht="15" thickBot="1" x14ac:dyDescent="0.4">
      <c r="A12" s="37" t="s">
        <v>16</v>
      </c>
      <c r="B12" s="31">
        <v>4351</v>
      </c>
    </row>
    <row r="13" spans="1:2" ht="15" thickBot="1" x14ac:dyDescent="0.4">
      <c r="A13" s="3" t="s">
        <v>64</v>
      </c>
      <c r="B13" s="31">
        <v>5</v>
      </c>
    </row>
    <row r="14" spans="1:2" ht="15" thickBot="1" x14ac:dyDescent="0.4">
      <c r="A14" s="37" t="s">
        <v>47</v>
      </c>
      <c r="B14" s="31">
        <v>34</v>
      </c>
    </row>
    <row r="15" spans="1:2" ht="15" thickBot="1" x14ac:dyDescent="0.4">
      <c r="A15" s="37" t="s">
        <v>49</v>
      </c>
      <c r="B15" s="31">
        <v>246</v>
      </c>
    </row>
    <row r="16" spans="1:2" ht="15" thickBot="1" x14ac:dyDescent="0.4">
      <c r="A16" s="37" t="s">
        <v>12</v>
      </c>
      <c r="B16" s="31">
        <v>7866</v>
      </c>
    </row>
    <row r="17" spans="1:2" ht="15" thickBot="1" x14ac:dyDescent="0.4">
      <c r="A17" s="37" t="s">
        <v>27</v>
      </c>
      <c r="B17" s="31">
        <v>3069</v>
      </c>
    </row>
    <row r="18" spans="1:2" ht="15" thickBot="1" x14ac:dyDescent="0.4">
      <c r="A18" s="37" t="s">
        <v>41</v>
      </c>
      <c r="B18" s="31">
        <v>946</v>
      </c>
    </row>
    <row r="19" spans="1:2" ht="15" thickBot="1" x14ac:dyDescent="0.4">
      <c r="A19" s="37" t="s">
        <v>45</v>
      </c>
      <c r="B19" s="31">
        <v>392</v>
      </c>
    </row>
    <row r="20" spans="1:2" ht="15" thickBot="1" x14ac:dyDescent="0.4">
      <c r="A20" s="37" t="s">
        <v>38</v>
      </c>
      <c r="B20" s="31">
        <v>783</v>
      </c>
    </row>
    <row r="21" spans="1:2" ht="15" thickBot="1" x14ac:dyDescent="0.4">
      <c r="A21" s="37" t="s">
        <v>14</v>
      </c>
      <c r="B21" s="31">
        <v>4314</v>
      </c>
    </row>
    <row r="22" spans="1:2" ht="15" thickBot="1" x14ac:dyDescent="0.4">
      <c r="A22" s="37" t="s">
        <v>39</v>
      </c>
      <c r="B22" s="31">
        <v>126</v>
      </c>
    </row>
    <row r="23" spans="1:2" ht="15" thickBot="1" x14ac:dyDescent="0.4">
      <c r="A23" s="37" t="s">
        <v>26</v>
      </c>
      <c r="B23" s="31">
        <v>3604</v>
      </c>
    </row>
    <row r="24" spans="1:2" ht="15" thickBot="1" x14ac:dyDescent="0.4">
      <c r="A24" s="37" t="s">
        <v>17</v>
      </c>
      <c r="B24" s="31">
        <v>8751</v>
      </c>
    </row>
    <row r="25" spans="1:2" ht="15" thickBot="1" x14ac:dyDescent="0.4">
      <c r="A25" s="37" t="s">
        <v>11</v>
      </c>
      <c r="B25" s="31">
        <v>6533</v>
      </c>
    </row>
    <row r="26" spans="1:2" ht="15" thickBot="1" x14ac:dyDescent="0.4">
      <c r="A26" s="37" t="s">
        <v>32</v>
      </c>
      <c r="B26" s="31">
        <v>1707</v>
      </c>
    </row>
    <row r="27" spans="1:2" ht="15" thickBot="1" x14ac:dyDescent="0.4">
      <c r="A27" s="37" t="s">
        <v>30</v>
      </c>
      <c r="B27" s="31">
        <v>1944</v>
      </c>
    </row>
    <row r="28" spans="1:2" ht="15" thickBot="1" x14ac:dyDescent="0.4">
      <c r="A28" s="37" t="s">
        <v>35</v>
      </c>
      <c r="B28" s="31">
        <v>1410</v>
      </c>
    </row>
    <row r="29" spans="1:2" ht="15" thickBot="1" x14ac:dyDescent="0.4">
      <c r="A29" s="37" t="s">
        <v>51</v>
      </c>
      <c r="B29" s="31">
        <v>77</v>
      </c>
    </row>
    <row r="30" spans="1:2" ht="15" thickBot="1" x14ac:dyDescent="0.4">
      <c r="A30" s="37" t="s">
        <v>50</v>
      </c>
      <c r="B30" s="31">
        <v>351</v>
      </c>
    </row>
    <row r="31" spans="1:2" ht="15" thickBot="1" x14ac:dyDescent="0.4">
      <c r="A31" s="37" t="s">
        <v>31</v>
      </c>
      <c r="B31" s="31">
        <v>981</v>
      </c>
    </row>
    <row r="32" spans="1:2" ht="29.5" thickBot="1" x14ac:dyDescent="0.4">
      <c r="A32" s="37" t="s">
        <v>42</v>
      </c>
      <c r="B32" s="31">
        <v>419</v>
      </c>
    </row>
    <row r="33" spans="1:2" ht="15" thickBot="1" x14ac:dyDescent="0.4">
      <c r="A33" s="37" t="s">
        <v>8</v>
      </c>
      <c r="B33" s="31">
        <v>15966</v>
      </c>
    </row>
    <row r="34" spans="1:2" ht="15" thickBot="1" x14ac:dyDescent="0.4">
      <c r="A34" s="37" t="s">
        <v>44</v>
      </c>
      <c r="B34" s="31">
        <v>693</v>
      </c>
    </row>
    <row r="35" spans="1:2" ht="15" thickBot="1" x14ac:dyDescent="0.4">
      <c r="A35" s="37" t="s">
        <v>7</v>
      </c>
      <c r="B35" s="31">
        <v>32857</v>
      </c>
    </row>
    <row r="36" spans="1:2" ht="15" thickBot="1" x14ac:dyDescent="0.4">
      <c r="A36" s="37" t="s">
        <v>24</v>
      </c>
      <c r="B36" s="31">
        <v>2255</v>
      </c>
    </row>
    <row r="37" spans="1:2" ht="15" thickBot="1" x14ac:dyDescent="0.4">
      <c r="A37" s="37" t="s">
        <v>53</v>
      </c>
      <c r="B37" s="31">
        <v>118</v>
      </c>
    </row>
    <row r="38" spans="1:2" ht="21.5" thickBot="1" x14ac:dyDescent="0.4">
      <c r="A38" s="3" t="s">
        <v>67</v>
      </c>
      <c r="B38" s="31">
        <v>2</v>
      </c>
    </row>
    <row r="39" spans="1:2" ht="15" thickBot="1" x14ac:dyDescent="0.4">
      <c r="A39" s="37" t="s">
        <v>21</v>
      </c>
      <c r="B39" s="31">
        <v>3710</v>
      </c>
    </row>
    <row r="40" spans="1:2" ht="15" thickBot="1" x14ac:dyDescent="0.4">
      <c r="A40" s="37" t="s">
        <v>46</v>
      </c>
      <c r="B40" s="31">
        <v>618</v>
      </c>
    </row>
    <row r="41" spans="1:2" ht="15" thickBot="1" x14ac:dyDescent="0.4">
      <c r="A41" s="37" t="s">
        <v>37</v>
      </c>
      <c r="B41" s="31">
        <v>368</v>
      </c>
    </row>
    <row r="42" spans="1:2" ht="15" thickBot="1" x14ac:dyDescent="0.4">
      <c r="A42" s="37" t="s">
        <v>19</v>
      </c>
      <c r="B42" s="31">
        <v>7427</v>
      </c>
    </row>
    <row r="43" spans="1:2" ht="15" thickBot="1" x14ac:dyDescent="0.4">
      <c r="A43" s="3" t="s">
        <v>65</v>
      </c>
      <c r="B43" s="31">
        <v>287</v>
      </c>
    </row>
    <row r="44" spans="1:2" ht="15" thickBot="1" x14ac:dyDescent="0.4">
      <c r="A44" s="37" t="s">
        <v>40</v>
      </c>
      <c r="B44" s="31">
        <v>1016</v>
      </c>
    </row>
    <row r="45" spans="1:2" ht="15" thickBot="1" x14ac:dyDescent="0.4">
      <c r="A45" s="37" t="s">
        <v>25</v>
      </c>
      <c r="B45" s="31">
        <v>2098</v>
      </c>
    </row>
    <row r="46" spans="1:2" ht="15" thickBot="1" x14ac:dyDescent="0.4">
      <c r="A46" s="37" t="s">
        <v>54</v>
      </c>
      <c r="B46" s="31">
        <v>146</v>
      </c>
    </row>
    <row r="47" spans="1:2" ht="15" thickBot="1" x14ac:dyDescent="0.4">
      <c r="A47" s="37" t="s">
        <v>20</v>
      </c>
      <c r="B47" s="31">
        <v>1271</v>
      </c>
    </row>
    <row r="48" spans="1:2" ht="15" thickBot="1" x14ac:dyDescent="0.4">
      <c r="A48" s="37" t="s">
        <v>15</v>
      </c>
      <c r="B48" s="31">
        <v>9004</v>
      </c>
    </row>
    <row r="49" spans="1:2" ht="21.5" thickBot="1" x14ac:dyDescent="0.4">
      <c r="A49" s="3" t="s">
        <v>66</v>
      </c>
      <c r="B49" s="31">
        <v>9</v>
      </c>
    </row>
    <row r="50" spans="1:2" ht="15" thickBot="1" x14ac:dyDescent="0.4">
      <c r="A50" s="37" t="s">
        <v>28</v>
      </c>
      <c r="B50" s="31">
        <v>349</v>
      </c>
    </row>
    <row r="51" spans="1:2" ht="15" thickBot="1" x14ac:dyDescent="0.4">
      <c r="A51" s="37" t="s">
        <v>48</v>
      </c>
      <c r="B51" s="31">
        <v>58</v>
      </c>
    </row>
    <row r="52" spans="1:2" ht="15" thickBot="1" x14ac:dyDescent="0.4">
      <c r="A52" s="37" t="s">
        <v>29</v>
      </c>
      <c r="B52" s="31">
        <v>2344</v>
      </c>
    </row>
    <row r="53" spans="1:2" ht="15" thickBot="1" x14ac:dyDescent="0.4">
      <c r="A53" s="37" t="s">
        <v>9</v>
      </c>
      <c r="B53" s="31">
        <v>1721</v>
      </c>
    </row>
    <row r="54" spans="1:2" ht="15" thickBot="1" x14ac:dyDescent="0.4">
      <c r="A54" s="37" t="s">
        <v>56</v>
      </c>
      <c r="B54" s="31">
        <v>147</v>
      </c>
    </row>
    <row r="55" spans="1:2" ht="15" thickBot="1" x14ac:dyDescent="0.4">
      <c r="A55" s="37" t="s">
        <v>22</v>
      </c>
      <c r="B55" s="31">
        <v>1006</v>
      </c>
    </row>
    <row r="56" spans="1:2" ht="15" thickBot="1" x14ac:dyDescent="0.4">
      <c r="A56" s="46" t="s">
        <v>55</v>
      </c>
      <c r="B56" s="32">
        <v>29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EAADFF43-9BC8-4C2E-9280-93280D40EADD}"/>
    <hyperlink ref="A11" r:id="rId2" display="https://www.worldometers.info/coronavirus/usa/florida/" xr:uid="{D83CB6F2-3AE5-4477-B695-0CD8D6CDE09D}"/>
    <hyperlink ref="A48" r:id="rId3" display="https://www.worldometers.info/coronavirus/usa/texas/" xr:uid="{8EC9F444-108F-4E63-9B58-E09C95794339}"/>
    <hyperlink ref="A35" r:id="rId4" display="https://www.worldometers.info/coronavirus/usa/new-york/" xr:uid="{EF2CCB2F-7AFC-4563-A9B1-8FE4061BA160}"/>
    <hyperlink ref="A12" r:id="rId5" display="https://www.worldometers.info/coronavirus/usa/georgia/" xr:uid="{340C9BC8-73E1-4938-ACA3-148C0A05D3AC}"/>
    <hyperlink ref="A16" r:id="rId6" display="https://www.worldometers.info/coronavirus/usa/illinois/" xr:uid="{ADC61C89-5F0D-4DC0-96C1-39C49EC16E9E}"/>
    <hyperlink ref="A33" r:id="rId7" display="https://www.worldometers.info/coronavirus/usa/new-jersey/" xr:uid="{D5E36AF1-A144-4C0F-84A5-27A5BA6F5E88}"/>
    <hyperlink ref="A4" r:id="rId8" display="https://www.worldometers.info/coronavirus/usa/arizona/" xr:uid="{3C97F942-A61E-4271-90FA-91A387BAC836}"/>
    <hyperlink ref="A36" r:id="rId9" display="https://www.worldometers.info/coronavirus/usa/north-carolina/" xr:uid="{6B8BFBDA-4639-4467-9D5E-DB5DFC62690A}"/>
    <hyperlink ref="A21" r:id="rId10" display="https://www.worldometers.info/coronavirus/usa/louisiana/" xr:uid="{32062F59-22AB-492E-9808-BBFB81674B37}"/>
    <hyperlink ref="A42" r:id="rId11" display="https://www.worldometers.info/coronavirus/usa/pennsylvania/" xr:uid="{C881AF98-5A41-4EB0-ADD1-B3F6B9B4FAA8}"/>
    <hyperlink ref="A47" r:id="rId12" display="https://www.worldometers.info/coronavirus/usa/tennessee/" xr:uid="{1F907253-E893-45F5-9B35-B87087248C91}"/>
    <hyperlink ref="A24" r:id="rId13" display="https://www.worldometers.info/coronavirus/usa/massachusetts/" xr:uid="{8498117B-E5DB-4B6A-98D3-091B48AFEB58}"/>
    <hyperlink ref="A2" r:id="rId14" display="https://www.worldometers.info/coronavirus/usa/alabama/" xr:uid="{831F85DC-01AE-430C-AD9A-64006A1B4201}"/>
    <hyperlink ref="A39" r:id="rId15" display="https://www.worldometers.info/coronavirus/usa/ohio/" xr:uid="{3B3D74FD-FAE3-4CFA-9875-FB0964D8079E}"/>
    <hyperlink ref="A45" r:id="rId16" display="https://www.worldometers.info/coronavirus/usa/south-carolina/" xr:uid="{C6065746-44B8-4AA1-830C-0ACEAAC6BAD6}"/>
    <hyperlink ref="A52" r:id="rId17" display="https://www.worldometers.info/coronavirus/usa/virginia/" xr:uid="{CB004670-C2EE-43B2-A6A4-93754D9D1D99}"/>
    <hyperlink ref="A25" r:id="rId18" display="https://www.worldometers.info/coronavirus/usa/michigan/" xr:uid="{B9751D52-AC55-42BF-A42F-B859885309B5}"/>
    <hyperlink ref="A23" r:id="rId19" display="https://www.worldometers.info/coronavirus/usa/maryland/" xr:uid="{8615F14D-3B34-4204-B28F-ACCFA7887C4A}"/>
    <hyperlink ref="A17" r:id="rId20" display="https://www.worldometers.info/coronavirus/usa/indiana/" xr:uid="{19A95764-5ED8-40DF-BA0F-D29170358692}"/>
    <hyperlink ref="A27" r:id="rId21" display="https://www.worldometers.info/coronavirus/usa/mississippi/" xr:uid="{6B5FEED2-E1D6-492C-9682-2220FE8C0216}"/>
    <hyperlink ref="A53" r:id="rId22" display="https://www.worldometers.info/coronavirus/usa/washington/" xr:uid="{745A79CC-00E6-4CF0-9240-2E70090267F8}"/>
    <hyperlink ref="A26" r:id="rId23" display="https://www.worldometers.info/coronavirus/usa/minnesota/" xr:uid="{7D7EC308-FD5B-472F-BE64-A316A7E2F4CB}"/>
    <hyperlink ref="A55" r:id="rId24" display="https://www.worldometers.info/coronavirus/usa/wisconsin/" xr:uid="{A6486492-5ABD-434A-8C42-DECF14C70B0F}"/>
    <hyperlink ref="A28" r:id="rId25" display="https://www.worldometers.info/coronavirus/usa/missouri/" xr:uid="{A8AF5E0C-40BF-48BF-AD2C-C8AE8599ECBC}"/>
    <hyperlink ref="A31" r:id="rId26" display="https://www.worldometers.info/coronavirus/usa/nevada/" xr:uid="{F9121EAA-E0D4-43D6-AE14-F77ED032EFD7}"/>
    <hyperlink ref="A7" r:id="rId27" display="https://www.worldometers.info/coronavirus/usa/colorado/" xr:uid="{A07E139F-5172-4673-91E0-D6D925859109}"/>
    <hyperlink ref="A8" r:id="rId28" display="https://www.worldometers.info/coronavirus/usa/connecticut/" xr:uid="{E1B4C542-FA92-40D1-B754-439E38104E3D}"/>
    <hyperlink ref="A5" r:id="rId29" display="https://www.worldometers.info/coronavirus/usa/arkansas/" xr:uid="{940B2F45-DF2F-4F88-B2BC-0817DD4A3A1D}"/>
    <hyperlink ref="A18" r:id="rId30" display="https://www.worldometers.info/coronavirus/usa/iowa/" xr:uid="{2C849DC0-19CC-46C2-B31F-254717E119F1}"/>
    <hyperlink ref="A50" r:id="rId31" display="https://www.worldometers.info/coronavirus/usa/utah/" xr:uid="{31575B55-F82E-4127-8DD8-B9ECF1C09990}"/>
    <hyperlink ref="A40" r:id="rId32" display="https://www.worldometers.info/coronavirus/usa/oklahoma/" xr:uid="{5B8B89BA-E412-4444-9E13-292A523468AD}"/>
    <hyperlink ref="A20" r:id="rId33" display="https://www.worldometers.info/coronavirus/usa/kentucky/" xr:uid="{E35C36B4-BDE9-4106-8D8E-7B6641F507F4}"/>
    <hyperlink ref="A19" r:id="rId34" display="https://www.worldometers.info/coronavirus/usa/kansas/" xr:uid="{210D0A24-A72D-4ECE-B14E-7063442AE676}"/>
    <hyperlink ref="A30" r:id="rId35" display="https://www.worldometers.info/coronavirus/usa/nebraska/" xr:uid="{CA1DA2DA-B63D-4CA7-9A4F-012375E32E2E}"/>
    <hyperlink ref="A15" r:id="rId36" display="https://www.worldometers.info/coronavirus/usa/idaho/" xr:uid="{4E92B021-187E-45BB-BBE6-0DD022DBE334}"/>
    <hyperlink ref="A34" r:id="rId37" display="https://www.worldometers.info/coronavirus/usa/new-mexico/" xr:uid="{DA679C98-F554-47B3-8DAF-0FD69DB7E828}"/>
    <hyperlink ref="A41" r:id="rId38" display="https://www.worldometers.info/coronavirus/usa/oregon/" xr:uid="{E0D41D41-ADC9-4E47-B7E2-B16E140E58D2}"/>
    <hyperlink ref="A44" r:id="rId39" display="https://www.worldometers.info/coronavirus/usa/rhode-island/" xr:uid="{E631F671-4210-4572-BA56-B8D9C43A9513}"/>
    <hyperlink ref="A9" r:id="rId40" display="https://www.worldometers.info/coronavirus/usa/delaware/" xr:uid="{7FDE7027-2708-4AB0-8A15-A5964F77B4D9}"/>
    <hyperlink ref="A10" r:id="rId41" display="https://www.worldometers.info/coronavirus/usa/district-of-columbia/" xr:uid="{0DD09321-3247-48AE-A473-6B92C015B5A5}"/>
    <hyperlink ref="A46" r:id="rId42" display="https://www.worldometers.info/coronavirus/usa/south-dakota/" xr:uid="{74F5AB21-A348-48E4-86F7-7DF50B791086}"/>
    <hyperlink ref="A37" r:id="rId43" display="https://www.worldometers.info/coronavirus/usa/north-dakota/" xr:uid="{D8EC3442-A26E-4291-AA12-B8DF84E441BA}"/>
    <hyperlink ref="A54" r:id="rId44" display="https://www.worldometers.info/coronavirus/usa/west-virginia/" xr:uid="{C4490AD0-26C0-4C3B-8AAC-BA02C258454F}"/>
    <hyperlink ref="A32" r:id="rId45" display="https://www.worldometers.info/coronavirus/usa/new-hampshire/" xr:uid="{DE078079-6E3B-4193-8081-6E670DA85AC6}"/>
    <hyperlink ref="A29" r:id="rId46" display="https://www.worldometers.info/coronavirus/usa/montana/" xr:uid="{F90779BB-D517-464E-B3E5-425F2D4FB39A}"/>
    <hyperlink ref="A22" r:id="rId47" display="https://www.worldometers.info/coronavirus/usa/maine/" xr:uid="{7A1B2A6D-7280-4981-820F-C51A02517DCA}"/>
    <hyperlink ref="A3" r:id="rId48" display="https://www.worldometers.info/coronavirus/usa/alaska/" xr:uid="{C86AD854-3480-439B-9FCA-68875A677BDA}"/>
    <hyperlink ref="A14" r:id="rId49" display="https://www.worldometers.info/coronavirus/usa/hawaii/" xr:uid="{DD1AC16F-A901-48AA-AF28-F3FD40183DBC}"/>
    <hyperlink ref="A56" r:id="rId50" display="https://www.worldometers.info/coronavirus/usa/wyoming/" xr:uid="{5E5C7F4B-24C2-4A63-A403-6557FA9034A2}"/>
    <hyperlink ref="A51" r:id="rId51" display="https://www.worldometers.info/coronavirus/usa/vermont/" xr:uid="{3DD41BBB-98FF-4067-AC05-5230A5EF258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9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3" bestFit="1" customWidth="1"/>
    <col min="4" max="16384" width="8.7265625" style="27"/>
  </cols>
  <sheetData>
    <row r="1" spans="1:3" ht="13" thickBot="1" x14ac:dyDescent="0.4">
      <c r="A1" s="27" t="s">
        <v>97</v>
      </c>
      <c r="C1" s="33" t="s">
        <v>96</v>
      </c>
    </row>
    <row r="2" spans="1:3" ht="15" thickBot="1" x14ac:dyDescent="0.4">
      <c r="A2" s="27" t="s">
        <v>36</v>
      </c>
      <c r="B2" s="37" t="s">
        <v>36</v>
      </c>
      <c r="C2" s="31">
        <v>1847</v>
      </c>
    </row>
    <row r="3" spans="1:3" ht="15" thickBot="1" x14ac:dyDescent="0.4">
      <c r="B3" s="37" t="s">
        <v>52</v>
      </c>
      <c r="C3" s="31">
        <v>26</v>
      </c>
    </row>
    <row r="4" spans="1:3" ht="15" thickBot="1" x14ac:dyDescent="0.4">
      <c r="A4" s="27" t="s">
        <v>33</v>
      </c>
      <c r="B4" s="37" t="s">
        <v>33</v>
      </c>
      <c r="C4" s="31">
        <v>4199</v>
      </c>
    </row>
    <row r="5" spans="1:3" ht="15" thickBot="1" x14ac:dyDescent="0.4">
      <c r="A5" s="27" t="s">
        <v>34</v>
      </c>
      <c r="B5" s="37" t="s">
        <v>34</v>
      </c>
      <c r="C5" s="31">
        <v>566</v>
      </c>
    </row>
    <row r="6" spans="1:3" ht="15" thickBot="1" x14ac:dyDescent="0.4">
      <c r="A6" s="27" t="s">
        <v>10</v>
      </c>
      <c r="B6" s="37" t="s">
        <v>10</v>
      </c>
      <c r="C6" s="31">
        <v>10656</v>
      </c>
    </row>
    <row r="7" spans="1:3" ht="15" thickBot="1" x14ac:dyDescent="0.4">
      <c r="A7" s="27" t="s">
        <v>18</v>
      </c>
      <c r="B7" s="37" t="s">
        <v>18</v>
      </c>
      <c r="C7" s="31">
        <v>1875</v>
      </c>
    </row>
    <row r="8" spans="1:3" ht="15" thickBot="1" x14ac:dyDescent="0.4">
      <c r="A8" s="27" t="s">
        <v>23</v>
      </c>
      <c r="B8" s="37" t="s">
        <v>23</v>
      </c>
      <c r="C8" s="31">
        <v>4444</v>
      </c>
    </row>
    <row r="9" spans="1:3" ht="15" thickBot="1" x14ac:dyDescent="0.4">
      <c r="A9" s="27" t="s">
        <v>43</v>
      </c>
      <c r="B9" s="37" t="s">
        <v>43</v>
      </c>
      <c r="C9" s="31">
        <v>591</v>
      </c>
    </row>
    <row r="10" spans="1:3" ht="29.5" thickBot="1" x14ac:dyDescent="0.4">
      <c r="A10" s="27" t="s">
        <v>95</v>
      </c>
      <c r="B10" s="37" t="s">
        <v>63</v>
      </c>
      <c r="C10" s="31">
        <v>593</v>
      </c>
    </row>
    <row r="11" spans="1:3" ht="15" thickBot="1" x14ac:dyDescent="0.4">
      <c r="A11" s="27" t="s">
        <v>13</v>
      </c>
      <c r="B11" s="37" t="s">
        <v>13</v>
      </c>
      <c r="C11" s="31">
        <v>8558</v>
      </c>
    </row>
    <row r="12" spans="1:3" ht="15" thickBot="1" x14ac:dyDescent="0.4">
      <c r="A12" s="27" t="s">
        <v>16</v>
      </c>
      <c r="B12" s="37" t="s">
        <v>16</v>
      </c>
      <c r="C12" s="31">
        <v>4351</v>
      </c>
    </row>
    <row r="13" spans="1:3" ht="13" thickBot="1" x14ac:dyDescent="0.4">
      <c r="A13" s="27" t="s">
        <v>64</v>
      </c>
      <c r="B13" s="3" t="s">
        <v>64</v>
      </c>
      <c r="C13" s="31">
        <v>5</v>
      </c>
    </row>
    <row r="14" spans="1:3" ht="15" thickBot="1" x14ac:dyDescent="0.4">
      <c r="B14" s="37" t="s">
        <v>47</v>
      </c>
      <c r="C14" s="31">
        <v>34</v>
      </c>
    </row>
    <row r="15" spans="1:3" ht="15" thickBot="1" x14ac:dyDescent="0.4">
      <c r="A15" s="27" t="s">
        <v>49</v>
      </c>
      <c r="B15" s="37" t="s">
        <v>49</v>
      </c>
      <c r="C15" s="31">
        <v>246</v>
      </c>
    </row>
    <row r="16" spans="1:3" ht="15" thickBot="1" x14ac:dyDescent="0.4">
      <c r="A16" s="27" t="s">
        <v>12</v>
      </c>
      <c r="B16" s="37" t="s">
        <v>12</v>
      </c>
      <c r="C16" s="31">
        <v>7866</v>
      </c>
    </row>
    <row r="17" spans="1:3" ht="15" thickBot="1" x14ac:dyDescent="0.4">
      <c r="A17" s="27" t="s">
        <v>27</v>
      </c>
      <c r="B17" s="37" t="s">
        <v>27</v>
      </c>
      <c r="C17" s="31">
        <v>3069</v>
      </c>
    </row>
    <row r="18" spans="1:3" ht="15" thickBot="1" x14ac:dyDescent="0.4">
      <c r="A18" s="27" t="s">
        <v>41</v>
      </c>
      <c r="B18" s="37" t="s">
        <v>41</v>
      </c>
      <c r="C18" s="31">
        <v>946</v>
      </c>
    </row>
    <row r="19" spans="1:3" ht="15" thickBot="1" x14ac:dyDescent="0.4">
      <c r="A19" s="27" t="s">
        <v>45</v>
      </c>
      <c r="B19" s="37" t="s">
        <v>45</v>
      </c>
      <c r="C19" s="31">
        <v>392</v>
      </c>
    </row>
    <row r="20" spans="1:3" ht="15" thickBot="1" x14ac:dyDescent="0.4">
      <c r="A20" s="27" t="s">
        <v>38</v>
      </c>
      <c r="B20" s="37" t="s">
        <v>38</v>
      </c>
      <c r="C20" s="31">
        <v>783</v>
      </c>
    </row>
    <row r="21" spans="1:3" ht="15" thickBot="1" x14ac:dyDescent="0.4">
      <c r="A21" s="27" t="s">
        <v>14</v>
      </c>
      <c r="B21" s="37" t="s">
        <v>14</v>
      </c>
      <c r="C21" s="31">
        <v>4314</v>
      </c>
    </row>
    <row r="22" spans="1:3" ht="15" thickBot="1" x14ac:dyDescent="0.4">
      <c r="B22" s="37" t="s">
        <v>39</v>
      </c>
      <c r="C22" s="31">
        <v>126</v>
      </c>
    </row>
    <row r="23" spans="1:3" ht="15" thickBot="1" x14ac:dyDescent="0.4">
      <c r="A23" s="27" t="s">
        <v>26</v>
      </c>
      <c r="B23" s="37" t="s">
        <v>26</v>
      </c>
      <c r="C23" s="31">
        <v>3604</v>
      </c>
    </row>
    <row r="24" spans="1:3" ht="15" thickBot="1" x14ac:dyDescent="0.4">
      <c r="A24" s="27" t="s">
        <v>17</v>
      </c>
      <c r="B24" s="37" t="s">
        <v>17</v>
      </c>
      <c r="C24" s="31">
        <v>8751</v>
      </c>
    </row>
    <row r="25" spans="1:3" ht="15" thickBot="1" x14ac:dyDescent="0.4">
      <c r="A25" s="27" t="s">
        <v>11</v>
      </c>
      <c r="B25" s="37" t="s">
        <v>11</v>
      </c>
      <c r="C25" s="31">
        <v>6533</v>
      </c>
    </row>
    <row r="26" spans="1:3" ht="15" thickBot="1" x14ac:dyDescent="0.4">
      <c r="A26" s="27" t="s">
        <v>32</v>
      </c>
      <c r="B26" s="37" t="s">
        <v>32</v>
      </c>
      <c r="C26" s="31">
        <v>1707</v>
      </c>
    </row>
    <row r="27" spans="1:3" ht="15" thickBot="1" x14ac:dyDescent="0.4">
      <c r="A27" s="27" t="s">
        <v>30</v>
      </c>
      <c r="B27" s="37" t="s">
        <v>30</v>
      </c>
      <c r="C27" s="31">
        <v>1944</v>
      </c>
    </row>
    <row r="28" spans="1:3" ht="15" thickBot="1" x14ac:dyDescent="0.4">
      <c r="A28" s="27" t="s">
        <v>35</v>
      </c>
      <c r="B28" s="37" t="s">
        <v>35</v>
      </c>
      <c r="C28" s="31">
        <v>1410</v>
      </c>
    </row>
    <row r="29" spans="1:3" ht="15" thickBot="1" x14ac:dyDescent="0.4">
      <c r="B29" s="37" t="s">
        <v>51</v>
      </c>
      <c r="C29" s="31">
        <v>77</v>
      </c>
    </row>
    <row r="30" spans="1:3" ht="15" thickBot="1" x14ac:dyDescent="0.4">
      <c r="B30" s="37" t="s">
        <v>50</v>
      </c>
      <c r="C30" s="31">
        <v>351</v>
      </c>
    </row>
    <row r="31" spans="1:3" ht="15" thickBot="1" x14ac:dyDescent="0.4">
      <c r="A31" s="27" t="s">
        <v>31</v>
      </c>
      <c r="B31" s="37" t="s">
        <v>31</v>
      </c>
      <c r="C31" s="31">
        <v>981</v>
      </c>
    </row>
    <row r="32" spans="1:3" ht="15" thickBot="1" x14ac:dyDescent="0.4">
      <c r="A32" s="27" t="s">
        <v>42</v>
      </c>
      <c r="B32" s="37" t="s">
        <v>42</v>
      </c>
      <c r="C32" s="31">
        <v>419</v>
      </c>
    </row>
    <row r="33" spans="1:3" ht="15" thickBot="1" x14ac:dyDescent="0.4">
      <c r="A33" s="27" t="s">
        <v>8</v>
      </c>
      <c r="B33" s="37" t="s">
        <v>8</v>
      </c>
      <c r="C33" s="31">
        <v>15966</v>
      </c>
    </row>
    <row r="34" spans="1:3" ht="15" thickBot="1" x14ac:dyDescent="0.4">
      <c r="A34" s="27" t="s">
        <v>44</v>
      </c>
      <c r="B34" s="37" t="s">
        <v>44</v>
      </c>
      <c r="C34" s="31">
        <v>693</v>
      </c>
    </row>
    <row r="35" spans="1:3" ht="15" thickBot="1" x14ac:dyDescent="0.4">
      <c r="A35" s="27" t="s">
        <v>7</v>
      </c>
      <c r="B35" s="37" t="s">
        <v>7</v>
      </c>
      <c r="C35" s="31">
        <v>32857</v>
      </c>
    </row>
    <row r="36" spans="1:3" ht="15" thickBot="1" x14ac:dyDescent="0.4">
      <c r="A36" s="27" t="s">
        <v>24</v>
      </c>
      <c r="B36" s="37" t="s">
        <v>24</v>
      </c>
      <c r="C36" s="31">
        <v>2255</v>
      </c>
    </row>
    <row r="37" spans="1:3" ht="15" thickBot="1" x14ac:dyDescent="0.4">
      <c r="B37" s="37" t="s">
        <v>53</v>
      </c>
      <c r="C37" s="31">
        <v>118</v>
      </c>
    </row>
    <row r="38" spans="1:3" ht="15" thickBot="1" x14ac:dyDescent="0.4">
      <c r="A38" s="27" t="s">
        <v>21</v>
      </c>
      <c r="B38" s="37" t="s">
        <v>21</v>
      </c>
      <c r="C38" s="31">
        <v>3710</v>
      </c>
    </row>
    <row r="39" spans="1:3" ht="15" thickBot="1" x14ac:dyDescent="0.4">
      <c r="A39" s="27" t="s">
        <v>46</v>
      </c>
      <c r="B39" s="37" t="s">
        <v>46</v>
      </c>
      <c r="C39" s="31">
        <v>618</v>
      </c>
    </row>
    <row r="40" spans="1:3" ht="15" thickBot="1" x14ac:dyDescent="0.4">
      <c r="A40" s="27" t="s">
        <v>37</v>
      </c>
      <c r="B40" s="37" t="s">
        <v>37</v>
      </c>
      <c r="C40" s="31">
        <v>368</v>
      </c>
    </row>
    <row r="41" spans="1:3" ht="15" thickBot="1" x14ac:dyDescent="0.4">
      <c r="A41" s="27" t="s">
        <v>19</v>
      </c>
      <c r="B41" s="37" t="s">
        <v>19</v>
      </c>
      <c r="C41" s="31">
        <v>7427</v>
      </c>
    </row>
    <row r="42" spans="1:3" ht="13" thickBot="1" x14ac:dyDescent="0.4">
      <c r="A42" s="27" t="s">
        <v>65</v>
      </c>
      <c r="B42" s="3" t="s">
        <v>65</v>
      </c>
      <c r="C42" s="31">
        <v>287</v>
      </c>
    </row>
    <row r="43" spans="1:3" ht="15" thickBot="1" x14ac:dyDescent="0.4">
      <c r="B43" s="37" t="s">
        <v>40</v>
      </c>
      <c r="C43" s="31">
        <v>1016</v>
      </c>
    </row>
    <row r="44" spans="1:3" ht="15" thickBot="1" x14ac:dyDescent="0.4">
      <c r="A44" s="27" t="s">
        <v>25</v>
      </c>
      <c r="B44" s="37" t="s">
        <v>25</v>
      </c>
      <c r="C44" s="31">
        <v>2098</v>
      </c>
    </row>
    <row r="45" spans="1:3" ht="15" thickBot="1" x14ac:dyDescent="0.4">
      <c r="A45" s="27" t="s">
        <v>54</v>
      </c>
      <c r="B45" s="37" t="s">
        <v>54</v>
      </c>
      <c r="C45" s="31">
        <v>146</v>
      </c>
    </row>
    <row r="46" spans="1:3" ht="15" thickBot="1" x14ac:dyDescent="0.4">
      <c r="A46" s="27" t="s">
        <v>20</v>
      </c>
      <c r="B46" s="37" t="s">
        <v>20</v>
      </c>
      <c r="C46" s="31">
        <v>1271</v>
      </c>
    </row>
    <row r="47" spans="1:3" ht="15" thickBot="1" x14ac:dyDescent="0.4">
      <c r="A47" s="27" t="s">
        <v>15</v>
      </c>
      <c r="B47" s="37" t="s">
        <v>15</v>
      </c>
      <c r="C47" s="31">
        <v>9004</v>
      </c>
    </row>
    <row r="48" spans="1:3" ht="15" thickBot="1" x14ac:dyDescent="0.4">
      <c r="A48" s="27" t="s">
        <v>28</v>
      </c>
      <c r="B48" s="37" t="s">
        <v>28</v>
      </c>
      <c r="C48" s="31">
        <v>349</v>
      </c>
    </row>
    <row r="49" spans="1:3" ht="15" thickBot="1" x14ac:dyDescent="0.4">
      <c r="A49" s="27" t="s">
        <v>48</v>
      </c>
      <c r="B49" s="37" t="s">
        <v>48</v>
      </c>
      <c r="C49" s="31">
        <v>58</v>
      </c>
    </row>
    <row r="50" spans="1:3" ht="15" thickBot="1" x14ac:dyDescent="0.4">
      <c r="A50" s="27" t="s">
        <v>29</v>
      </c>
      <c r="B50" s="37" t="s">
        <v>29</v>
      </c>
      <c r="C50" s="31">
        <v>2344</v>
      </c>
    </row>
    <row r="51" spans="1:3" ht="15" thickBot="1" x14ac:dyDescent="0.4">
      <c r="A51" s="27" t="s">
        <v>9</v>
      </c>
      <c r="B51" s="37" t="s">
        <v>9</v>
      </c>
      <c r="C51" s="31">
        <v>1721</v>
      </c>
    </row>
    <row r="52" spans="1:3" ht="15" thickBot="1" x14ac:dyDescent="0.4">
      <c r="B52" s="37" t="s">
        <v>56</v>
      </c>
      <c r="C52" s="31">
        <v>147</v>
      </c>
    </row>
    <row r="53" spans="1:3" ht="15" thickBot="1" x14ac:dyDescent="0.4">
      <c r="A53" s="27" t="s">
        <v>22</v>
      </c>
      <c r="B53" s="37" t="s">
        <v>22</v>
      </c>
      <c r="C53" s="31">
        <v>1006</v>
      </c>
    </row>
    <row r="54" spans="1:3" ht="15" thickBot="1" x14ac:dyDescent="0.4">
      <c r="A54" s="27" t="s">
        <v>55</v>
      </c>
      <c r="B54" s="46" t="s">
        <v>55</v>
      </c>
      <c r="C54" s="32">
        <v>29</v>
      </c>
    </row>
    <row r="58" spans="1:3" ht="13" thickBot="1" x14ac:dyDescent="0.4"/>
    <row r="59" spans="1:3" ht="14.5" x14ac:dyDescent="0.35">
      <c r="B59" s="3"/>
      <c r="C59" s="36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D69E1478-49D3-45B4-8E7E-8C06E52B3483}"/>
    <hyperlink ref="B11" r:id="rId2" display="https://www.worldometers.info/coronavirus/usa/florida/" xr:uid="{2995B4AB-DE95-4307-954F-F3603D8E74ED}"/>
    <hyperlink ref="B47" r:id="rId3" display="https://www.worldometers.info/coronavirus/usa/texas/" xr:uid="{F87D2502-C49A-4E68-A27C-3E329F4A5C70}"/>
    <hyperlink ref="B35" r:id="rId4" display="https://www.worldometers.info/coronavirus/usa/new-york/" xr:uid="{E8DF1BE2-6053-4758-A2AA-FB076BF164DD}"/>
    <hyperlink ref="B12" r:id="rId5" display="https://www.worldometers.info/coronavirus/usa/georgia/" xr:uid="{03764285-A437-4EE0-84BF-E8A6C4761C4C}"/>
    <hyperlink ref="B16" r:id="rId6" display="https://www.worldometers.info/coronavirus/usa/illinois/" xr:uid="{6FAF85EB-DF42-4178-869F-4087EBC5AC53}"/>
    <hyperlink ref="B33" r:id="rId7" display="https://www.worldometers.info/coronavirus/usa/new-jersey/" xr:uid="{3C93CB6F-1D35-499D-ADF8-7BA8519AEAF9}"/>
    <hyperlink ref="B4" r:id="rId8" display="https://www.worldometers.info/coronavirus/usa/arizona/" xr:uid="{0B00B286-C8E9-4BF4-96EB-DDF24B11CD82}"/>
    <hyperlink ref="B36" r:id="rId9" display="https://www.worldometers.info/coronavirus/usa/north-carolina/" xr:uid="{26C6FA89-C76A-4494-AFC2-6CCA0B68D8B5}"/>
    <hyperlink ref="B21" r:id="rId10" display="https://www.worldometers.info/coronavirus/usa/louisiana/" xr:uid="{D8BC9E11-2E16-475A-A096-B26C0E1D3465}"/>
    <hyperlink ref="B41" r:id="rId11" display="https://www.worldometers.info/coronavirus/usa/pennsylvania/" xr:uid="{2548F289-E517-400B-9E5B-166DF73CAC8A}"/>
    <hyperlink ref="B46" r:id="rId12" display="https://www.worldometers.info/coronavirus/usa/tennessee/" xr:uid="{46B1513E-B7D9-4DFA-89FD-358CE5715C0B}"/>
    <hyperlink ref="B24" r:id="rId13" display="https://www.worldometers.info/coronavirus/usa/massachusetts/" xr:uid="{85A6C582-CCB5-4C33-BA29-1E62155AC849}"/>
    <hyperlink ref="B2" r:id="rId14" display="https://www.worldometers.info/coronavirus/usa/alabama/" xr:uid="{540F1057-C23C-4ADE-8611-6FB6E4688E94}"/>
    <hyperlink ref="B38" r:id="rId15" display="https://www.worldometers.info/coronavirus/usa/ohio/" xr:uid="{D47D2B4B-7DB0-4ADB-BB2F-AE9EE016A900}"/>
    <hyperlink ref="B44" r:id="rId16" display="https://www.worldometers.info/coronavirus/usa/south-carolina/" xr:uid="{A3B44A65-C050-4EBA-A57E-FD53411D12BF}"/>
    <hyperlink ref="B50" r:id="rId17" display="https://www.worldometers.info/coronavirus/usa/virginia/" xr:uid="{9E92BF99-99EB-418F-B6CB-36862C78C706}"/>
    <hyperlink ref="B25" r:id="rId18" display="https://www.worldometers.info/coronavirus/usa/michigan/" xr:uid="{CE9196AE-DC96-4827-98FB-E5F96C5AE8D1}"/>
    <hyperlink ref="B23" r:id="rId19" display="https://www.worldometers.info/coronavirus/usa/maryland/" xr:uid="{8C4BCA8B-4B2D-48AF-B1BA-68579F32E8A8}"/>
    <hyperlink ref="B17" r:id="rId20" display="https://www.worldometers.info/coronavirus/usa/indiana/" xr:uid="{C0BF09BF-35FE-4BD2-8112-50951B770431}"/>
    <hyperlink ref="B27" r:id="rId21" display="https://www.worldometers.info/coronavirus/usa/mississippi/" xr:uid="{BFD8158E-F1AC-48C0-B954-928DE8180254}"/>
    <hyperlink ref="B51" r:id="rId22" display="https://www.worldometers.info/coronavirus/usa/washington/" xr:uid="{E8D31D77-3123-4917-85EF-A502EBE2480B}"/>
    <hyperlink ref="B26" r:id="rId23" display="https://www.worldometers.info/coronavirus/usa/minnesota/" xr:uid="{C514D91E-CD91-490C-875B-88984909D46D}"/>
    <hyperlink ref="B53" r:id="rId24" display="https://www.worldometers.info/coronavirus/usa/wisconsin/" xr:uid="{838ECD45-034E-4D77-B778-826E8DA3F946}"/>
    <hyperlink ref="B28" r:id="rId25" display="https://www.worldometers.info/coronavirus/usa/missouri/" xr:uid="{2395D09B-CAE5-449A-8F3A-D59055AF4206}"/>
    <hyperlink ref="B31" r:id="rId26" display="https://www.worldometers.info/coronavirus/usa/nevada/" xr:uid="{1C59A92B-972D-40AE-9946-1B25B661BA3A}"/>
    <hyperlink ref="B7" r:id="rId27" display="https://www.worldometers.info/coronavirus/usa/colorado/" xr:uid="{AA0F9D27-8F7F-47AA-A724-AB715342CE8A}"/>
    <hyperlink ref="B8" r:id="rId28" display="https://www.worldometers.info/coronavirus/usa/connecticut/" xr:uid="{63ABA589-7709-4B76-8A78-9E7A68F087C2}"/>
    <hyperlink ref="B5" r:id="rId29" display="https://www.worldometers.info/coronavirus/usa/arkansas/" xr:uid="{4AD83EEF-1FE4-4829-A997-B673AFF1C105}"/>
    <hyperlink ref="B18" r:id="rId30" display="https://www.worldometers.info/coronavirus/usa/iowa/" xr:uid="{FF6F13FE-0C5C-4A0D-9D23-1A787E85C1F5}"/>
    <hyperlink ref="B48" r:id="rId31" display="https://www.worldometers.info/coronavirus/usa/utah/" xr:uid="{D80B39B4-84AD-4597-90F4-8E1C36971B2E}"/>
    <hyperlink ref="B39" r:id="rId32" display="https://www.worldometers.info/coronavirus/usa/oklahoma/" xr:uid="{BCAB084B-15E4-4C7A-B646-3AE0AB0E302F}"/>
    <hyperlink ref="B20" r:id="rId33" display="https://www.worldometers.info/coronavirus/usa/kentucky/" xr:uid="{FC2B051B-A701-4855-9A4E-AEC076273705}"/>
    <hyperlink ref="B19" r:id="rId34" display="https://www.worldometers.info/coronavirus/usa/kansas/" xr:uid="{F84AD3EC-634E-403E-9384-CB9F90FE8017}"/>
    <hyperlink ref="B30" r:id="rId35" display="https://www.worldometers.info/coronavirus/usa/nebraska/" xr:uid="{84CC3FC3-9612-4EB0-B2DB-44756089D047}"/>
    <hyperlink ref="B15" r:id="rId36" display="https://www.worldometers.info/coronavirus/usa/idaho/" xr:uid="{97F69565-C0D4-4265-A2DF-323493303A0E}"/>
    <hyperlink ref="B34" r:id="rId37" display="https://www.worldometers.info/coronavirus/usa/new-mexico/" xr:uid="{6BDE23A6-3754-4047-A87D-7542A866D16B}"/>
    <hyperlink ref="B40" r:id="rId38" display="https://www.worldometers.info/coronavirus/usa/oregon/" xr:uid="{5286CE02-D769-4754-9B3B-DB9B01C68170}"/>
    <hyperlink ref="B43" r:id="rId39" display="https://www.worldometers.info/coronavirus/usa/rhode-island/" xr:uid="{79C043DD-5FEB-4545-97B2-1D7921DC386C}"/>
    <hyperlink ref="B9" r:id="rId40" display="https://www.worldometers.info/coronavirus/usa/delaware/" xr:uid="{94CFE425-CEE5-4224-9D62-D7629866F8BE}"/>
    <hyperlink ref="B10" r:id="rId41" display="https://www.worldometers.info/coronavirus/usa/district-of-columbia/" xr:uid="{4F5FC46B-ED67-4F4A-978E-92C00B557A4B}"/>
    <hyperlink ref="B45" r:id="rId42" display="https://www.worldometers.info/coronavirus/usa/south-dakota/" xr:uid="{891CB14F-4F29-4EEE-BC77-90A8B69CB61C}"/>
    <hyperlink ref="B37" r:id="rId43" display="https://www.worldometers.info/coronavirus/usa/north-dakota/" xr:uid="{E47679D8-BB05-4025-ABA4-F5CE3A86A130}"/>
    <hyperlink ref="B52" r:id="rId44" display="https://www.worldometers.info/coronavirus/usa/west-virginia/" xr:uid="{3D68E4A3-F7B4-4F7D-8FA3-C04067BDF50C}"/>
    <hyperlink ref="B32" r:id="rId45" display="https://www.worldometers.info/coronavirus/usa/new-hampshire/" xr:uid="{AB340614-783F-41AA-B358-5CA969DF2056}"/>
    <hyperlink ref="B29" r:id="rId46" display="https://www.worldometers.info/coronavirus/usa/montana/" xr:uid="{C5993D84-5282-4A84-831B-FC583B3E8D8F}"/>
    <hyperlink ref="B22" r:id="rId47" display="https://www.worldometers.info/coronavirus/usa/maine/" xr:uid="{DCEF810D-81E6-48E5-A486-CD86AD29D032}"/>
    <hyperlink ref="B3" r:id="rId48" display="https://www.worldometers.info/coronavirus/usa/alaska/" xr:uid="{BA73F45A-46FD-436A-8F3B-4561B70379DC}"/>
    <hyperlink ref="B14" r:id="rId49" display="https://www.worldometers.info/coronavirus/usa/hawaii/" xr:uid="{FF65F1C4-33CE-4796-90B2-00842D5C6271}"/>
    <hyperlink ref="B54" r:id="rId50" display="https://www.worldometers.info/coronavirus/usa/wyoming/" xr:uid="{F9915DE2-7524-44C0-877A-D9DF186BF939}"/>
    <hyperlink ref="B49" r:id="rId51" display="https://www.worldometers.info/coronavirus/usa/vermont/" xr:uid="{3F1AA6D5-9DC2-4683-88E0-950440E037B7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2020-08-12T11:30:54Z</dcterms:modified>
</cp:coreProperties>
</file>