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B8888667-D345-45D4-914C-8F73B872097D}" xr6:coauthVersionLast="45" xr6:coauthVersionMax="45" xr10:uidLastSave="{1F466958-A032-4847-8D9D-84B25F7515EE}"/>
  <bookViews>
    <workbookView xWindow="5745" yWindow="-18240" windowWidth="22605" windowHeight="1717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" i="3" l="1"/>
  <c r="L8" i="3" l="1"/>
  <c r="M8" i="3"/>
  <c r="N8" i="3"/>
  <c r="N3" i="3" l="1"/>
  <c r="N44" i="3"/>
  <c r="N50" i="3"/>
  <c r="N38" i="3"/>
  <c r="N12" i="3"/>
  <c r="N5" i="3"/>
  <c r="N14" i="3"/>
  <c r="N30" i="3"/>
  <c r="N29" i="3"/>
  <c r="N41" i="3"/>
  <c r="N49" i="3"/>
  <c r="N9" i="3"/>
  <c r="N43" i="3"/>
  <c r="N26" i="3"/>
  <c r="N23" i="3"/>
  <c r="N21" i="3"/>
  <c r="N45" i="3"/>
  <c r="N39" i="3"/>
  <c r="N34" i="3"/>
  <c r="N4" i="3"/>
  <c r="N18" i="3"/>
  <c r="N17" i="3"/>
  <c r="N52" i="3"/>
  <c r="N36" i="3"/>
  <c r="N13" i="3"/>
  <c r="N2" i="3"/>
  <c r="N6" i="3"/>
  <c r="N16" i="3"/>
  <c r="N11" i="3"/>
  <c r="N20" i="3"/>
  <c r="N19" i="3"/>
  <c r="N31" i="3"/>
  <c r="N37" i="3"/>
  <c r="N42" i="3"/>
  <c r="N22" i="3"/>
  <c r="N53" i="3"/>
  <c r="N15" i="3"/>
  <c r="N56" i="3"/>
  <c r="N32" i="3"/>
  <c r="N46" i="3"/>
  <c r="N33" i="3"/>
  <c r="N40" i="3"/>
  <c r="N27" i="3"/>
  <c r="N51" i="3"/>
  <c r="N28" i="3"/>
  <c r="N24" i="3"/>
  <c r="N54" i="3"/>
  <c r="N7" i="3"/>
  <c r="N48" i="3"/>
  <c r="N10" i="3"/>
  <c r="N25" i="3"/>
  <c r="N35" i="3"/>
  <c r="N47" i="3"/>
  <c r="N55" i="3"/>
  <c r="M42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42" i="3"/>
  <c r="L5" i="3"/>
  <c r="L53" i="3"/>
  <c r="L48" i="3"/>
  <c r="L2" i="3"/>
  <c r="L3" i="3"/>
  <c r="L13" i="3"/>
  <c r="L16" i="3"/>
  <c r="L52" i="3"/>
  <c r="L26" i="3"/>
  <c r="L35" i="3"/>
  <c r="L50" i="3"/>
  <c r="L45" i="3"/>
  <c r="L12" i="3"/>
  <c r="L25" i="3"/>
  <c r="L47" i="3"/>
  <c r="L11" i="3"/>
  <c r="L22" i="3"/>
  <c r="L29" i="3"/>
  <c r="L20" i="3"/>
  <c r="L27" i="3"/>
  <c r="L7" i="3"/>
  <c r="L30" i="3"/>
  <c r="L9" i="3"/>
  <c r="L17" i="3"/>
  <c r="L10" i="3"/>
  <c r="L51" i="3"/>
  <c r="L44" i="3"/>
  <c r="L39" i="3"/>
  <c r="L15" i="3"/>
  <c r="L56" i="3"/>
  <c r="L21" i="3"/>
  <c r="L4" i="3"/>
  <c r="L41" i="3"/>
  <c r="L18" i="3"/>
  <c r="L43" i="3"/>
  <c r="L54" i="3"/>
  <c r="L31" i="3"/>
  <c r="L19" i="3"/>
  <c r="L40" i="3"/>
  <c r="L28" i="3"/>
  <c r="L55" i="3"/>
  <c r="L24" i="3"/>
  <c r="L34" i="3"/>
  <c r="L33" i="3"/>
  <c r="L49" i="3"/>
  <c r="L37" i="3"/>
  <c r="L6" i="3"/>
  <c r="L36" i="3"/>
  <c r="L46" i="3"/>
  <c r="L38" i="3"/>
  <c r="L23" i="3"/>
  <c r="M43" i="3" l="1"/>
  <c r="M7" i="3"/>
  <c r="M11" i="3"/>
  <c r="M40" i="3"/>
  <c r="M3" i="3"/>
  <c r="M6" i="3"/>
  <c r="M54" i="3"/>
  <c r="M32" i="3"/>
  <c r="M20" i="3"/>
  <c r="M18" i="3"/>
  <c r="M9" i="3"/>
  <c r="M47" i="3"/>
  <c r="M30" i="3"/>
  <c r="M38" i="3"/>
  <c r="M14" i="3"/>
  <c r="M26" i="3"/>
  <c r="M29" i="3"/>
  <c r="M37" i="3"/>
  <c r="M5" i="3"/>
  <c r="M19" i="3"/>
  <c r="M22" i="3"/>
  <c r="M2" i="3"/>
  <c r="M4" i="3"/>
  <c r="M50" i="3"/>
  <c r="M35" i="3"/>
  <c r="M33" i="3"/>
  <c r="M16" i="3"/>
  <c r="M51" i="3"/>
  <c r="M10" i="3"/>
  <c r="M13" i="3"/>
  <c r="M21" i="3"/>
  <c r="M17" i="3"/>
  <c r="M24" i="3"/>
  <c r="M39" i="3"/>
  <c r="M49" i="3"/>
  <c r="M36" i="3"/>
  <c r="M56" i="3"/>
  <c r="M25" i="3"/>
  <c r="M12" i="3"/>
  <c r="M23" i="3"/>
  <c r="M41" i="3"/>
  <c r="M34" i="3"/>
  <c r="M44" i="3"/>
  <c r="M15" i="3"/>
  <c r="M27" i="3"/>
  <c r="M46" i="3"/>
  <c r="M55" i="3"/>
  <c r="M28" i="3"/>
  <c r="M48" i="3"/>
  <c r="M52" i="3"/>
  <c r="M31" i="3"/>
  <c r="M45" i="3"/>
  <c r="M53" i="3"/>
  <c r="L14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<sst xmlns="http://schemas.openxmlformats.org/spreadsheetml/2006/main" count="321" uniqueCount="102">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</sst>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0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new-jersey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new-jersey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new-jersey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new-jersey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3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8" t="s">
        <v>68</v>
      </c>
      <c r="M1" s="58"/>
      <c r="N1" s="58"/>
      <c r="O1" s="4">
        <v>1.4999999999999999E-2</v>
      </c>
      <c r="P1" s="4"/>
      <c r="Q1" s="59" t="s">
        <v>77</v>
      </c>
      <c r="R1" s="59"/>
      <c r="S1" s="59"/>
      <c r="T1" s="59"/>
      <c r="U1" s="59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10</v>
      </c>
      <c r="B5" s="1">
        <v>532745</v>
      </c>
      <c r="C5" s="2"/>
      <c r="D5" s="1">
        <v>9872</v>
      </c>
      <c r="E5" s="2"/>
      <c r="F5" s="1">
        <v>322764</v>
      </c>
      <c r="G5" s="1">
        <v>13483</v>
      </c>
      <c r="H5" s="2">
        <v>250</v>
      </c>
      <c r="I5" s="1">
        <v>8409400</v>
      </c>
      <c r="J5" s="1">
        <v>212830</v>
      </c>
      <c r="K5" s="5"/>
      <c r="L5" s="6"/>
    </row>
    <row r="6" spans="1:22" ht="15" thickBot="1" x14ac:dyDescent="0.4">
      <c r="A6" s="37" t="s">
        <v>13</v>
      </c>
      <c r="B6" s="1">
        <v>502739</v>
      </c>
      <c r="C6" s="2"/>
      <c r="D6" s="1">
        <v>7627</v>
      </c>
      <c r="E6" s="2"/>
      <c r="F6" s="1">
        <v>446737</v>
      </c>
      <c r="G6" s="1">
        <v>23407</v>
      </c>
      <c r="H6" s="2">
        <v>355</v>
      </c>
      <c r="I6" s="1">
        <v>3820683</v>
      </c>
      <c r="J6" s="1">
        <v>177890</v>
      </c>
      <c r="K6" s="5"/>
      <c r="L6" s="6"/>
    </row>
    <row r="7" spans="1:22" ht="15" thickBot="1" x14ac:dyDescent="0.4">
      <c r="A7" s="37" t="s">
        <v>15</v>
      </c>
      <c r="B7" s="1">
        <v>482101</v>
      </c>
      <c r="C7" s="2"/>
      <c r="D7" s="1">
        <v>7880</v>
      </c>
      <c r="E7" s="2"/>
      <c r="F7" s="1">
        <v>158569</v>
      </c>
      <c r="G7" s="1">
        <v>16627</v>
      </c>
      <c r="H7" s="2">
        <v>272</v>
      </c>
      <c r="I7" s="1">
        <v>4221329</v>
      </c>
      <c r="J7" s="1">
        <v>145584</v>
      </c>
      <c r="K7" s="5"/>
      <c r="L7" s="6"/>
    </row>
    <row r="8" spans="1:22" ht="15" thickBot="1" x14ac:dyDescent="0.4">
      <c r="A8" s="37" t="s">
        <v>7</v>
      </c>
      <c r="B8" s="1">
        <v>447379</v>
      </c>
      <c r="C8" s="2"/>
      <c r="D8" s="1">
        <v>32811</v>
      </c>
      <c r="E8" s="2"/>
      <c r="F8" s="1">
        <v>87044</v>
      </c>
      <c r="G8" s="1">
        <v>22997</v>
      </c>
      <c r="H8" s="1">
        <v>1687</v>
      </c>
      <c r="I8" s="1">
        <v>6226435</v>
      </c>
      <c r="J8" s="1">
        <v>320067</v>
      </c>
      <c r="K8" s="5"/>
      <c r="L8" s="6"/>
    </row>
    <row r="9" spans="1:22" ht="15" thickBot="1" x14ac:dyDescent="0.4">
      <c r="A9" s="37" t="s">
        <v>16</v>
      </c>
      <c r="B9" s="1">
        <v>201713</v>
      </c>
      <c r="C9" s="2"/>
      <c r="D9" s="1">
        <v>3984</v>
      </c>
      <c r="E9" s="2"/>
      <c r="F9" s="1">
        <v>163618</v>
      </c>
      <c r="G9" s="1">
        <v>18998</v>
      </c>
      <c r="H9" s="2">
        <v>375</v>
      </c>
      <c r="I9" s="1">
        <v>1927048</v>
      </c>
      <c r="J9" s="1">
        <v>181499</v>
      </c>
      <c r="K9" s="6"/>
      <c r="L9" s="6"/>
    </row>
    <row r="10" spans="1:22" ht="15" thickBot="1" x14ac:dyDescent="0.4">
      <c r="A10" s="37" t="s">
        <v>8</v>
      </c>
      <c r="B10" s="1">
        <v>189158</v>
      </c>
      <c r="C10" s="2"/>
      <c r="D10" s="1">
        <v>15916</v>
      </c>
      <c r="E10" s="2"/>
      <c r="F10" s="1">
        <v>31340</v>
      </c>
      <c r="G10" s="1">
        <v>21296</v>
      </c>
      <c r="H10" s="1">
        <v>1792</v>
      </c>
      <c r="I10" s="1">
        <v>2187018</v>
      </c>
      <c r="J10" s="1">
        <v>246225</v>
      </c>
      <c r="K10" s="5"/>
      <c r="L10" s="6"/>
    </row>
    <row r="11" spans="1:22" ht="15" thickBot="1" x14ac:dyDescent="0.4">
      <c r="A11" s="37" t="s">
        <v>12</v>
      </c>
      <c r="B11" s="1">
        <v>187752</v>
      </c>
      <c r="C11" s="2"/>
      <c r="D11" s="1">
        <v>7770</v>
      </c>
      <c r="E11" s="2"/>
      <c r="F11" s="1">
        <v>36095</v>
      </c>
      <c r="G11" s="1">
        <v>14816</v>
      </c>
      <c r="H11" s="2">
        <v>613</v>
      </c>
      <c r="I11" s="1">
        <v>2896063</v>
      </c>
      <c r="J11" s="1">
        <v>228544</v>
      </c>
      <c r="K11" s="5"/>
      <c r="L11" s="6"/>
    </row>
    <row r="12" spans="1:22" ht="15" thickBot="1" x14ac:dyDescent="0.4">
      <c r="A12" s="37" t="s">
        <v>33</v>
      </c>
      <c r="B12" s="1">
        <v>182203</v>
      </c>
      <c r="C12" s="2"/>
      <c r="D12" s="1">
        <v>3932</v>
      </c>
      <c r="E12" s="2"/>
      <c r="F12" s="1">
        <v>154049</v>
      </c>
      <c r="G12" s="1">
        <v>25032</v>
      </c>
      <c r="H12" s="2">
        <v>540</v>
      </c>
      <c r="I12" s="1">
        <v>1218017</v>
      </c>
      <c r="J12" s="1">
        <v>167340</v>
      </c>
      <c r="K12" s="6"/>
      <c r="L12" s="6"/>
    </row>
    <row r="13" spans="1:22" ht="15" thickBot="1" x14ac:dyDescent="0.4">
      <c r="A13" s="37" t="s">
        <v>24</v>
      </c>
      <c r="B13" s="1">
        <v>129793</v>
      </c>
      <c r="C13" s="2"/>
      <c r="D13" s="1">
        <v>2071</v>
      </c>
      <c r="E13" s="2"/>
      <c r="F13" s="1">
        <v>22629</v>
      </c>
      <c r="G13" s="1">
        <v>12375</v>
      </c>
      <c r="H13" s="2">
        <v>197</v>
      </c>
      <c r="I13" s="1">
        <v>1873668</v>
      </c>
      <c r="J13" s="1">
        <v>178647</v>
      </c>
      <c r="K13" s="5"/>
      <c r="L13" s="6"/>
    </row>
    <row r="14" spans="1:22" ht="15" thickBot="1" x14ac:dyDescent="0.4">
      <c r="A14" s="37" t="s">
        <v>14</v>
      </c>
      <c r="B14" s="1">
        <v>125943</v>
      </c>
      <c r="C14" s="2"/>
      <c r="D14" s="1">
        <v>4097</v>
      </c>
      <c r="E14" s="2"/>
      <c r="F14" s="1">
        <v>32763</v>
      </c>
      <c r="G14" s="1">
        <v>27092</v>
      </c>
      <c r="H14" s="2">
        <v>881</v>
      </c>
      <c r="I14" s="1">
        <v>1469867</v>
      </c>
      <c r="J14" s="1">
        <v>316182</v>
      </c>
      <c r="K14" s="5"/>
      <c r="L14" s="6"/>
    </row>
    <row r="15" spans="1:22" ht="15" thickBot="1" x14ac:dyDescent="0.4">
      <c r="A15" s="37" t="s">
        <v>19</v>
      </c>
      <c r="B15" s="1">
        <v>120492</v>
      </c>
      <c r="C15" s="2"/>
      <c r="D15" s="1">
        <v>7335</v>
      </c>
      <c r="E15" s="2"/>
      <c r="F15" s="1">
        <v>25215</v>
      </c>
      <c r="G15" s="1">
        <v>9412</v>
      </c>
      <c r="H15" s="2">
        <v>573</v>
      </c>
      <c r="I15" s="1">
        <v>1281473</v>
      </c>
      <c r="J15" s="1">
        <v>100100</v>
      </c>
      <c r="K15" s="5"/>
      <c r="L15" s="6"/>
    </row>
    <row r="16" spans="1:22" ht="15" thickBot="1" x14ac:dyDescent="0.4">
      <c r="A16" s="37" t="s">
        <v>17</v>
      </c>
      <c r="B16" s="1">
        <v>119643</v>
      </c>
      <c r="C16" s="2"/>
      <c r="D16" s="1">
        <v>8659</v>
      </c>
      <c r="E16" s="2"/>
      <c r="F16" s="1">
        <v>11963</v>
      </c>
      <c r="G16" s="1">
        <v>17358</v>
      </c>
      <c r="H16" s="1">
        <v>1256</v>
      </c>
      <c r="I16" s="1">
        <v>1350492</v>
      </c>
      <c r="J16" s="1">
        <v>195936</v>
      </c>
      <c r="K16" s="6"/>
      <c r="L16" s="6"/>
    </row>
    <row r="17" spans="1:12" ht="15" thickBot="1" x14ac:dyDescent="0.4">
      <c r="A17" s="37" t="s">
        <v>20</v>
      </c>
      <c r="B17" s="1">
        <v>114098</v>
      </c>
      <c r="C17" s="2"/>
      <c r="D17" s="1">
        <v>1144</v>
      </c>
      <c r="E17" s="2"/>
      <c r="F17" s="1">
        <v>37404</v>
      </c>
      <c r="G17" s="1">
        <v>16707</v>
      </c>
      <c r="H17" s="2">
        <v>168</v>
      </c>
      <c r="I17" s="1">
        <v>1610604</v>
      </c>
      <c r="J17" s="1">
        <v>235842</v>
      </c>
      <c r="K17" s="5"/>
      <c r="L17" s="6"/>
    </row>
    <row r="18" spans="1:12" ht="15" thickBot="1" x14ac:dyDescent="0.4">
      <c r="A18" s="37" t="s">
        <v>21</v>
      </c>
      <c r="B18" s="1">
        <v>96325</v>
      </c>
      <c r="C18" s="2"/>
      <c r="D18" s="1">
        <v>3605</v>
      </c>
      <c r="E18" s="2"/>
      <c r="F18" s="1">
        <v>19770</v>
      </c>
      <c r="G18" s="1">
        <v>8241</v>
      </c>
      <c r="H18" s="2">
        <v>308</v>
      </c>
      <c r="I18" s="1">
        <v>1569479</v>
      </c>
      <c r="J18" s="1">
        <v>134269</v>
      </c>
      <c r="K18" s="5"/>
      <c r="L18" s="6"/>
    </row>
    <row r="19" spans="1:12" ht="15" thickBot="1" x14ac:dyDescent="0.4">
      <c r="A19" s="37" t="s">
        <v>25</v>
      </c>
      <c r="B19" s="1">
        <v>95472</v>
      </c>
      <c r="C19" s="2"/>
      <c r="D19" s="1">
        <v>1894</v>
      </c>
      <c r="E19" s="2"/>
      <c r="F19" s="1">
        <v>60718</v>
      </c>
      <c r="G19" s="1">
        <v>18543</v>
      </c>
      <c r="H19" s="2">
        <v>368</v>
      </c>
      <c r="I19" s="1">
        <v>804195</v>
      </c>
      <c r="J19" s="1">
        <v>156193</v>
      </c>
      <c r="K19" s="5"/>
      <c r="L19" s="6"/>
    </row>
    <row r="20" spans="1:12" ht="15" thickBot="1" x14ac:dyDescent="0.4">
      <c r="A20" s="37" t="s">
        <v>29</v>
      </c>
      <c r="B20" s="1">
        <v>95049</v>
      </c>
      <c r="C20" s="2"/>
      <c r="D20" s="1">
        <v>2274</v>
      </c>
      <c r="E20" s="2"/>
      <c r="F20" s="1">
        <v>80253</v>
      </c>
      <c r="G20" s="1">
        <v>11136</v>
      </c>
      <c r="H20" s="2">
        <v>266</v>
      </c>
      <c r="I20" s="1">
        <v>1283136</v>
      </c>
      <c r="J20" s="1">
        <v>150329</v>
      </c>
      <c r="K20" s="5"/>
      <c r="L20" s="6"/>
    </row>
    <row r="21" spans="1:12" ht="15" thickBot="1" x14ac:dyDescent="0.4">
      <c r="A21" s="37" t="s">
        <v>36</v>
      </c>
      <c r="B21" s="1">
        <v>94654</v>
      </c>
      <c r="C21" s="2"/>
      <c r="D21" s="1">
        <v>1695</v>
      </c>
      <c r="E21" s="2"/>
      <c r="F21" s="1">
        <v>55036</v>
      </c>
      <c r="G21" s="1">
        <v>19305</v>
      </c>
      <c r="H21" s="2">
        <v>346</v>
      </c>
      <c r="I21" s="1">
        <v>724582</v>
      </c>
      <c r="J21" s="1">
        <v>147778</v>
      </c>
      <c r="K21" s="6"/>
      <c r="L21" s="6"/>
    </row>
    <row r="22" spans="1:12" ht="15" thickBot="1" x14ac:dyDescent="0.4">
      <c r="A22" s="37" t="s">
        <v>11</v>
      </c>
      <c r="B22" s="1">
        <v>93893</v>
      </c>
      <c r="C22" s="2"/>
      <c r="D22" s="1">
        <v>6478</v>
      </c>
      <c r="E22" s="2"/>
      <c r="F22" s="1">
        <v>27393</v>
      </c>
      <c r="G22" s="1">
        <v>9402</v>
      </c>
      <c r="H22" s="2">
        <v>649</v>
      </c>
      <c r="I22" s="1">
        <v>2227513</v>
      </c>
      <c r="J22" s="1">
        <v>223044</v>
      </c>
      <c r="K22" s="5"/>
      <c r="L22" s="6"/>
    </row>
    <row r="23" spans="1:12" ht="15" thickBot="1" x14ac:dyDescent="0.4">
      <c r="A23" s="37" t="s">
        <v>26</v>
      </c>
      <c r="B23" s="1">
        <v>92426</v>
      </c>
      <c r="C23" s="2"/>
      <c r="D23" s="1">
        <v>3536</v>
      </c>
      <c r="E23" s="2"/>
      <c r="F23" s="1">
        <v>83141</v>
      </c>
      <c r="G23" s="1">
        <v>15288</v>
      </c>
      <c r="H23" s="2">
        <v>585</v>
      </c>
      <c r="I23" s="1">
        <v>1332181</v>
      </c>
      <c r="J23" s="1">
        <v>220353</v>
      </c>
      <c r="K23" s="6"/>
      <c r="L23" s="6"/>
    </row>
    <row r="24" spans="1:12" ht="15" thickBot="1" x14ac:dyDescent="0.4">
      <c r="A24" s="37" t="s">
        <v>27</v>
      </c>
      <c r="B24" s="1">
        <v>69975</v>
      </c>
      <c r="C24" s="2"/>
      <c r="D24" s="1">
        <v>3007</v>
      </c>
      <c r="E24" s="2"/>
      <c r="F24" s="1">
        <v>14492</v>
      </c>
      <c r="G24" s="1">
        <v>10394</v>
      </c>
      <c r="H24" s="2">
        <v>447</v>
      </c>
      <c r="I24" s="1">
        <v>987706</v>
      </c>
      <c r="J24" s="1">
        <v>146713</v>
      </c>
      <c r="K24" s="5"/>
      <c r="L24" s="6"/>
    </row>
    <row r="25" spans="1:12" ht="15" thickBot="1" x14ac:dyDescent="0.4">
      <c r="A25" s="37" t="s">
        <v>30</v>
      </c>
      <c r="B25" s="1">
        <v>63444</v>
      </c>
      <c r="C25" s="2"/>
      <c r="D25" s="1">
        <v>1804</v>
      </c>
      <c r="E25" s="2"/>
      <c r="F25" s="1">
        <v>19249</v>
      </c>
      <c r="G25" s="1">
        <v>21317</v>
      </c>
      <c r="H25" s="2">
        <v>606</v>
      </c>
      <c r="I25" s="1">
        <v>493778</v>
      </c>
      <c r="J25" s="1">
        <v>165912</v>
      </c>
      <c r="K25" s="5"/>
      <c r="L25" s="6"/>
    </row>
    <row r="26" spans="1:12" ht="15" thickBot="1" x14ac:dyDescent="0.4">
      <c r="A26" s="37" t="s">
        <v>9</v>
      </c>
      <c r="B26" s="1">
        <v>61850</v>
      </c>
      <c r="C26" s="2"/>
      <c r="D26" s="1">
        <v>1629</v>
      </c>
      <c r="E26" s="2"/>
      <c r="F26" s="1">
        <v>39850</v>
      </c>
      <c r="G26" s="1">
        <v>8122</v>
      </c>
      <c r="H26" s="2">
        <v>214</v>
      </c>
      <c r="I26" s="1">
        <v>1010191</v>
      </c>
      <c r="J26" s="1">
        <v>132660</v>
      </c>
      <c r="K26" s="5"/>
      <c r="L26" s="6"/>
    </row>
    <row r="27" spans="1:12" ht="15" thickBot="1" x14ac:dyDescent="0.4">
      <c r="A27" s="37" t="s">
        <v>32</v>
      </c>
      <c r="B27" s="1">
        <v>57779</v>
      </c>
      <c r="C27" s="2"/>
      <c r="D27" s="1">
        <v>1670</v>
      </c>
      <c r="E27" s="2"/>
      <c r="F27" s="1">
        <v>4886</v>
      </c>
      <c r="G27" s="1">
        <v>10245</v>
      </c>
      <c r="H27" s="2">
        <v>296</v>
      </c>
      <c r="I27" s="1">
        <v>1090303</v>
      </c>
      <c r="J27" s="1">
        <v>193329</v>
      </c>
      <c r="K27" s="5"/>
      <c r="L27" s="6"/>
    </row>
    <row r="28" spans="1:12" ht="15" thickBot="1" x14ac:dyDescent="0.4">
      <c r="A28" s="37" t="s">
        <v>22</v>
      </c>
      <c r="B28" s="1">
        <v>56940</v>
      </c>
      <c r="C28" s="2"/>
      <c r="D28" s="2">
        <v>970</v>
      </c>
      <c r="E28" s="2"/>
      <c r="F28" s="1">
        <v>9647</v>
      </c>
      <c r="G28" s="1">
        <v>9779</v>
      </c>
      <c r="H28" s="2">
        <v>167</v>
      </c>
      <c r="I28" s="1">
        <v>1001924</v>
      </c>
      <c r="J28" s="1">
        <v>172080</v>
      </c>
      <c r="K28" s="5"/>
      <c r="L28" s="6"/>
    </row>
    <row r="29" spans="1:12" ht="15" thickBot="1" x14ac:dyDescent="0.4">
      <c r="A29" s="37" t="s">
        <v>35</v>
      </c>
      <c r="B29" s="1">
        <v>55896</v>
      </c>
      <c r="C29" s="2"/>
      <c r="D29" s="1">
        <v>1345</v>
      </c>
      <c r="E29" s="2"/>
      <c r="F29" s="1">
        <v>44756</v>
      </c>
      <c r="G29" s="1">
        <v>9107</v>
      </c>
      <c r="H29" s="2">
        <v>219</v>
      </c>
      <c r="I29" s="1">
        <v>791353</v>
      </c>
      <c r="J29" s="1">
        <v>128939</v>
      </c>
      <c r="K29" s="5"/>
      <c r="L29" s="6"/>
    </row>
    <row r="30" spans="1:12" ht="15" thickBot="1" x14ac:dyDescent="0.4">
      <c r="A30" s="37" t="s">
        <v>31</v>
      </c>
      <c r="B30" s="1">
        <v>52828</v>
      </c>
      <c r="C30" s="2"/>
      <c r="D30" s="2">
        <v>890</v>
      </c>
      <c r="E30" s="2"/>
      <c r="F30" s="1">
        <v>26918</v>
      </c>
      <c r="G30" s="1">
        <v>17151</v>
      </c>
      <c r="H30" s="2">
        <v>289</v>
      </c>
      <c r="I30" s="1">
        <v>650621</v>
      </c>
      <c r="J30" s="1">
        <v>211230</v>
      </c>
      <c r="K30" s="5"/>
      <c r="L30" s="6"/>
    </row>
    <row r="31" spans="1:12" ht="15" thickBot="1" x14ac:dyDescent="0.4">
      <c r="A31" s="37" t="s">
        <v>23</v>
      </c>
      <c r="B31" s="1">
        <v>50225</v>
      </c>
      <c r="C31" s="2"/>
      <c r="D31" s="1">
        <v>4437</v>
      </c>
      <c r="E31" s="2"/>
      <c r="F31" s="1">
        <v>18895</v>
      </c>
      <c r="G31" s="1">
        <v>14087</v>
      </c>
      <c r="H31" s="1">
        <v>1245</v>
      </c>
      <c r="I31" s="1">
        <v>846142</v>
      </c>
      <c r="J31" s="1">
        <v>237328</v>
      </c>
      <c r="K31" s="5"/>
      <c r="L31" s="6"/>
    </row>
    <row r="32" spans="1:12" ht="15" thickBot="1" x14ac:dyDescent="0.4">
      <c r="A32" s="37" t="s">
        <v>18</v>
      </c>
      <c r="B32" s="1">
        <v>48988</v>
      </c>
      <c r="C32" s="2"/>
      <c r="D32" s="1">
        <v>1851</v>
      </c>
      <c r="E32" s="2"/>
      <c r="F32" s="1">
        <v>29083</v>
      </c>
      <c r="G32" s="1">
        <v>8507</v>
      </c>
      <c r="H32" s="2">
        <v>321</v>
      </c>
      <c r="I32" s="1">
        <v>562086</v>
      </c>
      <c r="J32" s="1">
        <v>97606</v>
      </c>
      <c r="K32" s="6"/>
      <c r="L32" s="6"/>
    </row>
    <row r="33" spans="1:12" ht="15" thickBot="1" x14ac:dyDescent="0.4">
      <c r="A33" s="37" t="s">
        <v>41</v>
      </c>
      <c r="B33" s="1">
        <v>46837</v>
      </c>
      <c r="C33" s="47">
        <v>173</v>
      </c>
      <c r="D33" s="2">
        <v>906</v>
      </c>
      <c r="E33" s="48">
        <v>6</v>
      </c>
      <c r="F33" s="1">
        <v>10464</v>
      </c>
      <c r="G33" s="1">
        <v>14845</v>
      </c>
      <c r="H33" s="2">
        <v>287</v>
      </c>
      <c r="I33" s="1">
        <v>501555</v>
      </c>
      <c r="J33" s="1">
        <v>158968</v>
      </c>
      <c r="K33" s="5"/>
      <c r="L33" s="6"/>
    </row>
    <row r="34" spans="1:12" ht="15" thickBot="1" x14ac:dyDescent="0.4">
      <c r="A34" s="37" t="s">
        <v>34</v>
      </c>
      <c r="B34" s="1">
        <v>46293</v>
      </c>
      <c r="C34" s="2"/>
      <c r="D34" s="2">
        <v>508</v>
      </c>
      <c r="E34" s="2"/>
      <c r="F34" s="1">
        <v>6937</v>
      </c>
      <c r="G34" s="1">
        <v>15340</v>
      </c>
      <c r="H34" s="2">
        <v>168</v>
      </c>
      <c r="I34" s="1">
        <v>539101</v>
      </c>
      <c r="J34" s="1">
        <v>178640</v>
      </c>
      <c r="K34" s="5"/>
      <c r="L34" s="6"/>
    </row>
    <row r="35" spans="1:12" ht="15" thickBot="1" x14ac:dyDescent="0.4">
      <c r="A35" s="37" t="s">
        <v>28</v>
      </c>
      <c r="B35" s="1">
        <v>42328</v>
      </c>
      <c r="C35" s="2"/>
      <c r="D35" s="2">
        <v>327</v>
      </c>
      <c r="E35" s="2"/>
      <c r="F35" s="1">
        <v>11090</v>
      </c>
      <c r="G35" s="1">
        <v>13203</v>
      </c>
      <c r="H35" s="2">
        <v>102</v>
      </c>
      <c r="I35" s="1">
        <v>660553</v>
      </c>
      <c r="J35" s="1">
        <v>206039</v>
      </c>
      <c r="K35" s="6"/>
      <c r="L35" s="6"/>
    </row>
    <row r="36" spans="1:12" ht="15" thickBot="1" x14ac:dyDescent="0.4">
      <c r="A36" s="37" t="s">
        <v>46</v>
      </c>
      <c r="B36" s="1">
        <v>40564</v>
      </c>
      <c r="C36" s="2"/>
      <c r="D36" s="2">
        <v>583</v>
      </c>
      <c r="E36" s="2"/>
      <c r="F36" s="1">
        <v>6598</v>
      </c>
      <c r="G36" s="1">
        <v>10251</v>
      </c>
      <c r="H36" s="2">
        <v>147</v>
      </c>
      <c r="I36" s="1">
        <v>681848</v>
      </c>
      <c r="J36" s="1">
        <v>172316</v>
      </c>
      <c r="K36" s="5"/>
      <c r="L36" s="6"/>
    </row>
    <row r="37" spans="1:12" ht="15" thickBot="1" x14ac:dyDescent="0.4">
      <c r="A37" s="37" t="s">
        <v>38</v>
      </c>
      <c r="B37" s="1">
        <v>32741</v>
      </c>
      <c r="C37" s="2"/>
      <c r="D37" s="2">
        <v>752</v>
      </c>
      <c r="E37" s="2"/>
      <c r="F37" s="1">
        <v>23522</v>
      </c>
      <c r="G37" s="1">
        <v>7328</v>
      </c>
      <c r="H37" s="2">
        <v>168</v>
      </c>
      <c r="I37" s="1">
        <v>663100</v>
      </c>
      <c r="J37" s="1">
        <v>148422</v>
      </c>
      <c r="K37" s="5"/>
      <c r="L37" s="6"/>
    </row>
    <row r="38" spans="1:12" ht="15" thickBot="1" x14ac:dyDescent="0.4">
      <c r="A38" s="37" t="s">
        <v>45</v>
      </c>
      <c r="B38" s="1">
        <v>29995</v>
      </c>
      <c r="C38" s="2"/>
      <c r="D38" s="2">
        <v>371</v>
      </c>
      <c r="E38" s="48">
        <v>1</v>
      </c>
      <c r="F38" s="1">
        <v>12053</v>
      </c>
      <c r="G38" s="1">
        <v>10296</v>
      </c>
      <c r="H38" s="2">
        <v>127</v>
      </c>
      <c r="I38" s="1">
        <v>308718</v>
      </c>
      <c r="J38" s="1">
        <v>105968</v>
      </c>
      <c r="K38" s="5"/>
      <c r="L38" s="6"/>
    </row>
    <row r="39" spans="1:12" ht="15" thickBot="1" x14ac:dyDescent="0.4">
      <c r="A39" s="37" t="s">
        <v>50</v>
      </c>
      <c r="B39" s="1">
        <v>27489</v>
      </c>
      <c r="C39" s="2"/>
      <c r="D39" s="2">
        <v>335</v>
      </c>
      <c r="E39" s="2"/>
      <c r="F39" s="1">
        <v>7269</v>
      </c>
      <c r="G39" s="1">
        <v>14211</v>
      </c>
      <c r="H39" s="2">
        <v>173</v>
      </c>
      <c r="I39" s="1">
        <v>290477</v>
      </c>
      <c r="J39" s="1">
        <v>150163</v>
      </c>
      <c r="K39" s="5"/>
      <c r="L39" s="6"/>
    </row>
    <row r="40" spans="1:12" ht="15" thickBot="1" x14ac:dyDescent="0.4">
      <c r="A40" s="37" t="s">
        <v>49</v>
      </c>
      <c r="B40" s="1">
        <v>22707</v>
      </c>
      <c r="C40" s="2"/>
      <c r="D40" s="2">
        <v>217</v>
      </c>
      <c r="E40" s="2"/>
      <c r="F40" s="1">
        <v>14283</v>
      </c>
      <c r="G40" s="1">
        <v>12706</v>
      </c>
      <c r="H40" s="2">
        <v>121</v>
      </c>
      <c r="I40" s="1">
        <v>193154</v>
      </c>
      <c r="J40" s="1">
        <v>108084</v>
      </c>
      <c r="K40" s="5"/>
      <c r="L40" s="6"/>
    </row>
    <row r="41" spans="1:12" ht="15" thickBot="1" x14ac:dyDescent="0.4">
      <c r="A41" s="37" t="s">
        <v>44</v>
      </c>
      <c r="B41" s="1">
        <v>21566</v>
      </c>
      <c r="C41" s="2"/>
      <c r="D41" s="2">
        <v>667</v>
      </c>
      <c r="E41" s="2"/>
      <c r="F41" s="1">
        <v>12071</v>
      </c>
      <c r="G41" s="1">
        <v>10285</v>
      </c>
      <c r="H41" s="2">
        <v>318</v>
      </c>
      <c r="I41" s="1">
        <v>597408</v>
      </c>
      <c r="J41" s="1">
        <v>284910</v>
      </c>
      <c r="K41" s="5"/>
      <c r="L41" s="6"/>
    </row>
    <row r="42" spans="1:12" ht="15" thickBot="1" x14ac:dyDescent="0.4">
      <c r="A42" s="37" t="s">
        <v>37</v>
      </c>
      <c r="B42" s="1">
        <v>19979</v>
      </c>
      <c r="C42" s="2"/>
      <c r="D42" s="2">
        <v>338</v>
      </c>
      <c r="E42" s="2"/>
      <c r="F42" s="1">
        <v>15642</v>
      </c>
      <c r="G42" s="1">
        <v>4737</v>
      </c>
      <c r="H42" s="2">
        <v>80</v>
      </c>
      <c r="I42" s="1">
        <v>425759</v>
      </c>
      <c r="J42" s="1">
        <v>100945</v>
      </c>
      <c r="K42" s="5"/>
      <c r="L42" s="6"/>
    </row>
    <row r="43" spans="1:12" ht="15" thickBot="1" x14ac:dyDescent="0.4">
      <c r="A43" s="37" t="s">
        <v>40</v>
      </c>
      <c r="B43" s="1">
        <v>19481</v>
      </c>
      <c r="C43" s="2"/>
      <c r="D43" s="1">
        <v>1012</v>
      </c>
      <c r="E43" s="2"/>
      <c r="F43" s="1">
        <v>16614</v>
      </c>
      <c r="G43" s="1">
        <v>18389</v>
      </c>
      <c r="H43" s="2">
        <v>955</v>
      </c>
      <c r="I43" s="1">
        <v>384902</v>
      </c>
      <c r="J43" s="1">
        <v>363334</v>
      </c>
      <c r="K43" s="6"/>
      <c r="L43" s="6"/>
    </row>
    <row r="44" spans="1:12" ht="15" thickBot="1" x14ac:dyDescent="0.4">
      <c r="A44" s="37" t="s">
        <v>43</v>
      </c>
      <c r="B44" s="1">
        <v>15296</v>
      </c>
      <c r="C44" s="2"/>
      <c r="D44" s="2">
        <v>587</v>
      </c>
      <c r="E44" s="2"/>
      <c r="F44" s="1">
        <v>6370</v>
      </c>
      <c r="G44" s="1">
        <v>15708</v>
      </c>
      <c r="H44" s="2">
        <v>603</v>
      </c>
      <c r="I44" s="1">
        <v>190700</v>
      </c>
      <c r="J44" s="1">
        <v>195838</v>
      </c>
      <c r="K44" s="6"/>
      <c r="L44" s="6"/>
    </row>
    <row r="45" spans="1:12" ht="29.5" thickBot="1" x14ac:dyDescent="0.4">
      <c r="A45" s="37" t="s">
        <v>63</v>
      </c>
      <c r="B45" s="1">
        <v>12443</v>
      </c>
      <c r="C45" s="2"/>
      <c r="D45" s="2">
        <v>587</v>
      </c>
      <c r="E45" s="2"/>
      <c r="F45" s="1">
        <v>1841</v>
      </c>
      <c r="G45" s="1">
        <v>17631</v>
      </c>
      <c r="H45" s="2">
        <v>832</v>
      </c>
      <c r="I45" s="1">
        <v>202825</v>
      </c>
      <c r="J45" s="1">
        <v>287390</v>
      </c>
      <c r="K45" s="6"/>
      <c r="L45" s="6"/>
    </row>
    <row r="46" spans="1:12" ht="15" thickBot="1" x14ac:dyDescent="0.4">
      <c r="A46" s="37" t="s">
        <v>54</v>
      </c>
      <c r="B46" s="1">
        <v>9168</v>
      </c>
      <c r="C46" s="2"/>
      <c r="D46" s="2">
        <v>137</v>
      </c>
      <c r="E46" s="2"/>
      <c r="F46" s="2">
        <v>951</v>
      </c>
      <c r="G46" s="1">
        <v>10363</v>
      </c>
      <c r="H46" s="2">
        <v>155</v>
      </c>
      <c r="I46" s="1">
        <v>116374</v>
      </c>
      <c r="J46" s="1">
        <v>131547</v>
      </c>
      <c r="K46" s="6"/>
      <c r="L46" s="6"/>
    </row>
    <row r="47" spans="1:12" ht="15" thickBot="1" x14ac:dyDescent="0.4">
      <c r="A47" s="37" t="s">
        <v>56</v>
      </c>
      <c r="B47" s="1">
        <v>7159</v>
      </c>
      <c r="C47" s="2"/>
      <c r="D47" s="2">
        <v>124</v>
      </c>
      <c r="E47" s="2"/>
      <c r="F47" s="1">
        <v>1817</v>
      </c>
      <c r="G47" s="1">
        <v>3995</v>
      </c>
      <c r="H47" s="2">
        <v>69</v>
      </c>
      <c r="I47" s="1">
        <v>302443</v>
      </c>
      <c r="J47" s="1">
        <v>168760</v>
      </c>
      <c r="K47" s="6"/>
      <c r="L47" s="6"/>
    </row>
    <row r="48" spans="1:12" ht="15" thickBot="1" x14ac:dyDescent="0.4">
      <c r="A48" s="37" t="s">
        <v>53</v>
      </c>
      <c r="B48" s="1">
        <v>7057</v>
      </c>
      <c r="C48" s="2"/>
      <c r="D48" s="2">
        <v>108</v>
      </c>
      <c r="E48" s="2"/>
      <c r="F48" s="1">
        <v>1112</v>
      </c>
      <c r="G48" s="1">
        <v>9260</v>
      </c>
      <c r="H48" s="2">
        <v>142</v>
      </c>
      <c r="I48" s="1">
        <v>162014</v>
      </c>
      <c r="J48" s="1">
        <v>212599</v>
      </c>
      <c r="K48" s="5"/>
      <c r="L48" s="6"/>
    </row>
    <row r="49" spans="1:12" ht="29.5" thickBot="1" x14ac:dyDescent="0.4">
      <c r="A49" s="37" t="s">
        <v>42</v>
      </c>
      <c r="B49" s="1">
        <v>6719</v>
      </c>
      <c r="C49" s="2"/>
      <c r="D49" s="2">
        <v>418</v>
      </c>
      <c r="E49" s="2"/>
      <c r="F49" s="2">
        <v>378</v>
      </c>
      <c r="G49" s="1">
        <v>4941</v>
      </c>
      <c r="H49" s="2">
        <v>307</v>
      </c>
      <c r="I49" s="1">
        <v>194913</v>
      </c>
      <c r="J49" s="1">
        <v>143349</v>
      </c>
      <c r="K49" s="6"/>
      <c r="L49" s="6"/>
    </row>
    <row r="50" spans="1:12" ht="15" thickBot="1" x14ac:dyDescent="0.4">
      <c r="A50" s="37" t="s">
        <v>51</v>
      </c>
      <c r="B50" s="1">
        <v>4429</v>
      </c>
      <c r="C50" s="2"/>
      <c r="D50" s="2">
        <v>65</v>
      </c>
      <c r="E50" s="2"/>
      <c r="F50" s="1">
        <v>1544</v>
      </c>
      <c r="G50" s="1">
        <v>4144</v>
      </c>
      <c r="H50" s="2">
        <v>61</v>
      </c>
      <c r="I50" s="1">
        <v>183124</v>
      </c>
      <c r="J50" s="1">
        <v>171340</v>
      </c>
      <c r="K50" s="5"/>
      <c r="L50" s="6"/>
    </row>
    <row r="51" spans="1:12" ht="15" thickBot="1" x14ac:dyDescent="0.4">
      <c r="A51" s="37" t="s">
        <v>39</v>
      </c>
      <c r="B51" s="1">
        <v>3992</v>
      </c>
      <c r="C51" s="2"/>
      <c r="D51" s="2">
        <v>124</v>
      </c>
      <c r="E51" s="2"/>
      <c r="F51" s="2">
        <v>412</v>
      </c>
      <c r="G51" s="1">
        <v>2970</v>
      </c>
      <c r="H51" s="2">
        <v>92</v>
      </c>
      <c r="I51" s="1">
        <v>186773</v>
      </c>
      <c r="J51" s="1">
        <v>138946</v>
      </c>
      <c r="K51" s="5"/>
      <c r="L51" s="6"/>
    </row>
    <row r="52" spans="1:12" ht="15" thickBot="1" x14ac:dyDescent="0.4">
      <c r="A52" s="37" t="s">
        <v>52</v>
      </c>
      <c r="B52" s="1">
        <v>3449</v>
      </c>
      <c r="C52" s="2"/>
      <c r="D52" s="2">
        <v>25</v>
      </c>
      <c r="E52" s="2"/>
      <c r="F52" s="1">
        <v>2407</v>
      </c>
      <c r="G52" s="1">
        <v>4715</v>
      </c>
      <c r="H52" s="2">
        <v>34</v>
      </c>
      <c r="I52" s="1">
        <v>257279</v>
      </c>
      <c r="J52" s="1">
        <v>351693</v>
      </c>
      <c r="K52" s="6"/>
      <c r="L52" s="6"/>
    </row>
    <row r="53" spans="1:12" ht="15" thickBot="1" x14ac:dyDescent="0.4">
      <c r="A53" s="37" t="s">
        <v>55</v>
      </c>
      <c r="B53" s="1">
        <v>2923</v>
      </c>
      <c r="C53" s="2"/>
      <c r="D53" s="2">
        <v>27</v>
      </c>
      <c r="E53" s="2"/>
      <c r="F53" s="2">
        <v>573</v>
      </c>
      <c r="G53" s="1">
        <v>5050</v>
      </c>
      <c r="H53" s="2">
        <v>47</v>
      </c>
      <c r="I53" s="1">
        <v>81580</v>
      </c>
      <c r="J53" s="1">
        <v>140957</v>
      </c>
      <c r="K53" s="5"/>
      <c r="L53" s="6"/>
    </row>
    <row r="54" spans="1:12" ht="15" thickBot="1" x14ac:dyDescent="0.4">
      <c r="A54" s="37" t="s">
        <v>47</v>
      </c>
      <c r="B54" s="1">
        <v>2763</v>
      </c>
      <c r="C54" s="2"/>
      <c r="D54" s="2">
        <v>27</v>
      </c>
      <c r="E54" s="2"/>
      <c r="F54" s="1">
        <v>1334</v>
      </c>
      <c r="G54" s="1">
        <v>1951</v>
      </c>
      <c r="H54" s="2">
        <v>19</v>
      </c>
      <c r="I54" s="1">
        <v>168422</v>
      </c>
      <c r="J54" s="1">
        <v>118953</v>
      </c>
      <c r="K54" s="5"/>
      <c r="L54" s="6"/>
    </row>
    <row r="55" spans="1:12" ht="15" thickBot="1" x14ac:dyDescent="0.4">
      <c r="A55" s="37" t="s">
        <v>48</v>
      </c>
      <c r="B55" s="1">
        <v>1436</v>
      </c>
      <c r="C55" s="2"/>
      <c r="D55" s="2">
        <v>57</v>
      </c>
      <c r="E55" s="2"/>
      <c r="F55" s="2">
        <v>125</v>
      </c>
      <c r="G55" s="1">
        <v>2301</v>
      </c>
      <c r="H55" s="2">
        <v>91</v>
      </c>
      <c r="I55" s="1">
        <v>98990</v>
      </c>
      <c r="J55" s="1">
        <v>158641</v>
      </c>
      <c r="K55" s="6"/>
      <c r="L55" s="6"/>
    </row>
    <row r="56" spans="1:12" ht="15" thickBot="1" x14ac:dyDescent="0.4">
      <c r="A56" s="3" t="s">
        <v>64</v>
      </c>
      <c r="B56" s="2">
        <v>389</v>
      </c>
      <c r="C56" s="2"/>
      <c r="D56" s="2">
        <v>5</v>
      </c>
      <c r="E56" s="2"/>
      <c r="F56" s="2">
        <v>75</v>
      </c>
      <c r="G56" s="2"/>
      <c r="H56" s="2"/>
      <c r="I56" s="1">
        <v>23573</v>
      </c>
      <c r="J56" s="2"/>
      <c r="K56" s="6"/>
      <c r="L56" s="5"/>
    </row>
    <row r="57" spans="1:12" ht="21.5" thickBot="1" x14ac:dyDescent="0.4">
      <c r="A57" s="3" t="s">
        <v>67</v>
      </c>
      <c r="B57" s="2">
        <v>46</v>
      </c>
      <c r="C57" s="2"/>
      <c r="D57" s="2">
        <v>2</v>
      </c>
      <c r="E57" s="2"/>
      <c r="F57" s="2">
        <v>25</v>
      </c>
      <c r="G57" s="2"/>
      <c r="H57" s="2"/>
      <c r="I57" s="1">
        <v>14419</v>
      </c>
      <c r="J57" s="2"/>
      <c r="K57" s="5"/>
      <c r="L57" s="5"/>
    </row>
    <row r="58" spans="1:12" ht="15" thickBot="1" x14ac:dyDescent="0.4">
      <c r="A58" s="3" t="s">
        <v>65</v>
      </c>
      <c r="B58" s="1">
        <v>19934</v>
      </c>
      <c r="C58" s="47">
        <v>283</v>
      </c>
      <c r="D58" s="2">
        <v>258</v>
      </c>
      <c r="E58" s="48">
        <v>12</v>
      </c>
      <c r="F58" s="1">
        <v>17409</v>
      </c>
      <c r="G58" s="1">
        <v>5886</v>
      </c>
      <c r="H58" s="2">
        <v>76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51" t="s">
        <v>66</v>
      </c>
      <c r="B59" s="52">
        <v>481</v>
      </c>
      <c r="C59" s="52"/>
      <c r="D59" s="52">
        <v>8</v>
      </c>
      <c r="E59" s="52"/>
      <c r="F59" s="52">
        <v>99</v>
      </c>
      <c r="G59" s="52"/>
      <c r="H59" s="52"/>
      <c r="I59" s="53">
        <v>10129</v>
      </c>
      <c r="J59" s="52"/>
      <c r="K59" s="54"/>
      <c r="L59" s="38"/>
    </row>
  </sheetData>
  <mergeCells count="2">
    <mergeCell ref="L1:N1"/>
    <mergeCell ref="Q1:U1"/>
  </mergeCells>
  <hyperlinks>
    <hyperlink ref="A5" r:id="rId1" display="https://www.worldometers.info/coronavirus/usa/california/" xr:uid="{AE6EFF6B-77EF-4926-B9EA-9606F18144CA}"/>
    <hyperlink ref="A6" r:id="rId2" display="https://www.worldometers.info/coronavirus/usa/florida/" xr:uid="{AAF81C74-919A-452D-8E57-AC491772E147}"/>
    <hyperlink ref="A7" r:id="rId3" display="https://www.worldometers.info/coronavirus/usa/texas/" xr:uid="{2642E764-D36D-4D20-AFA5-2D529F93521A}"/>
    <hyperlink ref="A8" r:id="rId4" display="https://www.worldometers.info/coronavirus/usa/new-york/" xr:uid="{EC871171-D4FE-4B21-8B9B-5AA7549C10DF}"/>
    <hyperlink ref="A9" r:id="rId5" display="https://www.worldometers.info/coronavirus/usa/georgia/" xr:uid="{A303ED80-DC21-4834-BB16-8F93EF00CFD2}"/>
    <hyperlink ref="A10" r:id="rId6" display="https://www.worldometers.info/coronavirus/usa/new-jersey/" xr:uid="{FAD51F5E-9B54-4A55-8965-99DE937F6B06}"/>
    <hyperlink ref="A11" r:id="rId7" display="https://www.worldometers.info/coronavirus/usa/illinois/" xr:uid="{CBFF1657-52A2-4659-B0B8-14FF344273D8}"/>
    <hyperlink ref="A12" r:id="rId8" display="https://www.worldometers.info/coronavirus/usa/arizona/" xr:uid="{8F273CC1-6A1A-4608-9B47-A398635C5989}"/>
    <hyperlink ref="A13" r:id="rId9" display="https://www.worldometers.info/coronavirus/usa/north-carolina/" xr:uid="{DA930B61-BC27-4356-8D08-7724AEBFE5E9}"/>
    <hyperlink ref="A14" r:id="rId10" display="https://www.worldometers.info/coronavirus/usa/louisiana/" xr:uid="{679132A2-3C4A-4D91-927A-0ACAD1647B58}"/>
    <hyperlink ref="A15" r:id="rId11" display="https://www.worldometers.info/coronavirus/usa/pennsylvania/" xr:uid="{FDC0CEB0-CCAE-4050-B5C1-FA6EF4C8B896}"/>
    <hyperlink ref="A16" r:id="rId12" display="https://www.worldometers.info/coronavirus/usa/massachusetts/" xr:uid="{79FBF0DD-2B44-48D5-BD32-E14B0E5DF38F}"/>
    <hyperlink ref="A17" r:id="rId13" display="https://www.worldometers.info/coronavirus/usa/tennessee/" xr:uid="{4C38EE78-5E29-40CC-BDA5-EFD65A2D12EF}"/>
    <hyperlink ref="A18" r:id="rId14" display="https://www.worldometers.info/coronavirus/usa/ohio/" xr:uid="{461A5155-1244-41AF-B963-694D5D6ED553}"/>
    <hyperlink ref="A19" r:id="rId15" display="https://www.worldometers.info/coronavirus/usa/south-carolina/" xr:uid="{F114F82D-AF86-4898-A6D4-F2BB16B67542}"/>
    <hyperlink ref="A20" r:id="rId16" display="https://www.worldometers.info/coronavirus/usa/virginia/" xr:uid="{CD36F9FE-F5D2-4433-A2B3-8F9A04E2CF2C}"/>
    <hyperlink ref="A21" r:id="rId17" display="https://www.worldometers.info/coronavirus/usa/alabama/" xr:uid="{60062230-0637-4C2E-8BD8-91ACFC1F62F0}"/>
    <hyperlink ref="A22" r:id="rId18" display="https://www.worldometers.info/coronavirus/usa/michigan/" xr:uid="{85AB3EB2-8159-4646-8437-BB0694FC6695}"/>
    <hyperlink ref="A23" r:id="rId19" display="https://www.worldometers.info/coronavirus/usa/maryland/" xr:uid="{85EEE48B-83AC-4655-9655-543F9E2CC994}"/>
    <hyperlink ref="A24" r:id="rId20" display="https://www.worldometers.info/coronavirus/usa/indiana/" xr:uid="{3B38BAC2-F338-4940-B0A6-2D4C6F60519F}"/>
    <hyperlink ref="A25" r:id="rId21" display="https://www.worldometers.info/coronavirus/usa/mississippi/" xr:uid="{555074E7-22AC-4C76-A9FB-D0795957F121}"/>
    <hyperlink ref="A26" r:id="rId22" display="https://www.worldometers.info/coronavirus/usa/washington/" xr:uid="{E8F6DD03-4381-48D5-866B-366F793D3DC8}"/>
    <hyperlink ref="A27" r:id="rId23" display="https://www.worldometers.info/coronavirus/usa/minnesota/" xr:uid="{20A339AC-65DE-445A-9DE9-DB865BBBAD75}"/>
    <hyperlink ref="A28" r:id="rId24" display="https://www.worldometers.info/coronavirus/usa/wisconsin/" xr:uid="{F181CAB2-555E-46F3-93F8-46EF41CD6EBE}"/>
    <hyperlink ref="A29" r:id="rId25" display="https://www.worldometers.info/coronavirus/usa/missouri/" xr:uid="{D5EC4243-D01B-412B-AD7B-83772B8657C1}"/>
    <hyperlink ref="A30" r:id="rId26" display="https://www.worldometers.info/coronavirus/usa/nevada/" xr:uid="{87A531BC-8368-462C-B8C9-212AE180519C}"/>
    <hyperlink ref="A31" r:id="rId27" display="https://www.worldometers.info/coronavirus/usa/connecticut/" xr:uid="{EF139868-4C85-4EE3-8BA0-2A55047870FE}"/>
    <hyperlink ref="A32" r:id="rId28" display="https://www.worldometers.info/coronavirus/usa/colorado/" xr:uid="{742301AB-61EE-4B47-9E30-6FDC6E44FF62}"/>
    <hyperlink ref="A33" r:id="rId29" display="https://www.worldometers.info/coronavirus/usa/iowa/" xr:uid="{1C21F8D7-2453-4D2E-8E72-24C2D5359544}"/>
    <hyperlink ref="A34" r:id="rId30" display="https://www.worldometers.info/coronavirus/usa/arkansas/" xr:uid="{7BEF9C2B-A329-4637-B54C-BDBAF5F863BC}"/>
    <hyperlink ref="A35" r:id="rId31" display="https://www.worldometers.info/coronavirus/usa/utah/" xr:uid="{909D7858-2679-400B-A890-13225944FCF3}"/>
    <hyperlink ref="A36" r:id="rId32" display="https://www.worldometers.info/coronavirus/usa/oklahoma/" xr:uid="{9EBE981A-4212-4CC5-A0E5-4265DD43A280}"/>
    <hyperlink ref="A37" r:id="rId33" display="https://www.worldometers.info/coronavirus/usa/kentucky/" xr:uid="{8C6798E5-3376-46D7-B069-4B2C21B9D29E}"/>
    <hyperlink ref="A38" r:id="rId34" display="https://www.worldometers.info/coronavirus/usa/kansas/" xr:uid="{C3E2A5BD-C7F7-449B-8AE9-EC45768C6BF9}"/>
    <hyperlink ref="A39" r:id="rId35" display="https://www.worldometers.info/coronavirus/usa/nebraska/" xr:uid="{F05CCC1D-ACDA-44B7-9199-B67407079438}"/>
    <hyperlink ref="A40" r:id="rId36" display="https://www.worldometers.info/coronavirus/usa/idaho/" xr:uid="{D6C31146-C3D9-4731-97BD-F7AC9C772D06}"/>
    <hyperlink ref="A41" r:id="rId37" display="https://www.worldometers.info/coronavirus/usa/new-mexico/" xr:uid="{23E24EBE-7D88-4F6F-AD06-2D44139A9132}"/>
    <hyperlink ref="A42" r:id="rId38" display="https://www.worldometers.info/coronavirus/usa/oregon/" xr:uid="{C8F4C67C-0DF1-4460-8A2F-F4A7622A1C67}"/>
    <hyperlink ref="A43" r:id="rId39" display="https://www.worldometers.info/coronavirus/usa/rhode-island/" xr:uid="{A0596FA6-73BB-4784-9819-A305F0D59F32}"/>
    <hyperlink ref="A44" r:id="rId40" display="https://www.worldometers.info/coronavirus/usa/delaware/" xr:uid="{EE8D96AC-2983-43D2-B370-A866EAA3C2D3}"/>
    <hyperlink ref="A45" r:id="rId41" display="https://www.worldometers.info/coronavirus/usa/district-of-columbia/" xr:uid="{89F57481-0449-4FD7-B070-BBA1D64BF6E2}"/>
    <hyperlink ref="A46" r:id="rId42" display="https://www.worldometers.info/coronavirus/usa/south-dakota/" xr:uid="{4048F335-FAD3-4E59-8346-F863898E0681}"/>
    <hyperlink ref="A47" r:id="rId43" display="https://www.worldometers.info/coronavirus/usa/west-virginia/" xr:uid="{AC3E54CF-188A-413A-B450-A8595F552EFA}"/>
    <hyperlink ref="A48" r:id="rId44" display="https://www.worldometers.info/coronavirus/usa/north-dakota/" xr:uid="{A39E8EB6-42DA-4E41-8D6F-D85B8EE6C679}"/>
    <hyperlink ref="A49" r:id="rId45" display="https://www.worldometers.info/coronavirus/usa/new-hampshire/" xr:uid="{5F32A780-5A6E-4220-ADD2-1DC0416C0526}"/>
    <hyperlink ref="A50" r:id="rId46" display="https://www.worldometers.info/coronavirus/usa/montana/" xr:uid="{8EC4145E-CE39-45BD-88F7-342FF1A5F21B}"/>
    <hyperlink ref="A51" r:id="rId47" display="https://www.worldometers.info/coronavirus/usa/maine/" xr:uid="{CEE7D748-50C7-47CA-99CA-D17A07E20449}"/>
    <hyperlink ref="A52" r:id="rId48" display="https://www.worldometers.info/coronavirus/usa/alaska/" xr:uid="{19EB672B-FD9B-40E8-A164-F83CC0DEF244}"/>
    <hyperlink ref="A53" r:id="rId49" display="https://www.worldometers.info/coronavirus/usa/wyoming/" xr:uid="{A37599BB-421C-4394-815B-34F7173E1604}"/>
    <hyperlink ref="A54" r:id="rId50" display="https://www.worldometers.info/coronavirus/usa/hawaii/" xr:uid="{D9793043-58F5-408A-B183-A3C222ED8CAD}"/>
    <hyperlink ref="A55" r:id="rId51" display="https://www.worldometers.info/coronavirus/usa/vermont/" xr:uid="{0D53FC72-9EB3-414F-ADDA-31E55027C7E4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94654</v>
      </c>
      <c r="C2" s="2"/>
      <c r="D2" s="1">
        <v>1695</v>
      </c>
      <c r="E2" s="2"/>
      <c r="F2" s="1">
        <v>55036</v>
      </c>
      <c r="G2" s="1">
        <v>19305</v>
      </c>
      <c r="H2" s="2">
        <v>346</v>
      </c>
      <c r="I2" s="1">
        <v>724582</v>
      </c>
      <c r="J2" s="1">
        <v>147778</v>
      </c>
      <c r="K2" s="35"/>
      <c r="L2" s="41">
        <f>IFERROR(B2/I2,0)</f>
        <v>0.13063255780574179</v>
      </c>
      <c r="M2" s="42">
        <f>IFERROR(H2/G2,0)</f>
        <v>1.7922817922817923E-2</v>
      </c>
      <c r="N2" s="40">
        <f>D2*250</f>
        <v>423750</v>
      </c>
      <c r="O2" s="43">
        <f>ABS(N2-B2)/B2</f>
        <v>3.4768314070192492</v>
      </c>
    </row>
    <row r="3" spans="1:15" ht="15" thickBot="1" x14ac:dyDescent="0.35">
      <c r="A3" s="37" t="s">
        <v>52</v>
      </c>
      <c r="B3" s="1">
        <v>3449</v>
      </c>
      <c r="C3" s="2"/>
      <c r="D3" s="2">
        <v>25</v>
      </c>
      <c r="E3" s="2"/>
      <c r="F3" s="1">
        <v>2407</v>
      </c>
      <c r="G3" s="1">
        <v>4715</v>
      </c>
      <c r="H3" s="2">
        <v>34</v>
      </c>
      <c r="I3" s="1">
        <v>257279</v>
      </c>
      <c r="J3" s="1">
        <v>351693</v>
      </c>
      <c r="K3" s="34"/>
      <c r="L3" s="41">
        <f>IFERROR(B3/I3,0)</f>
        <v>1.3405680214864019E-2</v>
      </c>
      <c r="M3" s="42">
        <f>IFERROR(H3/G3,0)</f>
        <v>7.2110286320254506E-3</v>
      </c>
      <c r="N3" s="40">
        <f>D3*250</f>
        <v>6250</v>
      </c>
      <c r="O3" s="43">
        <f t="shared" ref="O3:O56" si="0">ABS(N3-B3)/B3</f>
        <v>0.81211945491446791</v>
      </c>
    </row>
    <row r="4" spans="1:15" ht="15" thickBot="1" x14ac:dyDescent="0.35">
      <c r="A4" s="37" t="s">
        <v>33</v>
      </c>
      <c r="B4" s="1">
        <v>182203</v>
      </c>
      <c r="C4" s="2"/>
      <c r="D4" s="1">
        <v>3932</v>
      </c>
      <c r="E4" s="2"/>
      <c r="F4" s="1">
        <v>154049</v>
      </c>
      <c r="G4" s="1">
        <v>25032</v>
      </c>
      <c r="H4" s="2">
        <v>540</v>
      </c>
      <c r="I4" s="1">
        <v>1218017</v>
      </c>
      <c r="J4" s="1">
        <v>167340</v>
      </c>
      <c r="K4" s="34"/>
      <c r="L4" s="41">
        <f>IFERROR(B4/I4,0)</f>
        <v>0.14958986615129347</v>
      </c>
      <c r="M4" s="42">
        <f>IFERROR(H4/G4,0)</f>
        <v>2.1572387344199424E-2</v>
      </c>
      <c r="N4" s="40">
        <f>D4*250</f>
        <v>983000</v>
      </c>
      <c r="O4" s="43">
        <f t="shared" si="0"/>
        <v>4.3950813104065247</v>
      </c>
    </row>
    <row r="5" spans="1:15" ht="12.5" customHeight="1" thickBot="1" x14ac:dyDescent="0.35">
      <c r="A5" s="37" t="s">
        <v>34</v>
      </c>
      <c r="B5" s="1">
        <v>46293</v>
      </c>
      <c r="C5" s="2"/>
      <c r="D5" s="2">
        <v>508</v>
      </c>
      <c r="E5" s="2"/>
      <c r="F5" s="1">
        <v>6937</v>
      </c>
      <c r="G5" s="1">
        <v>15340</v>
      </c>
      <c r="H5" s="2">
        <v>168</v>
      </c>
      <c r="I5" s="1">
        <v>539101</v>
      </c>
      <c r="J5" s="1">
        <v>178640</v>
      </c>
      <c r="K5" s="34"/>
      <c r="L5" s="41">
        <f>IFERROR(B5/I5,0)</f>
        <v>8.5870736652315621E-2</v>
      </c>
      <c r="M5" s="42">
        <f>IFERROR(H5/G5,0)</f>
        <v>1.0951760104302478E-2</v>
      </c>
      <c r="N5" s="40">
        <f>D5*250</f>
        <v>127000</v>
      </c>
      <c r="O5" s="43">
        <f t="shared" si="0"/>
        <v>1.743395329747478</v>
      </c>
    </row>
    <row r="6" spans="1:15" ht="15" thickBot="1" x14ac:dyDescent="0.35">
      <c r="A6" s="37" t="s">
        <v>10</v>
      </c>
      <c r="B6" s="1">
        <v>532745</v>
      </c>
      <c r="C6" s="2"/>
      <c r="D6" s="1">
        <v>9872</v>
      </c>
      <c r="E6" s="2"/>
      <c r="F6" s="1">
        <v>322764</v>
      </c>
      <c r="G6" s="1">
        <v>13483</v>
      </c>
      <c r="H6" s="2">
        <v>250</v>
      </c>
      <c r="I6" s="1">
        <v>8409400</v>
      </c>
      <c r="J6" s="1">
        <v>212830</v>
      </c>
      <c r="K6" s="35"/>
      <c r="L6" s="41">
        <f>IFERROR(B6/I6,0)</f>
        <v>6.335113087735153E-2</v>
      </c>
      <c r="M6" s="42">
        <f>IFERROR(H6/G6,0)</f>
        <v>1.8541867536898318E-2</v>
      </c>
      <c r="N6" s="40">
        <f>D6*250</f>
        <v>2468000</v>
      </c>
      <c r="O6" s="43">
        <f t="shared" si="0"/>
        <v>3.6326103482904579</v>
      </c>
    </row>
    <row r="7" spans="1:15" ht="15" thickBot="1" x14ac:dyDescent="0.35">
      <c r="A7" s="37" t="s">
        <v>18</v>
      </c>
      <c r="B7" s="1">
        <v>48988</v>
      </c>
      <c r="C7" s="2"/>
      <c r="D7" s="1">
        <v>1851</v>
      </c>
      <c r="E7" s="2"/>
      <c r="F7" s="1">
        <v>29083</v>
      </c>
      <c r="G7" s="1">
        <v>8507</v>
      </c>
      <c r="H7" s="2">
        <v>321</v>
      </c>
      <c r="I7" s="1">
        <v>562086</v>
      </c>
      <c r="J7" s="1">
        <v>97606</v>
      </c>
      <c r="K7" s="35"/>
      <c r="L7" s="41">
        <f>IFERROR(B7/I7,0)</f>
        <v>8.7153923065153738E-2</v>
      </c>
      <c r="M7" s="42">
        <f>IFERROR(H7/G7,0)</f>
        <v>3.7733631127306926E-2</v>
      </c>
      <c r="N7" s="40">
        <f>D7*250</f>
        <v>462750</v>
      </c>
      <c r="O7" s="43">
        <f t="shared" si="0"/>
        <v>8.4461909038948306</v>
      </c>
    </row>
    <row r="8" spans="1:15" ht="15" thickBot="1" x14ac:dyDescent="0.35">
      <c r="A8" s="37" t="s">
        <v>23</v>
      </c>
      <c r="B8" s="1">
        <v>50225</v>
      </c>
      <c r="C8" s="2"/>
      <c r="D8" s="1">
        <v>4437</v>
      </c>
      <c r="E8" s="2"/>
      <c r="F8" s="1">
        <v>18895</v>
      </c>
      <c r="G8" s="1">
        <v>14087</v>
      </c>
      <c r="H8" s="1">
        <v>1245</v>
      </c>
      <c r="I8" s="1">
        <v>846142</v>
      </c>
      <c r="J8" s="1">
        <v>237328</v>
      </c>
      <c r="K8" s="6"/>
      <c r="L8" s="41">
        <f>IFERROR(B8/I8,0)</f>
        <v>5.9357649188906826E-2</v>
      </c>
      <c r="M8" s="42">
        <f>IFERROR(H8/G8,0)</f>
        <v>8.8379356853836868E-2</v>
      </c>
      <c r="N8" s="40">
        <f>D8*250</f>
        <v>1109250</v>
      </c>
      <c r="O8" s="43">
        <f t="shared" si="0"/>
        <v>21.085614733698357</v>
      </c>
    </row>
    <row r="9" spans="1:15" ht="15" thickBot="1" x14ac:dyDescent="0.35">
      <c r="A9" s="37" t="s">
        <v>43</v>
      </c>
      <c r="B9" s="1">
        <v>15296</v>
      </c>
      <c r="C9" s="2"/>
      <c r="D9" s="2">
        <v>587</v>
      </c>
      <c r="E9" s="2"/>
      <c r="F9" s="1">
        <v>6370</v>
      </c>
      <c r="G9" s="1">
        <v>15708</v>
      </c>
      <c r="H9" s="2">
        <v>603</v>
      </c>
      <c r="I9" s="1">
        <v>190700</v>
      </c>
      <c r="J9" s="1">
        <v>195838</v>
      </c>
      <c r="K9" s="34"/>
      <c r="L9" s="41">
        <f>IFERROR(B9/I9,0)</f>
        <v>8.0209753539590978E-2</v>
      </c>
      <c r="M9" s="42">
        <f>IFERROR(H9/G9,0)</f>
        <v>3.8388082505729566E-2</v>
      </c>
      <c r="N9" s="40">
        <f>D9*250</f>
        <v>146750</v>
      </c>
      <c r="O9" s="43">
        <f t="shared" si="0"/>
        <v>8.59401150627615</v>
      </c>
    </row>
    <row r="10" spans="1:15" ht="15" thickBot="1" x14ac:dyDescent="0.35">
      <c r="A10" s="37" t="s">
        <v>63</v>
      </c>
      <c r="B10" s="1">
        <v>12443</v>
      </c>
      <c r="C10" s="2"/>
      <c r="D10" s="2">
        <v>587</v>
      </c>
      <c r="E10" s="2"/>
      <c r="F10" s="1">
        <v>1841</v>
      </c>
      <c r="G10" s="1">
        <v>17631</v>
      </c>
      <c r="H10" s="2">
        <v>832</v>
      </c>
      <c r="I10" s="1">
        <v>202825</v>
      </c>
      <c r="J10" s="1">
        <v>287390</v>
      </c>
      <c r="K10" s="34"/>
      <c r="L10" s="41">
        <f>IFERROR(B10/I10,0)</f>
        <v>6.1348453099963021E-2</v>
      </c>
      <c r="M10" s="42">
        <f>IFERROR(H10/G10,0)</f>
        <v>4.7189609211048721E-2</v>
      </c>
      <c r="N10" s="40">
        <f>D10*250</f>
        <v>146750</v>
      </c>
      <c r="O10" s="43">
        <f t="shared" si="0"/>
        <v>10.793779635136222</v>
      </c>
    </row>
    <row r="11" spans="1:15" ht="15" thickBot="1" x14ac:dyDescent="0.35">
      <c r="A11" s="37" t="s">
        <v>13</v>
      </c>
      <c r="B11" s="1">
        <v>502739</v>
      </c>
      <c r="C11" s="2"/>
      <c r="D11" s="1">
        <v>7627</v>
      </c>
      <c r="E11" s="2"/>
      <c r="F11" s="1">
        <v>446737</v>
      </c>
      <c r="G11" s="1">
        <v>23407</v>
      </c>
      <c r="H11" s="2">
        <v>355</v>
      </c>
      <c r="I11" s="1">
        <v>3820683</v>
      </c>
      <c r="J11" s="1">
        <v>177890</v>
      </c>
      <c r="K11" s="34"/>
      <c r="L11" s="41">
        <f>IFERROR(B11/I11,0)</f>
        <v>0.13158354147674645</v>
      </c>
      <c r="M11" s="42">
        <f>IFERROR(H11/G11,0)</f>
        <v>1.5166403212714145E-2</v>
      </c>
      <c r="N11" s="40">
        <f>D11*250</f>
        <v>1906750</v>
      </c>
      <c r="O11" s="43">
        <f t="shared" si="0"/>
        <v>2.7927234608812923</v>
      </c>
    </row>
    <row r="12" spans="1:15" ht="15" thickBot="1" x14ac:dyDescent="0.35">
      <c r="A12" s="37" t="s">
        <v>16</v>
      </c>
      <c r="B12" s="1">
        <v>201713</v>
      </c>
      <c r="C12" s="2"/>
      <c r="D12" s="1">
        <v>3984</v>
      </c>
      <c r="E12" s="2"/>
      <c r="F12" s="1">
        <v>163618</v>
      </c>
      <c r="G12" s="1">
        <v>18998</v>
      </c>
      <c r="H12" s="2">
        <v>375</v>
      </c>
      <c r="I12" s="1">
        <v>1927048</v>
      </c>
      <c r="J12" s="1">
        <v>181499</v>
      </c>
      <c r="K12" s="35"/>
      <c r="L12" s="41">
        <f>IFERROR(B12/I12,0)</f>
        <v>0.1046746111150319</v>
      </c>
      <c r="M12" s="42">
        <f>IFERROR(H12/G12,0)</f>
        <v>1.9738919886303823E-2</v>
      </c>
      <c r="N12" s="40">
        <f>D12*250</f>
        <v>996000</v>
      </c>
      <c r="O12" s="43">
        <f t="shared" si="0"/>
        <v>3.9377085264707778</v>
      </c>
    </row>
    <row r="13" spans="1:15" ht="15" thickBot="1" x14ac:dyDescent="0.35">
      <c r="A13" s="3" t="s">
        <v>64</v>
      </c>
      <c r="B13" s="2">
        <v>389</v>
      </c>
      <c r="C13" s="2"/>
      <c r="D13" s="2">
        <v>5</v>
      </c>
      <c r="E13" s="2"/>
      <c r="F13" s="2">
        <v>75</v>
      </c>
      <c r="G13" s="2"/>
      <c r="H13" s="2"/>
      <c r="I13" s="1">
        <v>23573</v>
      </c>
      <c r="J13" s="2"/>
      <c r="K13" s="34"/>
      <c r="L13" s="41">
        <f>IFERROR(B13/I13,0)</f>
        <v>1.6501930174352013E-2</v>
      </c>
      <c r="M13" s="42">
        <f>IFERROR(H13/G13,0)</f>
        <v>0</v>
      </c>
      <c r="N13" s="40">
        <f>D13*250</f>
        <v>1250</v>
      </c>
      <c r="O13" s="43">
        <f t="shared" si="0"/>
        <v>2.2133676092544987</v>
      </c>
    </row>
    <row r="14" spans="1:15" ht="15" thickBot="1" x14ac:dyDescent="0.35">
      <c r="A14" s="37" t="s">
        <v>47</v>
      </c>
      <c r="B14" s="1">
        <v>2763</v>
      </c>
      <c r="C14" s="2"/>
      <c r="D14" s="2">
        <v>27</v>
      </c>
      <c r="E14" s="2"/>
      <c r="F14" s="1">
        <v>1334</v>
      </c>
      <c r="G14" s="1">
        <v>1951</v>
      </c>
      <c r="H14" s="2">
        <v>19</v>
      </c>
      <c r="I14" s="1">
        <v>168422</v>
      </c>
      <c r="J14" s="1">
        <v>118953</v>
      </c>
      <c r="K14" s="35"/>
      <c r="L14" s="41">
        <f>IFERROR(B14/I14,0)</f>
        <v>1.6405220220636257E-2</v>
      </c>
      <c r="M14" s="42">
        <f>IFERROR(H14/G14,0)</f>
        <v>9.7385955920041012E-3</v>
      </c>
      <c r="N14" s="40">
        <f>D14*250</f>
        <v>6750</v>
      </c>
      <c r="O14" s="43">
        <f t="shared" si="0"/>
        <v>1.4429967426710097</v>
      </c>
    </row>
    <row r="15" spans="1:15" ht="15" thickBot="1" x14ac:dyDescent="0.35">
      <c r="A15" s="37" t="s">
        <v>49</v>
      </c>
      <c r="B15" s="1">
        <v>22707</v>
      </c>
      <c r="C15" s="2"/>
      <c r="D15" s="2">
        <v>217</v>
      </c>
      <c r="E15" s="2"/>
      <c r="F15" s="1">
        <v>14283</v>
      </c>
      <c r="G15" s="1">
        <v>12706</v>
      </c>
      <c r="H15" s="2">
        <v>121</v>
      </c>
      <c r="I15" s="1">
        <v>193154</v>
      </c>
      <c r="J15" s="1">
        <v>108084</v>
      </c>
      <c r="K15" s="35"/>
      <c r="L15" s="41">
        <f>IFERROR(B15/I15,0)</f>
        <v>0.11755904614970437</v>
      </c>
      <c r="M15" s="42">
        <f>IFERROR(H15/G15,0)</f>
        <v>9.5230599716669296E-3</v>
      </c>
      <c r="N15" s="40">
        <f>D15*250</f>
        <v>54250</v>
      </c>
      <c r="O15" s="43">
        <f t="shared" si="0"/>
        <v>1.3891311049456114</v>
      </c>
    </row>
    <row r="16" spans="1:15" ht="15" thickBot="1" x14ac:dyDescent="0.35">
      <c r="A16" s="37" t="s">
        <v>12</v>
      </c>
      <c r="B16" s="1">
        <v>187752</v>
      </c>
      <c r="C16" s="2"/>
      <c r="D16" s="1">
        <v>7770</v>
      </c>
      <c r="E16" s="2"/>
      <c r="F16" s="1">
        <v>36095</v>
      </c>
      <c r="G16" s="1">
        <v>14816</v>
      </c>
      <c r="H16" s="2">
        <v>613</v>
      </c>
      <c r="I16" s="1">
        <v>2896063</v>
      </c>
      <c r="J16" s="1">
        <v>228544</v>
      </c>
      <c r="K16" s="35"/>
      <c r="L16" s="41">
        <f>IFERROR(B16/I16,0)</f>
        <v>6.483008138980402E-2</v>
      </c>
      <c r="M16" s="42">
        <f>IFERROR(H16/G16,0)</f>
        <v>4.1374190064794814E-2</v>
      </c>
      <c r="N16" s="40">
        <f>D16*250</f>
        <v>1942500</v>
      </c>
      <c r="O16" s="43">
        <f t="shared" si="0"/>
        <v>9.3460948485235846</v>
      </c>
    </row>
    <row r="17" spans="1:15" ht="15" thickBot="1" x14ac:dyDescent="0.35">
      <c r="A17" s="37" t="s">
        <v>27</v>
      </c>
      <c r="B17" s="1">
        <v>69975</v>
      </c>
      <c r="C17" s="2"/>
      <c r="D17" s="1">
        <v>3007</v>
      </c>
      <c r="E17" s="2"/>
      <c r="F17" s="1">
        <v>14492</v>
      </c>
      <c r="G17" s="1">
        <v>10394</v>
      </c>
      <c r="H17" s="2">
        <v>447</v>
      </c>
      <c r="I17" s="1">
        <v>987706</v>
      </c>
      <c r="J17" s="1">
        <v>146713</v>
      </c>
      <c r="K17" s="34"/>
      <c r="L17" s="41">
        <f>IFERROR(B17/I17,0)</f>
        <v>7.0845980484071175E-2</v>
      </c>
      <c r="M17" s="42">
        <f>IFERROR(H17/G17,0)</f>
        <v>4.3005580142389838E-2</v>
      </c>
      <c r="N17" s="40">
        <f>D17*250</f>
        <v>751750</v>
      </c>
      <c r="O17" s="43">
        <f t="shared" si="0"/>
        <v>9.7431225437656312</v>
      </c>
    </row>
    <row r="18" spans="1:15" ht="15" thickBot="1" x14ac:dyDescent="0.35">
      <c r="A18" s="37" t="s">
        <v>41</v>
      </c>
      <c r="B18" s="1">
        <v>46837</v>
      </c>
      <c r="C18" s="47">
        <v>173</v>
      </c>
      <c r="D18" s="2">
        <v>906</v>
      </c>
      <c r="E18" s="48">
        <v>6</v>
      </c>
      <c r="F18" s="1">
        <v>10464</v>
      </c>
      <c r="G18" s="1">
        <v>14845</v>
      </c>
      <c r="H18" s="2">
        <v>287</v>
      </c>
      <c r="I18" s="1">
        <v>501555</v>
      </c>
      <c r="J18" s="1">
        <v>158968</v>
      </c>
      <c r="K18" s="35"/>
      <c r="L18" s="41">
        <f>IFERROR(B18/I18,0)</f>
        <v>9.3383577075295834E-2</v>
      </c>
      <c r="M18" s="42">
        <f>IFERROR(H18/G18,0)</f>
        <v>1.9333108790838667E-2</v>
      </c>
      <c r="N18" s="40">
        <f>D18*250</f>
        <v>226500</v>
      </c>
      <c r="O18" s="43">
        <f t="shared" si="0"/>
        <v>3.8359203194055982</v>
      </c>
    </row>
    <row r="19" spans="1:15" ht="15" thickBot="1" x14ac:dyDescent="0.35">
      <c r="A19" s="37" t="s">
        <v>45</v>
      </c>
      <c r="B19" s="1">
        <v>29995</v>
      </c>
      <c r="C19" s="2"/>
      <c r="D19" s="2">
        <v>371</v>
      </c>
      <c r="E19" s="48">
        <v>1</v>
      </c>
      <c r="F19" s="1">
        <v>12053</v>
      </c>
      <c r="G19" s="1">
        <v>10296</v>
      </c>
      <c r="H19" s="2">
        <v>127</v>
      </c>
      <c r="I19" s="1">
        <v>308718</v>
      </c>
      <c r="J19" s="1">
        <v>105968</v>
      </c>
      <c r="K19" s="35"/>
      <c r="L19" s="41">
        <f>IFERROR(B19/I19,0)</f>
        <v>9.7159867581417342E-2</v>
      </c>
      <c r="M19" s="42">
        <f>IFERROR(H19/G19,0)</f>
        <v>1.2334887334887334E-2</v>
      </c>
      <c r="N19" s="40">
        <f>D19*250</f>
        <v>92750</v>
      </c>
      <c r="O19" s="43">
        <f t="shared" si="0"/>
        <v>2.0921820303383898</v>
      </c>
    </row>
    <row r="20" spans="1:15" ht="15" thickBot="1" x14ac:dyDescent="0.35">
      <c r="A20" s="37" t="s">
        <v>38</v>
      </c>
      <c r="B20" s="1">
        <v>32741</v>
      </c>
      <c r="C20" s="2"/>
      <c r="D20" s="2">
        <v>752</v>
      </c>
      <c r="E20" s="2"/>
      <c r="F20" s="1">
        <v>23522</v>
      </c>
      <c r="G20" s="1">
        <v>7328</v>
      </c>
      <c r="H20" s="2">
        <v>168</v>
      </c>
      <c r="I20" s="1">
        <v>663100</v>
      </c>
      <c r="J20" s="1">
        <v>148422</v>
      </c>
      <c r="K20" s="34"/>
      <c r="L20" s="41">
        <f>IFERROR(B20/I20,0)</f>
        <v>4.937565977982205E-2</v>
      </c>
      <c r="M20" s="42">
        <f>IFERROR(H20/G20,0)</f>
        <v>2.2925764192139739E-2</v>
      </c>
      <c r="N20" s="40">
        <f>D20*250</f>
        <v>188000</v>
      </c>
      <c r="O20" s="43">
        <f t="shared" si="0"/>
        <v>4.7420359793531048</v>
      </c>
    </row>
    <row r="21" spans="1:15" ht="15" thickBot="1" x14ac:dyDescent="0.35">
      <c r="A21" s="37" t="s">
        <v>14</v>
      </c>
      <c r="B21" s="1">
        <v>125943</v>
      </c>
      <c r="C21" s="2"/>
      <c r="D21" s="1">
        <v>4097</v>
      </c>
      <c r="E21" s="2"/>
      <c r="F21" s="1">
        <v>32763</v>
      </c>
      <c r="G21" s="1">
        <v>27092</v>
      </c>
      <c r="H21" s="2">
        <v>881</v>
      </c>
      <c r="I21" s="1">
        <v>1469867</v>
      </c>
      <c r="J21" s="1">
        <v>316182</v>
      </c>
      <c r="K21" s="34"/>
      <c r="L21" s="41">
        <f>IFERROR(B21/I21,0)</f>
        <v>8.5683262499260143E-2</v>
      </c>
      <c r="M21" s="42">
        <f>IFERROR(H21/G21,0)</f>
        <v>3.2518824745312272E-2</v>
      </c>
      <c r="N21" s="40">
        <f>D21*250</f>
        <v>1024250</v>
      </c>
      <c r="O21" s="43">
        <f t="shared" si="0"/>
        <v>7.1326473087031435</v>
      </c>
    </row>
    <row r="22" spans="1:15" ht="15" thickBot="1" x14ac:dyDescent="0.35">
      <c r="A22" s="37" t="s">
        <v>39</v>
      </c>
      <c r="B22" s="1">
        <v>3992</v>
      </c>
      <c r="C22" s="2"/>
      <c r="D22" s="2">
        <v>124</v>
      </c>
      <c r="E22" s="2"/>
      <c r="F22" s="2">
        <v>412</v>
      </c>
      <c r="G22" s="1">
        <v>2970</v>
      </c>
      <c r="H22" s="2">
        <v>92</v>
      </c>
      <c r="I22" s="1">
        <v>186773</v>
      </c>
      <c r="J22" s="1">
        <v>138946</v>
      </c>
      <c r="K22" s="35"/>
      <c r="L22" s="41">
        <f>IFERROR(B22/I22,0)</f>
        <v>2.1373539001889996E-2</v>
      </c>
      <c r="M22" s="42">
        <f>IFERROR(H22/G22,0)</f>
        <v>3.0976430976430977E-2</v>
      </c>
      <c r="N22" s="40">
        <f>D22*250</f>
        <v>31000</v>
      </c>
      <c r="O22" s="43">
        <f t="shared" si="0"/>
        <v>6.7655310621242482</v>
      </c>
    </row>
    <row r="23" spans="1:15" ht="15" thickBot="1" x14ac:dyDescent="0.35">
      <c r="A23" s="37" t="s">
        <v>26</v>
      </c>
      <c r="B23" s="1">
        <v>92426</v>
      </c>
      <c r="C23" s="2"/>
      <c r="D23" s="1">
        <v>3536</v>
      </c>
      <c r="E23" s="2"/>
      <c r="F23" s="1">
        <v>83141</v>
      </c>
      <c r="G23" s="1">
        <v>15288</v>
      </c>
      <c r="H23" s="2">
        <v>585</v>
      </c>
      <c r="I23" s="1">
        <v>1332181</v>
      </c>
      <c r="J23" s="1">
        <v>220353</v>
      </c>
      <c r="K23" s="34"/>
      <c r="L23" s="41">
        <f>IFERROR(B23/I23,0)</f>
        <v>6.9379461199341533E-2</v>
      </c>
      <c r="M23" s="42">
        <f>IFERROR(H23/G23,0)</f>
        <v>3.826530612244898E-2</v>
      </c>
      <c r="N23" s="40">
        <f>D23*250</f>
        <v>884000</v>
      </c>
      <c r="O23" s="43">
        <f t="shared" si="0"/>
        <v>8.5644082833834627</v>
      </c>
    </row>
    <row r="24" spans="1:15" ht="15" thickBot="1" x14ac:dyDescent="0.35">
      <c r="A24" s="37" t="s">
        <v>17</v>
      </c>
      <c r="B24" s="1">
        <v>119643</v>
      </c>
      <c r="C24" s="2"/>
      <c r="D24" s="1">
        <v>8659</v>
      </c>
      <c r="E24" s="2"/>
      <c r="F24" s="1">
        <v>11963</v>
      </c>
      <c r="G24" s="1">
        <v>17358</v>
      </c>
      <c r="H24" s="1">
        <v>1256</v>
      </c>
      <c r="I24" s="1">
        <v>1350492</v>
      </c>
      <c r="J24" s="1">
        <v>195936</v>
      </c>
      <c r="K24" s="45"/>
      <c r="L24" s="41">
        <f>IFERROR(B24/I24,0)</f>
        <v>8.8592157524813184E-2</v>
      </c>
      <c r="M24" s="42">
        <f>IFERROR(H24/G24,0)</f>
        <v>7.2358566655144604E-2</v>
      </c>
      <c r="N24" s="40">
        <f>D24*250</f>
        <v>2164750</v>
      </c>
      <c r="O24" s="43">
        <f t="shared" si="0"/>
        <v>17.093411231747783</v>
      </c>
    </row>
    <row r="25" spans="1:15" ht="15" thickBot="1" x14ac:dyDescent="0.35">
      <c r="A25" s="37" t="s">
        <v>11</v>
      </c>
      <c r="B25" s="1">
        <v>93893</v>
      </c>
      <c r="C25" s="2"/>
      <c r="D25" s="1">
        <v>6478</v>
      </c>
      <c r="E25" s="2"/>
      <c r="F25" s="1">
        <v>27393</v>
      </c>
      <c r="G25" s="1">
        <v>9402</v>
      </c>
      <c r="H25" s="2">
        <v>649</v>
      </c>
      <c r="I25" s="1">
        <v>2227513</v>
      </c>
      <c r="J25" s="1">
        <v>223044</v>
      </c>
      <c r="K25" s="34"/>
      <c r="L25" s="41">
        <f>IFERROR(B25/I25,0)</f>
        <v>4.2151493616423341E-2</v>
      </c>
      <c r="M25" s="42">
        <f>IFERROR(H25/G25,0)</f>
        <v>6.9027866411401823E-2</v>
      </c>
      <c r="N25" s="40">
        <f>D25*250</f>
        <v>1619500</v>
      </c>
      <c r="O25" s="43">
        <f t="shared" si="0"/>
        <v>16.248357172526173</v>
      </c>
    </row>
    <row r="26" spans="1:15" ht="15" thickBot="1" x14ac:dyDescent="0.35">
      <c r="A26" s="37" t="s">
        <v>32</v>
      </c>
      <c r="B26" s="1">
        <v>57779</v>
      </c>
      <c r="C26" s="2"/>
      <c r="D26" s="1">
        <v>1670</v>
      </c>
      <c r="E26" s="2"/>
      <c r="F26" s="1">
        <v>4886</v>
      </c>
      <c r="G26" s="1">
        <v>10245</v>
      </c>
      <c r="H26" s="2">
        <v>296</v>
      </c>
      <c r="I26" s="1">
        <v>1090303</v>
      </c>
      <c r="J26" s="1">
        <v>193329</v>
      </c>
      <c r="K26" s="35"/>
      <c r="L26" s="41">
        <f>IFERROR(B26/I26,0)</f>
        <v>5.2993525652960692E-2</v>
      </c>
      <c r="M26" s="42">
        <f>IFERROR(H26/G26,0)</f>
        <v>2.889214250854075E-2</v>
      </c>
      <c r="N26" s="40">
        <f>D26*250</f>
        <v>417500</v>
      </c>
      <c r="O26" s="43">
        <f t="shared" si="0"/>
        <v>6.2258086848162826</v>
      </c>
    </row>
    <row r="27" spans="1:15" ht="15" thickBot="1" x14ac:dyDescent="0.35">
      <c r="A27" s="37" t="s">
        <v>30</v>
      </c>
      <c r="B27" s="1">
        <v>63444</v>
      </c>
      <c r="C27" s="2"/>
      <c r="D27" s="1">
        <v>1804</v>
      </c>
      <c r="E27" s="2"/>
      <c r="F27" s="1">
        <v>19249</v>
      </c>
      <c r="G27" s="1">
        <v>21317</v>
      </c>
      <c r="H27" s="2">
        <v>606</v>
      </c>
      <c r="I27" s="1">
        <v>493778</v>
      </c>
      <c r="J27" s="1">
        <v>165912</v>
      </c>
      <c r="K27" s="35"/>
      <c r="L27" s="41">
        <f>IFERROR(B27/I27,0)</f>
        <v>0.1284868908699861</v>
      </c>
      <c r="M27" s="42">
        <f>IFERROR(H27/G27,0)</f>
        <v>2.842801519913684E-2</v>
      </c>
      <c r="N27" s="40">
        <f>D27*250</f>
        <v>451000</v>
      </c>
      <c r="O27" s="43">
        <f t="shared" si="0"/>
        <v>6.1086312338440196</v>
      </c>
    </row>
    <row r="28" spans="1:15" ht="15" thickBot="1" x14ac:dyDescent="0.35">
      <c r="A28" s="37" t="s">
        <v>35</v>
      </c>
      <c r="B28" s="1">
        <v>55896</v>
      </c>
      <c r="C28" s="2"/>
      <c r="D28" s="1">
        <v>1345</v>
      </c>
      <c r="E28" s="2"/>
      <c r="F28" s="1">
        <v>44756</v>
      </c>
      <c r="G28" s="1">
        <v>9107</v>
      </c>
      <c r="H28" s="2">
        <v>219</v>
      </c>
      <c r="I28" s="1">
        <v>791353</v>
      </c>
      <c r="J28" s="1">
        <v>128939</v>
      </c>
      <c r="K28" s="34"/>
      <c r="L28" s="41">
        <f>IFERROR(B28/I28,0)</f>
        <v>7.0633459404336629E-2</v>
      </c>
      <c r="M28" s="42">
        <f>IFERROR(H28/G28,0)</f>
        <v>2.4047436038212366E-2</v>
      </c>
      <c r="N28" s="40">
        <f>D28*250</f>
        <v>336250</v>
      </c>
      <c r="O28" s="43">
        <f t="shared" si="0"/>
        <v>5.0156361814798913</v>
      </c>
    </row>
    <row r="29" spans="1:15" ht="15" thickBot="1" x14ac:dyDescent="0.35">
      <c r="A29" s="37" t="s">
        <v>51</v>
      </c>
      <c r="B29" s="1">
        <v>4429</v>
      </c>
      <c r="C29" s="2"/>
      <c r="D29" s="2">
        <v>65</v>
      </c>
      <c r="E29" s="2"/>
      <c r="F29" s="1">
        <v>1544</v>
      </c>
      <c r="G29" s="1">
        <v>4144</v>
      </c>
      <c r="H29" s="2">
        <v>61</v>
      </c>
      <c r="I29" s="1">
        <v>183124</v>
      </c>
      <c r="J29" s="1">
        <v>171340</v>
      </c>
      <c r="K29" s="35"/>
      <c r="L29" s="41">
        <f>IFERROR(B29/I29,0)</f>
        <v>2.4185797601625127E-2</v>
      </c>
      <c r="M29" s="42">
        <f>IFERROR(H29/G29,0)</f>
        <v>1.472007722007722E-2</v>
      </c>
      <c r="N29" s="40">
        <f>D29*250</f>
        <v>16250</v>
      </c>
      <c r="O29" s="43">
        <f t="shared" si="0"/>
        <v>2.6689997742153984</v>
      </c>
    </row>
    <row r="30" spans="1:15" ht="15" thickBot="1" x14ac:dyDescent="0.35">
      <c r="A30" s="37" t="s">
        <v>50</v>
      </c>
      <c r="B30" s="1">
        <v>27489</v>
      </c>
      <c r="C30" s="2"/>
      <c r="D30" s="2">
        <v>335</v>
      </c>
      <c r="E30" s="2"/>
      <c r="F30" s="1">
        <v>7269</v>
      </c>
      <c r="G30" s="1">
        <v>14211</v>
      </c>
      <c r="H30" s="2">
        <v>173</v>
      </c>
      <c r="I30" s="1">
        <v>290477</v>
      </c>
      <c r="J30" s="1">
        <v>150163</v>
      </c>
      <c r="K30" s="35"/>
      <c r="L30" s="41">
        <f>IFERROR(B30/I30,0)</f>
        <v>9.4633998560987614E-2</v>
      </c>
      <c r="M30" s="42">
        <f>IFERROR(H30/G30,0)</f>
        <v>1.2173668285131237E-2</v>
      </c>
      <c r="N30" s="40">
        <f>D30*250</f>
        <v>83750</v>
      </c>
      <c r="O30" s="43">
        <f t="shared" si="0"/>
        <v>2.0466732147404416</v>
      </c>
    </row>
    <row r="31" spans="1:15" ht="15" thickBot="1" x14ac:dyDescent="0.35">
      <c r="A31" s="37" t="s">
        <v>31</v>
      </c>
      <c r="B31" s="1">
        <v>52828</v>
      </c>
      <c r="C31" s="2"/>
      <c r="D31" s="2">
        <v>890</v>
      </c>
      <c r="E31" s="2"/>
      <c r="F31" s="1">
        <v>26918</v>
      </c>
      <c r="G31" s="1">
        <v>17151</v>
      </c>
      <c r="H31" s="2">
        <v>289</v>
      </c>
      <c r="I31" s="1">
        <v>650621</v>
      </c>
      <c r="J31" s="1">
        <v>211230</v>
      </c>
      <c r="K31" s="35"/>
      <c r="L31" s="41">
        <f>IFERROR(B31/I31,0)</f>
        <v>8.1196272484288082E-2</v>
      </c>
      <c r="M31" s="42">
        <f>IFERROR(H31/G31,0)</f>
        <v>1.6850329426855576E-2</v>
      </c>
      <c r="N31" s="40">
        <f>D31*250</f>
        <v>222500</v>
      </c>
      <c r="O31" s="43">
        <f t="shared" si="0"/>
        <v>3.2117816309532823</v>
      </c>
    </row>
    <row r="32" spans="1:15" ht="15" thickBot="1" x14ac:dyDescent="0.35">
      <c r="A32" s="37" t="s">
        <v>42</v>
      </c>
      <c r="B32" s="1">
        <v>6719</v>
      </c>
      <c r="C32" s="2"/>
      <c r="D32" s="2">
        <v>418</v>
      </c>
      <c r="E32" s="2"/>
      <c r="F32" s="2">
        <v>378</v>
      </c>
      <c r="G32" s="1">
        <v>4941</v>
      </c>
      <c r="H32" s="2">
        <v>307</v>
      </c>
      <c r="I32" s="1">
        <v>194913</v>
      </c>
      <c r="J32" s="1">
        <v>143349</v>
      </c>
      <c r="K32" s="35"/>
      <c r="L32" s="41">
        <f>IFERROR(B32/I32,0)</f>
        <v>3.447178997809279E-2</v>
      </c>
      <c r="M32" s="42">
        <f>IFERROR(H32/G32,0)</f>
        <v>6.2133171422788909E-2</v>
      </c>
      <c r="N32" s="40">
        <f>D32*250</f>
        <v>104500</v>
      </c>
      <c r="O32" s="43">
        <f t="shared" si="0"/>
        <v>14.552909659175473</v>
      </c>
    </row>
    <row r="33" spans="1:15" ht="15" thickBot="1" x14ac:dyDescent="0.35">
      <c r="A33" s="37" t="s">
        <v>8</v>
      </c>
      <c r="B33" s="1">
        <v>189158</v>
      </c>
      <c r="C33" s="2"/>
      <c r="D33" s="1">
        <v>15916</v>
      </c>
      <c r="E33" s="2"/>
      <c r="F33" s="1">
        <v>31340</v>
      </c>
      <c r="G33" s="1">
        <v>21296</v>
      </c>
      <c r="H33" s="1">
        <v>1792</v>
      </c>
      <c r="I33" s="1">
        <v>2187018</v>
      </c>
      <c r="J33" s="1">
        <v>246225</v>
      </c>
      <c r="K33" s="35"/>
      <c r="L33" s="41">
        <f>IFERROR(B33/I33,0)</f>
        <v>8.6491286308571766E-2</v>
      </c>
      <c r="M33" s="42">
        <f>IFERROR(H33/G33,0)</f>
        <v>8.414725770097671E-2</v>
      </c>
      <c r="N33" s="40">
        <f>D33*250</f>
        <v>3979000</v>
      </c>
      <c r="O33" s="43">
        <f t="shared" si="0"/>
        <v>20.035324966430181</v>
      </c>
    </row>
    <row r="34" spans="1:15" ht="15" thickBot="1" x14ac:dyDescent="0.35">
      <c r="A34" s="37" t="s">
        <v>44</v>
      </c>
      <c r="B34" s="1">
        <v>21566</v>
      </c>
      <c r="C34" s="2"/>
      <c r="D34" s="2">
        <v>667</v>
      </c>
      <c r="E34" s="2"/>
      <c r="F34" s="1">
        <v>12071</v>
      </c>
      <c r="G34" s="1">
        <v>10285</v>
      </c>
      <c r="H34" s="2">
        <v>318</v>
      </c>
      <c r="I34" s="1">
        <v>597408</v>
      </c>
      <c r="J34" s="1">
        <v>284910</v>
      </c>
      <c r="K34" s="34"/>
      <c r="L34" s="41">
        <f>IFERROR(B34/I34,0)</f>
        <v>3.6099282232578071E-2</v>
      </c>
      <c r="M34" s="42">
        <f>IFERROR(H34/G34,0)</f>
        <v>3.0918813806514341E-2</v>
      </c>
      <c r="N34" s="40">
        <f>D34*250</f>
        <v>166750</v>
      </c>
      <c r="O34" s="43">
        <f t="shared" si="0"/>
        <v>6.732078271353056</v>
      </c>
    </row>
    <row r="35" spans="1:15" ht="15" thickBot="1" x14ac:dyDescent="0.35">
      <c r="A35" s="37" t="s">
        <v>7</v>
      </c>
      <c r="B35" s="1">
        <v>447379</v>
      </c>
      <c r="C35" s="2"/>
      <c r="D35" s="1">
        <v>32811</v>
      </c>
      <c r="E35" s="2"/>
      <c r="F35" s="1">
        <v>87044</v>
      </c>
      <c r="G35" s="1">
        <v>22997</v>
      </c>
      <c r="H35" s="1">
        <v>1687</v>
      </c>
      <c r="I35" s="1">
        <v>6226435</v>
      </c>
      <c r="J35" s="1">
        <v>320067</v>
      </c>
      <c r="K35" s="35"/>
      <c r="L35" s="41">
        <f>IFERROR(B35/I35,0)</f>
        <v>7.1851549080653693E-2</v>
      </c>
      <c r="M35" s="42">
        <f>IFERROR(H35/G35,0)</f>
        <v>7.3357394442753396E-2</v>
      </c>
      <c r="N35" s="40">
        <f>D35*250</f>
        <v>8202750</v>
      </c>
      <c r="O35" s="43">
        <f t="shared" si="0"/>
        <v>17.335125251744046</v>
      </c>
    </row>
    <row r="36" spans="1:15" ht="15" thickBot="1" x14ac:dyDescent="0.35">
      <c r="A36" s="37" t="s">
        <v>24</v>
      </c>
      <c r="B36" s="1">
        <v>129793</v>
      </c>
      <c r="C36" s="2"/>
      <c r="D36" s="1">
        <v>2071</v>
      </c>
      <c r="E36" s="2"/>
      <c r="F36" s="1">
        <v>22629</v>
      </c>
      <c r="G36" s="1">
        <v>12375</v>
      </c>
      <c r="H36" s="2">
        <v>197</v>
      </c>
      <c r="I36" s="1">
        <v>1873668</v>
      </c>
      <c r="J36" s="1">
        <v>178647</v>
      </c>
      <c r="K36" s="34"/>
      <c r="L36" s="41">
        <f>IFERROR(B36/I36,0)</f>
        <v>6.9272144264618918E-2</v>
      </c>
      <c r="M36" s="42">
        <f>IFERROR(H36/G36,0)</f>
        <v>1.591919191919192E-2</v>
      </c>
      <c r="N36" s="40">
        <f>D36*250</f>
        <v>517750</v>
      </c>
      <c r="O36" s="43">
        <f t="shared" si="0"/>
        <v>2.9890440932870033</v>
      </c>
    </row>
    <row r="37" spans="1:15" ht="15" thickBot="1" x14ac:dyDescent="0.35">
      <c r="A37" s="37" t="s">
        <v>53</v>
      </c>
      <c r="B37" s="1">
        <v>7057</v>
      </c>
      <c r="C37" s="2"/>
      <c r="D37" s="2">
        <v>108</v>
      </c>
      <c r="E37" s="2"/>
      <c r="F37" s="1">
        <v>1112</v>
      </c>
      <c r="G37" s="1">
        <v>9260</v>
      </c>
      <c r="H37" s="2">
        <v>142</v>
      </c>
      <c r="I37" s="1">
        <v>162014</v>
      </c>
      <c r="J37" s="1">
        <v>212599</v>
      </c>
      <c r="K37" s="35"/>
      <c r="L37" s="41">
        <f>IFERROR(B37/I37,0)</f>
        <v>4.3557964126556964E-2</v>
      </c>
      <c r="M37" s="42">
        <f>IFERROR(H37/G37,0)</f>
        <v>1.5334773218142549E-2</v>
      </c>
      <c r="N37" s="40">
        <f>D37*250</f>
        <v>27000</v>
      </c>
      <c r="O37" s="43">
        <f t="shared" si="0"/>
        <v>2.8259883803315855</v>
      </c>
    </row>
    <row r="38" spans="1:15" ht="14.5" thickBot="1" x14ac:dyDescent="0.35">
      <c r="A38" s="3" t="s">
        <v>67</v>
      </c>
      <c r="B38" s="2">
        <v>46</v>
      </c>
      <c r="C38" s="2"/>
      <c r="D38" s="2">
        <v>2</v>
      </c>
      <c r="E38" s="2"/>
      <c r="F38" s="2">
        <v>25</v>
      </c>
      <c r="G38" s="2"/>
      <c r="H38" s="2"/>
      <c r="I38" s="1">
        <v>14419</v>
      </c>
      <c r="J38" s="2"/>
      <c r="K38" s="35"/>
      <c r="L38" s="41">
        <f>IFERROR(B38/I38,0)</f>
        <v>3.1902351064567584E-3</v>
      </c>
      <c r="M38" s="42">
        <f>IFERROR(H38/G38,0)</f>
        <v>0</v>
      </c>
      <c r="N38" s="40">
        <f>D38*250</f>
        <v>500</v>
      </c>
      <c r="O38" s="43">
        <f t="shared" si="0"/>
        <v>9.8695652173913047</v>
      </c>
    </row>
    <row r="39" spans="1:15" ht="15" thickBot="1" x14ac:dyDescent="0.35">
      <c r="A39" s="37" t="s">
        <v>21</v>
      </c>
      <c r="B39" s="1">
        <v>96325</v>
      </c>
      <c r="C39" s="2"/>
      <c r="D39" s="1">
        <v>3605</v>
      </c>
      <c r="E39" s="2"/>
      <c r="F39" s="1">
        <v>19770</v>
      </c>
      <c r="G39" s="1">
        <v>8241</v>
      </c>
      <c r="H39" s="2">
        <v>308</v>
      </c>
      <c r="I39" s="1">
        <v>1569479</v>
      </c>
      <c r="J39" s="1">
        <v>134269</v>
      </c>
      <c r="K39" s="35"/>
      <c r="L39" s="41">
        <f>IFERROR(B39/I39,0)</f>
        <v>6.1373869927536462E-2</v>
      </c>
      <c r="M39" s="42">
        <f>IFERROR(H39/G39,0)</f>
        <v>3.7374105084334426E-2</v>
      </c>
      <c r="N39" s="40">
        <f>D39*250</f>
        <v>901250</v>
      </c>
      <c r="O39" s="43">
        <f t="shared" si="0"/>
        <v>8.3563457046457312</v>
      </c>
    </row>
    <row r="40" spans="1:15" ht="15" thickBot="1" x14ac:dyDescent="0.35">
      <c r="A40" s="37" t="s">
        <v>46</v>
      </c>
      <c r="B40" s="1">
        <v>40564</v>
      </c>
      <c r="C40" s="2"/>
      <c r="D40" s="2">
        <v>583</v>
      </c>
      <c r="E40" s="2"/>
      <c r="F40" s="1">
        <v>6598</v>
      </c>
      <c r="G40" s="1">
        <v>10251</v>
      </c>
      <c r="H40" s="2">
        <v>147</v>
      </c>
      <c r="I40" s="1">
        <v>681848</v>
      </c>
      <c r="J40" s="1">
        <v>172316</v>
      </c>
      <c r="K40" s="35"/>
      <c r="L40" s="41">
        <f>IFERROR(B40/I40,0)</f>
        <v>5.9491264915347702E-2</v>
      </c>
      <c r="M40" s="42">
        <f>IFERROR(H40/G40,0)</f>
        <v>1.434006438396254E-2</v>
      </c>
      <c r="N40" s="40">
        <f>D40*250</f>
        <v>145750</v>
      </c>
      <c r="O40" s="43">
        <f t="shared" si="0"/>
        <v>2.5930874667192585</v>
      </c>
    </row>
    <row r="41" spans="1:15" ht="15" thickBot="1" x14ac:dyDescent="0.35">
      <c r="A41" s="37" t="s">
        <v>37</v>
      </c>
      <c r="B41" s="1">
        <v>19979</v>
      </c>
      <c r="C41" s="2"/>
      <c r="D41" s="2">
        <v>338</v>
      </c>
      <c r="E41" s="2"/>
      <c r="F41" s="1">
        <v>15642</v>
      </c>
      <c r="G41" s="1">
        <v>4737</v>
      </c>
      <c r="H41" s="2">
        <v>80</v>
      </c>
      <c r="I41" s="1">
        <v>425759</v>
      </c>
      <c r="J41" s="1">
        <v>100945</v>
      </c>
      <c r="K41" s="35"/>
      <c r="L41" s="41">
        <f>IFERROR(B41/I41,0)</f>
        <v>4.6925608149211172E-2</v>
      </c>
      <c r="M41" s="42">
        <f>IFERROR(H41/G41,0)</f>
        <v>1.6888325944690731E-2</v>
      </c>
      <c r="N41" s="40">
        <f>D41*250</f>
        <v>84500</v>
      </c>
      <c r="O41" s="43">
        <f t="shared" si="0"/>
        <v>3.2294409129586064</v>
      </c>
    </row>
    <row r="42" spans="1:15" ht="15" thickBot="1" x14ac:dyDescent="0.35">
      <c r="A42" s="37" t="s">
        <v>19</v>
      </c>
      <c r="B42" s="1">
        <v>120492</v>
      </c>
      <c r="C42" s="2"/>
      <c r="D42" s="1">
        <v>7335</v>
      </c>
      <c r="E42" s="2"/>
      <c r="F42" s="1">
        <v>25215</v>
      </c>
      <c r="G42" s="1">
        <v>9412</v>
      </c>
      <c r="H42" s="2">
        <v>573</v>
      </c>
      <c r="I42" s="1">
        <v>1281473</v>
      </c>
      <c r="J42" s="1">
        <v>100100</v>
      </c>
      <c r="K42" s="6"/>
      <c r="L42" s="41">
        <f>IFERROR(B42/I42,0)</f>
        <v>9.4026171444891934E-2</v>
      </c>
      <c r="M42" s="42">
        <f>IFERROR(H42/G42,0)</f>
        <v>6.0879728006799833E-2</v>
      </c>
      <c r="N42" s="40">
        <f>D42*250</f>
        <v>1833750</v>
      </c>
      <c r="O42" s="43">
        <f t="shared" si="0"/>
        <v>14.218852703913953</v>
      </c>
    </row>
    <row r="43" spans="1:15" ht="14.5" thickBot="1" x14ac:dyDescent="0.35">
      <c r="A43" s="3" t="s">
        <v>65</v>
      </c>
      <c r="B43" s="1">
        <v>19934</v>
      </c>
      <c r="C43" s="47">
        <v>283</v>
      </c>
      <c r="D43" s="2">
        <v>258</v>
      </c>
      <c r="E43" s="48">
        <v>12</v>
      </c>
      <c r="F43" s="1">
        <v>17409</v>
      </c>
      <c r="G43" s="1">
        <v>5886</v>
      </c>
      <c r="H43" s="2">
        <v>76</v>
      </c>
      <c r="I43" s="1">
        <v>464073</v>
      </c>
      <c r="J43" s="1">
        <v>137018</v>
      </c>
      <c r="K43" s="35"/>
      <c r="L43" s="41">
        <f>IFERROR(B43/I43,0)</f>
        <v>4.295444897677736E-2</v>
      </c>
      <c r="M43" s="42">
        <f>IFERROR(H43/G43,0)</f>
        <v>1.2911994563370711E-2</v>
      </c>
      <c r="N43" s="40">
        <f>D43*250</f>
        <v>64500</v>
      </c>
      <c r="O43" s="43">
        <f t="shared" si="0"/>
        <v>2.2356777365305507</v>
      </c>
    </row>
    <row r="44" spans="1:15" ht="15" thickBot="1" x14ac:dyDescent="0.35">
      <c r="A44" s="37" t="s">
        <v>40</v>
      </c>
      <c r="B44" s="1">
        <v>19481</v>
      </c>
      <c r="C44" s="2"/>
      <c r="D44" s="1">
        <v>1012</v>
      </c>
      <c r="E44" s="2"/>
      <c r="F44" s="1">
        <v>16614</v>
      </c>
      <c r="G44" s="1">
        <v>18389</v>
      </c>
      <c r="H44" s="2">
        <v>955</v>
      </c>
      <c r="I44" s="1">
        <v>384902</v>
      </c>
      <c r="J44" s="1">
        <v>363334</v>
      </c>
      <c r="K44" s="34"/>
      <c r="L44" s="41">
        <f>IFERROR(B44/I44,0)</f>
        <v>5.0612883279380204E-2</v>
      </c>
      <c r="M44" s="42">
        <f>IFERROR(H44/G44,0)</f>
        <v>5.1933220947305452E-2</v>
      </c>
      <c r="N44" s="40">
        <f>D44*250</f>
        <v>253000</v>
      </c>
      <c r="O44" s="43">
        <f t="shared" si="0"/>
        <v>11.987012987012987</v>
      </c>
    </row>
    <row r="45" spans="1:15" ht="15" thickBot="1" x14ac:dyDescent="0.35">
      <c r="A45" s="37" t="s">
        <v>25</v>
      </c>
      <c r="B45" s="1">
        <v>95472</v>
      </c>
      <c r="C45" s="2"/>
      <c r="D45" s="1">
        <v>1894</v>
      </c>
      <c r="E45" s="2"/>
      <c r="F45" s="1">
        <v>60718</v>
      </c>
      <c r="G45" s="1">
        <v>18543</v>
      </c>
      <c r="H45" s="2">
        <v>368</v>
      </c>
      <c r="I45" s="1">
        <v>804195</v>
      </c>
      <c r="J45" s="1">
        <v>156193</v>
      </c>
      <c r="K45" s="35"/>
      <c r="L45" s="41">
        <f>IFERROR(B45/I45,0)</f>
        <v>0.11871747523921437</v>
      </c>
      <c r="M45" s="42">
        <f>IFERROR(H45/G45,0)</f>
        <v>1.9845763900124037E-2</v>
      </c>
      <c r="N45" s="40">
        <f>D45*250</f>
        <v>473500</v>
      </c>
      <c r="O45" s="43">
        <f t="shared" si="0"/>
        <v>3.9595692978045918</v>
      </c>
    </row>
    <row r="46" spans="1:15" ht="15" thickBot="1" x14ac:dyDescent="0.35">
      <c r="A46" s="37" t="s">
        <v>54</v>
      </c>
      <c r="B46" s="1">
        <v>9168</v>
      </c>
      <c r="C46" s="2"/>
      <c r="D46" s="2">
        <v>137</v>
      </c>
      <c r="E46" s="2"/>
      <c r="F46" s="2">
        <v>951</v>
      </c>
      <c r="G46" s="1">
        <v>10363</v>
      </c>
      <c r="H46" s="2">
        <v>155</v>
      </c>
      <c r="I46" s="1">
        <v>116374</v>
      </c>
      <c r="J46" s="1">
        <v>131547</v>
      </c>
      <c r="K46" s="35"/>
      <c r="L46" s="41">
        <f>IFERROR(B46/I46,0)</f>
        <v>7.8780483613178201E-2</v>
      </c>
      <c r="M46" s="42">
        <f>IFERROR(H46/G46,0)</f>
        <v>1.495705876676638E-2</v>
      </c>
      <c r="N46" s="40">
        <f>D46*250</f>
        <v>34250</v>
      </c>
      <c r="O46" s="43">
        <f t="shared" si="0"/>
        <v>2.7358202443280977</v>
      </c>
    </row>
    <row r="47" spans="1:15" ht="15" thickBot="1" x14ac:dyDescent="0.35">
      <c r="A47" s="37" t="s">
        <v>20</v>
      </c>
      <c r="B47" s="1">
        <v>114098</v>
      </c>
      <c r="C47" s="2"/>
      <c r="D47" s="1">
        <v>1144</v>
      </c>
      <c r="E47" s="2"/>
      <c r="F47" s="1">
        <v>37404</v>
      </c>
      <c r="G47" s="1">
        <v>16707</v>
      </c>
      <c r="H47" s="2">
        <v>168</v>
      </c>
      <c r="I47" s="1">
        <v>1610604</v>
      </c>
      <c r="J47" s="1">
        <v>235842</v>
      </c>
      <c r="K47" s="35"/>
      <c r="L47" s="41">
        <f>IFERROR(B47/I47,0)</f>
        <v>7.0841746326222962E-2</v>
      </c>
      <c r="M47" s="42">
        <f>IFERROR(H47/G47,0)</f>
        <v>1.0055665289998204E-2</v>
      </c>
      <c r="N47" s="40">
        <f>D47*250</f>
        <v>286000</v>
      </c>
      <c r="O47" s="43">
        <f t="shared" si="0"/>
        <v>1.5066171186173289</v>
      </c>
    </row>
    <row r="48" spans="1:15" ht="15" thickBot="1" x14ac:dyDescent="0.35">
      <c r="A48" s="37" t="s">
        <v>15</v>
      </c>
      <c r="B48" s="1">
        <v>482101</v>
      </c>
      <c r="C48" s="2"/>
      <c r="D48" s="1">
        <v>7880</v>
      </c>
      <c r="E48" s="2"/>
      <c r="F48" s="1">
        <v>158569</v>
      </c>
      <c r="G48" s="1">
        <v>16627</v>
      </c>
      <c r="H48" s="2">
        <v>272</v>
      </c>
      <c r="I48" s="1">
        <v>4221329</v>
      </c>
      <c r="J48" s="1">
        <v>145584</v>
      </c>
      <c r="K48" s="35"/>
      <c r="L48" s="41">
        <f>IFERROR(B48/I48,0)</f>
        <v>0.11420597636431559</v>
      </c>
      <c r="M48" s="42">
        <f>IFERROR(H48/G48,0)</f>
        <v>1.6358934263547242E-2</v>
      </c>
      <c r="N48" s="40">
        <f>D48*250</f>
        <v>1970000</v>
      </c>
      <c r="O48" s="43">
        <f t="shared" si="0"/>
        <v>3.0862806756260617</v>
      </c>
    </row>
    <row r="49" spans="1:15" ht="14.5" thickBot="1" x14ac:dyDescent="0.35">
      <c r="A49" s="55" t="s">
        <v>66</v>
      </c>
      <c r="B49" s="49">
        <v>481</v>
      </c>
      <c r="C49" s="49"/>
      <c r="D49" s="49">
        <v>8</v>
      </c>
      <c r="E49" s="49"/>
      <c r="F49" s="49">
        <v>99</v>
      </c>
      <c r="G49" s="49"/>
      <c r="H49" s="49"/>
      <c r="I49" s="50">
        <v>10129</v>
      </c>
      <c r="J49" s="49"/>
      <c r="K49" s="35"/>
      <c r="L49" s="41">
        <f>IFERROR(B49/I49,0)</f>
        <v>4.7487412380294206E-2</v>
      </c>
      <c r="M49" s="42">
        <f>IFERROR(H49/G49,0)</f>
        <v>0</v>
      </c>
      <c r="N49" s="40">
        <f>D49*250</f>
        <v>2000</v>
      </c>
      <c r="O49" s="43">
        <f t="shared" si="0"/>
        <v>3.1580041580041578</v>
      </c>
    </row>
    <row r="50" spans="1:15" ht="15" thickBot="1" x14ac:dyDescent="0.35">
      <c r="A50" s="37" t="s">
        <v>28</v>
      </c>
      <c r="B50" s="1">
        <v>42328</v>
      </c>
      <c r="C50" s="2"/>
      <c r="D50" s="2">
        <v>327</v>
      </c>
      <c r="E50" s="2"/>
      <c r="F50" s="1">
        <v>11090</v>
      </c>
      <c r="G50" s="1">
        <v>13203</v>
      </c>
      <c r="H50" s="2">
        <v>102</v>
      </c>
      <c r="I50" s="1">
        <v>660553</v>
      </c>
      <c r="J50" s="1">
        <v>206039</v>
      </c>
      <c r="K50" s="35"/>
      <c r="L50" s="41">
        <f>IFERROR(B50/I50,0)</f>
        <v>6.407964236026481E-2</v>
      </c>
      <c r="M50" s="42">
        <f>IFERROR(H50/G50,0)</f>
        <v>7.7255169279709154E-3</v>
      </c>
      <c r="N50" s="40">
        <f>D50*250</f>
        <v>81750</v>
      </c>
      <c r="O50" s="43">
        <f t="shared" si="0"/>
        <v>0.9313456813456813</v>
      </c>
    </row>
    <row r="51" spans="1:15" ht="15" thickBot="1" x14ac:dyDescent="0.35">
      <c r="A51" s="37" t="s">
        <v>48</v>
      </c>
      <c r="B51" s="1">
        <v>1436</v>
      </c>
      <c r="C51" s="2"/>
      <c r="D51" s="2">
        <v>57</v>
      </c>
      <c r="E51" s="2"/>
      <c r="F51" s="2">
        <v>125</v>
      </c>
      <c r="G51" s="1">
        <v>2301</v>
      </c>
      <c r="H51" s="2">
        <v>91</v>
      </c>
      <c r="I51" s="1">
        <v>98990</v>
      </c>
      <c r="J51" s="1">
        <v>158641</v>
      </c>
      <c r="K51" s="34"/>
      <c r="L51" s="41">
        <f>IFERROR(B51/I51,0)</f>
        <v>1.4506515809677746E-2</v>
      </c>
      <c r="M51" s="42">
        <f>IFERROR(H51/G51,0)</f>
        <v>3.954802259887006E-2</v>
      </c>
      <c r="N51" s="40">
        <f>D51*250</f>
        <v>14250</v>
      </c>
      <c r="O51" s="43">
        <f t="shared" ref="O51" si="1">ABS(N51-B51)/B51</f>
        <v>8.9233983286908085</v>
      </c>
    </row>
    <row r="52" spans="1:15" ht="15" thickBot="1" x14ac:dyDescent="0.35">
      <c r="A52" s="37" t="s">
        <v>29</v>
      </c>
      <c r="B52" s="1">
        <v>95049</v>
      </c>
      <c r="C52" s="2"/>
      <c r="D52" s="1">
        <v>2274</v>
      </c>
      <c r="E52" s="2"/>
      <c r="F52" s="1">
        <v>80253</v>
      </c>
      <c r="G52" s="1">
        <v>11136</v>
      </c>
      <c r="H52" s="2">
        <v>266</v>
      </c>
      <c r="I52" s="1">
        <v>1283136</v>
      </c>
      <c r="J52" s="1">
        <v>150329</v>
      </c>
      <c r="K52" s="35"/>
      <c r="L52" s="41">
        <f>IFERROR(B52/I52,0)</f>
        <v>7.407554616190333E-2</v>
      </c>
      <c r="M52" s="42">
        <f>IFERROR(H52/G52,0)</f>
        <v>2.3886494252873564E-2</v>
      </c>
      <c r="N52" s="40">
        <f>D52*250</f>
        <v>568500</v>
      </c>
      <c r="O52" s="43">
        <f t="shared" si="0"/>
        <v>4.9811255247293502</v>
      </c>
    </row>
    <row r="53" spans="1:15" ht="15" thickBot="1" x14ac:dyDescent="0.35">
      <c r="A53" s="37" t="s">
        <v>9</v>
      </c>
      <c r="B53" s="1">
        <v>61850</v>
      </c>
      <c r="C53" s="2"/>
      <c r="D53" s="1">
        <v>1629</v>
      </c>
      <c r="E53" s="2"/>
      <c r="F53" s="1">
        <v>39850</v>
      </c>
      <c r="G53" s="1">
        <v>8122</v>
      </c>
      <c r="H53" s="2">
        <v>214</v>
      </c>
      <c r="I53" s="1">
        <v>1010191</v>
      </c>
      <c r="J53" s="1">
        <v>132660</v>
      </c>
      <c r="K53" s="35"/>
      <c r="L53" s="41">
        <f>IFERROR(B53/I53,0)</f>
        <v>6.122604537161784E-2</v>
      </c>
      <c r="M53" s="42">
        <f>IFERROR(H53/G53,0)</f>
        <v>2.6348190100960355E-2</v>
      </c>
      <c r="N53" s="40">
        <f>D53*250</f>
        <v>407250</v>
      </c>
      <c r="O53" s="43">
        <f t="shared" si="0"/>
        <v>5.5844785772029102</v>
      </c>
    </row>
    <row r="54" spans="1:15" ht="15" thickBot="1" x14ac:dyDescent="0.35">
      <c r="A54" s="37" t="s">
        <v>56</v>
      </c>
      <c r="B54" s="1">
        <v>7159</v>
      </c>
      <c r="C54" s="2"/>
      <c r="D54" s="2">
        <v>124</v>
      </c>
      <c r="E54" s="2"/>
      <c r="F54" s="1">
        <v>1817</v>
      </c>
      <c r="G54" s="1">
        <v>3995</v>
      </c>
      <c r="H54" s="2">
        <v>69</v>
      </c>
      <c r="I54" s="1">
        <v>302443</v>
      </c>
      <c r="J54" s="1">
        <v>168760</v>
      </c>
      <c r="K54" s="34"/>
      <c r="L54" s="41">
        <f>IFERROR(B54/I54,0)</f>
        <v>2.3670575943235586E-2</v>
      </c>
      <c r="M54" s="42">
        <f>IFERROR(H54/G54,0)</f>
        <v>1.7271589486858575E-2</v>
      </c>
      <c r="N54" s="40">
        <f>D54*250</f>
        <v>31000</v>
      </c>
      <c r="O54" s="43">
        <f t="shared" si="0"/>
        <v>3.3302137169995811</v>
      </c>
    </row>
    <row r="55" spans="1:15" ht="15" thickBot="1" x14ac:dyDescent="0.35">
      <c r="A55" s="37" t="s">
        <v>22</v>
      </c>
      <c r="B55" s="1">
        <v>56940</v>
      </c>
      <c r="C55" s="2"/>
      <c r="D55" s="2">
        <v>970</v>
      </c>
      <c r="E55" s="2"/>
      <c r="F55" s="1">
        <v>9647</v>
      </c>
      <c r="G55" s="1">
        <v>9779</v>
      </c>
      <c r="H55" s="2">
        <v>167</v>
      </c>
      <c r="I55" s="1">
        <v>1001924</v>
      </c>
      <c r="J55" s="1">
        <v>172080</v>
      </c>
      <c r="K55" s="34"/>
      <c r="L55" s="41">
        <f>IFERROR(B55/I55,0)</f>
        <v>5.6830657814365158E-2</v>
      </c>
      <c r="M55" s="42">
        <f>IFERROR(H55/G55,0)</f>
        <v>1.7077410778198181E-2</v>
      </c>
      <c r="N55" s="40">
        <f>D55*250</f>
        <v>242500</v>
      </c>
      <c r="O55" s="43">
        <f t="shared" si="0"/>
        <v>3.2588689848963823</v>
      </c>
    </row>
    <row r="56" spans="1:15" ht="15" thickBot="1" x14ac:dyDescent="0.35">
      <c r="A56" s="46" t="s">
        <v>55</v>
      </c>
      <c r="B56" s="29">
        <v>2923</v>
      </c>
      <c r="C56" s="13"/>
      <c r="D56" s="13">
        <v>27</v>
      </c>
      <c r="E56" s="13"/>
      <c r="F56" s="13">
        <v>573</v>
      </c>
      <c r="G56" s="29">
        <v>5050</v>
      </c>
      <c r="H56" s="13">
        <v>47</v>
      </c>
      <c r="I56" s="29">
        <v>81580</v>
      </c>
      <c r="J56" s="29">
        <v>140957</v>
      </c>
      <c r="K56" s="56"/>
      <c r="L56" s="41">
        <f>IFERROR(B56/I56,0)</f>
        <v>3.5829860259867612E-2</v>
      </c>
      <c r="M56" s="42">
        <f>IFERROR(H56/G56,0)</f>
        <v>9.3069306930693065E-3</v>
      </c>
      <c r="N56" s="40">
        <f>D56*250</f>
        <v>6750</v>
      </c>
      <c r="O56" s="43">
        <f t="shared" si="0"/>
        <v>1.3092712966130688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77C73A70-933F-45AC-BF26-DF19527344CA}"/>
    <hyperlink ref="A11" r:id="rId2" display="https://www.worldometers.info/coronavirus/usa/florida/" xr:uid="{39688AF8-536C-4A84-B218-529CD75348F6}"/>
    <hyperlink ref="A48" r:id="rId3" display="https://www.worldometers.info/coronavirus/usa/texas/" xr:uid="{9D8474EC-7779-4283-9886-59DAA4FD5F60}"/>
    <hyperlink ref="A35" r:id="rId4" display="https://www.worldometers.info/coronavirus/usa/new-york/" xr:uid="{662EA883-6C95-4C8A-BAE8-00AD5B9967F0}"/>
    <hyperlink ref="A12" r:id="rId5" display="https://www.worldometers.info/coronavirus/usa/georgia/" xr:uid="{33AA3FC0-B5C5-4C7A-BE4D-24ECC5EF8FC9}"/>
    <hyperlink ref="A33" r:id="rId6" display="https://www.worldometers.info/coronavirus/usa/new-jersey/" xr:uid="{1E6DCEC8-C604-4DC3-82A2-46A77B4C2C8E}"/>
    <hyperlink ref="A16" r:id="rId7" display="https://www.worldometers.info/coronavirus/usa/illinois/" xr:uid="{EFDD296E-9399-4D08-9B09-170DE795743B}"/>
    <hyperlink ref="A4" r:id="rId8" display="https://www.worldometers.info/coronavirus/usa/arizona/" xr:uid="{561252A1-2482-4806-9FBE-9A1FE6E01FCE}"/>
    <hyperlink ref="A36" r:id="rId9" display="https://www.worldometers.info/coronavirus/usa/north-carolina/" xr:uid="{BA6CC329-2A65-4DFE-8D7B-E7B9A08E684C}"/>
    <hyperlink ref="A21" r:id="rId10" display="https://www.worldometers.info/coronavirus/usa/louisiana/" xr:uid="{4D4A48A5-21D0-4FE1-9293-A062171BF859}"/>
    <hyperlink ref="A42" r:id="rId11" display="https://www.worldometers.info/coronavirus/usa/pennsylvania/" xr:uid="{F60E02CC-7BA1-435A-9FB7-1E3391D0E3BC}"/>
    <hyperlink ref="A24" r:id="rId12" display="https://www.worldometers.info/coronavirus/usa/massachusetts/" xr:uid="{DB840112-6ED3-42A4-8E71-B9A58370C580}"/>
    <hyperlink ref="A47" r:id="rId13" display="https://www.worldometers.info/coronavirus/usa/tennessee/" xr:uid="{F647A2A2-F09E-4D3D-912C-5E6C205D5DF1}"/>
    <hyperlink ref="A39" r:id="rId14" display="https://www.worldometers.info/coronavirus/usa/ohio/" xr:uid="{AFAD1DCC-2691-4B5B-BD89-E93F4CA69E40}"/>
    <hyperlink ref="A45" r:id="rId15" display="https://www.worldometers.info/coronavirus/usa/south-carolina/" xr:uid="{E055E14E-E230-4C7A-AF89-4A59444734ED}"/>
    <hyperlink ref="A52" r:id="rId16" display="https://www.worldometers.info/coronavirus/usa/virginia/" xr:uid="{762BE18A-B011-42C9-99BC-F6425C79F7F8}"/>
    <hyperlink ref="A2" r:id="rId17" display="https://www.worldometers.info/coronavirus/usa/alabama/" xr:uid="{204BF713-1234-4D30-92A4-BEF33549F8B8}"/>
    <hyperlink ref="A25" r:id="rId18" display="https://www.worldometers.info/coronavirus/usa/michigan/" xr:uid="{9E3937B1-9943-4790-9A8C-529C6AF3EC64}"/>
    <hyperlink ref="A23" r:id="rId19" display="https://www.worldometers.info/coronavirus/usa/maryland/" xr:uid="{EDF7F1EF-2F3A-4427-94BB-D587B7F45FD2}"/>
    <hyperlink ref="A17" r:id="rId20" display="https://www.worldometers.info/coronavirus/usa/indiana/" xr:uid="{6887213A-E5D6-4500-A3AC-A2A38045B340}"/>
    <hyperlink ref="A27" r:id="rId21" display="https://www.worldometers.info/coronavirus/usa/mississippi/" xr:uid="{64BEC9FB-4E42-44DB-A67B-37C960A284D1}"/>
    <hyperlink ref="A53" r:id="rId22" display="https://www.worldometers.info/coronavirus/usa/washington/" xr:uid="{B2945D36-370D-4D4D-BF0A-3F83C0E03958}"/>
    <hyperlink ref="A26" r:id="rId23" display="https://www.worldometers.info/coronavirus/usa/minnesota/" xr:uid="{E36236BF-CFB8-4719-BD0C-F7469D6EB873}"/>
    <hyperlink ref="A55" r:id="rId24" display="https://www.worldometers.info/coronavirus/usa/wisconsin/" xr:uid="{A7B731B7-27FA-4058-98DA-BE2096B7B407}"/>
    <hyperlink ref="A28" r:id="rId25" display="https://www.worldometers.info/coronavirus/usa/missouri/" xr:uid="{69A4CC9B-C583-4F78-BDAE-CEAE38B17235}"/>
    <hyperlink ref="A31" r:id="rId26" display="https://www.worldometers.info/coronavirus/usa/nevada/" xr:uid="{6ACC37A1-3680-43CD-B7E5-3E8986158ABB}"/>
    <hyperlink ref="A8" r:id="rId27" display="https://www.worldometers.info/coronavirus/usa/connecticut/" xr:uid="{AD91B30F-A393-49B7-94E4-4A76A318C6DC}"/>
    <hyperlink ref="A7" r:id="rId28" display="https://www.worldometers.info/coronavirus/usa/colorado/" xr:uid="{CF88C232-90D4-4A11-B2ED-DB91F370FB0A}"/>
    <hyperlink ref="A18" r:id="rId29" display="https://www.worldometers.info/coronavirus/usa/iowa/" xr:uid="{9CD962BC-5291-4E06-901F-29215C94E535}"/>
    <hyperlink ref="A5" r:id="rId30" display="https://www.worldometers.info/coronavirus/usa/arkansas/" xr:uid="{D2DA6299-5AE7-4CB1-BBCB-F4A8B8C8AD22}"/>
    <hyperlink ref="A50" r:id="rId31" display="https://www.worldometers.info/coronavirus/usa/utah/" xr:uid="{EADAF115-90DA-470F-8374-953598EFB82B}"/>
    <hyperlink ref="A40" r:id="rId32" display="https://www.worldometers.info/coronavirus/usa/oklahoma/" xr:uid="{458E8E15-37C8-40B9-B54A-FC85D6B27A1D}"/>
    <hyperlink ref="A20" r:id="rId33" display="https://www.worldometers.info/coronavirus/usa/kentucky/" xr:uid="{C73B4A29-222D-47CD-9E33-25AA1BEFBFD2}"/>
    <hyperlink ref="A19" r:id="rId34" display="https://www.worldometers.info/coronavirus/usa/kansas/" xr:uid="{275F5A1C-D8E1-4DDC-B5C6-DBE25D1C3E9E}"/>
    <hyperlink ref="A30" r:id="rId35" display="https://www.worldometers.info/coronavirus/usa/nebraska/" xr:uid="{9A677345-82A9-4759-AB63-B5E05D3545D9}"/>
    <hyperlink ref="A15" r:id="rId36" display="https://www.worldometers.info/coronavirus/usa/idaho/" xr:uid="{8D654686-1483-46F2-9DBB-36C4085006F6}"/>
    <hyperlink ref="A34" r:id="rId37" display="https://www.worldometers.info/coronavirus/usa/new-mexico/" xr:uid="{25DBDBD3-35C1-4940-BE29-AD85D500E738}"/>
    <hyperlink ref="A41" r:id="rId38" display="https://www.worldometers.info/coronavirus/usa/oregon/" xr:uid="{26B3205A-B9CE-46B2-A289-25391E886306}"/>
    <hyperlink ref="A44" r:id="rId39" display="https://www.worldometers.info/coronavirus/usa/rhode-island/" xr:uid="{D64F047F-AA13-47C9-9D78-F5EEE9D6ED8A}"/>
    <hyperlink ref="A9" r:id="rId40" display="https://www.worldometers.info/coronavirus/usa/delaware/" xr:uid="{AAC3D5C8-31C4-4FC1-B8F4-A8EB562A5584}"/>
    <hyperlink ref="A10" r:id="rId41" display="https://www.worldometers.info/coronavirus/usa/district-of-columbia/" xr:uid="{5A3BF6AF-1618-4562-B04F-39ADBFEAA8AE}"/>
    <hyperlink ref="A46" r:id="rId42" display="https://www.worldometers.info/coronavirus/usa/south-dakota/" xr:uid="{C95958E9-F610-4F06-9948-FAA01B733DD9}"/>
    <hyperlink ref="A54" r:id="rId43" display="https://www.worldometers.info/coronavirus/usa/west-virginia/" xr:uid="{A43B5F3F-ABE5-4AE2-977B-1AF819864E6B}"/>
    <hyperlink ref="A37" r:id="rId44" display="https://www.worldometers.info/coronavirus/usa/north-dakota/" xr:uid="{C7A2071E-C677-4FFE-9B72-0C3197AC0A8F}"/>
    <hyperlink ref="A32" r:id="rId45" display="https://www.worldometers.info/coronavirus/usa/new-hampshire/" xr:uid="{DCA647D3-84F5-4BC4-B93F-DE075B92437D}"/>
    <hyperlink ref="A29" r:id="rId46" display="https://www.worldometers.info/coronavirus/usa/montana/" xr:uid="{96AC7D83-0AB1-4FF3-9C2B-E0221648E5C1}"/>
    <hyperlink ref="A22" r:id="rId47" display="https://www.worldometers.info/coronavirus/usa/maine/" xr:uid="{EB6341A3-AD1B-4884-8057-12DC5A90DE27}"/>
    <hyperlink ref="A3" r:id="rId48" display="https://www.worldometers.info/coronavirus/usa/alaska/" xr:uid="{43BBF757-DA08-4F09-A55E-F71962F7E542}"/>
    <hyperlink ref="A56" r:id="rId49" display="https://www.worldometers.info/coronavirus/usa/wyoming/" xr:uid="{BFE9EB85-6190-4A44-B21B-D069B5B4BCFD}"/>
    <hyperlink ref="A14" r:id="rId50" display="https://www.worldometers.info/coronavirus/usa/hawaii/" xr:uid="{BDB7FB82-75F9-409D-B0C8-9D267C079634}"/>
    <hyperlink ref="A51" r:id="rId51" display="https://www.worldometers.info/coronavirus/usa/vermont/" xr:uid="{B7394599-3899-42FD-8E57-8262980CA149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1695</v>
      </c>
    </row>
    <row r="3" spans="1:2" ht="15" thickBot="1" x14ac:dyDescent="0.4">
      <c r="A3" s="37" t="s">
        <v>52</v>
      </c>
      <c r="B3" s="31">
        <v>25</v>
      </c>
    </row>
    <row r="4" spans="1:2" ht="15" thickBot="1" x14ac:dyDescent="0.4">
      <c r="A4" s="37" t="s">
        <v>33</v>
      </c>
      <c r="B4" s="31">
        <v>3932</v>
      </c>
    </row>
    <row r="5" spans="1:2" ht="15" thickBot="1" x14ac:dyDescent="0.4">
      <c r="A5" s="37" t="s">
        <v>34</v>
      </c>
      <c r="B5" s="31">
        <v>508</v>
      </c>
    </row>
    <row r="6" spans="1:2" ht="15" thickBot="1" x14ac:dyDescent="0.4">
      <c r="A6" s="37" t="s">
        <v>10</v>
      </c>
      <c r="B6" s="31">
        <v>9872</v>
      </c>
    </row>
    <row r="7" spans="1:2" ht="15" thickBot="1" x14ac:dyDescent="0.4">
      <c r="A7" s="37" t="s">
        <v>18</v>
      </c>
      <c r="B7" s="31">
        <v>1851</v>
      </c>
    </row>
    <row r="8" spans="1:2" ht="15" thickBot="1" x14ac:dyDescent="0.4">
      <c r="A8" s="37" t="s">
        <v>23</v>
      </c>
      <c r="B8" s="31">
        <v>4437</v>
      </c>
    </row>
    <row r="9" spans="1:2" ht="15" thickBot="1" x14ac:dyDescent="0.4">
      <c r="A9" s="37" t="s">
        <v>43</v>
      </c>
      <c r="B9" s="31">
        <v>587</v>
      </c>
    </row>
    <row r="10" spans="1:2" ht="29.5" thickBot="1" x14ac:dyDescent="0.4">
      <c r="A10" s="37" t="s">
        <v>63</v>
      </c>
      <c r="B10" s="31">
        <v>587</v>
      </c>
    </row>
    <row r="11" spans="1:2" ht="15" thickBot="1" x14ac:dyDescent="0.4">
      <c r="A11" s="37" t="s">
        <v>13</v>
      </c>
      <c r="B11" s="31">
        <v>7627</v>
      </c>
    </row>
    <row r="12" spans="1:2" ht="15" thickBot="1" x14ac:dyDescent="0.4">
      <c r="A12" s="37" t="s">
        <v>16</v>
      </c>
      <c r="B12" s="31">
        <v>3984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27</v>
      </c>
    </row>
    <row r="15" spans="1:2" ht="15" thickBot="1" x14ac:dyDescent="0.4">
      <c r="A15" s="37" t="s">
        <v>49</v>
      </c>
      <c r="B15" s="31">
        <v>217</v>
      </c>
    </row>
    <row r="16" spans="1:2" ht="15" thickBot="1" x14ac:dyDescent="0.4">
      <c r="A16" s="37" t="s">
        <v>12</v>
      </c>
      <c r="B16" s="31">
        <v>7770</v>
      </c>
    </row>
    <row r="17" spans="1:2" ht="15" thickBot="1" x14ac:dyDescent="0.4">
      <c r="A17" s="37" t="s">
        <v>27</v>
      </c>
      <c r="B17" s="31">
        <v>3007</v>
      </c>
    </row>
    <row r="18" spans="1:2" ht="15" thickBot="1" x14ac:dyDescent="0.4">
      <c r="A18" s="37" t="s">
        <v>41</v>
      </c>
      <c r="B18" s="31">
        <v>906</v>
      </c>
    </row>
    <row r="19" spans="1:2" ht="15" thickBot="1" x14ac:dyDescent="0.4">
      <c r="A19" s="37" t="s">
        <v>45</v>
      </c>
      <c r="B19" s="31">
        <v>371</v>
      </c>
    </row>
    <row r="20" spans="1:2" ht="15" thickBot="1" x14ac:dyDescent="0.4">
      <c r="A20" s="37" t="s">
        <v>38</v>
      </c>
      <c r="B20" s="31">
        <v>752</v>
      </c>
    </row>
    <row r="21" spans="1:2" ht="15" thickBot="1" x14ac:dyDescent="0.4">
      <c r="A21" s="37" t="s">
        <v>14</v>
      </c>
      <c r="B21" s="31">
        <v>4097</v>
      </c>
    </row>
    <row r="22" spans="1:2" ht="15" thickBot="1" x14ac:dyDescent="0.4">
      <c r="A22" s="37" t="s">
        <v>39</v>
      </c>
      <c r="B22" s="31">
        <v>124</v>
      </c>
    </row>
    <row r="23" spans="1:2" ht="15" thickBot="1" x14ac:dyDescent="0.4">
      <c r="A23" s="37" t="s">
        <v>26</v>
      </c>
      <c r="B23" s="31">
        <v>3536</v>
      </c>
    </row>
    <row r="24" spans="1:2" ht="15" thickBot="1" x14ac:dyDescent="0.4">
      <c r="A24" s="37" t="s">
        <v>17</v>
      </c>
      <c r="B24" s="31">
        <v>8659</v>
      </c>
    </row>
    <row r="25" spans="1:2" ht="15" thickBot="1" x14ac:dyDescent="0.4">
      <c r="A25" s="37" t="s">
        <v>11</v>
      </c>
      <c r="B25" s="31">
        <v>6478</v>
      </c>
    </row>
    <row r="26" spans="1:2" ht="15" thickBot="1" x14ac:dyDescent="0.4">
      <c r="A26" s="37" t="s">
        <v>32</v>
      </c>
      <c r="B26" s="31">
        <v>1670</v>
      </c>
    </row>
    <row r="27" spans="1:2" ht="15" thickBot="1" x14ac:dyDescent="0.4">
      <c r="A27" s="37" t="s">
        <v>30</v>
      </c>
      <c r="B27" s="31">
        <v>1804</v>
      </c>
    </row>
    <row r="28" spans="1:2" ht="15" thickBot="1" x14ac:dyDescent="0.4">
      <c r="A28" s="37" t="s">
        <v>35</v>
      </c>
      <c r="B28" s="31">
        <v>1345</v>
      </c>
    </row>
    <row r="29" spans="1:2" ht="15" thickBot="1" x14ac:dyDescent="0.4">
      <c r="A29" s="37" t="s">
        <v>51</v>
      </c>
      <c r="B29" s="31">
        <v>65</v>
      </c>
    </row>
    <row r="30" spans="1:2" ht="15" thickBot="1" x14ac:dyDescent="0.4">
      <c r="A30" s="37" t="s">
        <v>50</v>
      </c>
      <c r="B30" s="31">
        <v>335</v>
      </c>
    </row>
    <row r="31" spans="1:2" ht="15" thickBot="1" x14ac:dyDescent="0.4">
      <c r="A31" s="37" t="s">
        <v>31</v>
      </c>
      <c r="B31" s="31">
        <v>890</v>
      </c>
    </row>
    <row r="32" spans="1:2" ht="29.5" thickBot="1" x14ac:dyDescent="0.4">
      <c r="A32" s="37" t="s">
        <v>42</v>
      </c>
      <c r="B32" s="31">
        <v>418</v>
      </c>
    </row>
    <row r="33" spans="1:2" ht="15" thickBot="1" x14ac:dyDescent="0.4">
      <c r="A33" s="37" t="s">
        <v>8</v>
      </c>
      <c r="B33" s="31">
        <v>15916</v>
      </c>
    </row>
    <row r="34" spans="1:2" ht="15" thickBot="1" x14ac:dyDescent="0.4">
      <c r="A34" s="37" t="s">
        <v>44</v>
      </c>
      <c r="B34" s="31">
        <v>667</v>
      </c>
    </row>
    <row r="35" spans="1:2" ht="15" thickBot="1" x14ac:dyDescent="0.4">
      <c r="A35" s="37" t="s">
        <v>7</v>
      </c>
      <c r="B35" s="31">
        <v>32811</v>
      </c>
    </row>
    <row r="36" spans="1:2" ht="15" thickBot="1" x14ac:dyDescent="0.4">
      <c r="A36" s="37" t="s">
        <v>24</v>
      </c>
      <c r="B36" s="31">
        <v>2071</v>
      </c>
    </row>
    <row r="37" spans="1:2" ht="15" thickBot="1" x14ac:dyDescent="0.4">
      <c r="A37" s="37" t="s">
        <v>53</v>
      </c>
      <c r="B37" s="31">
        <v>108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3605</v>
      </c>
    </row>
    <row r="40" spans="1:2" ht="15" thickBot="1" x14ac:dyDescent="0.4">
      <c r="A40" s="37" t="s">
        <v>46</v>
      </c>
      <c r="B40" s="31">
        <v>583</v>
      </c>
    </row>
    <row r="41" spans="1:2" ht="15" thickBot="1" x14ac:dyDescent="0.4">
      <c r="A41" s="37" t="s">
        <v>37</v>
      </c>
      <c r="B41" s="31">
        <v>338</v>
      </c>
    </row>
    <row r="42" spans="1:2" ht="15" thickBot="1" x14ac:dyDescent="0.4">
      <c r="A42" s="37" t="s">
        <v>19</v>
      </c>
      <c r="B42" s="31">
        <v>7335</v>
      </c>
    </row>
    <row r="43" spans="1:2" ht="15" thickBot="1" x14ac:dyDescent="0.4">
      <c r="A43" s="3" t="s">
        <v>65</v>
      </c>
      <c r="B43" s="31">
        <v>258</v>
      </c>
    </row>
    <row r="44" spans="1:2" ht="15" thickBot="1" x14ac:dyDescent="0.4">
      <c r="A44" s="37" t="s">
        <v>40</v>
      </c>
      <c r="B44" s="31">
        <v>1012</v>
      </c>
    </row>
    <row r="45" spans="1:2" ht="15" thickBot="1" x14ac:dyDescent="0.4">
      <c r="A45" s="37" t="s">
        <v>25</v>
      </c>
      <c r="B45" s="31">
        <v>1894</v>
      </c>
    </row>
    <row r="46" spans="1:2" ht="15" thickBot="1" x14ac:dyDescent="0.4">
      <c r="A46" s="37" t="s">
        <v>54</v>
      </c>
      <c r="B46" s="31">
        <v>137</v>
      </c>
    </row>
    <row r="47" spans="1:2" ht="15" thickBot="1" x14ac:dyDescent="0.4">
      <c r="A47" s="37" t="s">
        <v>20</v>
      </c>
      <c r="B47" s="31">
        <v>1144</v>
      </c>
    </row>
    <row r="48" spans="1:2" ht="15" thickBot="1" x14ac:dyDescent="0.4">
      <c r="A48" s="37" t="s">
        <v>15</v>
      </c>
      <c r="B48" s="31">
        <v>7880</v>
      </c>
    </row>
    <row r="49" spans="1:2" ht="21.5" thickBot="1" x14ac:dyDescent="0.4">
      <c r="A49" s="55" t="s">
        <v>66</v>
      </c>
      <c r="B49" s="57">
        <v>8</v>
      </c>
    </row>
    <row r="50" spans="1:2" ht="15" thickBot="1" x14ac:dyDescent="0.4">
      <c r="A50" s="37" t="s">
        <v>28</v>
      </c>
      <c r="B50" s="31">
        <v>327</v>
      </c>
    </row>
    <row r="51" spans="1:2" ht="15" thickBot="1" x14ac:dyDescent="0.4">
      <c r="A51" s="37" t="s">
        <v>48</v>
      </c>
      <c r="B51" s="31">
        <v>57</v>
      </c>
    </row>
    <row r="52" spans="1:2" ht="15" thickBot="1" x14ac:dyDescent="0.4">
      <c r="A52" s="37" t="s">
        <v>29</v>
      </c>
      <c r="B52" s="31">
        <v>2274</v>
      </c>
    </row>
    <row r="53" spans="1:2" ht="15" thickBot="1" x14ac:dyDescent="0.4">
      <c r="A53" s="37" t="s">
        <v>9</v>
      </c>
      <c r="B53" s="31">
        <v>1629</v>
      </c>
    </row>
    <row r="54" spans="1:2" ht="15" thickBot="1" x14ac:dyDescent="0.4">
      <c r="A54" s="37" t="s">
        <v>56</v>
      </c>
      <c r="B54" s="31">
        <v>124</v>
      </c>
    </row>
    <row r="55" spans="1:2" ht="15" thickBot="1" x14ac:dyDescent="0.4">
      <c r="A55" s="37" t="s">
        <v>22</v>
      </c>
      <c r="B55" s="31">
        <v>970</v>
      </c>
    </row>
    <row r="56" spans="1:2" ht="15" thickBot="1" x14ac:dyDescent="0.4">
      <c r="A56" s="46" t="s">
        <v>55</v>
      </c>
      <c r="B56" s="32">
        <v>27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4B9FCCFA-67D9-4C19-91E6-92C4522E8FC0}"/>
    <hyperlink ref="A11" r:id="rId2" display="https://www.worldometers.info/coronavirus/usa/florida/" xr:uid="{81723383-07A0-46A6-AE4A-D5021A03E503}"/>
    <hyperlink ref="A48" r:id="rId3" display="https://www.worldometers.info/coronavirus/usa/texas/" xr:uid="{AB000FF6-A024-4219-B2C5-669385F8B679}"/>
    <hyperlink ref="A35" r:id="rId4" display="https://www.worldometers.info/coronavirus/usa/new-york/" xr:uid="{AE1C08BF-90A1-41F0-8C65-2605B7415419}"/>
    <hyperlink ref="A12" r:id="rId5" display="https://www.worldometers.info/coronavirus/usa/georgia/" xr:uid="{D6745735-33A2-4408-A643-05699E63C878}"/>
    <hyperlink ref="A33" r:id="rId6" display="https://www.worldometers.info/coronavirus/usa/new-jersey/" xr:uid="{04B0CD64-7FA3-407D-BFF1-F83B1DEA5614}"/>
    <hyperlink ref="A16" r:id="rId7" display="https://www.worldometers.info/coronavirus/usa/illinois/" xr:uid="{5BF88D0D-55C1-4846-B1BA-C6E088472034}"/>
    <hyperlink ref="A4" r:id="rId8" display="https://www.worldometers.info/coronavirus/usa/arizona/" xr:uid="{E0F3903F-4844-4467-B9E8-5AE60AC35B58}"/>
    <hyperlink ref="A36" r:id="rId9" display="https://www.worldometers.info/coronavirus/usa/north-carolina/" xr:uid="{558A5039-2042-4FBF-A383-ECE77B492A05}"/>
    <hyperlink ref="A21" r:id="rId10" display="https://www.worldometers.info/coronavirus/usa/louisiana/" xr:uid="{F878B71F-BF32-44F8-AF4E-EC96B28ED4B5}"/>
    <hyperlink ref="A42" r:id="rId11" display="https://www.worldometers.info/coronavirus/usa/pennsylvania/" xr:uid="{71327CEA-0604-48C2-8FB3-5ABD09D6F05B}"/>
    <hyperlink ref="A24" r:id="rId12" display="https://www.worldometers.info/coronavirus/usa/massachusetts/" xr:uid="{1A1DF9D3-3CB6-48E3-A15C-17DDCC19CD57}"/>
    <hyperlink ref="A47" r:id="rId13" display="https://www.worldometers.info/coronavirus/usa/tennessee/" xr:uid="{7F2422D4-338A-43AD-A55D-6FCE4B48F9DD}"/>
    <hyperlink ref="A39" r:id="rId14" display="https://www.worldometers.info/coronavirus/usa/ohio/" xr:uid="{A7076E12-ADD5-4C66-9AEE-BB30E851C408}"/>
    <hyperlink ref="A45" r:id="rId15" display="https://www.worldometers.info/coronavirus/usa/south-carolina/" xr:uid="{0E0A19C0-8AA9-4CA8-A31F-DB3916DA1764}"/>
    <hyperlink ref="A52" r:id="rId16" display="https://www.worldometers.info/coronavirus/usa/virginia/" xr:uid="{33DE42F8-B960-477B-8A39-08BD39404819}"/>
    <hyperlink ref="A2" r:id="rId17" display="https://www.worldometers.info/coronavirus/usa/alabama/" xr:uid="{A78411D6-35AE-43D8-9D5D-9A16C919E55D}"/>
    <hyperlink ref="A25" r:id="rId18" display="https://www.worldometers.info/coronavirus/usa/michigan/" xr:uid="{BD3841C3-81BE-4F26-9238-B70BA840D69F}"/>
    <hyperlink ref="A23" r:id="rId19" display="https://www.worldometers.info/coronavirus/usa/maryland/" xr:uid="{A2F0D3EE-25AE-48A6-8298-FEB8231A6811}"/>
    <hyperlink ref="A17" r:id="rId20" display="https://www.worldometers.info/coronavirus/usa/indiana/" xr:uid="{41685EF3-357B-4B79-841E-C5E5B4124328}"/>
    <hyperlink ref="A27" r:id="rId21" display="https://www.worldometers.info/coronavirus/usa/mississippi/" xr:uid="{E838FC52-2F98-4BEF-8B4A-CF8F81902340}"/>
    <hyperlink ref="A53" r:id="rId22" display="https://www.worldometers.info/coronavirus/usa/washington/" xr:uid="{3C66645E-E242-4390-85E6-F7CDB82C8C3A}"/>
    <hyperlink ref="A26" r:id="rId23" display="https://www.worldometers.info/coronavirus/usa/minnesota/" xr:uid="{A15D16B6-9938-47BC-B1B1-C9043F011DC3}"/>
    <hyperlink ref="A55" r:id="rId24" display="https://www.worldometers.info/coronavirus/usa/wisconsin/" xr:uid="{DF486B47-44C8-4197-9AFD-B1B0CDB279B2}"/>
    <hyperlink ref="A28" r:id="rId25" display="https://www.worldometers.info/coronavirus/usa/missouri/" xr:uid="{29961AB8-1EF0-412A-8031-D0445441B3BC}"/>
    <hyperlink ref="A31" r:id="rId26" display="https://www.worldometers.info/coronavirus/usa/nevada/" xr:uid="{64F9993F-EE8B-4138-8036-05CB91B2CA7D}"/>
    <hyperlink ref="A8" r:id="rId27" display="https://www.worldometers.info/coronavirus/usa/connecticut/" xr:uid="{E6C18E0B-E9FB-4568-AAE3-2D0A1CFD05A7}"/>
    <hyperlink ref="A7" r:id="rId28" display="https://www.worldometers.info/coronavirus/usa/colorado/" xr:uid="{4BBEAF99-2842-417B-BC0A-5ED7AC0D7CDE}"/>
    <hyperlink ref="A18" r:id="rId29" display="https://www.worldometers.info/coronavirus/usa/iowa/" xr:uid="{7D8CB7B3-F448-491E-8DCE-5852D1EDA5FB}"/>
    <hyperlink ref="A5" r:id="rId30" display="https://www.worldometers.info/coronavirus/usa/arkansas/" xr:uid="{F4D7F4FB-5D9E-4E38-98EE-C6FD838D294A}"/>
    <hyperlink ref="A50" r:id="rId31" display="https://www.worldometers.info/coronavirus/usa/utah/" xr:uid="{E6C29EEE-ACAD-473D-8E2F-CCA2E76CFEE4}"/>
    <hyperlink ref="A40" r:id="rId32" display="https://www.worldometers.info/coronavirus/usa/oklahoma/" xr:uid="{AC375CC6-1D3D-4ED1-8870-91E703D72C06}"/>
    <hyperlink ref="A20" r:id="rId33" display="https://www.worldometers.info/coronavirus/usa/kentucky/" xr:uid="{95CE4E8E-3F6C-4C65-B44D-A623D98DBEFF}"/>
    <hyperlink ref="A19" r:id="rId34" display="https://www.worldometers.info/coronavirus/usa/kansas/" xr:uid="{D701B55B-3470-4E31-8F0B-FFAE00C618E0}"/>
    <hyperlink ref="A30" r:id="rId35" display="https://www.worldometers.info/coronavirus/usa/nebraska/" xr:uid="{6EB70654-B482-4A2C-9438-FB025738E149}"/>
    <hyperlink ref="A15" r:id="rId36" display="https://www.worldometers.info/coronavirus/usa/idaho/" xr:uid="{47619CB6-E1F3-44D6-B9BA-3A135E33D3A1}"/>
    <hyperlink ref="A34" r:id="rId37" display="https://www.worldometers.info/coronavirus/usa/new-mexico/" xr:uid="{A82825CF-2B25-4A09-B2EE-7DB16C0C59D3}"/>
    <hyperlink ref="A41" r:id="rId38" display="https://www.worldometers.info/coronavirus/usa/oregon/" xr:uid="{F9640F04-EB9B-458A-A905-A96578B695D0}"/>
    <hyperlink ref="A44" r:id="rId39" display="https://www.worldometers.info/coronavirus/usa/rhode-island/" xr:uid="{F2952245-8F42-445F-8730-871A53605846}"/>
    <hyperlink ref="A9" r:id="rId40" display="https://www.worldometers.info/coronavirus/usa/delaware/" xr:uid="{2E2F10DA-B657-4604-BCB1-4FEA57E90A2F}"/>
    <hyperlink ref="A10" r:id="rId41" display="https://www.worldometers.info/coronavirus/usa/district-of-columbia/" xr:uid="{E222FCD3-FD22-4B74-B5D1-CFF5C0235F24}"/>
    <hyperlink ref="A46" r:id="rId42" display="https://www.worldometers.info/coronavirus/usa/south-dakota/" xr:uid="{DFD07587-956E-4FCB-8240-59122ACB2C11}"/>
    <hyperlink ref="A54" r:id="rId43" display="https://www.worldometers.info/coronavirus/usa/west-virginia/" xr:uid="{F0C2685E-BA78-4FD5-ACC3-C24DCFD3E41C}"/>
    <hyperlink ref="A37" r:id="rId44" display="https://www.worldometers.info/coronavirus/usa/north-dakota/" xr:uid="{C374FA33-75FE-4C52-8D5F-84926FE67E5E}"/>
    <hyperlink ref="A32" r:id="rId45" display="https://www.worldometers.info/coronavirus/usa/new-hampshire/" xr:uid="{FCA07A3D-DECF-4227-BF58-FF3EAC0B89DC}"/>
    <hyperlink ref="A29" r:id="rId46" display="https://www.worldometers.info/coronavirus/usa/montana/" xr:uid="{FD344B91-5511-49F9-B187-D2014D6CFCB1}"/>
    <hyperlink ref="A22" r:id="rId47" display="https://www.worldometers.info/coronavirus/usa/maine/" xr:uid="{CD3FEDD1-D59C-44DD-8C89-CE40E9291174}"/>
    <hyperlink ref="A3" r:id="rId48" display="https://www.worldometers.info/coronavirus/usa/alaska/" xr:uid="{42B59201-9E1D-4E63-8D3A-72EE82A3361D}"/>
    <hyperlink ref="A56" r:id="rId49" display="https://www.worldometers.info/coronavirus/usa/wyoming/" xr:uid="{79019218-4873-42D6-8458-85C510F603A6}"/>
    <hyperlink ref="A14" r:id="rId50" display="https://www.worldometers.info/coronavirus/usa/hawaii/" xr:uid="{8A6729E1-14E7-4BA5-8A67-4922738993F8}"/>
    <hyperlink ref="A51" r:id="rId51" display="https://www.worldometers.info/coronavirus/usa/vermont/" xr:uid="{1C336FF3-D383-4DAD-A0FA-CEA1C92310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9"/>
  <sheetViews>
    <sheetView tabSelected="1" topLeftCell="A19" workbookViewId="0">
      <selection activeCell="H44" sqref="H4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1695</v>
      </c>
    </row>
    <row r="3" spans="1:3" ht="15" thickBot="1" x14ac:dyDescent="0.4">
      <c r="B3" s="37" t="s">
        <v>52</v>
      </c>
      <c r="C3" s="31">
        <v>25</v>
      </c>
    </row>
    <row r="4" spans="1:3" ht="15" thickBot="1" x14ac:dyDescent="0.4">
      <c r="A4" s="27" t="s">
        <v>33</v>
      </c>
      <c r="B4" s="37" t="s">
        <v>33</v>
      </c>
      <c r="C4" s="31">
        <v>3932</v>
      </c>
    </row>
    <row r="5" spans="1:3" ht="15" thickBot="1" x14ac:dyDescent="0.4">
      <c r="A5" s="27" t="s">
        <v>34</v>
      </c>
      <c r="B5" s="37" t="s">
        <v>34</v>
      </c>
      <c r="C5" s="31">
        <v>508</v>
      </c>
    </row>
    <row r="6" spans="1:3" ht="15" thickBot="1" x14ac:dyDescent="0.4">
      <c r="A6" s="27" t="s">
        <v>10</v>
      </c>
      <c r="B6" s="37" t="s">
        <v>10</v>
      </c>
      <c r="C6" s="31">
        <v>9872</v>
      </c>
    </row>
    <row r="7" spans="1:3" ht="15" thickBot="1" x14ac:dyDescent="0.4">
      <c r="A7" s="27" t="s">
        <v>18</v>
      </c>
      <c r="B7" s="37" t="s">
        <v>18</v>
      </c>
      <c r="C7" s="31">
        <v>1851</v>
      </c>
    </row>
    <row r="8" spans="1:3" ht="15" thickBot="1" x14ac:dyDescent="0.4">
      <c r="A8" s="27" t="s">
        <v>23</v>
      </c>
      <c r="B8" s="37" t="s">
        <v>23</v>
      </c>
      <c r="C8" s="31">
        <v>4437</v>
      </c>
    </row>
    <row r="9" spans="1:3" ht="15" thickBot="1" x14ac:dyDescent="0.4">
      <c r="A9" s="27" t="s">
        <v>43</v>
      </c>
      <c r="B9" s="37" t="s">
        <v>43</v>
      </c>
      <c r="C9" s="31">
        <v>587</v>
      </c>
    </row>
    <row r="10" spans="1:3" ht="29.5" thickBot="1" x14ac:dyDescent="0.4">
      <c r="A10" s="27" t="s">
        <v>95</v>
      </c>
      <c r="B10" s="37" t="s">
        <v>63</v>
      </c>
      <c r="C10" s="31">
        <v>587</v>
      </c>
    </row>
    <row r="11" spans="1:3" ht="15" thickBot="1" x14ac:dyDescent="0.4">
      <c r="A11" s="27" t="s">
        <v>13</v>
      </c>
      <c r="B11" s="37" t="s">
        <v>13</v>
      </c>
      <c r="C11" s="31">
        <v>7627</v>
      </c>
    </row>
    <row r="12" spans="1:3" ht="15" thickBot="1" x14ac:dyDescent="0.4">
      <c r="A12" s="27" t="s">
        <v>16</v>
      </c>
      <c r="B12" s="37" t="s">
        <v>16</v>
      </c>
      <c r="C12" s="31">
        <v>3984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27</v>
      </c>
    </row>
    <row r="15" spans="1:3" ht="15" thickBot="1" x14ac:dyDescent="0.4">
      <c r="A15" s="27" t="s">
        <v>49</v>
      </c>
      <c r="B15" s="37" t="s">
        <v>49</v>
      </c>
      <c r="C15" s="31">
        <v>217</v>
      </c>
    </row>
    <row r="16" spans="1:3" ht="15" thickBot="1" x14ac:dyDescent="0.4">
      <c r="A16" s="27" t="s">
        <v>12</v>
      </c>
      <c r="B16" s="37" t="s">
        <v>12</v>
      </c>
      <c r="C16" s="31">
        <v>7770</v>
      </c>
    </row>
    <row r="17" spans="1:3" ht="15" thickBot="1" x14ac:dyDescent="0.4">
      <c r="A17" s="27" t="s">
        <v>27</v>
      </c>
      <c r="B17" s="37" t="s">
        <v>27</v>
      </c>
      <c r="C17" s="31">
        <v>3007</v>
      </c>
    </row>
    <row r="18" spans="1:3" ht="15" thickBot="1" x14ac:dyDescent="0.4">
      <c r="A18" s="27" t="s">
        <v>41</v>
      </c>
      <c r="B18" s="37" t="s">
        <v>41</v>
      </c>
      <c r="C18" s="31">
        <v>906</v>
      </c>
    </row>
    <row r="19" spans="1:3" ht="15" thickBot="1" x14ac:dyDescent="0.4">
      <c r="A19" s="27" t="s">
        <v>45</v>
      </c>
      <c r="B19" s="37" t="s">
        <v>45</v>
      </c>
      <c r="C19" s="31">
        <v>371</v>
      </c>
    </row>
    <row r="20" spans="1:3" ht="15" thickBot="1" x14ac:dyDescent="0.4">
      <c r="A20" s="27" t="s">
        <v>38</v>
      </c>
      <c r="B20" s="37" t="s">
        <v>38</v>
      </c>
      <c r="C20" s="31">
        <v>752</v>
      </c>
    </row>
    <row r="21" spans="1:3" ht="15" thickBot="1" x14ac:dyDescent="0.4">
      <c r="A21" s="27" t="s">
        <v>14</v>
      </c>
      <c r="B21" s="37" t="s">
        <v>14</v>
      </c>
      <c r="C21" s="31">
        <v>4097</v>
      </c>
    </row>
    <row r="22" spans="1:3" ht="15" thickBot="1" x14ac:dyDescent="0.4">
      <c r="B22" s="37" t="s">
        <v>39</v>
      </c>
      <c r="C22" s="31">
        <v>124</v>
      </c>
    </row>
    <row r="23" spans="1:3" ht="15" thickBot="1" x14ac:dyDescent="0.4">
      <c r="A23" s="27" t="s">
        <v>26</v>
      </c>
      <c r="B23" s="37" t="s">
        <v>26</v>
      </c>
      <c r="C23" s="31">
        <v>3536</v>
      </c>
    </row>
    <row r="24" spans="1:3" ht="15" thickBot="1" x14ac:dyDescent="0.4">
      <c r="A24" s="27" t="s">
        <v>17</v>
      </c>
      <c r="B24" s="37" t="s">
        <v>17</v>
      </c>
      <c r="C24" s="31">
        <v>8659</v>
      </c>
    </row>
    <row r="25" spans="1:3" ht="15" thickBot="1" x14ac:dyDescent="0.4">
      <c r="A25" s="27" t="s">
        <v>11</v>
      </c>
      <c r="B25" s="37" t="s">
        <v>11</v>
      </c>
      <c r="C25" s="31">
        <v>6478</v>
      </c>
    </row>
    <row r="26" spans="1:3" ht="15" thickBot="1" x14ac:dyDescent="0.4">
      <c r="A26" s="27" t="s">
        <v>32</v>
      </c>
      <c r="B26" s="37" t="s">
        <v>32</v>
      </c>
      <c r="C26" s="31">
        <v>1670</v>
      </c>
    </row>
    <row r="27" spans="1:3" ht="15" thickBot="1" x14ac:dyDescent="0.4">
      <c r="A27" s="27" t="s">
        <v>30</v>
      </c>
      <c r="B27" s="37" t="s">
        <v>30</v>
      </c>
      <c r="C27" s="31">
        <v>1804</v>
      </c>
    </row>
    <row r="28" spans="1:3" ht="15" thickBot="1" x14ac:dyDescent="0.4">
      <c r="A28" s="27" t="s">
        <v>35</v>
      </c>
      <c r="B28" s="37" t="s">
        <v>35</v>
      </c>
      <c r="C28" s="31">
        <v>1345</v>
      </c>
    </row>
    <row r="29" spans="1:3" ht="15" thickBot="1" x14ac:dyDescent="0.4">
      <c r="B29" s="37" t="s">
        <v>51</v>
      </c>
      <c r="C29" s="31">
        <v>65</v>
      </c>
    </row>
    <row r="30" spans="1:3" ht="15" thickBot="1" x14ac:dyDescent="0.4">
      <c r="B30" s="37" t="s">
        <v>50</v>
      </c>
      <c r="C30" s="31">
        <v>335</v>
      </c>
    </row>
    <row r="31" spans="1:3" ht="15" thickBot="1" x14ac:dyDescent="0.4">
      <c r="A31" s="27" t="s">
        <v>31</v>
      </c>
      <c r="B31" s="37" t="s">
        <v>31</v>
      </c>
      <c r="C31" s="31">
        <v>890</v>
      </c>
    </row>
    <row r="32" spans="1:3" ht="15" thickBot="1" x14ac:dyDescent="0.4">
      <c r="A32" s="27" t="s">
        <v>42</v>
      </c>
      <c r="B32" s="37" t="s">
        <v>42</v>
      </c>
      <c r="C32" s="31">
        <v>418</v>
      </c>
    </row>
    <row r="33" spans="1:3" ht="15" thickBot="1" x14ac:dyDescent="0.4">
      <c r="A33" s="27" t="s">
        <v>8</v>
      </c>
      <c r="B33" s="37" t="s">
        <v>8</v>
      </c>
      <c r="C33" s="31">
        <v>15916</v>
      </c>
    </row>
    <row r="34" spans="1:3" ht="15" thickBot="1" x14ac:dyDescent="0.4">
      <c r="A34" s="27" t="s">
        <v>44</v>
      </c>
      <c r="B34" s="37" t="s">
        <v>44</v>
      </c>
      <c r="C34" s="31">
        <v>667</v>
      </c>
    </row>
    <row r="35" spans="1:3" ht="15" thickBot="1" x14ac:dyDescent="0.4">
      <c r="A35" s="27" t="s">
        <v>7</v>
      </c>
      <c r="B35" s="37" t="s">
        <v>7</v>
      </c>
      <c r="C35" s="31">
        <v>32811</v>
      </c>
    </row>
    <row r="36" spans="1:3" ht="15" thickBot="1" x14ac:dyDescent="0.4">
      <c r="A36" s="27" t="s">
        <v>24</v>
      </c>
      <c r="B36" s="37" t="s">
        <v>24</v>
      </c>
      <c r="C36" s="31">
        <v>2071</v>
      </c>
    </row>
    <row r="37" spans="1:3" ht="15" thickBot="1" x14ac:dyDescent="0.4">
      <c r="B37" s="37" t="s">
        <v>53</v>
      </c>
      <c r="C37" s="31">
        <v>108</v>
      </c>
    </row>
    <row r="38" spans="1:3" ht="15" thickBot="1" x14ac:dyDescent="0.4">
      <c r="A38" s="27" t="s">
        <v>21</v>
      </c>
      <c r="B38" s="37" t="s">
        <v>21</v>
      </c>
      <c r="C38" s="31">
        <v>3605</v>
      </c>
    </row>
    <row r="39" spans="1:3" ht="15" thickBot="1" x14ac:dyDescent="0.4">
      <c r="A39" s="27" t="s">
        <v>46</v>
      </c>
      <c r="B39" s="37" t="s">
        <v>46</v>
      </c>
      <c r="C39" s="31">
        <v>583</v>
      </c>
    </row>
    <row r="40" spans="1:3" ht="15" thickBot="1" x14ac:dyDescent="0.4">
      <c r="A40" s="27" t="s">
        <v>37</v>
      </c>
      <c r="B40" s="37" t="s">
        <v>37</v>
      </c>
      <c r="C40" s="31">
        <v>338</v>
      </c>
    </row>
    <row r="41" spans="1:3" ht="15" thickBot="1" x14ac:dyDescent="0.4">
      <c r="A41" s="27" t="s">
        <v>19</v>
      </c>
      <c r="B41" s="37" t="s">
        <v>19</v>
      </c>
      <c r="C41" s="31">
        <v>7335</v>
      </c>
    </row>
    <row r="42" spans="1:3" ht="13" thickBot="1" x14ac:dyDescent="0.4">
      <c r="A42" s="27" t="s">
        <v>65</v>
      </c>
      <c r="B42" s="3" t="s">
        <v>65</v>
      </c>
      <c r="C42" s="31">
        <v>258</v>
      </c>
    </row>
    <row r="43" spans="1:3" ht="15" thickBot="1" x14ac:dyDescent="0.4">
      <c r="B43" s="37" t="s">
        <v>40</v>
      </c>
      <c r="C43" s="31">
        <v>1012</v>
      </c>
    </row>
    <row r="44" spans="1:3" ht="15" thickBot="1" x14ac:dyDescent="0.4">
      <c r="A44" s="27" t="s">
        <v>25</v>
      </c>
      <c r="B44" s="37" t="s">
        <v>25</v>
      </c>
      <c r="C44" s="31">
        <v>1894</v>
      </c>
    </row>
    <row r="45" spans="1:3" ht="15" thickBot="1" x14ac:dyDescent="0.4">
      <c r="A45" s="27" t="s">
        <v>54</v>
      </c>
      <c r="B45" s="37" t="s">
        <v>54</v>
      </c>
      <c r="C45" s="31">
        <v>137</v>
      </c>
    </row>
    <row r="46" spans="1:3" ht="15" thickBot="1" x14ac:dyDescent="0.4">
      <c r="A46" s="27" t="s">
        <v>20</v>
      </c>
      <c r="B46" s="37" t="s">
        <v>20</v>
      </c>
      <c r="C46" s="31">
        <v>1144</v>
      </c>
    </row>
    <row r="47" spans="1:3" ht="15" thickBot="1" x14ac:dyDescent="0.4">
      <c r="A47" s="27" t="s">
        <v>15</v>
      </c>
      <c r="B47" s="37" t="s">
        <v>15</v>
      </c>
      <c r="C47" s="31">
        <v>7880</v>
      </c>
    </row>
    <row r="48" spans="1:3" ht="15" thickBot="1" x14ac:dyDescent="0.4">
      <c r="A48" s="27" t="s">
        <v>28</v>
      </c>
      <c r="B48" s="37" t="s">
        <v>28</v>
      </c>
      <c r="C48" s="31">
        <v>327</v>
      </c>
    </row>
    <row r="49" spans="1:3" ht="15" thickBot="1" x14ac:dyDescent="0.4">
      <c r="A49" s="27" t="s">
        <v>48</v>
      </c>
      <c r="B49" s="37" t="s">
        <v>48</v>
      </c>
      <c r="C49" s="31">
        <v>57</v>
      </c>
    </row>
    <row r="50" spans="1:3" ht="15" thickBot="1" x14ac:dyDescent="0.4">
      <c r="A50" s="27" t="s">
        <v>29</v>
      </c>
      <c r="B50" s="37" t="s">
        <v>29</v>
      </c>
      <c r="C50" s="31">
        <v>2274</v>
      </c>
    </row>
    <row r="51" spans="1:3" ht="15" thickBot="1" x14ac:dyDescent="0.4">
      <c r="A51" s="27" t="s">
        <v>9</v>
      </c>
      <c r="B51" s="37" t="s">
        <v>9</v>
      </c>
      <c r="C51" s="31">
        <v>1629</v>
      </c>
    </row>
    <row r="52" spans="1:3" ht="15" thickBot="1" x14ac:dyDescent="0.4">
      <c r="B52" s="37" t="s">
        <v>56</v>
      </c>
      <c r="C52" s="31">
        <v>124</v>
      </c>
    </row>
    <row r="53" spans="1:3" ht="15" thickBot="1" x14ac:dyDescent="0.4">
      <c r="A53" s="27" t="s">
        <v>22</v>
      </c>
      <c r="B53" s="37" t="s">
        <v>22</v>
      </c>
      <c r="C53" s="31">
        <v>970</v>
      </c>
    </row>
    <row r="54" spans="1:3" ht="15" thickBot="1" x14ac:dyDescent="0.4">
      <c r="A54" s="27" t="s">
        <v>55</v>
      </c>
      <c r="B54" s="46" t="s">
        <v>55</v>
      </c>
      <c r="C54" s="32">
        <v>27</v>
      </c>
    </row>
    <row r="58" spans="1:3" ht="13" thickBot="1" x14ac:dyDescent="0.4"/>
    <row r="59" spans="1:3" ht="14.5" x14ac:dyDescent="0.35">
      <c r="B59" s="3"/>
      <c r="C59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65FA07F6-DE8B-4F25-ADAA-E17538644124}"/>
    <hyperlink ref="B11" r:id="rId2" display="https://www.worldometers.info/coronavirus/usa/florida/" xr:uid="{1830B9EA-E14A-4D30-AE40-A32CD53678C7}"/>
    <hyperlink ref="B47" r:id="rId3" display="https://www.worldometers.info/coronavirus/usa/texas/" xr:uid="{8853C7B3-25F0-4F76-AEAC-2105B6EBDA5F}"/>
    <hyperlink ref="B35" r:id="rId4" display="https://www.worldometers.info/coronavirus/usa/new-york/" xr:uid="{B5D53013-C062-48A6-A065-E80BDC61296F}"/>
    <hyperlink ref="B12" r:id="rId5" display="https://www.worldometers.info/coronavirus/usa/georgia/" xr:uid="{28916E0A-C625-4576-9140-42ADA022AF1A}"/>
    <hyperlink ref="B33" r:id="rId6" display="https://www.worldometers.info/coronavirus/usa/new-jersey/" xr:uid="{CB17432D-2D1E-4227-BB75-8F09BC34C77B}"/>
    <hyperlink ref="B16" r:id="rId7" display="https://www.worldometers.info/coronavirus/usa/illinois/" xr:uid="{96A44BB5-04D9-44EE-93D1-F51D86C02936}"/>
    <hyperlink ref="B4" r:id="rId8" display="https://www.worldometers.info/coronavirus/usa/arizona/" xr:uid="{93B7A69E-64D7-4658-88D5-11AF6C622E61}"/>
    <hyperlink ref="B36" r:id="rId9" display="https://www.worldometers.info/coronavirus/usa/north-carolina/" xr:uid="{6A86739B-190C-40B1-BB84-2560F8310030}"/>
    <hyperlink ref="B21" r:id="rId10" display="https://www.worldometers.info/coronavirus/usa/louisiana/" xr:uid="{016CFE59-3CD8-43DB-B67F-1CB25A429328}"/>
    <hyperlink ref="B41" r:id="rId11" display="https://www.worldometers.info/coronavirus/usa/pennsylvania/" xr:uid="{158E015B-21D3-420A-987A-A860E72B5046}"/>
    <hyperlink ref="B24" r:id="rId12" display="https://www.worldometers.info/coronavirus/usa/massachusetts/" xr:uid="{8FF0A28D-9F84-4B1A-B134-DBEA2E810990}"/>
    <hyperlink ref="B46" r:id="rId13" display="https://www.worldometers.info/coronavirus/usa/tennessee/" xr:uid="{356AE81A-5F53-4AD4-8ECD-42FB90313BE7}"/>
    <hyperlink ref="B38" r:id="rId14" display="https://www.worldometers.info/coronavirus/usa/ohio/" xr:uid="{4E1FE73F-8CF4-410E-AA9F-940551522161}"/>
    <hyperlink ref="B44" r:id="rId15" display="https://www.worldometers.info/coronavirus/usa/south-carolina/" xr:uid="{B5CA11E0-23CA-477E-894E-629B7827F6AE}"/>
    <hyperlink ref="B50" r:id="rId16" display="https://www.worldometers.info/coronavirus/usa/virginia/" xr:uid="{7BBAEAF5-2EBD-439C-97E6-D5E253363C97}"/>
    <hyperlink ref="B2" r:id="rId17" display="https://www.worldometers.info/coronavirus/usa/alabama/" xr:uid="{4AC5422C-A06A-4DA3-80CF-BDAEF60886D4}"/>
    <hyperlink ref="B25" r:id="rId18" display="https://www.worldometers.info/coronavirus/usa/michigan/" xr:uid="{378FC987-EAEE-4D7C-AD42-43E203C213C2}"/>
    <hyperlink ref="B23" r:id="rId19" display="https://www.worldometers.info/coronavirus/usa/maryland/" xr:uid="{2F2637F2-8DBD-48CE-8E5E-880F883D8CD6}"/>
    <hyperlink ref="B17" r:id="rId20" display="https://www.worldometers.info/coronavirus/usa/indiana/" xr:uid="{51D4C632-D697-4C6C-89FC-4E4AB053CD7F}"/>
    <hyperlink ref="B27" r:id="rId21" display="https://www.worldometers.info/coronavirus/usa/mississippi/" xr:uid="{6E4C0978-36A5-4B47-9377-D4BE8183D105}"/>
    <hyperlink ref="B51" r:id="rId22" display="https://www.worldometers.info/coronavirus/usa/washington/" xr:uid="{1F621535-67E4-4E6B-BB7A-7B47E0A7B085}"/>
    <hyperlink ref="B26" r:id="rId23" display="https://www.worldometers.info/coronavirus/usa/minnesota/" xr:uid="{C8C29FBA-ADC2-4609-8928-D8234B4F96B4}"/>
    <hyperlink ref="B53" r:id="rId24" display="https://www.worldometers.info/coronavirus/usa/wisconsin/" xr:uid="{CCF47F15-1492-45B8-B08B-E6BE735EABD8}"/>
    <hyperlink ref="B28" r:id="rId25" display="https://www.worldometers.info/coronavirus/usa/missouri/" xr:uid="{40565FA7-7F25-4A37-827B-07F0D134652D}"/>
    <hyperlink ref="B31" r:id="rId26" display="https://www.worldometers.info/coronavirus/usa/nevada/" xr:uid="{1C0251AA-FF74-4B05-AF03-5A116987D770}"/>
    <hyperlink ref="B8" r:id="rId27" display="https://www.worldometers.info/coronavirus/usa/connecticut/" xr:uid="{B26E79D0-61C5-43AE-81AD-CDCEF06B267E}"/>
    <hyperlink ref="B7" r:id="rId28" display="https://www.worldometers.info/coronavirus/usa/colorado/" xr:uid="{4D13B439-5BA8-44DF-B932-45E82B9B0F5D}"/>
    <hyperlink ref="B18" r:id="rId29" display="https://www.worldometers.info/coronavirus/usa/iowa/" xr:uid="{C44B352F-7B87-496E-A68A-44E604B63873}"/>
    <hyperlink ref="B5" r:id="rId30" display="https://www.worldometers.info/coronavirus/usa/arkansas/" xr:uid="{4AD225A5-92DB-45E3-82C8-586FFE0006F8}"/>
    <hyperlink ref="B48" r:id="rId31" display="https://www.worldometers.info/coronavirus/usa/utah/" xr:uid="{39A7A227-43F6-42D3-B7C1-9F868E6094FC}"/>
    <hyperlink ref="B39" r:id="rId32" display="https://www.worldometers.info/coronavirus/usa/oklahoma/" xr:uid="{14A00690-EBF2-4275-BE02-02615D3BB4B1}"/>
    <hyperlink ref="B20" r:id="rId33" display="https://www.worldometers.info/coronavirus/usa/kentucky/" xr:uid="{975A1A49-D2B4-4EED-A589-C08A5105A97D}"/>
    <hyperlink ref="B19" r:id="rId34" display="https://www.worldometers.info/coronavirus/usa/kansas/" xr:uid="{8A70DC63-8CCF-48F3-8695-94D1905B2A8F}"/>
    <hyperlink ref="B30" r:id="rId35" display="https://www.worldometers.info/coronavirus/usa/nebraska/" xr:uid="{54FA47DA-CF2E-4132-A11F-CF883C9419C9}"/>
    <hyperlink ref="B15" r:id="rId36" display="https://www.worldometers.info/coronavirus/usa/idaho/" xr:uid="{5B3D7A83-6C9D-4EEA-917B-B9E08D564C7A}"/>
    <hyperlink ref="B34" r:id="rId37" display="https://www.worldometers.info/coronavirus/usa/new-mexico/" xr:uid="{6EFB1C43-5D0E-44EC-816A-B45B07A8DE34}"/>
    <hyperlink ref="B40" r:id="rId38" display="https://www.worldometers.info/coronavirus/usa/oregon/" xr:uid="{CE0316F4-1A9E-4E12-BC01-C4F667102E75}"/>
    <hyperlink ref="B43" r:id="rId39" display="https://www.worldometers.info/coronavirus/usa/rhode-island/" xr:uid="{24F8D9C2-0C8E-4068-A949-CDFA4863CC8B}"/>
    <hyperlink ref="B9" r:id="rId40" display="https://www.worldometers.info/coronavirus/usa/delaware/" xr:uid="{5001A79D-13FC-41FE-B0C0-49809F9D94C9}"/>
    <hyperlink ref="B10" r:id="rId41" display="https://www.worldometers.info/coronavirus/usa/district-of-columbia/" xr:uid="{6764EE83-6D45-4AFD-ACF4-91619A3CA349}"/>
    <hyperlink ref="B45" r:id="rId42" display="https://www.worldometers.info/coronavirus/usa/south-dakota/" xr:uid="{4299913F-B664-4013-A10A-90D25050B16F}"/>
    <hyperlink ref="B52" r:id="rId43" display="https://www.worldometers.info/coronavirus/usa/west-virginia/" xr:uid="{D269774A-40E4-427F-9D37-6846D3BEF141}"/>
    <hyperlink ref="B37" r:id="rId44" display="https://www.worldometers.info/coronavirus/usa/north-dakota/" xr:uid="{CBD4DC6F-810B-4EC8-AD2F-B9AB61690D88}"/>
    <hyperlink ref="B32" r:id="rId45" display="https://www.worldometers.info/coronavirus/usa/new-hampshire/" xr:uid="{DCCABE07-A961-43F3-8D24-0BD06DA997F2}"/>
    <hyperlink ref="B29" r:id="rId46" display="https://www.worldometers.info/coronavirus/usa/montana/" xr:uid="{C92EF4A3-8BF2-438F-AB7D-036D02780230}"/>
    <hyperlink ref="B22" r:id="rId47" display="https://www.worldometers.info/coronavirus/usa/maine/" xr:uid="{E37A5440-04B1-4762-8760-143950B2D4FD}"/>
    <hyperlink ref="B3" r:id="rId48" display="https://www.worldometers.info/coronavirus/usa/alaska/" xr:uid="{3F0782FB-571C-4915-AF0D-C01C003F5226}"/>
    <hyperlink ref="B54" r:id="rId49" display="https://www.worldometers.info/coronavirus/usa/wyoming/" xr:uid="{B35AE54D-C388-4BA4-A0B7-BF1BB983B35E}"/>
    <hyperlink ref="B14" r:id="rId50" display="https://www.worldometers.info/coronavirus/usa/hawaii/" xr:uid="{2A81B5C3-2983-48C6-B9A3-B76EEFB8E845}"/>
    <hyperlink ref="B49" r:id="rId51" display="https://www.worldometers.info/coronavirus/usa/vermont/" xr:uid="{943AA1EE-FAB8-4C23-9917-343CC86860D1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2020-08-06T12:04:35Z</dcterms:modified>
</cp:coreProperties>
</file>