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D40243B5-C403-4658-A291-F45842A87ECE}" xr6:coauthVersionLast="45" xr6:coauthVersionMax="45" xr10:uidLastSave="{0778451A-3825-4F65-B8B8-F54AB135A53E}"/>
  <bookViews>
    <workbookView xWindow="4575" yWindow="-19770" windowWidth="23280" windowHeight="1866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6" i="3" l="1"/>
  <c r="N9" i="3"/>
  <c r="N14" i="3"/>
  <c r="N12" i="3"/>
  <c r="N49" i="3"/>
  <c r="N26" i="3"/>
  <c r="N21" i="3"/>
  <c r="N23" i="3"/>
  <c r="N31" i="3"/>
  <c r="N7" i="3"/>
  <c r="N18" i="3"/>
  <c r="N4" i="3"/>
  <c r="N29" i="3"/>
  <c r="N43" i="3"/>
  <c r="N45" i="3"/>
  <c r="N6" i="3"/>
  <c r="N50" i="3"/>
  <c r="N25" i="3"/>
  <c r="N19" i="3"/>
  <c r="N5" i="3"/>
  <c r="N34" i="3"/>
  <c r="N53" i="3"/>
  <c r="N37" i="3"/>
  <c r="N48" i="3"/>
  <c r="N42" i="3"/>
  <c r="N22" i="3"/>
  <c r="N32" i="3"/>
  <c r="N17" i="3"/>
  <c r="N13" i="3"/>
  <c r="N20" i="3"/>
  <c r="N16" i="3"/>
  <c r="N2" i="3"/>
  <c r="N27" i="3"/>
  <c r="N44" i="3"/>
  <c r="N35" i="3"/>
  <c r="N30" i="3"/>
  <c r="N15" i="3"/>
  <c r="N47" i="3"/>
  <c r="N54" i="3"/>
  <c r="N8" i="3"/>
  <c r="N28" i="3"/>
  <c r="N52" i="3"/>
  <c r="N10" i="3"/>
  <c r="N3" i="3"/>
  <c r="N41" i="3"/>
  <c r="N40" i="3"/>
  <c r="N38" i="3"/>
  <c r="N55" i="3"/>
  <c r="N11" i="3"/>
  <c r="N51" i="3"/>
  <c r="N24" i="3"/>
  <c r="N36" i="3"/>
  <c r="N39" i="3"/>
  <c r="N33" i="3"/>
  <c r="O54" i="3" l="1"/>
  <c r="P54" i="3"/>
  <c r="P29" i="3" l="1"/>
  <c r="P44" i="3"/>
  <c r="P23" i="3"/>
  <c r="P53" i="3"/>
  <c r="P4" i="3"/>
  <c r="P21" i="3"/>
  <c r="P27" i="3"/>
  <c r="P28" i="3"/>
  <c r="P50" i="3"/>
  <c r="P2" i="3"/>
  <c r="P55" i="3"/>
  <c r="P41" i="3"/>
  <c r="P20" i="3"/>
  <c r="P12" i="3"/>
  <c r="P45" i="3"/>
  <c r="P13" i="3"/>
  <c r="P19" i="3"/>
  <c r="P52" i="3"/>
  <c r="P8" i="3"/>
  <c r="P34" i="3"/>
  <c r="P7" i="3"/>
  <c r="P42" i="3"/>
  <c r="P47" i="3"/>
  <c r="P39" i="3"/>
  <c r="P43" i="3"/>
  <c r="P11" i="3"/>
  <c r="P48" i="3"/>
  <c r="P22" i="3"/>
  <c r="P26" i="3"/>
  <c r="P16" i="3"/>
  <c r="P36" i="3"/>
  <c r="P32" i="3"/>
  <c r="P3" i="3"/>
  <c r="P30" i="3"/>
  <c r="P24" i="3"/>
  <c r="P51" i="3"/>
  <c r="P14" i="3"/>
  <c r="P33" i="3"/>
  <c r="P46" i="3"/>
  <c r="P15" i="3"/>
  <c r="P18" i="3"/>
  <c r="P37" i="3"/>
  <c r="P17" i="3"/>
  <c r="P6" i="3"/>
  <c r="P31" i="3"/>
  <c r="P5" i="3"/>
  <c r="P40" i="3"/>
  <c r="P9" i="3"/>
  <c r="P10" i="3"/>
  <c r="P49" i="3"/>
  <c r="P38" i="3"/>
  <c r="P25" i="3"/>
  <c r="P35" i="3"/>
  <c r="O3" i="3"/>
  <c r="Q23" i="3" l="1"/>
  <c r="Q7" i="3"/>
  <c r="Q12" i="3"/>
  <c r="Q27" i="3"/>
  <c r="Q20" i="3"/>
  <c r="Q3" i="3"/>
  <c r="Q53" i="3"/>
  <c r="Q54" i="3"/>
  <c r="Q17" i="3"/>
  <c r="Q46" i="3"/>
  <c r="Q39" i="3"/>
  <c r="Q10" i="3"/>
  <c r="Q35" i="3"/>
  <c r="Q40" i="3"/>
  <c r="Q36" i="3"/>
  <c r="Q9" i="3"/>
  <c r="Q48" i="3"/>
  <c r="Q15" i="3"/>
  <c r="Q55" i="3"/>
  <c r="Q22" i="3"/>
  <c r="Q32" i="3"/>
  <c r="Q11" i="3"/>
  <c r="Q28" i="3"/>
  <c r="Q45" i="3"/>
  <c r="Q16" i="3"/>
  <c r="Q13" i="3"/>
  <c r="Q8" i="3"/>
  <c r="Q26" i="3"/>
  <c r="Q52" i="3"/>
  <c r="Q42" i="3"/>
  <c r="Q4" i="3"/>
  <c r="Q41" i="3"/>
  <c r="Q29" i="3"/>
  <c r="Q24" i="3"/>
  <c r="Q5" i="3"/>
  <c r="Q21" i="3"/>
  <c r="Q19" i="3"/>
  <c r="Q43" i="3"/>
  <c r="Q37" i="3"/>
  <c r="Q50" i="3"/>
  <c r="Q44" i="3"/>
  <c r="Q18" i="3"/>
  <c r="Q51" i="3"/>
  <c r="Q49" i="3"/>
  <c r="Q33" i="3"/>
  <c r="Q6" i="3"/>
  <c r="Q2" i="3"/>
  <c r="Q38" i="3"/>
  <c r="Q14" i="3"/>
  <c r="Q25" i="3"/>
  <c r="Q31" i="3"/>
  <c r="Q47" i="3"/>
  <c r="Q30" i="3"/>
  <c r="Q34" i="3" l="1"/>
  <c r="O20" i="3" l="1"/>
  <c r="O40" i="3"/>
  <c r="O22" i="3"/>
  <c r="O18" i="3"/>
  <c r="O29" i="3"/>
  <c r="O11" i="3"/>
  <c r="O5" i="3"/>
  <c r="O33" i="3"/>
  <c r="O26" i="3"/>
  <c r="O34" i="3"/>
  <c r="O41" i="3"/>
  <c r="O25" i="3"/>
  <c r="O28" i="3"/>
  <c r="O53" i="3"/>
  <c r="O27" i="3"/>
  <c r="O12" i="3"/>
  <c r="O50" i="3"/>
  <c r="O32" i="3"/>
  <c r="O21" i="3"/>
  <c r="O16" i="3"/>
  <c r="O30" i="3"/>
  <c r="O43" i="3"/>
  <c r="O8" i="3"/>
  <c r="O23" i="3"/>
  <c r="O38" i="3"/>
  <c r="O15" i="3"/>
  <c r="O48" i="3"/>
  <c r="O17" i="3"/>
  <c r="O10" i="3"/>
  <c r="O39" i="3"/>
  <c r="O45" i="3"/>
  <c r="O7" i="3"/>
  <c r="O31" i="3"/>
  <c r="O19" i="3"/>
  <c r="O55" i="3"/>
  <c r="O47" i="3"/>
  <c r="O14" i="3"/>
  <c r="O49" i="3"/>
  <c r="O4" i="3"/>
  <c r="O2" i="3"/>
  <c r="O52" i="3"/>
  <c r="O44" i="3"/>
  <c r="O51" i="3"/>
  <c r="O37" i="3"/>
  <c r="O46" i="3"/>
  <c r="O35" i="3"/>
  <c r="O6" i="3"/>
  <c r="O9" i="3"/>
  <c r="O42" i="3"/>
  <c r="O36" i="3"/>
  <c r="O13" i="3"/>
  <c r="O24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<sst xmlns="http://schemas.openxmlformats.org/spreadsheetml/2006/main" count="331" uniqueCount="105">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</sst>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2" fillId="3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louis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chiga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washington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louis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chiga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washington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louis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chiga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washington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louis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chiga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washington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7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3" t="s">
        <v>67</v>
      </c>
      <c r="Q1" s="53"/>
      <c r="R1" s="53"/>
      <c r="S1" s="4">
        <v>1.4999999999999999E-2</v>
      </c>
      <c r="T1" s="4"/>
      <c r="U1" s="54" t="s">
        <v>76</v>
      </c>
      <c r="V1" s="54"/>
      <c r="W1" s="54"/>
      <c r="X1" s="54"/>
      <c r="Y1" s="54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927518</v>
      </c>
      <c r="D5" s="2"/>
      <c r="E5" s="1">
        <v>18192</v>
      </c>
      <c r="F5" s="2"/>
      <c r="G5" s="1">
        <v>779757</v>
      </c>
      <c r="H5" s="1">
        <v>129569</v>
      </c>
      <c r="I5" s="1">
        <v>31988</v>
      </c>
      <c r="J5" s="2">
        <v>627</v>
      </c>
      <c r="K5" s="1">
        <v>8642696</v>
      </c>
      <c r="L5" s="1">
        <v>298066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916737</v>
      </c>
      <c r="D6" s="2"/>
      <c r="E6" s="1">
        <v>17478</v>
      </c>
      <c r="F6" s="2"/>
      <c r="G6" s="1">
        <v>471578</v>
      </c>
      <c r="H6" s="1">
        <v>427681</v>
      </c>
      <c r="I6" s="1">
        <v>23201</v>
      </c>
      <c r="J6" s="2">
        <v>442</v>
      </c>
      <c r="K6" s="1">
        <v>18127049</v>
      </c>
      <c r="L6" s="1">
        <v>458771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786311</v>
      </c>
      <c r="D7" s="2"/>
      <c r="E7" s="1">
        <v>16510</v>
      </c>
      <c r="F7" s="2"/>
      <c r="G7" s="1">
        <v>548871</v>
      </c>
      <c r="H7" s="1">
        <v>220930</v>
      </c>
      <c r="I7" s="1">
        <v>36611</v>
      </c>
      <c r="J7" s="2">
        <v>769</v>
      </c>
      <c r="K7" s="1">
        <v>6021829</v>
      </c>
      <c r="L7" s="1">
        <v>280375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535120</v>
      </c>
      <c r="D8" s="2"/>
      <c r="E8" s="1">
        <v>33600</v>
      </c>
      <c r="F8" s="2"/>
      <c r="G8" s="1">
        <v>416861</v>
      </c>
      <c r="H8" s="1">
        <v>84659</v>
      </c>
      <c r="I8" s="1">
        <v>27508</v>
      </c>
      <c r="J8" s="1">
        <v>1727</v>
      </c>
      <c r="K8" s="1">
        <v>13945858</v>
      </c>
      <c r="L8" s="1">
        <v>716879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387698</v>
      </c>
      <c r="D9" s="2"/>
      <c r="E9" s="1">
        <v>9838</v>
      </c>
      <c r="F9" s="2"/>
      <c r="G9" s="1">
        <v>272185</v>
      </c>
      <c r="H9" s="1">
        <v>105675</v>
      </c>
      <c r="I9" s="1">
        <v>30595</v>
      </c>
      <c r="J9" s="2">
        <v>776</v>
      </c>
      <c r="K9" s="1">
        <v>7388290</v>
      </c>
      <c r="L9" s="1">
        <v>583049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353372</v>
      </c>
      <c r="D10" s="2"/>
      <c r="E10" s="1">
        <v>7844</v>
      </c>
      <c r="F10" s="2"/>
      <c r="G10" s="1">
        <v>190279</v>
      </c>
      <c r="H10" s="1">
        <v>155249</v>
      </c>
      <c r="I10" s="1">
        <v>33282</v>
      </c>
      <c r="J10" s="2">
        <v>739</v>
      </c>
      <c r="K10" s="1">
        <v>3802159</v>
      </c>
      <c r="L10" s="1">
        <v>358106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24</v>
      </c>
      <c r="C11" s="1">
        <v>263883</v>
      </c>
      <c r="D11" s="2"/>
      <c r="E11" s="1">
        <v>4211</v>
      </c>
      <c r="F11" s="2"/>
      <c r="G11" s="1">
        <v>231611</v>
      </c>
      <c r="H11" s="1">
        <v>28061</v>
      </c>
      <c r="I11" s="1">
        <v>25160</v>
      </c>
      <c r="J11" s="2">
        <v>402</v>
      </c>
      <c r="K11" s="1">
        <v>3890764</v>
      </c>
      <c r="L11" s="1">
        <v>370970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251774</v>
      </c>
      <c r="D12" s="2"/>
      <c r="E12" s="1">
        <v>3207</v>
      </c>
      <c r="F12" s="2"/>
      <c r="G12" s="1">
        <v>222348</v>
      </c>
      <c r="H12" s="1">
        <v>26219</v>
      </c>
      <c r="I12" s="1">
        <v>36867</v>
      </c>
      <c r="J12" s="2">
        <v>470</v>
      </c>
      <c r="K12" s="1">
        <v>3572591</v>
      </c>
      <c r="L12" s="1">
        <v>523137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33</v>
      </c>
      <c r="C13" s="1">
        <v>240122</v>
      </c>
      <c r="D13" s="2"/>
      <c r="E13" s="1">
        <v>5891</v>
      </c>
      <c r="F13" s="2"/>
      <c r="G13" s="1">
        <v>40169</v>
      </c>
      <c r="H13" s="1">
        <v>194062</v>
      </c>
      <c r="I13" s="1">
        <v>32990</v>
      </c>
      <c r="J13" s="2">
        <v>809</v>
      </c>
      <c r="K13" s="1">
        <v>2040792</v>
      </c>
      <c r="L13" s="1">
        <v>280378</v>
      </c>
      <c r="M13" s="1">
        <v>7278717</v>
      </c>
      <c r="N13" s="6"/>
      <c r="O13" s="6"/>
    </row>
    <row r="14" spans="1:26" ht="15" thickBot="1" x14ac:dyDescent="0.4">
      <c r="A14" s="41">
        <v>10</v>
      </c>
      <c r="B14" s="39" t="s">
        <v>8</v>
      </c>
      <c r="C14" s="1">
        <v>236110</v>
      </c>
      <c r="D14" s="2"/>
      <c r="E14" s="1">
        <v>16439</v>
      </c>
      <c r="F14" s="2"/>
      <c r="G14" s="1">
        <v>180071</v>
      </c>
      <c r="H14" s="1">
        <v>39600</v>
      </c>
      <c r="I14" s="1">
        <v>26582</v>
      </c>
      <c r="J14" s="1">
        <v>1851</v>
      </c>
      <c r="K14" s="1">
        <v>4484813</v>
      </c>
      <c r="L14" s="1">
        <v>504922</v>
      </c>
      <c r="M14" s="1">
        <v>8882190</v>
      </c>
      <c r="N14" s="5"/>
      <c r="O14" s="6"/>
    </row>
    <row r="15" spans="1:26" ht="15" thickBot="1" x14ac:dyDescent="0.4">
      <c r="A15" s="41">
        <v>11</v>
      </c>
      <c r="B15" s="39" t="s">
        <v>22</v>
      </c>
      <c r="C15" s="1">
        <v>206311</v>
      </c>
      <c r="D15" s="2"/>
      <c r="E15" s="1">
        <v>1852</v>
      </c>
      <c r="F15" s="2"/>
      <c r="G15" s="1">
        <v>161260</v>
      </c>
      <c r="H15" s="1">
        <v>43199</v>
      </c>
      <c r="I15" s="1">
        <v>35434</v>
      </c>
      <c r="J15" s="2">
        <v>318</v>
      </c>
      <c r="K15" s="1">
        <v>1995469</v>
      </c>
      <c r="L15" s="1">
        <v>342721</v>
      </c>
      <c r="M15" s="1">
        <v>5822434</v>
      </c>
      <c r="N15" s="5"/>
      <c r="O15" s="6"/>
    </row>
    <row r="16" spans="1:26" ht="15" thickBot="1" x14ac:dyDescent="0.4">
      <c r="A16" s="41">
        <v>12</v>
      </c>
      <c r="B16" s="39" t="s">
        <v>19</v>
      </c>
      <c r="C16" s="1">
        <v>203521</v>
      </c>
      <c r="D16" s="2"/>
      <c r="E16" s="1">
        <v>8768</v>
      </c>
      <c r="F16" s="2"/>
      <c r="G16" s="1">
        <v>152803</v>
      </c>
      <c r="H16" s="1">
        <v>41950</v>
      </c>
      <c r="I16" s="1">
        <v>15898</v>
      </c>
      <c r="J16" s="2">
        <v>685</v>
      </c>
      <c r="K16" s="1">
        <v>2607031</v>
      </c>
      <c r="L16" s="1">
        <v>203643</v>
      </c>
      <c r="M16" s="1">
        <v>12801989</v>
      </c>
      <c r="N16" s="5"/>
      <c r="O16" s="6"/>
    </row>
    <row r="17" spans="1:15" ht="15" thickBot="1" x14ac:dyDescent="0.4">
      <c r="A17" s="41">
        <v>13</v>
      </c>
      <c r="B17" s="39" t="s">
        <v>21</v>
      </c>
      <c r="C17" s="1">
        <v>202839</v>
      </c>
      <c r="D17" s="2"/>
      <c r="E17" s="1">
        <v>5290</v>
      </c>
      <c r="F17" s="2"/>
      <c r="G17" s="1">
        <v>161704</v>
      </c>
      <c r="H17" s="1">
        <v>35845</v>
      </c>
      <c r="I17" s="1">
        <v>17353</v>
      </c>
      <c r="J17" s="2">
        <v>453</v>
      </c>
      <c r="K17" s="1">
        <v>4270933</v>
      </c>
      <c r="L17" s="1">
        <v>365377</v>
      </c>
      <c r="M17" s="1">
        <v>11689100</v>
      </c>
      <c r="N17" s="5"/>
      <c r="O17" s="6"/>
    </row>
    <row r="18" spans="1:15" ht="15" thickBot="1" x14ac:dyDescent="0.4">
      <c r="A18" s="41">
        <v>14</v>
      </c>
      <c r="B18" s="39" t="s">
        <v>36</v>
      </c>
      <c r="C18" s="1">
        <v>186437</v>
      </c>
      <c r="D18" s="2"/>
      <c r="E18" s="1">
        <v>2892</v>
      </c>
      <c r="F18" s="2"/>
      <c r="G18" s="1">
        <v>74439</v>
      </c>
      <c r="H18" s="1">
        <v>109106</v>
      </c>
      <c r="I18" s="1">
        <v>38024</v>
      </c>
      <c r="J18" s="2">
        <v>590</v>
      </c>
      <c r="K18" s="1">
        <v>1376570</v>
      </c>
      <c r="L18" s="1">
        <v>280750</v>
      </c>
      <c r="M18" s="1">
        <v>4903185</v>
      </c>
      <c r="N18" s="6"/>
      <c r="O18" s="6"/>
    </row>
    <row r="19" spans="1:15" ht="15" thickBot="1" x14ac:dyDescent="0.4">
      <c r="A19" s="41">
        <v>15</v>
      </c>
      <c r="B19" s="39" t="s">
        <v>11</v>
      </c>
      <c r="C19" s="1">
        <v>182344</v>
      </c>
      <c r="D19" s="2"/>
      <c r="E19" s="1">
        <v>7585</v>
      </c>
      <c r="F19" s="2"/>
      <c r="G19" s="1">
        <v>114939</v>
      </c>
      <c r="H19" s="1">
        <v>59820</v>
      </c>
      <c r="I19" s="1">
        <v>18258</v>
      </c>
      <c r="J19" s="2">
        <v>759</v>
      </c>
      <c r="K19" s="1">
        <v>5056219</v>
      </c>
      <c r="L19" s="1">
        <v>506287</v>
      </c>
      <c r="M19" s="1">
        <v>9986857</v>
      </c>
      <c r="N19" s="5"/>
      <c r="O19" s="6"/>
    </row>
    <row r="20" spans="1:15" ht="15" thickBot="1" x14ac:dyDescent="0.4">
      <c r="A20" s="41">
        <v>16</v>
      </c>
      <c r="B20" s="39" t="s">
        <v>35</v>
      </c>
      <c r="C20" s="1">
        <v>181169</v>
      </c>
      <c r="D20" s="2"/>
      <c r="E20" s="1">
        <v>2971</v>
      </c>
      <c r="F20" s="2"/>
      <c r="G20" s="1">
        <v>46153</v>
      </c>
      <c r="H20" s="1">
        <v>132045</v>
      </c>
      <c r="I20" s="1">
        <v>29519</v>
      </c>
      <c r="J20" s="2">
        <v>484</v>
      </c>
      <c r="K20" s="1">
        <v>2558986</v>
      </c>
      <c r="L20" s="1">
        <v>416948</v>
      </c>
      <c r="M20" s="1">
        <v>6137428</v>
      </c>
      <c r="N20" s="5"/>
      <c r="O20" s="6"/>
    </row>
    <row r="21" spans="1:15" ht="15" thickBot="1" x14ac:dyDescent="0.4">
      <c r="A21" s="41">
        <v>17</v>
      </c>
      <c r="B21" s="39" t="s">
        <v>14</v>
      </c>
      <c r="C21" s="1">
        <v>180991</v>
      </c>
      <c r="D21" s="2"/>
      <c r="E21" s="1">
        <v>5872</v>
      </c>
      <c r="F21" s="2"/>
      <c r="G21" s="1">
        <v>165282</v>
      </c>
      <c r="H21" s="1">
        <v>9837</v>
      </c>
      <c r="I21" s="1">
        <v>38933</v>
      </c>
      <c r="J21" s="1">
        <v>1263</v>
      </c>
      <c r="K21" s="1">
        <v>2719544</v>
      </c>
      <c r="L21" s="1">
        <v>585000</v>
      </c>
      <c r="M21" s="1">
        <v>4648794</v>
      </c>
      <c r="N21" s="5"/>
      <c r="O21" s="6"/>
    </row>
    <row r="22" spans="1:15" ht="15" thickBot="1" x14ac:dyDescent="0.4">
      <c r="A22" s="41">
        <v>18</v>
      </c>
      <c r="B22" s="39" t="s">
        <v>29</v>
      </c>
      <c r="C22" s="1">
        <v>175409</v>
      </c>
      <c r="D22" s="2"/>
      <c r="E22" s="1">
        <v>3600</v>
      </c>
      <c r="F22" s="2"/>
      <c r="G22" s="1">
        <v>19702</v>
      </c>
      <c r="H22" s="1">
        <v>152107</v>
      </c>
      <c r="I22" s="1">
        <v>20550</v>
      </c>
      <c r="J22" s="2">
        <v>422</v>
      </c>
      <c r="K22" s="1">
        <v>2740118</v>
      </c>
      <c r="L22" s="1">
        <v>321025</v>
      </c>
      <c r="M22" s="1">
        <v>8535519</v>
      </c>
      <c r="N22" s="5"/>
      <c r="O22" s="6"/>
    </row>
    <row r="23" spans="1:15" ht="15" thickBot="1" x14ac:dyDescent="0.4">
      <c r="A23" s="41">
        <v>19</v>
      </c>
      <c r="B23" s="39" t="s">
        <v>25</v>
      </c>
      <c r="C23" s="1">
        <v>172579</v>
      </c>
      <c r="D23" s="2"/>
      <c r="E23" s="1">
        <v>3842</v>
      </c>
      <c r="F23" s="2"/>
      <c r="G23" s="1">
        <v>87893</v>
      </c>
      <c r="H23" s="1">
        <v>80844</v>
      </c>
      <c r="I23" s="1">
        <v>33519</v>
      </c>
      <c r="J23" s="2">
        <v>746</v>
      </c>
      <c r="K23" s="1">
        <v>1924717</v>
      </c>
      <c r="L23" s="1">
        <v>373825</v>
      </c>
      <c r="M23" s="1">
        <v>5148714</v>
      </c>
      <c r="N23" s="5"/>
      <c r="O23" s="6"/>
    </row>
    <row r="24" spans="1:15" ht="15" thickBot="1" x14ac:dyDescent="0.4">
      <c r="A24" s="41">
        <v>20</v>
      </c>
      <c r="B24" s="39" t="s">
        <v>27</v>
      </c>
      <c r="C24" s="1">
        <v>166564</v>
      </c>
      <c r="D24" s="2"/>
      <c r="E24" s="1">
        <v>4194</v>
      </c>
      <c r="F24" s="2"/>
      <c r="G24" s="1">
        <v>116834</v>
      </c>
      <c r="H24" s="1">
        <v>45536</v>
      </c>
      <c r="I24" s="1">
        <v>24741</v>
      </c>
      <c r="J24" s="2">
        <v>623</v>
      </c>
      <c r="K24" s="1">
        <v>2754311</v>
      </c>
      <c r="L24" s="1">
        <v>409124</v>
      </c>
      <c r="M24" s="1">
        <v>6732219</v>
      </c>
      <c r="N24" s="5"/>
      <c r="O24" s="6"/>
    </row>
    <row r="25" spans="1:15" ht="15" thickBot="1" x14ac:dyDescent="0.4">
      <c r="A25" s="41">
        <v>21</v>
      </c>
      <c r="B25" s="39" t="s">
        <v>17</v>
      </c>
      <c r="C25" s="1">
        <v>153037</v>
      </c>
      <c r="D25" s="2"/>
      <c r="E25" s="1">
        <v>9888</v>
      </c>
      <c r="F25" s="2"/>
      <c r="G25" s="1">
        <v>122856</v>
      </c>
      <c r="H25" s="1">
        <v>20293</v>
      </c>
      <c r="I25" s="1">
        <v>22203</v>
      </c>
      <c r="J25" s="1">
        <v>1435</v>
      </c>
      <c r="K25" s="1">
        <v>2970858</v>
      </c>
      <c r="L25" s="1">
        <v>431027</v>
      </c>
      <c r="M25" s="1">
        <v>6892503</v>
      </c>
      <c r="N25" s="6"/>
      <c r="O25" s="6"/>
    </row>
    <row r="26" spans="1:15" ht="15" thickBot="1" x14ac:dyDescent="0.4">
      <c r="A26" s="41">
        <v>22</v>
      </c>
      <c r="B26" s="39" t="s">
        <v>26</v>
      </c>
      <c r="C26" s="1">
        <v>141741</v>
      </c>
      <c r="D26" s="2"/>
      <c r="E26" s="1">
        <v>4108</v>
      </c>
      <c r="F26" s="2"/>
      <c r="G26" s="1">
        <v>8099</v>
      </c>
      <c r="H26" s="1">
        <v>129534</v>
      </c>
      <c r="I26" s="1">
        <v>23445</v>
      </c>
      <c r="J26" s="2">
        <v>679</v>
      </c>
      <c r="K26" s="1">
        <v>3311143</v>
      </c>
      <c r="L26" s="1">
        <v>547687</v>
      </c>
      <c r="M26" s="1">
        <v>6045680</v>
      </c>
      <c r="N26" s="6"/>
      <c r="O26" s="6"/>
    </row>
    <row r="27" spans="1:15" ht="15" thickBot="1" x14ac:dyDescent="0.4">
      <c r="A27" s="41">
        <v>23</v>
      </c>
      <c r="B27" s="39" t="s">
        <v>32</v>
      </c>
      <c r="C27" s="1">
        <v>137536</v>
      </c>
      <c r="D27" s="2"/>
      <c r="E27" s="1">
        <v>2421</v>
      </c>
      <c r="F27" s="2"/>
      <c r="G27" s="1">
        <v>122100</v>
      </c>
      <c r="H27" s="1">
        <v>13015</v>
      </c>
      <c r="I27" s="1">
        <v>24387</v>
      </c>
      <c r="J27" s="2">
        <v>429</v>
      </c>
      <c r="K27" s="1">
        <v>2724320</v>
      </c>
      <c r="L27" s="1">
        <v>483067</v>
      </c>
      <c r="M27" s="1">
        <v>5639632</v>
      </c>
      <c r="N27" s="5"/>
      <c r="O27" s="6"/>
    </row>
    <row r="28" spans="1:15" ht="15" thickBot="1" x14ac:dyDescent="0.4">
      <c r="A28" s="41">
        <v>24</v>
      </c>
      <c r="B28" s="39" t="s">
        <v>41</v>
      </c>
      <c r="C28" s="1">
        <v>119048</v>
      </c>
      <c r="D28" s="55">
        <v>1140</v>
      </c>
      <c r="E28" s="1">
        <v>1679</v>
      </c>
      <c r="F28" s="56">
        <v>17</v>
      </c>
      <c r="G28" s="1">
        <v>90404</v>
      </c>
      <c r="H28" s="1">
        <v>26965</v>
      </c>
      <c r="I28" s="1">
        <v>37732</v>
      </c>
      <c r="J28" s="2">
        <v>532</v>
      </c>
      <c r="K28" s="1">
        <v>948168</v>
      </c>
      <c r="L28" s="1">
        <v>300522</v>
      </c>
      <c r="M28" s="1">
        <v>3155070</v>
      </c>
      <c r="N28" s="5"/>
      <c r="O28" s="6"/>
    </row>
    <row r="29" spans="1:15" ht="15" thickBot="1" x14ac:dyDescent="0.4">
      <c r="A29" s="41">
        <v>25</v>
      </c>
      <c r="B29" s="39" t="s">
        <v>46</v>
      </c>
      <c r="C29" s="1">
        <v>118409</v>
      </c>
      <c r="D29" s="2"/>
      <c r="E29" s="1">
        <v>1273</v>
      </c>
      <c r="F29" s="2"/>
      <c r="G29" s="1">
        <v>101656</v>
      </c>
      <c r="H29" s="1">
        <v>15480</v>
      </c>
      <c r="I29" s="1">
        <v>29924</v>
      </c>
      <c r="J29" s="2">
        <v>322</v>
      </c>
      <c r="K29" s="1">
        <v>1590622</v>
      </c>
      <c r="L29" s="1">
        <v>401980</v>
      </c>
      <c r="M29" s="1">
        <v>3956971</v>
      </c>
      <c r="N29" s="5"/>
      <c r="O29" s="6"/>
    </row>
    <row r="30" spans="1:15" ht="15" thickBot="1" x14ac:dyDescent="0.4">
      <c r="A30" s="41">
        <v>26</v>
      </c>
      <c r="B30" s="39" t="s">
        <v>30</v>
      </c>
      <c r="C30" s="1">
        <v>116617</v>
      </c>
      <c r="D30" s="2"/>
      <c r="E30" s="1">
        <v>3283</v>
      </c>
      <c r="F30" s="2"/>
      <c r="G30" s="1">
        <v>101385</v>
      </c>
      <c r="H30" s="1">
        <v>11949</v>
      </c>
      <c r="I30" s="1">
        <v>39184</v>
      </c>
      <c r="J30" s="1">
        <v>1103</v>
      </c>
      <c r="K30" s="1">
        <v>941532</v>
      </c>
      <c r="L30" s="1">
        <v>316359</v>
      </c>
      <c r="M30" s="1">
        <v>2976149</v>
      </c>
      <c r="N30" s="5"/>
      <c r="O30" s="6"/>
    </row>
    <row r="31" spans="1:15" ht="15" thickBot="1" x14ac:dyDescent="0.4">
      <c r="A31" s="41">
        <v>27</v>
      </c>
      <c r="B31" s="39" t="s">
        <v>34</v>
      </c>
      <c r="C31" s="1">
        <v>107679</v>
      </c>
      <c r="D31" s="2"/>
      <c r="E31" s="1">
        <v>1857</v>
      </c>
      <c r="F31" s="2"/>
      <c r="G31" s="1">
        <v>96322</v>
      </c>
      <c r="H31" s="1">
        <v>9500</v>
      </c>
      <c r="I31" s="1">
        <v>35681</v>
      </c>
      <c r="J31" s="2">
        <v>615</v>
      </c>
      <c r="K31" s="1">
        <v>1353129</v>
      </c>
      <c r="L31" s="1">
        <v>448382</v>
      </c>
      <c r="M31" s="1">
        <v>3017804</v>
      </c>
      <c r="N31" s="5"/>
      <c r="O31" s="6"/>
    </row>
    <row r="32" spans="1:15" ht="15" thickBot="1" x14ac:dyDescent="0.4">
      <c r="A32" s="41">
        <v>28</v>
      </c>
      <c r="B32" s="39" t="s">
        <v>9</v>
      </c>
      <c r="C32" s="1">
        <v>107638</v>
      </c>
      <c r="D32" s="2"/>
      <c r="E32" s="1">
        <v>2340</v>
      </c>
      <c r="F32" s="2"/>
      <c r="G32" s="1">
        <v>50027</v>
      </c>
      <c r="H32" s="1">
        <v>55271</v>
      </c>
      <c r="I32" s="1">
        <v>14135</v>
      </c>
      <c r="J32" s="2">
        <v>307</v>
      </c>
      <c r="K32" s="1">
        <v>2362595</v>
      </c>
      <c r="L32" s="1">
        <v>310260</v>
      </c>
      <c r="M32" s="1">
        <v>7614893</v>
      </c>
      <c r="N32" s="5"/>
      <c r="O32" s="6"/>
    </row>
    <row r="33" spans="1:15" ht="15" thickBot="1" x14ac:dyDescent="0.4">
      <c r="A33" s="41">
        <v>29</v>
      </c>
      <c r="B33" s="39" t="s">
        <v>28</v>
      </c>
      <c r="C33" s="1">
        <v>107228</v>
      </c>
      <c r="D33" s="2"/>
      <c r="E33" s="2">
        <v>578</v>
      </c>
      <c r="F33" s="2"/>
      <c r="G33" s="1">
        <v>78946</v>
      </c>
      <c r="H33" s="1">
        <v>27704</v>
      </c>
      <c r="I33" s="1">
        <v>33446</v>
      </c>
      <c r="J33" s="2">
        <v>180</v>
      </c>
      <c r="K33" s="1">
        <v>1414509</v>
      </c>
      <c r="L33" s="1">
        <v>441213</v>
      </c>
      <c r="M33" s="1">
        <v>3205958</v>
      </c>
      <c r="N33" s="6"/>
      <c r="O33" s="6"/>
    </row>
    <row r="34" spans="1:15" ht="15" thickBot="1" x14ac:dyDescent="0.4">
      <c r="A34" s="41">
        <v>30</v>
      </c>
      <c r="B34" s="39" t="s">
        <v>38</v>
      </c>
      <c r="C34" s="1">
        <v>99637</v>
      </c>
      <c r="D34" s="2"/>
      <c r="E34" s="1">
        <v>1428</v>
      </c>
      <c r="F34" s="2"/>
      <c r="G34" s="1">
        <v>18045</v>
      </c>
      <c r="H34" s="1">
        <v>80164</v>
      </c>
      <c r="I34" s="1">
        <v>22302</v>
      </c>
      <c r="J34" s="2">
        <v>320</v>
      </c>
      <c r="K34" s="1">
        <v>1964463</v>
      </c>
      <c r="L34" s="1">
        <v>439706</v>
      </c>
      <c r="M34" s="1">
        <v>4467673</v>
      </c>
      <c r="N34" s="5"/>
      <c r="O34" s="6"/>
    </row>
    <row r="35" spans="1:15" ht="15" thickBot="1" x14ac:dyDescent="0.4">
      <c r="A35" s="41">
        <v>31</v>
      </c>
      <c r="B35" s="39" t="s">
        <v>18</v>
      </c>
      <c r="C35" s="1">
        <v>98733</v>
      </c>
      <c r="D35" s="2"/>
      <c r="E35" s="1">
        <v>2236</v>
      </c>
      <c r="F35" s="2"/>
      <c r="G35" s="1">
        <v>43914</v>
      </c>
      <c r="H35" s="1">
        <v>52583</v>
      </c>
      <c r="I35" s="1">
        <v>17145</v>
      </c>
      <c r="J35" s="2">
        <v>388</v>
      </c>
      <c r="K35" s="1">
        <v>1177044</v>
      </c>
      <c r="L35" s="1">
        <v>204393</v>
      </c>
      <c r="M35" s="1">
        <v>5758736</v>
      </c>
      <c r="N35" s="6"/>
      <c r="O35" s="6"/>
    </row>
    <row r="36" spans="1:15" ht="15" thickBot="1" x14ac:dyDescent="0.4">
      <c r="A36" s="41">
        <v>32</v>
      </c>
      <c r="B36" s="39" t="s">
        <v>31</v>
      </c>
      <c r="C36" s="1">
        <v>96908</v>
      </c>
      <c r="D36" s="2"/>
      <c r="E36" s="1">
        <v>1756</v>
      </c>
      <c r="F36" s="2"/>
      <c r="G36" s="1">
        <v>70421</v>
      </c>
      <c r="H36" s="1">
        <v>24731</v>
      </c>
      <c r="I36" s="1">
        <v>31462</v>
      </c>
      <c r="J36" s="2">
        <v>570</v>
      </c>
      <c r="K36" s="1">
        <v>1220443</v>
      </c>
      <c r="L36" s="1">
        <v>396228</v>
      </c>
      <c r="M36" s="1">
        <v>3080156</v>
      </c>
      <c r="N36" s="5"/>
      <c r="O36" s="6"/>
    </row>
    <row r="37" spans="1:15" ht="15" thickBot="1" x14ac:dyDescent="0.4">
      <c r="A37" s="41">
        <v>33</v>
      </c>
      <c r="B37" s="39" t="s">
        <v>45</v>
      </c>
      <c r="C37" s="1">
        <v>80409</v>
      </c>
      <c r="D37" s="2"/>
      <c r="E37" s="2">
        <v>985</v>
      </c>
      <c r="F37" s="2"/>
      <c r="G37" s="1">
        <v>61095</v>
      </c>
      <c r="H37" s="1">
        <v>18329</v>
      </c>
      <c r="I37" s="1">
        <v>27601</v>
      </c>
      <c r="J37" s="2">
        <v>338</v>
      </c>
      <c r="K37" s="1">
        <v>625931</v>
      </c>
      <c r="L37" s="1">
        <v>214852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23</v>
      </c>
      <c r="C38" s="1">
        <v>68637</v>
      </c>
      <c r="D38" s="2"/>
      <c r="E38" s="1">
        <v>4595</v>
      </c>
      <c r="F38" s="2"/>
      <c r="G38" s="1">
        <v>44719</v>
      </c>
      <c r="H38" s="1">
        <v>19323</v>
      </c>
      <c r="I38" s="1">
        <v>19251</v>
      </c>
      <c r="J38" s="1">
        <v>1289</v>
      </c>
      <c r="K38" s="1">
        <v>2218298</v>
      </c>
      <c r="L38" s="1">
        <v>622193</v>
      </c>
      <c r="M38" s="1">
        <v>3565287</v>
      </c>
      <c r="N38" s="5"/>
      <c r="O38" s="6"/>
    </row>
    <row r="39" spans="1:15" ht="15" thickBot="1" x14ac:dyDescent="0.4">
      <c r="A39" s="41">
        <v>35</v>
      </c>
      <c r="B39" s="39" t="s">
        <v>50</v>
      </c>
      <c r="C39" s="1">
        <v>64499</v>
      </c>
      <c r="D39" s="2"/>
      <c r="E39" s="2">
        <v>603</v>
      </c>
      <c r="F39" s="2"/>
      <c r="G39" s="1">
        <v>42245</v>
      </c>
      <c r="H39" s="1">
        <v>21651</v>
      </c>
      <c r="I39" s="1">
        <v>33343</v>
      </c>
      <c r="J39" s="2">
        <v>312</v>
      </c>
      <c r="K39" s="1">
        <v>573076</v>
      </c>
      <c r="L39" s="1">
        <v>296254</v>
      </c>
      <c r="M39" s="1">
        <v>1934408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60923</v>
      </c>
      <c r="D40" s="2"/>
      <c r="E40" s="2">
        <v>585</v>
      </c>
      <c r="F40" s="2"/>
      <c r="G40" s="1">
        <v>28553</v>
      </c>
      <c r="H40" s="1">
        <v>31785</v>
      </c>
      <c r="I40" s="1">
        <v>34091</v>
      </c>
      <c r="J40" s="2">
        <v>327</v>
      </c>
      <c r="K40" s="1">
        <v>375400</v>
      </c>
      <c r="L40" s="1">
        <v>210065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44</v>
      </c>
      <c r="C41" s="1">
        <v>43169</v>
      </c>
      <c r="D41" s="2"/>
      <c r="E41" s="2">
        <v>980</v>
      </c>
      <c r="F41" s="2"/>
      <c r="G41" s="1">
        <v>21063</v>
      </c>
      <c r="H41" s="1">
        <v>21126</v>
      </c>
      <c r="I41" s="1">
        <v>20588</v>
      </c>
      <c r="J41" s="2">
        <v>467</v>
      </c>
      <c r="K41" s="1">
        <v>1129419</v>
      </c>
      <c r="L41" s="1">
        <v>538632</v>
      </c>
      <c r="M41" s="1">
        <v>2096829</v>
      </c>
      <c r="N41" s="5"/>
      <c r="O41" s="6"/>
    </row>
    <row r="42" spans="1:15" ht="15" thickBot="1" x14ac:dyDescent="0.4">
      <c r="A42" s="41">
        <v>38</v>
      </c>
      <c r="B42" s="39" t="s">
        <v>37</v>
      </c>
      <c r="C42" s="1">
        <v>42808</v>
      </c>
      <c r="D42" s="2"/>
      <c r="E42" s="2">
        <v>664</v>
      </c>
      <c r="F42" s="2"/>
      <c r="G42" s="2" t="s">
        <v>104</v>
      </c>
      <c r="H42" s="2" t="s">
        <v>104</v>
      </c>
      <c r="I42" s="1">
        <v>10150</v>
      </c>
      <c r="J42" s="2">
        <v>157</v>
      </c>
      <c r="K42" s="1">
        <v>834825</v>
      </c>
      <c r="L42" s="1">
        <v>197932</v>
      </c>
      <c r="M42" s="1">
        <v>4217737</v>
      </c>
      <c r="N42" s="5"/>
      <c r="O42" s="6"/>
    </row>
    <row r="43" spans="1:15" ht="15" thickBot="1" x14ac:dyDescent="0.4">
      <c r="A43" s="41">
        <v>39</v>
      </c>
      <c r="B43" s="39" t="s">
        <v>54</v>
      </c>
      <c r="C43" s="1">
        <v>40730</v>
      </c>
      <c r="D43" s="2"/>
      <c r="E43" s="2">
        <v>375</v>
      </c>
      <c r="F43" s="2"/>
      <c r="G43" s="1">
        <v>29167</v>
      </c>
      <c r="H43" s="1">
        <v>11188</v>
      </c>
      <c r="I43" s="1">
        <v>46040</v>
      </c>
      <c r="J43" s="2">
        <v>424</v>
      </c>
      <c r="K43" s="1">
        <v>249165</v>
      </c>
      <c r="L43" s="1">
        <v>281651</v>
      </c>
      <c r="M43" s="1">
        <v>884659</v>
      </c>
      <c r="N43" s="6"/>
      <c r="O43" s="6"/>
    </row>
    <row r="44" spans="1:15" ht="15" thickBot="1" x14ac:dyDescent="0.4">
      <c r="A44" s="41">
        <v>40</v>
      </c>
      <c r="B44" s="39" t="s">
        <v>53</v>
      </c>
      <c r="C44" s="1">
        <v>39130</v>
      </c>
      <c r="D44" s="2"/>
      <c r="E44" s="2">
        <v>476</v>
      </c>
      <c r="F44" s="2"/>
      <c r="G44" s="1">
        <v>32339</v>
      </c>
      <c r="H44" s="1">
        <v>6315</v>
      </c>
      <c r="I44" s="1">
        <v>51348</v>
      </c>
      <c r="J44" s="2">
        <v>625</v>
      </c>
      <c r="K44" s="1">
        <v>286196</v>
      </c>
      <c r="L44" s="1">
        <v>375555</v>
      </c>
      <c r="M44" s="1">
        <v>762062</v>
      </c>
      <c r="N44" s="5"/>
      <c r="O44" s="6"/>
    </row>
    <row r="45" spans="1:15" ht="15" thickBot="1" x14ac:dyDescent="0.4">
      <c r="A45" s="41">
        <v>41</v>
      </c>
      <c r="B45" s="39" t="s">
        <v>40</v>
      </c>
      <c r="C45" s="1">
        <v>31445</v>
      </c>
      <c r="D45" s="2"/>
      <c r="E45" s="1">
        <v>1188</v>
      </c>
      <c r="F45" s="2"/>
      <c r="G45" s="1">
        <v>2672</v>
      </c>
      <c r="H45" s="1">
        <v>27585</v>
      </c>
      <c r="I45" s="1">
        <v>29683</v>
      </c>
      <c r="J45" s="1">
        <v>1121</v>
      </c>
      <c r="K45" s="1">
        <v>1077670</v>
      </c>
      <c r="L45" s="1">
        <v>1017283</v>
      </c>
      <c r="M45" s="1">
        <v>1059361</v>
      </c>
      <c r="N45" s="5"/>
      <c r="O45" s="6"/>
    </row>
    <row r="46" spans="1:15" ht="15" thickBot="1" x14ac:dyDescent="0.4">
      <c r="A46" s="41">
        <v>42</v>
      </c>
      <c r="B46" s="39" t="s">
        <v>51</v>
      </c>
      <c r="C46" s="1">
        <v>29346</v>
      </c>
      <c r="D46" s="2"/>
      <c r="E46" s="2">
        <v>305</v>
      </c>
      <c r="F46" s="2"/>
      <c r="G46" s="1">
        <v>18981</v>
      </c>
      <c r="H46" s="1">
        <v>10060</v>
      </c>
      <c r="I46" s="1">
        <v>27458</v>
      </c>
      <c r="J46" s="2">
        <v>285</v>
      </c>
      <c r="K46" s="1">
        <v>481322</v>
      </c>
      <c r="L46" s="1">
        <v>450348</v>
      </c>
      <c r="M46" s="1">
        <v>1068778</v>
      </c>
      <c r="N46" s="5"/>
      <c r="O46" s="6"/>
    </row>
    <row r="47" spans="1:15" ht="15" thickBot="1" x14ac:dyDescent="0.4">
      <c r="A47" s="41">
        <v>43</v>
      </c>
      <c r="B47" s="39" t="s">
        <v>43</v>
      </c>
      <c r="C47" s="1">
        <v>24249</v>
      </c>
      <c r="D47" s="2"/>
      <c r="E47" s="2">
        <v>686</v>
      </c>
      <c r="F47" s="2"/>
      <c r="G47" s="1">
        <v>12846</v>
      </c>
      <c r="H47" s="1">
        <v>10717</v>
      </c>
      <c r="I47" s="1">
        <v>24902</v>
      </c>
      <c r="J47" s="2">
        <v>704</v>
      </c>
      <c r="K47" s="1">
        <v>343141</v>
      </c>
      <c r="L47" s="1">
        <v>352386</v>
      </c>
      <c r="M47" s="1">
        <v>973764</v>
      </c>
      <c r="N47" s="6"/>
      <c r="O47" s="6"/>
    </row>
    <row r="48" spans="1:15" ht="15" thickBot="1" x14ac:dyDescent="0.4">
      <c r="A48" s="41">
        <v>44</v>
      </c>
      <c r="B48" s="39" t="s">
        <v>56</v>
      </c>
      <c r="C48" s="1">
        <v>22706</v>
      </c>
      <c r="D48" s="2"/>
      <c r="E48" s="2">
        <v>432</v>
      </c>
      <c r="F48" s="2"/>
      <c r="G48" s="1">
        <v>17846</v>
      </c>
      <c r="H48" s="1">
        <v>4428</v>
      </c>
      <c r="I48" s="1">
        <v>12670</v>
      </c>
      <c r="J48" s="2">
        <v>241</v>
      </c>
      <c r="K48" s="1">
        <v>742191</v>
      </c>
      <c r="L48" s="1">
        <v>414135</v>
      </c>
      <c r="M48" s="1">
        <v>1792147</v>
      </c>
      <c r="N48" s="6"/>
      <c r="O48" s="6"/>
    </row>
    <row r="49" spans="1:15" ht="15" thickBot="1" x14ac:dyDescent="0.4">
      <c r="A49" s="41">
        <v>45</v>
      </c>
      <c r="B49" s="39" t="s">
        <v>63</v>
      </c>
      <c r="C49" s="1">
        <v>16906</v>
      </c>
      <c r="D49" s="2"/>
      <c r="E49" s="2">
        <v>644</v>
      </c>
      <c r="F49" s="2"/>
      <c r="G49" s="1">
        <v>13215</v>
      </c>
      <c r="H49" s="1">
        <v>3047</v>
      </c>
      <c r="I49" s="1">
        <v>23955</v>
      </c>
      <c r="J49" s="2">
        <v>913</v>
      </c>
      <c r="K49" s="1">
        <v>502538</v>
      </c>
      <c r="L49" s="1">
        <v>712063</v>
      </c>
      <c r="M49" s="1">
        <v>705749</v>
      </c>
      <c r="N49" s="6"/>
      <c r="O49" s="6"/>
    </row>
    <row r="50" spans="1:15" ht="15" thickBot="1" x14ac:dyDescent="0.4">
      <c r="A50" s="41">
        <v>46</v>
      </c>
      <c r="B50" s="39" t="s">
        <v>47</v>
      </c>
      <c r="C50" s="1">
        <v>14773</v>
      </c>
      <c r="D50" s="2"/>
      <c r="E50" s="2">
        <v>215</v>
      </c>
      <c r="F50" s="2"/>
      <c r="G50" s="1">
        <v>11523</v>
      </c>
      <c r="H50" s="1">
        <v>3035</v>
      </c>
      <c r="I50" s="1">
        <v>10434</v>
      </c>
      <c r="J50" s="2">
        <v>152</v>
      </c>
      <c r="K50" s="1">
        <v>512612</v>
      </c>
      <c r="L50" s="1">
        <v>362047</v>
      </c>
      <c r="M50" s="1">
        <v>1415872</v>
      </c>
      <c r="N50" s="5"/>
      <c r="O50" s="6"/>
    </row>
    <row r="51" spans="1:15" ht="15" thickBot="1" x14ac:dyDescent="0.4">
      <c r="A51" s="41">
        <v>47</v>
      </c>
      <c r="B51" s="39" t="s">
        <v>52</v>
      </c>
      <c r="C51" s="1">
        <v>13742</v>
      </c>
      <c r="D51" s="2"/>
      <c r="E51" s="2">
        <v>70</v>
      </c>
      <c r="F51" s="2"/>
      <c r="G51" s="1">
        <v>6370</v>
      </c>
      <c r="H51" s="1">
        <v>7302</v>
      </c>
      <c r="I51" s="1">
        <v>18785</v>
      </c>
      <c r="J51" s="2">
        <v>96</v>
      </c>
      <c r="K51" s="1">
        <v>577429</v>
      </c>
      <c r="L51" s="1">
        <v>789328</v>
      </c>
      <c r="M51" s="1">
        <v>731545</v>
      </c>
      <c r="N51" s="6"/>
      <c r="O51" s="6"/>
    </row>
    <row r="52" spans="1:15" ht="15" thickBot="1" x14ac:dyDescent="0.4">
      <c r="A52" s="41">
        <v>48</v>
      </c>
      <c r="B52" s="39" t="s">
        <v>55</v>
      </c>
      <c r="C52" s="1">
        <v>11806</v>
      </c>
      <c r="D52" s="2"/>
      <c r="E52" s="2">
        <v>77</v>
      </c>
      <c r="F52" s="2"/>
      <c r="G52" s="1">
        <v>7906</v>
      </c>
      <c r="H52" s="1">
        <v>3823</v>
      </c>
      <c r="I52" s="1">
        <v>20399</v>
      </c>
      <c r="J52" s="2">
        <v>133</v>
      </c>
      <c r="K52" s="1">
        <v>230477</v>
      </c>
      <c r="L52" s="1">
        <v>398226</v>
      </c>
      <c r="M52" s="1">
        <v>578759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10531</v>
      </c>
      <c r="D53" s="2"/>
      <c r="E53" s="2">
        <v>475</v>
      </c>
      <c r="F53" s="2"/>
      <c r="G53" s="1">
        <v>8989</v>
      </c>
      <c r="H53" s="1">
        <v>1067</v>
      </c>
      <c r="I53" s="1">
        <v>7745</v>
      </c>
      <c r="J53" s="2">
        <v>349</v>
      </c>
      <c r="K53" s="1">
        <v>366413</v>
      </c>
      <c r="L53" s="1">
        <v>269479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6311</v>
      </c>
      <c r="D54" s="2"/>
      <c r="E54" s="2">
        <v>146</v>
      </c>
      <c r="F54" s="2"/>
      <c r="G54" s="1">
        <v>5399</v>
      </c>
      <c r="H54" s="2">
        <v>766</v>
      </c>
      <c r="I54" s="1">
        <v>4695</v>
      </c>
      <c r="J54" s="2">
        <v>109</v>
      </c>
      <c r="K54" s="1">
        <v>603565</v>
      </c>
      <c r="L54" s="1">
        <v>449010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2113</v>
      </c>
      <c r="D55" s="2"/>
      <c r="E55" s="2">
        <v>58</v>
      </c>
      <c r="F55" s="2"/>
      <c r="G55" s="1">
        <v>1766</v>
      </c>
      <c r="H55" s="2">
        <v>289</v>
      </c>
      <c r="I55" s="1">
        <v>3386</v>
      </c>
      <c r="J55" s="2">
        <v>93</v>
      </c>
      <c r="K55" s="1">
        <v>186291</v>
      </c>
      <c r="L55" s="1">
        <v>298549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63497</v>
      </c>
      <c r="D56" s="2"/>
      <c r="E56" s="2">
        <v>808</v>
      </c>
      <c r="F56" s="2"/>
      <c r="G56" s="2" t="s">
        <v>104</v>
      </c>
      <c r="H56" s="2" t="s">
        <v>104</v>
      </c>
      <c r="I56" s="1">
        <v>18748</v>
      </c>
      <c r="J56" s="2">
        <v>239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4418</v>
      </c>
      <c r="D57" s="2"/>
      <c r="E57" s="2">
        <v>75</v>
      </c>
      <c r="F57" s="2"/>
      <c r="G57" s="1">
        <v>2611</v>
      </c>
      <c r="H57" s="1">
        <v>1732</v>
      </c>
      <c r="I57" s="2"/>
      <c r="J57" s="2"/>
      <c r="K57" s="1">
        <v>65045</v>
      </c>
      <c r="L57" s="2"/>
      <c r="M57" s="2"/>
      <c r="N57" s="5"/>
      <c r="O57" s="5"/>
    </row>
    <row r="58" spans="1:15" ht="21.5" thickBot="1" x14ac:dyDescent="0.4">
      <c r="A58" s="50">
        <v>54</v>
      </c>
      <c r="B58" s="51" t="s">
        <v>66</v>
      </c>
      <c r="C58" s="29">
        <v>1351</v>
      </c>
      <c r="D58" s="13"/>
      <c r="E58" s="13">
        <v>21</v>
      </c>
      <c r="F58" s="13"/>
      <c r="G58" s="29">
        <v>1308</v>
      </c>
      <c r="H58" s="13">
        <v>22</v>
      </c>
      <c r="I58" s="13"/>
      <c r="J58" s="13"/>
      <c r="K58" s="29">
        <v>23698</v>
      </c>
      <c r="L58" s="13"/>
      <c r="M58" s="13"/>
      <c r="N58" s="52"/>
      <c r="O58" s="32"/>
    </row>
  </sheetData>
  <mergeCells count="2">
    <mergeCell ref="P1:R1"/>
    <mergeCell ref="U1:Y1"/>
  </mergeCells>
  <hyperlinks>
    <hyperlink ref="B5" r:id="rId1" display="https://www.worldometers.info/coronavirus/usa/texas/" xr:uid="{6F85375A-629B-480E-8F9D-D6998FBBD82D}"/>
    <hyperlink ref="B6" r:id="rId2" display="https://www.worldometers.info/coronavirus/usa/california/" xr:uid="{FA90E8AC-FF5A-44BA-93B9-E721045C172C}"/>
    <hyperlink ref="B7" r:id="rId3" display="https://www.worldometers.info/coronavirus/usa/florida/" xr:uid="{C3177A01-3EB1-4740-8C21-5DB24A98862B}"/>
    <hyperlink ref="B8" r:id="rId4" display="https://www.worldometers.info/coronavirus/usa/new-york/" xr:uid="{FF3AA955-C9A4-4966-B2CD-B07D5142B9B7}"/>
    <hyperlink ref="B9" r:id="rId5" display="https://www.worldometers.info/coronavirus/usa/illinois/" xr:uid="{14BB4E71-B522-4080-8CC2-79543CA2723B}"/>
    <hyperlink ref="B10" r:id="rId6" display="https://www.worldometers.info/coronavirus/usa/georgia/" xr:uid="{5AA23302-B6C1-4C11-B01F-5591AEA12731}"/>
    <hyperlink ref="B11" r:id="rId7" display="https://www.worldometers.info/coronavirus/usa/north-carolina/" xr:uid="{274BB848-286E-4A3D-9C37-BE75246C3E8C}"/>
    <hyperlink ref="B12" r:id="rId8" display="https://www.worldometers.info/coronavirus/usa/tennessee/" xr:uid="{2E9D2FBC-4431-4890-A073-2F3608B35828}"/>
    <hyperlink ref="B13" r:id="rId9" display="https://www.worldometers.info/coronavirus/usa/arizona/" xr:uid="{EB227A64-EBE1-4FA3-A038-EF0EAA316A34}"/>
    <hyperlink ref="B14" r:id="rId10" display="https://www.worldometers.info/coronavirus/usa/new-jersey/" xr:uid="{BF3F6B69-50AD-4A23-869E-7947556E8687}"/>
    <hyperlink ref="B15" r:id="rId11" display="https://www.worldometers.info/coronavirus/usa/wisconsin/" xr:uid="{BE345C3D-261B-43AB-AC74-BA489ED32B0A}"/>
    <hyperlink ref="B16" r:id="rId12" display="https://www.worldometers.info/coronavirus/usa/pennsylvania/" xr:uid="{200010BC-106D-4AB5-9703-E0B9F53A76FC}"/>
    <hyperlink ref="B17" r:id="rId13" display="https://www.worldometers.info/coronavirus/usa/ohio/" xr:uid="{13CACD11-CD9B-4B39-9DDC-B026C3DADF1E}"/>
    <hyperlink ref="B18" r:id="rId14" display="https://www.worldometers.info/coronavirus/usa/alabama/" xr:uid="{2E50B339-D991-49A3-A4AA-DD6DD09379F1}"/>
    <hyperlink ref="B19" r:id="rId15" display="https://www.worldometers.info/coronavirus/usa/michigan/" xr:uid="{01E04935-1A4A-4852-B352-BA914DE280BA}"/>
    <hyperlink ref="B20" r:id="rId16" display="https://www.worldometers.info/coronavirus/usa/missouri/" xr:uid="{75CF813F-79C5-4C79-9E13-A7F8D53397C4}"/>
    <hyperlink ref="B21" r:id="rId17" display="https://www.worldometers.info/coronavirus/usa/louisiana/" xr:uid="{94B4C000-FACC-43E9-9EED-29FC2C61A70F}"/>
    <hyperlink ref="B22" r:id="rId18" display="https://www.worldometers.info/coronavirus/usa/virginia/" xr:uid="{5B906AE0-9E09-46E3-9165-F6D9A528846C}"/>
    <hyperlink ref="B23" r:id="rId19" display="https://www.worldometers.info/coronavirus/usa/south-carolina/" xr:uid="{C85A5B67-A9DC-4B47-8A16-F6540AD6F772}"/>
    <hyperlink ref="B24" r:id="rId20" display="https://www.worldometers.info/coronavirus/usa/indiana/" xr:uid="{3118844A-B3E1-412E-8FC2-47BDB61CE1ED}"/>
    <hyperlink ref="B25" r:id="rId21" display="https://www.worldometers.info/coronavirus/usa/massachusetts/" xr:uid="{A17F9772-C1DC-4790-9673-59FC234BA2AD}"/>
    <hyperlink ref="B26" r:id="rId22" display="https://www.worldometers.info/coronavirus/usa/maryland/" xr:uid="{87B267E3-47F6-449F-B9C5-72E328B5DC11}"/>
    <hyperlink ref="B27" r:id="rId23" display="https://www.worldometers.info/coronavirus/usa/minnesota/" xr:uid="{F1A9D175-4167-4E46-B4FD-F76249BCB4CF}"/>
    <hyperlink ref="B28" r:id="rId24" display="https://www.worldometers.info/coronavirus/usa/iowa/" xr:uid="{928A1C24-C867-405D-BB81-521DC176519C}"/>
    <hyperlink ref="B29" r:id="rId25" display="https://www.worldometers.info/coronavirus/usa/oklahoma/" xr:uid="{032B221A-B140-4589-9229-8773D45FBB20}"/>
    <hyperlink ref="B30" r:id="rId26" display="https://www.worldometers.info/coronavirus/usa/mississippi/" xr:uid="{94E5E48A-6874-4F62-8E19-EB0C868E4615}"/>
    <hyperlink ref="B31" r:id="rId27" display="https://www.worldometers.info/coronavirus/usa/arkansas/" xr:uid="{5E7F2687-E635-4CF0-A41D-05BA729DBD0A}"/>
    <hyperlink ref="B32" r:id="rId28" display="https://www.worldometers.info/coronavirus/usa/washington/" xr:uid="{A6FBF680-31A5-4436-BB02-8A1D15110ED3}"/>
    <hyperlink ref="B33" r:id="rId29" display="https://www.worldometers.info/coronavirus/usa/utah/" xr:uid="{37AF9CDE-AE3E-4B81-8AB9-6E0422E025A2}"/>
    <hyperlink ref="B34" r:id="rId30" display="https://www.worldometers.info/coronavirus/usa/kentucky/" xr:uid="{9EEAB485-CCF1-4BAC-B4A4-930E203AAEFC}"/>
    <hyperlink ref="B35" r:id="rId31" display="https://www.worldometers.info/coronavirus/usa/colorado/" xr:uid="{541AC137-D4CD-4E53-AA67-7B7358FEC9AD}"/>
    <hyperlink ref="B36" r:id="rId32" display="https://www.worldometers.info/coronavirus/usa/nevada/" xr:uid="{4DA667C0-7BCF-48D9-91B9-E9081ED71FBE}"/>
    <hyperlink ref="B37" r:id="rId33" display="https://www.worldometers.info/coronavirus/usa/kansas/" xr:uid="{4D21D799-98B8-4C81-BB4B-B9AE2F1D3357}"/>
    <hyperlink ref="B38" r:id="rId34" display="https://www.worldometers.info/coronavirus/usa/connecticut/" xr:uid="{608522FC-2F5E-4CB3-943E-74BDCC27BBD3}"/>
    <hyperlink ref="B39" r:id="rId35" display="https://www.worldometers.info/coronavirus/usa/nebraska/" xr:uid="{078DAF36-5010-4BBF-910C-1BBE6E5B4404}"/>
    <hyperlink ref="B40" r:id="rId36" display="https://www.worldometers.info/coronavirus/usa/idaho/" xr:uid="{C7938237-7462-451B-84B0-1B6CE6EADBB5}"/>
    <hyperlink ref="B41" r:id="rId37" display="https://www.worldometers.info/coronavirus/usa/new-mexico/" xr:uid="{D99E9DB4-CC25-4BC8-BCDF-53D8BC633CB4}"/>
    <hyperlink ref="B42" r:id="rId38" display="https://www.worldometers.info/coronavirus/usa/oregon/" xr:uid="{95C27E6C-E225-46E3-9B79-10A1D9F2AFF4}"/>
    <hyperlink ref="B43" r:id="rId39" display="https://www.worldometers.info/coronavirus/usa/south-dakota/" xr:uid="{B29E2105-AED2-4F3B-BB38-10A2BAE6626C}"/>
    <hyperlink ref="B44" r:id="rId40" display="https://www.worldometers.info/coronavirus/usa/north-dakota/" xr:uid="{D7298D96-EE77-4056-91DD-32C18D0C80BB}"/>
    <hyperlink ref="B45" r:id="rId41" display="https://www.worldometers.info/coronavirus/usa/rhode-island/" xr:uid="{99BD055B-F4CF-4C59-852F-511456BB7F3B}"/>
    <hyperlink ref="B46" r:id="rId42" display="https://www.worldometers.info/coronavirus/usa/montana/" xr:uid="{46E00B59-86FA-44DA-BF8B-54E45B91C5A9}"/>
    <hyperlink ref="B47" r:id="rId43" display="https://www.worldometers.info/coronavirus/usa/delaware/" xr:uid="{FD6EBE10-BC20-4F6E-91B4-E37B198C5304}"/>
    <hyperlink ref="B48" r:id="rId44" display="https://www.worldometers.info/coronavirus/usa/west-virginia/" xr:uid="{3F7668D7-0EF0-4F3E-A723-664B9992DAB9}"/>
    <hyperlink ref="B49" r:id="rId45" display="https://www.worldometers.info/coronavirus/usa/district-of-columbia/" xr:uid="{56FFC637-C713-4F45-B719-92690BFB44AB}"/>
    <hyperlink ref="B50" r:id="rId46" display="https://www.worldometers.info/coronavirus/usa/hawaii/" xr:uid="{87798DB3-F417-425E-822C-32F241B86DF7}"/>
    <hyperlink ref="B51" r:id="rId47" display="https://www.worldometers.info/coronavirus/usa/alaska/" xr:uid="{D421080A-3E29-44EE-882D-1549C8E8D8F7}"/>
    <hyperlink ref="B52" r:id="rId48" display="https://www.worldometers.info/coronavirus/usa/wyoming/" xr:uid="{9C304387-236B-468B-BACC-E6F044119A21}"/>
    <hyperlink ref="B53" r:id="rId49" display="https://www.worldometers.info/coronavirus/usa/new-hampshire/" xr:uid="{BE8C1F72-1665-4CB3-8215-E6714BACD07F}"/>
    <hyperlink ref="B54" r:id="rId50" display="https://www.worldometers.info/coronavirus/usa/maine/" xr:uid="{B8BC9D4E-FC4E-408A-BBFF-F39FFC0E989F}"/>
    <hyperlink ref="B55" r:id="rId51" display="https://www.worldometers.info/coronavirus/usa/vermont/" xr:uid="{894487D9-4A45-4882-8A81-76A65A2D6B3B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186437</v>
      </c>
      <c r="C2" s="2"/>
      <c r="D2" s="1">
        <v>2892</v>
      </c>
      <c r="E2" s="2"/>
      <c r="F2" s="1">
        <v>74439</v>
      </c>
      <c r="G2" s="1">
        <v>109106</v>
      </c>
      <c r="H2" s="1">
        <v>38024</v>
      </c>
      <c r="I2" s="2">
        <v>590</v>
      </c>
      <c r="J2" s="1">
        <v>1376570</v>
      </c>
      <c r="K2" s="1">
        <v>280750</v>
      </c>
      <c r="L2" s="1">
        <v>4903185</v>
      </c>
      <c r="M2" s="42"/>
      <c r="N2" s="35">
        <f>IFERROR(B2/J2,0)</f>
        <v>0.13543590227885252</v>
      </c>
      <c r="O2" s="36">
        <f>IFERROR(I2/H2,0)</f>
        <v>1.5516515884704396E-2</v>
      </c>
      <c r="P2" s="34">
        <f>D2*250</f>
        <v>723000</v>
      </c>
      <c r="Q2" s="37">
        <f>ABS(P2-B2)/B2</f>
        <v>2.8779855929885163</v>
      </c>
    </row>
    <row r="3" spans="1:17" ht="15" thickBot="1" x14ac:dyDescent="0.35">
      <c r="A3" s="39" t="s">
        <v>52</v>
      </c>
      <c r="B3" s="1">
        <v>13742</v>
      </c>
      <c r="C3" s="2"/>
      <c r="D3" s="2">
        <v>70</v>
      </c>
      <c r="E3" s="2"/>
      <c r="F3" s="1">
        <v>6370</v>
      </c>
      <c r="G3" s="1">
        <v>7302</v>
      </c>
      <c r="H3" s="1">
        <v>18785</v>
      </c>
      <c r="I3" s="2">
        <v>96</v>
      </c>
      <c r="J3" s="1">
        <v>577429</v>
      </c>
      <c r="K3" s="1">
        <v>789328</v>
      </c>
      <c r="L3" s="1">
        <v>731545</v>
      </c>
      <c r="M3" s="42"/>
      <c r="N3" s="35">
        <f>IFERROR(B3/J3,0)</f>
        <v>2.3798596883772723E-2</v>
      </c>
      <c r="O3" s="36">
        <f>IFERROR(I3/H3,0)</f>
        <v>5.1104604737822728E-3</v>
      </c>
      <c r="P3" s="34">
        <f>D3*250</f>
        <v>17500</v>
      </c>
      <c r="Q3" s="37">
        <f>ABS(P3-B3)/B3</f>
        <v>0.27346819967981373</v>
      </c>
    </row>
    <row r="4" spans="1:17" ht="15" thickBot="1" x14ac:dyDescent="0.35">
      <c r="A4" s="39" t="s">
        <v>33</v>
      </c>
      <c r="B4" s="1">
        <v>240122</v>
      </c>
      <c r="C4" s="2"/>
      <c r="D4" s="1">
        <v>5891</v>
      </c>
      <c r="E4" s="2"/>
      <c r="F4" s="1">
        <v>40169</v>
      </c>
      <c r="G4" s="1">
        <v>194062</v>
      </c>
      <c r="H4" s="1">
        <v>32990</v>
      </c>
      <c r="I4" s="2">
        <v>809</v>
      </c>
      <c r="J4" s="1">
        <v>2040792</v>
      </c>
      <c r="K4" s="1">
        <v>280378</v>
      </c>
      <c r="L4" s="1">
        <v>7278717</v>
      </c>
      <c r="M4" s="42"/>
      <c r="N4" s="35">
        <f>IFERROR(B4/J4,0)</f>
        <v>0.11766118252129565</v>
      </c>
      <c r="O4" s="36">
        <f>IFERROR(I4/H4,0)</f>
        <v>2.4522582600788118E-2</v>
      </c>
      <c r="P4" s="34">
        <f>D4*250</f>
        <v>1472750</v>
      </c>
      <c r="Q4" s="37">
        <f>ABS(P4-B4)/B4</f>
        <v>5.1333405518861248</v>
      </c>
    </row>
    <row r="5" spans="1:17" ht="12.5" customHeight="1" thickBot="1" x14ac:dyDescent="0.35">
      <c r="A5" s="39" t="s">
        <v>34</v>
      </c>
      <c r="B5" s="1">
        <v>107679</v>
      </c>
      <c r="C5" s="2"/>
      <c r="D5" s="1">
        <v>1857</v>
      </c>
      <c r="E5" s="2"/>
      <c r="F5" s="1">
        <v>96322</v>
      </c>
      <c r="G5" s="1">
        <v>9500</v>
      </c>
      <c r="H5" s="1">
        <v>35681</v>
      </c>
      <c r="I5" s="2">
        <v>615</v>
      </c>
      <c r="J5" s="1">
        <v>1353129</v>
      </c>
      <c r="K5" s="1">
        <v>448382</v>
      </c>
      <c r="L5" s="1">
        <v>3017804</v>
      </c>
      <c r="M5" s="42"/>
      <c r="N5" s="35">
        <f>IFERROR(B5/J5,0)</f>
        <v>7.9577778615342668E-2</v>
      </c>
      <c r="O5" s="36">
        <f>IFERROR(I5/H5,0)</f>
        <v>1.7236064011658867E-2</v>
      </c>
      <c r="P5" s="34">
        <f>D5*250</f>
        <v>464250</v>
      </c>
      <c r="Q5" s="37">
        <f>ABS(P5-B5)/B5</f>
        <v>3.3114256261666619</v>
      </c>
    </row>
    <row r="6" spans="1:17" ht="15" thickBot="1" x14ac:dyDescent="0.35">
      <c r="A6" s="39" t="s">
        <v>10</v>
      </c>
      <c r="B6" s="1">
        <v>916737</v>
      </c>
      <c r="C6" s="2"/>
      <c r="D6" s="1">
        <v>17478</v>
      </c>
      <c r="E6" s="2"/>
      <c r="F6" s="1">
        <v>471578</v>
      </c>
      <c r="G6" s="1">
        <v>427681</v>
      </c>
      <c r="H6" s="1">
        <v>23201</v>
      </c>
      <c r="I6" s="2">
        <v>442</v>
      </c>
      <c r="J6" s="1">
        <v>18127049</v>
      </c>
      <c r="K6" s="1">
        <v>458771</v>
      </c>
      <c r="L6" s="1">
        <v>39512223</v>
      </c>
      <c r="M6" s="42"/>
      <c r="N6" s="35">
        <f>IFERROR(B6/J6,0)</f>
        <v>5.057287592701934E-2</v>
      </c>
      <c r="O6" s="36">
        <f>IFERROR(I6/H6,0)</f>
        <v>1.9050902978319899E-2</v>
      </c>
      <c r="P6" s="34">
        <f>D6*250</f>
        <v>4369500</v>
      </c>
      <c r="Q6" s="37">
        <f>ABS(P6-B6)/B6</f>
        <v>3.7663615628037266</v>
      </c>
    </row>
    <row r="7" spans="1:17" ht="15" thickBot="1" x14ac:dyDescent="0.35">
      <c r="A7" s="39" t="s">
        <v>18</v>
      </c>
      <c r="B7" s="1">
        <v>98733</v>
      </c>
      <c r="C7" s="2"/>
      <c r="D7" s="1">
        <v>2236</v>
      </c>
      <c r="E7" s="2"/>
      <c r="F7" s="1">
        <v>43914</v>
      </c>
      <c r="G7" s="1">
        <v>52583</v>
      </c>
      <c r="H7" s="1">
        <v>17145</v>
      </c>
      <c r="I7" s="2">
        <v>388</v>
      </c>
      <c r="J7" s="1">
        <v>1177044</v>
      </c>
      <c r="K7" s="1">
        <v>204393</v>
      </c>
      <c r="L7" s="1">
        <v>5758736</v>
      </c>
      <c r="M7" s="42"/>
      <c r="N7" s="35">
        <f>IFERROR(B7/J7,0)</f>
        <v>8.3882165832373304E-2</v>
      </c>
      <c r="O7" s="36">
        <f>IFERROR(I7/H7,0)</f>
        <v>2.26305045202683E-2</v>
      </c>
      <c r="P7" s="34">
        <f>D7*250</f>
        <v>559000</v>
      </c>
      <c r="Q7" s="37">
        <f>ABS(P7-B7)/B7</f>
        <v>4.6617341719587166</v>
      </c>
    </row>
    <row r="8" spans="1:17" ht="15" thickBot="1" x14ac:dyDescent="0.35">
      <c r="A8" s="39" t="s">
        <v>23</v>
      </c>
      <c r="B8" s="1">
        <v>68637</v>
      </c>
      <c r="C8" s="2"/>
      <c r="D8" s="1">
        <v>4595</v>
      </c>
      <c r="E8" s="2"/>
      <c r="F8" s="1">
        <v>44719</v>
      </c>
      <c r="G8" s="1">
        <v>19323</v>
      </c>
      <c r="H8" s="1">
        <v>19251</v>
      </c>
      <c r="I8" s="1">
        <v>1289</v>
      </c>
      <c r="J8" s="1">
        <v>2218298</v>
      </c>
      <c r="K8" s="1">
        <v>622193</v>
      </c>
      <c r="L8" s="1">
        <v>3565287</v>
      </c>
      <c r="M8" s="42"/>
      <c r="N8" s="35">
        <f>IFERROR(B8/J8,0)</f>
        <v>3.0941289222638255E-2</v>
      </c>
      <c r="O8" s="36">
        <f>IFERROR(I8/H8,0)</f>
        <v>6.6957560646200204E-2</v>
      </c>
      <c r="P8" s="34">
        <f>D8*250</f>
        <v>1148750</v>
      </c>
      <c r="Q8" s="37">
        <f>ABS(P8-B8)/B8</f>
        <v>15.7365997931145</v>
      </c>
    </row>
    <row r="9" spans="1:17" ht="15" thickBot="1" x14ac:dyDescent="0.35">
      <c r="A9" s="39" t="s">
        <v>43</v>
      </c>
      <c r="B9" s="1">
        <v>24249</v>
      </c>
      <c r="C9" s="2"/>
      <c r="D9" s="2">
        <v>686</v>
      </c>
      <c r="E9" s="2"/>
      <c r="F9" s="1">
        <v>12846</v>
      </c>
      <c r="G9" s="1">
        <v>10717</v>
      </c>
      <c r="H9" s="1">
        <v>24902</v>
      </c>
      <c r="I9" s="2">
        <v>704</v>
      </c>
      <c r="J9" s="1">
        <v>343141</v>
      </c>
      <c r="K9" s="1">
        <v>352386</v>
      </c>
      <c r="L9" s="1">
        <v>973764</v>
      </c>
      <c r="M9" s="42"/>
      <c r="N9" s="35">
        <f>IFERROR(B9/J9,0)</f>
        <v>7.0667742997776423E-2</v>
      </c>
      <c r="O9" s="36">
        <f>IFERROR(I9/H9,0)</f>
        <v>2.8270821620753353E-2</v>
      </c>
      <c r="P9" s="34">
        <f>D9*250</f>
        <v>171500</v>
      </c>
      <c r="Q9" s="37">
        <f>ABS(P9-B9)/B9</f>
        <v>6.072456596148295</v>
      </c>
    </row>
    <row r="10" spans="1:17" ht="15" thickBot="1" x14ac:dyDescent="0.35">
      <c r="A10" s="39" t="s">
        <v>63</v>
      </c>
      <c r="B10" s="1">
        <v>16906</v>
      </c>
      <c r="C10" s="2"/>
      <c r="D10" s="2">
        <v>644</v>
      </c>
      <c r="E10" s="2"/>
      <c r="F10" s="1">
        <v>13215</v>
      </c>
      <c r="G10" s="1">
        <v>3047</v>
      </c>
      <c r="H10" s="1">
        <v>23955</v>
      </c>
      <c r="I10" s="2">
        <v>913</v>
      </c>
      <c r="J10" s="1">
        <v>502538</v>
      </c>
      <c r="K10" s="1">
        <v>712063</v>
      </c>
      <c r="L10" s="1">
        <v>705749</v>
      </c>
      <c r="M10" s="42"/>
      <c r="N10" s="35">
        <f>IFERROR(B10/J10,0)</f>
        <v>3.3641237080578978E-2</v>
      </c>
      <c r="O10" s="36">
        <f>IFERROR(I10/H10,0)</f>
        <v>3.8113128783135046E-2</v>
      </c>
      <c r="P10" s="34">
        <f>D10*250</f>
        <v>161000</v>
      </c>
      <c r="Q10" s="37">
        <f>ABS(P10-B10)/B10</f>
        <v>8.5232461847864656</v>
      </c>
    </row>
    <row r="11" spans="1:17" ht="15" thickBot="1" x14ac:dyDescent="0.35">
      <c r="A11" s="39" t="s">
        <v>13</v>
      </c>
      <c r="B11" s="1">
        <v>786311</v>
      </c>
      <c r="C11" s="2"/>
      <c r="D11" s="1">
        <v>16510</v>
      </c>
      <c r="E11" s="2"/>
      <c r="F11" s="1">
        <v>548871</v>
      </c>
      <c r="G11" s="1">
        <v>220930</v>
      </c>
      <c r="H11" s="1">
        <v>36611</v>
      </c>
      <c r="I11" s="2">
        <v>769</v>
      </c>
      <c r="J11" s="1">
        <v>6021829</v>
      </c>
      <c r="K11" s="1">
        <v>280375</v>
      </c>
      <c r="L11" s="1">
        <v>21477737</v>
      </c>
      <c r="M11" s="42"/>
      <c r="N11" s="35">
        <f>IFERROR(B11/J11,0)</f>
        <v>0.13057677326938377</v>
      </c>
      <c r="O11" s="36">
        <f>IFERROR(I11/H11,0)</f>
        <v>2.1004616098986642E-2</v>
      </c>
      <c r="P11" s="34">
        <f>D11*250</f>
        <v>4127500</v>
      </c>
      <c r="Q11" s="37">
        <f>ABS(P11-B11)/B11</f>
        <v>4.2491952929566033</v>
      </c>
    </row>
    <row r="12" spans="1:17" ht="15" thickBot="1" x14ac:dyDescent="0.35">
      <c r="A12" s="39" t="s">
        <v>16</v>
      </c>
      <c r="B12" s="1">
        <v>353372</v>
      </c>
      <c r="C12" s="2"/>
      <c r="D12" s="1">
        <v>7844</v>
      </c>
      <c r="E12" s="2"/>
      <c r="F12" s="1">
        <v>190279</v>
      </c>
      <c r="G12" s="1">
        <v>155249</v>
      </c>
      <c r="H12" s="1">
        <v>33282</v>
      </c>
      <c r="I12" s="2">
        <v>739</v>
      </c>
      <c r="J12" s="1">
        <v>3802159</v>
      </c>
      <c r="K12" s="1">
        <v>358106</v>
      </c>
      <c r="L12" s="1">
        <v>10617423</v>
      </c>
      <c r="M12" s="42"/>
      <c r="N12" s="35">
        <f>IFERROR(B12/J12,0)</f>
        <v>9.293982708245499E-2</v>
      </c>
      <c r="O12" s="36">
        <f>IFERROR(I12/H12,0)</f>
        <v>2.2204194459467579E-2</v>
      </c>
      <c r="P12" s="34">
        <f>D12*250</f>
        <v>1961000</v>
      </c>
      <c r="Q12" s="37">
        <f>ABS(P12-B12)/B12</f>
        <v>4.5493927079678071</v>
      </c>
    </row>
    <row r="13" spans="1:17" ht="13.5" thickBot="1" x14ac:dyDescent="0.35">
      <c r="A13" s="40" t="s">
        <v>64</v>
      </c>
      <c r="B13" s="1">
        <v>4418</v>
      </c>
      <c r="C13" s="2"/>
      <c r="D13" s="2">
        <v>75</v>
      </c>
      <c r="E13" s="2"/>
      <c r="F13" s="1">
        <v>2611</v>
      </c>
      <c r="G13" s="1">
        <v>1732</v>
      </c>
      <c r="H13" s="2"/>
      <c r="I13" s="2"/>
      <c r="J13" s="1">
        <v>65045</v>
      </c>
      <c r="K13" s="2"/>
      <c r="L13" s="2"/>
      <c r="M13" s="42"/>
      <c r="N13" s="35">
        <f>IFERROR(B13/J13,0)</f>
        <v>6.7922207702359905E-2</v>
      </c>
      <c r="O13" s="36">
        <f>IFERROR(I13/H13,0)</f>
        <v>0</v>
      </c>
      <c r="P13" s="34">
        <f>D13*250</f>
        <v>18750</v>
      </c>
      <c r="Q13" s="37">
        <f>ABS(P13-B13)/B13</f>
        <v>3.244001810774106</v>
      </c>
    </row>
    <row r="14" spans="1:17" ht="15" thickBot="1" x14ac:dyDescent="0.35">
      <c r="A14" s="39" t="s">
        <v>47</v>
      </c>
      <c r="B14" s="1">
        <v>14773</v>
      </c>
      <c r="C14" s="2"/>
      <c r="D14" s="2">
        <v>215</v>
      </c>
      <c r="E14" s="2"/>
      <c r="F14" s="1">
        <v>11523</v>
      </c>
      <c r="G14" s="1">
        <v>3035</v>
      </c>
      <c r="H14" s="1">
        <v>10434</v>
      </c>
      <c r="I14" s="2">
        <v>152</v>
      </c>
      <c r="J14" s="1">
        <v>512612</v>
      </c>
      <c r="K14" s="1">
        <v>362047</v>
      </c>
      <c r="L14" s="1">
        <v>1415872</v>
      </c>
      <c r="M14" s="42"/>
      <c r="N14" s="35">
        <f>IFERROR(B14/J14,0)</f>
        <v>2.8819067832980889E-2</v>
      </c>
      <c r="O14" s="36">
        <f>IFERROR(I14/H14,0)</f>
        <v>1.4567759248610312E-2</v>
      </c>
      <c r="P14" s="34">
        <f>D14*250</f>
        <v>53750</v>
      </c>
      <c r="Q14" s="37">
        <f>ABS(P14-B14)/B14</f>
        <v>2.6383943681039734</v>
      </c>
    </row>
    <row r="15" spans="1:17" ht="15" thickBot="1" x14ac:dyDescent="0.35">
      <c r="A15" s="39" t="s">
        <v>49</v>
      </c>
      <c r="B15" s="1">
        <v>60923</v>
      </c>
      <c r="C15" s="2"/>
      <c r="D15" s="2">
        <v>585</v>
      </c>
      <c r="E15" s="2"/>
      <c r="F15" s="1">
        <v>28553</v>
      </c>
      <c r="G15" s="1">
        <v>31785</v>
      </c>
      <c r="H15" s="1">
        <v>34091</v>
      </c>
      <c r="I15" s="2">
        <v>327</v>
      </c>
      <c r="J15" s="1">
        <v>375400</v>
      </c>
      <c r="K15" s="1">
        <v>210065</v>
      </c>
      <c r="L15" s="1">
        <v>1787065</v>
      </c>
      <c r="M15" s="42"/>
      <c r="N15" s="35">
        <f>IFERROR(B15/J15,0)</f>
        <v>0.16228822589238145</v>
      </c>
      <c r="O15" s="36">
        <f>IFERROR(I15/H15,0)</f>
        <v>9.5919744214015435E-3</v>
      </c>
      <c r="P15" s="34">
        <f>D15*250</f>
        <v>146250</v>
      </c>
      <c r="Q15" s="37">
        <f>ABS(P15-B15)/B15</f>
        <v>1.4005712128424403</v>
      </c>
    </row>
    <row r="16" spans="1:17" ht="15" thickBot="1" x14ac:dyDescent="0.35">
      <c r="A16" s="39" t="s">
        <v>12</v>
      </c>
      <c r="B16" s="1">
        <v>387698</v>
      </c>
      <c r="C16" s="2"/>
      <c r="D16" s="1">
        <v>9838</v>
      </c>
      <c r="E16" s="2"/>
      <c r="F16" s="1">
        <v>272185</v>
      </c>
      <c r="G16" s="1">
        <v>105675</v>
      </c>
      <c r="H16" s="1">
        <v>30595</v>
      </c>
      <c r="I16" s="2">
        <v>776</v>
      </c>
      <c r="J16" s="1">
        <v>7388290</v>
      </c>
      <c r="K16" s="1">
        <v>583049</v>
      </c>
      <c r="L16" s="1">
        <v>12671821</v>
      </c>
      <c r="M16" s="42"/>
      <c r="N16" s="35">
        <f>IFERROR(B16/J16,0)</f>
        <v>5.2474659224258931E-2</v>
      </c>
      <c r="O16" s="36">
        <f>IFERROR(I16/H16,0)</f>
        <v>2.5363621506782154E-2</v>
      </c>
      <c r="P16" s="34">
        <f>D16*250</f>
        <v>2459500</v>
      </c>
      <c r="Q16" s="37">
        <f>ABS(P16-B16)/B16</f>
        <v>5.343855268791688</v>
      </c>
    </row>
    <row r="17" spans="1:17" ht="15" thickBot="1" x14ac:dyDescent="0.35">
      <c r="A17" s="39" t="s">
        <v>27</v>
      </c>
      <c r="B17" s="1">
        <v>166564</v>
      </c>
      <c r="C17" s="2"/>
      <c r="D17" s="1">
        <v>4194</v>
      </c>
      <c r="E17" s="2"/>
      <c r="F17" s="1">
        <v>116834</v>
      </c>
      <c r="G17" s="1">
        <v>45536</v>
      </c>
      <c r="H17" s="1">
        <v>24741</v>
      </c>
      <c r="I17" s="2">
        <v>623</v>
      </c>
      <c r="J17" s="1">
        <v>2754311</v>
      </c>
      <c r="K17" s="1">
        <v>409124</v>
      </c>
      <c r="L17" s="1">
        <v>6732219</v>
      </c>
      <c r="M17" s="42"/>
      <c r="N17" s="35">
        <f>IFERROR(B17/J17,0)</f>
        <v>6.0473926147047302E-2</v>
      </c>
      <c r="O17" s="36">
        <f>IFERROR(I17/H17,0)</f>
        <v>2.5180873853118305E-2</v>
      </c>
      <c r="P17" s="34">
        <f>D17*250</f>
        <v>1048500</v>
      </c>
      <c r="Q17" s="37">
        <f>ABS(P17-B17)/B17</f>
        <v>5.2948776446290919</v>
      </c>
    </row>
    <row r="18" spans="1:17" ht="15" thickBot="1" x14ac:dyDescent="0.35">
      <c r="A18" s="39" t="s">
        <v>41</v>
      </c>
      <c r="B18" s="1">
        <v>119048</v>
      </c>
      <c r="C18" s="55">
        <v>1140</v>
      </c>
      <c r="D18" s="1">
        <v>1679</v>
      </c>
      <c r="E18" s="56">
        <v>17</v>
      </c>
      <c r="F18" s="1">
        <v>90404</v>
      </c>
      <c r="G18" s="1">
        <v>26965</v>
      </c>
      <c r="H18" s="1">
        <v>37732</v>
      </c>
      <c r="I18" s="2">
        <v>532</v>
      </c>
      <c r="J18" s="1">
        <v>948168</v>
      </c>
      <c r="K18" s="1">
        <v>300522</v>
      </c>
      <c r="L18" s="1">
        <v>3155070</v>
      </c>
      <c r="M18" s="42"/>
      <c r="N18" s="35">
        <f>IFERROR(B18/J18,0)</f>
        <v>0.12555580867525587</v>
      </c>
      <c r="O18" s="36">
        <f>IFERROR(I18/H18,0)</f>
        <v>1.4099438142690554E-2</v>
      </c>
      <c r="P18" s="34">
        <f>D18*250</f>
        <v>419750</v>
      </c>
      <c r="Q18" s="37">
        <f>ABS(P18-B18)/B18</f>
        <v>2.5258887171561053</v>
      </c>
    </row>
    <row r="19" spans="1:17" ht="15" thickBot="1" x14ac:dyDescent="0.35">
      <c r="A19" s="39" t="s">
        <v>45</v>
      </c>
      <c r="B19" s="1">
        <v>80409</v>
      </c>
      <c r="C19" s="2"/>
      <c r="D19" s="2">
        <v>985</v>
      </c>
      <c r="E19" s="2"/>
      <c r="F19" s="1">
        <v>61095</v>
      </c>
      <c r="G19" s="1">
        <v>18329</v>
      </c>
      <c r="H19" s="1">
        <v>27601</v>
      </c>
      <c r="I19" s="2">
        <v>338</v>
      </c>
      <c r="J19" s="1">
        <v>625931</v>
      </c>
      <c r="K19" s="1">
        <v>214852</v>
      </c>
      <c r="L19" s="1">
        <v>2913314</v>
      </c>
      <c r="M19" s="42"/>
      <c r="N19" s="35">
        <f>IFERROR(B19/J19,0)</f>
        <v>0.12846304145345094</v>
      </c>
      <c r="O19" s="36">
        <f>IFERROR(I19/H19,0)</f>
        <v>1.2245933118365276E-2</v>
      </c>
      <c r="P19" s="34">
        <f>D19*250</f>
        <v>246250</v>
      </c>
      <c r="Q19" s="37">
        <f>ABS(P19-B19)/B19</f>
        <v>2.0624681316768023</v>
      </c>
    </row>
    <row r="20" spans="1:17" ht="15" thickBot="1" x14ac:dyDescent="0.35">
      <c r="A20" s="39" t="s">
        <v>38</v>
      </c>
      <c r="B20" s="1">
        <v>99637</v>
      </c>
      <c r="C20" s="2"/>
      <c r="D20" s="1">
        <v>1428</v>
      </c>
      <c r="E20" s="2"/>
      <c r="F20" s="1">
        <v>18045</v>
      </c>
      <c r="G20" s="1">
        <v>80164</v>
      </c>
      <c r="H20" s="1">
        <v>22302</v>
      </c>
      <c r="I20" s="2">
        <v>320</v>
      </c>
      <c r="J20" s="1">
        <v>1964463</v>
      </c>
      <c r="K20" s="1">
        <v>439706</v>
      </c>
      <c r="L20" s="1">
        <v>4467673</v>
      </c>
      <c r="M20" s="42"/>
      <c r="N20" s="35">
        <f>IFERROR(B20/J20,0)</f>
        <v>5.0719713224428253E-2</v>
      </c>
      <c r="O20" s="36">
        <f>IFERROR(I20/H20,0)</f>
        <v>1.4348488924760112E-2</v>
      </c>
      <c r="P20" s="34">
        <f>D20*250</f>
        <v>357000</v>
      </c>
      <c r="Q20" s="37">
        <f>ABS(P20-B20)/B20</f>
        <v>2.5830063129158845</v>
      </c>
    </row>
    <row r="21" spans="1:17" ht="15" thickBot="1" x14ac:dyDescent="0.35">
      <c r="A21" s="39" t="s">
        <v>14</v>
      </c>
      <c r="B21" s="1">
        <v>180991</v>
      </c>
      <c r="C21" s="2"/>
      <c r="D21" s="1">
        <v>5872</v>
      </c>
      <c r="E21" s="2"/>
      <c r="F21" s="1">
        <v>165282</v>
      </c>
      <c r="G21" s="1">
        <v>9837</v>
      </c>
      <c r="H21" s="1">
        <v>38933</v>
      </c>
      <c r="I21" s="1">
        <v>1263</v>
      </c>
      <c r="J21" s="1">
        <v>2719544</v>
      </c>
      <c r="K21" s="1">
        <v>585000</v>
      </c>
      <c r="L21" s="1">
        <v>4648794</v>
      </c>
      <c r="M21" s="42"/>
      <c r="N21" s="35">
        <f>IFERROR(B21/J21,0)</f>
        <v>6.6551966064899118E-2</v>
      </c>
      <c r="O21" s="36">
        <f>IFERROR(I21/H21,0)</f>
        <v>3.2440346235841057E-2</v>
      </c>
      <c r="P21" s="34">
        <f>D21*250</f>
        <v>1468000</v>
      </c>
      <c r="Q21" s="37">
        <f>ABS(P21-B21)/B21</f>
        <v>7.1109005420159015</v>
      </c>
    </row>
    <row r="22" spans="1:17" ht="15" thickBot="1" x14ac:dyDescent="0.35">
      <c r="A22" s="39" t="s">
        <v>39</v>
      </c>
      <c r="B22" s="1">
        <v>6311</v>
      </c>
      <c r="C22" s="2"/>
      <c r="D22" s="2">
        <v>146</v>
      </c>
      <c r="E22" s="2"/>
      <c r="F22" s="1">
        <v>5399</v>
      </c>
      <c r="G22" s="2">
        <v>766</v>
      </c>
      <c r="H22" s="1">
        <v>4695</v>
      </c>
      <c r="I22" s="2">
        <v>109</v>
      </c>
      <c r="J22" s="1">
        <v>603565</v>
      </c>
      <c r="K22" s="1">
        <v>449010</v>
      </c>
      <c r="L22" s="1">
        <v>1344212</v>
      </c>
      <c r="M22" s="42"/>
      <c r="N22" s="35">
        <f>IFERROR(B22/J22,0)</f>
        <v>1.0456206042431221E-2</v>
      </c>
      <c r="O22" s="36">
        <f>IFERROR(I22/H22,0)</f>
        <v>2.3216187433439828E-2</v>
      </c>
      <c r="P22" s="34">
        <f>D22*250</f>
        <v>36500</v>
      </c>
      <c r="Q22" s="37">
        <f>ABS(P22-B22)/B22</f>
        <v>4.783552527333228</v>
      </c>
    </row>
    <row r="23" spans="1:17" ht="15" thickBot="1" x14ac:dyDescent="0.35">
      <c r="A23" s="39" t="s">
        <v>26</v>
      </c>
      <c r="B23" s="1">
        <v>141741</v>
      </c>
      <c r="C23" s="2"/>
      <c r="D23" s="1">
        <v>4108</v>
      </c>
      <c r="E23" s="2"/>
      <c r="F23" s="1">
        <v>8099</v>
      </c>
      <c r="G23" s="1">
        <v>129534</v>
      </c>
      <c r="H23" s="1">
        <v>23445</v>
      </c>
      <c r="I23" s="2">
        <v>679</v>
      </c>
      <c r="J23" s="1">
        <v>3311143</v>
      </c>
      <c r="K23" s="1">
        <v>547687</v>
      </c>
      <c r="L23" s="1">
        <v>6045680</v>
      </c>
      <c r="M23" s="42"/>
      <c r="N23" s="35">
        <f>IFERROR(B23/J23,0)</f>
        <v>4.2807272292377588E-2</v>
      </c>
      <c r="O23" s="36">
        <f>IFERROR(I23/H23,0)</f>
        <v>2.8961399018980594E-2</v>
      </c>
      <c r="P23" s="34">
        <f>D23*250</f>
        <v>1027000</v>
      </c>
      <c r="Q23" s="37">
        <f>ABS(P23-B23)/B23</f>
        <v>6.2456099505435967</v>
      </c>
    </row>
    <row r="24" spans="1:17" ht="15" thickBot="1" x14ac:dyDescent="0.35">
      <c r="A24" s="39" t="s">
        <v>17</v>
      </c>
      <c r="B24" s="1">
        <v>153037</v>
      </c>
      <c r="C24" s="2"/>
      <c r="D24" s="1">
        <v>9888</v>
      </c>
      <c r="E24" s="2"/>
      <c r="F24" s="1">
        <v>122856</v>
      </c>
      <c r="G24" s="1">
        <v>20293</v>
      </c>
      <c r="H24" s="1">
        <v>22203</v>
      </c>
      <c r="I24" s="1">
        <v>1435</v>
      </c>
      <c r="J24" s="1">
        <v>2970858</v>
      </c>
      <c r="K24" s="1">
        <v>431027</v>
      </c>
      <c r="L24" s="1">
        <v>6892503</v>
      </c>
      <c r="M24" s="42"/>
      <c r="N24" s="35">
        <f>IFERROR(B24/J24,0)</f>
        <v>5.1512727972861709E-2</v>
      </c>
      <c r="O24" s="36">
        <f>IFERROR(I24/H24,0)</f>
        <v>6.4630905733459448E-2</v>
      </c>
      <c r="P24" s="34">
        <f>D24*250</f>
        <v>2472000</v>
      </c>
      <c r="Q24" s="37">
        <f>ABS(P24-B24)/B24</f>
        <v>15.152956474578044</v>
      </c>
    </row>
    <row r="25" spans="1:17" ht="15" thickBot="1" x14ac:dyDescent="0.35">
      <c r="A25" s="39" t="s">
        <v>11</v>
      </c>
      <c r="B25" s="1">
        <v>182344</v>
      </c>
      <c r="C25" s="2"/>
      <c r="D25" s="1">
        <v>7585</v>
      </c>
      <c r="E25" s="2"/>
      <c r="F25" s="1">
        <v>114939</v>
      </c>
      <c r="G25" s="1">
        <v>59820</v>
      </c>
      <c r="H25" s="1">
        <v>18258</v>
      </c>
      <c r="I25" s="2">
        <v>759</v>
      </c>
      <c r="J25" s="1">
        <v>5056219</v>
      </c>
      <c r="K25" s="1">
        <v>506287</v>
      </c>
      <c r="L25" s="1">
        <v>9986857</v>
      </c>
      <c r="M25" s="42"/>
      <c r="N25" s="35">
        <f>IFERROR(B25/J25,0)</f>
        <v>3.6063311339955807E-2</v>
      </c>
      <c r="O25" s="36">
        <f>IFERROR(I25/H25,0)</f>
        <v>4.1570818271442656E-2</v>
      </c>
      <c r="P25" s="34">
        <f>D25*250</f>
        <v>1896250</v>
      </c>
      <c r="Q25" s="37">
        <f>ABS(P25-B25)/B25</f>
        <v>9.3993002237529062</v>
      </c>
    </row>
    <row r="26" spans="1:17" ht="15" thickBot="1" x14ac:dyDescent="0.35">
      <c r="A26" s="39" t="s">
        <v>32</v>
      </c>
      <c r="B26" s="1">
        <v>137536</v>
      </c>
      <c r="C26" s="2"/>
      <c r="D26" s="1">
        <v>2421</v>
      </c>
      <c r="E26" s="2"/>
      <c r="F26" s="1">
        <v>122100</v>
      </c>
      <c r="G26" s="1">
        <v>13015</v>
      </c>
      <c r="H26" s="1">
        <v>24387</v>
      </c>
      <c r="I26" s="2">
        <v>429</v>
      </c>
      <c r="J26" s="1">
        <v>2724320</v>
      </c>
      <c r="K26" s="1">
        <v>483067</v>
      </c>
      <c r="L26" s="1">
        <v>5639632</v>
      </c>
      <c r="M26" s="42"/>
      <c r="N26" s="35">
        <f>IFERROR(B26/J26,0)</f>
        <v>5.048452457861044E-2</v>
      </c>
      <c r="O26" s="36">
        <f>IFERROR(I26/H26,0)</f>
        <v>1.7591339648173207E-2</v>
      </c>
      <c r="P26" s="34">
        <f>D26*250</f>
        <v>605250</v>
      </c>
      <c r="Q26" s="37">
        <f>ABS(P26-B26)/B26</f>
        <v>3.4006660074453232</v>
      </c>
    </row>
    <row r="27" spans="1:17" ht="15" thickBot="1" x14ac:dyDescent="0.35">
      <c r="A27" s="39" t="s">
        <v>30</v>
      </c>
      <c r="B27" s="1">
        <v>116617</v>
      </c>
      <c r="C27" s="2"/>
      <c r="D27" s="1">
        <v>3283</v>
      </c>
      <c r="E27" s="2"/>
      <c r="F27" s="1">
        <v>101385</v>
      </c>
      <c r="G27" s="1">
        <v>11949</v>
      </c>
      <c r="H27" s="1">
        <v>39184</v>
      </c>
      <c r="I27" s="1">
        <v>1103</v>
      </c>
      <c r="J27" s="1">
        <v>941532</v>
      </c>
      <c r="K27" s="1">
        <v>316359</v>
      </c>
      <c r="L27" s="1">
        <v>2976149</v>
      </c>
      <c r="M27" s="42"/>
      <c r="N27" s="35">
        <f>IFERROR(B27/J27,0)</f>
        <v>0.12385877484780124</v>
      </c>
      <c r="O27" s="36">
        <f>IFERROR(I27/H27,0)</f>
        <v>2.8149244589628419E-2</v>
      </c>
      <c r="P27" s="34">
        <f>D27*250</f>
        <v>820750</v>
      </c>
      <c r="Q27" s="37">
        <f>ABS(P27-B27)/B27</f>
        <v>6.0379961755147189</v>
      </c>
    </row>
    <row r="28" spans="1:17" ht="15" thickBot="1" x14ac:dyDescent="0.35">
      <c r="A28" s="39" t="s">
        <v>35</v>
      </c>
      <c r="B28" s="1">
        <v>181169</v>
      </c>
      <c r="C28" s="2"/>
      <c r="D28" s="1">
        <v>2971</v>
      </c>
      <c r="E28" s="2"/>
      <c r="F28" s="1">
        <v>46153</v>
      </c>
      <c r="G28" s="1">
        <v>132045</v>
      </c>
      <c r="H28" s="1">
        <v>29519</v>
      </c>
      <c r="I28" s="2">
        <v>484</v>
      </c>
      <c r="J28" s="1">
        <v>2558986</v>
      </c>
      <c r="K28" s="1">
        <v>416948</v>
      </c>
      <c r="L28" s="1">
        <v>6137428</v>
      </c>
      <c r="M28" s="42"/>
      <c r="N28" s="35">
        <f>IFERROR(B28/J28,0)</f>
        <v>7.0797182946682788E-2</v>
      </c>
      <c r="O28" s="36">
        <f>IFERROR(I28/H28,0)</f>
        <v>1.6396219384125478E-2</v>
      </c>
      <c r="P28" s="34">
        <f>D28*250</f>
        <v>742750</v>
      </c>
      <c r="Q28" s="37">
        <f>ABS(P28-B28)/B28</f>
        <v>3.0997632045217447</v>
      </c>
    </row>
    <row r="29" spans="1:17" ht="15" thickBot="1" x14ac:dyDescent="0.35">
      <c r="A29" s="39" t="s">
        <v>51</v>
      </c>
      <c r="B29" s="1">
        <v>29346</v>
      </c>
      <c r="C29" s="2"/>
      <c r="D29" s="2">
        <v>305</v>
      </c>
      <c r="E29" s="2"/>
      <c r="F29" s="1">
        <v>18981</v>
      </c>
      <c r="G29" s="1">
        <v>10060</v>
      </c>
      <c r="H29" s="1">
        <v>27458</v>
      </c>
      <c r="I29" s="2">
        <v>285</v>
      </c>
      <c r="J29" s="1">
        <v>481322</v>
      </c>
      <c r="K29" s="1">
        <v>450348</v>
      </c>
      <c r="L29" s="1">
        <v>1068778</v>
      </c>
      <c r="M29" s="42"/>
      <c r="N29" s="35">
        <f>IFERROR(B29/J29,0)</f>
        <v>6.0969579616140544E-2</v>
      </c>
      <c r="O29" s="36">
        <f>IFERROR(I29/H29,0)</f>
        <v>1.0379488673610606E-2</v>
      </c>
      <c r="P29" s="34">
        <f>D29*250</f>
        <v>76250</v>
      </c>
      <c r="Q29" s="37">
        <f>ABS(P29-B29)/B29</f>
        <v>1.5983098207592177</v>
      </c>
    </row>
    <row r="30" spans="1:17" ht="15" thickBot="1" x14ac:dyDescent="0.35">
      <c r="A30" s="39" t="s">
        <v>50</v>
      </c>
      <c r="B30" s="1">
        <v>64499</v>
      </c>
      <c r="C30" s="2"/>
      <c r="D30" s="2">
        <v>603</v>
      </c>
      <c r="E30" s="2"/>
      <c r="F30" s="1">
        <v>42245</v>
      </c>
      <c r="G30" s="1">
        <v>21651</v>
      </c>
      <c r="H30" s="1">
        <v>33343</v>
      </c>
      <c r="I30" s="2">
        <v>312</v>
      </c>
      <c r="J30" s="1">
        <v>573076</v>
      </c>
      <c r="K30" s="1">
        <v>296254</v>
      </c>
      <c r="L30" s="1">
        <v>1934408</v>
      </c>
      <c r="M30" s="42"/>
      <c r="N30" s="35">
        <f>IFERROR(B30/J30,0)</f>
        <v>0.11254877189063929</v>
      </c>
      <c r="O30" s="36">
        <f>IFERROR(I30/H30,0)</f>
        <v>9.3572863869477857E-3</v>
      </c>
      <c r="P30" s="34">
        <f>D30*250</f>
        <v>150750</v>
      </c>
      <c r="Q30" s="37">
        <f>ABS(P30-B30)/B30</f>
        <v>1.3372455386905224</v>
      </c>
    </row>
    <row r="31" spans="1:17" ht="15" thickBot="1" x14ac:dyDescent="0.35">
      <c r="A31" s="39" t="s">
        <v>31</v>
      </c>
      <c r="B31" s="1">
        <v>96908</v>
      </c>
      <c r="C31" s="2"/>
      <c r="D31" s="1">
        <v>1756</v>
      </c>
      <c r="E31" s="2"/>
      <c r="F31" s="1">
        <v>70421</v>
      </c>
      <c r="G31" s="1">
        <v>24731</v>
      </c>
      <c r="H31" s="1">
        <v>31462</v>
      </c>
      <c r="I31" s="2">
        <v>570</v>
      </c>
      <c r="J31" s="1">
        <v>1220443</v>
      </c>
      <c r="K31" s="1">
        <v>396228</v>
      </c>
      <c r="L31" s="1">
        <v>3080156</v>
      </c>
      <c r="M31" s="42"/>
      <c r="N31" s="35">
        <f>IFERROR(B31/J31,0)</f>
        <v>7.9403954137964652E-2</v>
      </c>
      <c r="O31" s="36">
        <f>IFERROR(I31/H31,0)</f>
        <v>1.8117093636768163E-2</v>
      </c>
      <c r="P31" s="34">
        <f>D31*250</f>
        <v>439000</v>
      </c>
      <c r="Q31" s="37">
        <f>ABS(P31-B31)/B31</f>
        <v>3.5300697568828165</v>
      </c>
    </row>
    <row r="32" spans="1:17" ht="15" thickBot="1" x14ac:dyDescent="0.35">
      <c r="A32" s="39" t="s">
        <v>42</v>
      </c>
      <c r="B32" s="1">
        <v>10531</v>
      </c>
      <c r="C32" s="2"/>
      <c r="D32" s="2">
        <v>475</v>
      </c>
      <c r="E32" s="2"/>
      <c r="F32" s="1">
        <v>8989</v>
      </c>
      <c r="G32" s="1">
        <v>1067</v>
      </c>
      <c r="H32" s="1">
        <v>7745</v>
      </c>
      <c r="I32" s="2">
        <v>349</v>
      </c>
      <c r="J32" s="1">
        <v>366413</v>
      </c>
      <c r="K32" s="1">
        <v>269479</v>
      </c>
      <c r="L32" s="1">
        <v>1359711</v>
      </c>
      <c r="M32" s="42"/>
      <c r="N32" s="35">
        <f>IFERROR(B32/J32,0)</f>
        <v>2.8740792493716107E-2</v>
      </c>
      <c r="O32" s="36">
        <f>IFERROR(I32/H32,0)</f>
        <v>4.5061329890251772E-2</v>
      </c>
      <c r="P32" s="34">
        <f>D32*250</f>
        <v>118750</v>
      </c>
      <c r="Q32" s="37">
        <f>ABS(P32-B32)/B32</f>
        <v>10.276232076725856</v>
      </c>
    </row>
    <row r="33" spans="1:17" ht="15" thickBot="1" x14ac:dyDescent="0.35">
      <c r="A33" s="39" t="s">
        <v>8</v>
      </c>
      <c r="B33" s="1">
        <v>236110</v>
      </c>
      <c r="C33" s="2"/>
      <c r="D33" s="1">
        <v>16439</v>
      </c>
      <c r="E33" s="2"/>
      <c r="F33" s="1">
        <v>180071</v>
      </c>
      <c r="G33" s="1">
        <v>39600</v>
      </c>
      <c r="H33" s="1">
        <v>26582</v>
      </c>
      <c r="I33" s="1">
        <v>1851</v>
      </c>
      <c r="J33" s="1">
        <v>4484813</v>
      </c>
      <c r="K33" s="1">
        <v>504922</v>
      </c>
      <c r="L33" s="1">
        <v>8882190</v>
      </c>
      <c r="M33" s="42"/>
      <c r="N33" s="35">
        <f>IFERROR(B33/J33,0)</f>
        <v>5.2646565196809769E-2</v>
      </c>
      <c r="O33" s="36">
        <f>IFERROR(I33/H33,0)</f>
        <v>6.9633586637574296E-2</v>
      </c>
      <c r="P33" s="34">
        <f>D33*250</f>
        <v>4109750</v>
      </c>
      <c r="Q33" s="37">
        <f>ABS(P33-B33)/B33</f>
        <v>16.4060819109737</v>
      </c>
    </row>
    <row r="34" spans="1:17" ht="15" thickBot="1" x14ac:dyDescent="0.35">
      <c r="A34" s="39" t="s">
        <v>44</v>
      </c>
      <c r="B34" s="1">
        <v>43169</v>
      </c>
      <c r="C34" s="2"/>
      <c r="D34" s="2">
        <v>980</v>
      </c>
      <c r="E34" s="2"/>
      <c r="F34" s="1">
        <v>21063</v>
      </c>
      <c r="G34" s="1">
        <v>21126</v>
      </c>
      <c r="H34" s="1">
        <v>20588</v>
      </c>
      <c r="I34" s="2">
        <v>467</v>
      </c>
      <c r="J34" s="1">
        <v>1129419</v>
      </c>
      <c r="K34" s="1">
        <v>538632</v>
      </c>
      <c r="L34" s="1">
        <v>2096829</v>
      </c>
      <c r="M34" s="42"/>
      <c r="N34" s="35">
        <f>IFERROR(B34/J34,0)</f>
        <v>3.8222307221677694E-2</v>
      </c>
      <c r="O34" s="36">
        <f>IFERROR(I34/H34,0)</f>
        <v>2.2683116378472899E-2</v>
      </c>
      <c r="P34" s="34">
        <f>D34*250</f>
        <v>245000</v>
      </c>
      <c r="Q34" s="37">
        <f>ABS(P34-B34)/B34</f>
        <v>4.6753688989784337</v>
      </c>
    </row>
    <row r="35" spans="1:17" ht="15" thickBot="1" x14ac:dyDescent="0.35">
      <c r="A35" s="39" t="s">
        <v>7</v>
      </c>
      <c r="B35" s="1">
        <v>535120</v>
      </c>
      <c r="C35" s="2"/>
      <c r="D35" s="1">
        <v>33600</v>
      </c>
      <c r="E35" s="2"/>
      <c r="F35" s="1">
        <v>416861</v>
      </c>
      <c r="G35" s="1">
        <v>84659</v>
      </c>
      <c r="H35" s="1">
        <v>27508</v>
      </c>
      <c r="I35" s="1">
        <v>1727</v>
      </c>
      <c r="J35" s="1">
        <v>13945858</v>
      </c>
      <c r="K35" s="1">
        <v>716879</v>
      </c>
      <c r="L35" s="1">
        <v>19453561</v>
      </c>
      <c r="M35" s="42"/>
      <c r="N35" s="35">
        <f>IFERROR(B35/J35,0)</f>
        <v>3.8371249728772518E-2</v>
      </c>
      <c r="O35" s="36">
        <f>IFERROR(I35/H35,0)</f>
        <v>6.278173622218991E-2</v>
      </c>
      <c r="P35" s="34">
        <f>D35*250</f>
        <v>8400000</v>
      </c>
      <c r="Q35" s="37">
        <f>ABS(P35-B35)/B35</f>
        <v>14.697413664224847</v>
      </c>
    </row>
    <row r="36" spans="1:17" ht="15" thickBot="1" x14ac:dyDescent="0.35">
      <c r="A36" s="39" t="s">
        <v>24</v>
      </c>
      <c r="B36" s="1">
        <v>263883</v>
      </c>
      <c r="C36" s="2"/>
      <c r="D36" s="1">
        <v>4211</v>
      </c>
      <c r="E36" s="2"/>
      <c r="F36" s="1">
        <v>231611</v>
      </c>
      <c r="G36" s="1">
        <v>28061</v>
      </c>
      <c r="H36" s="1">
        <v>25160</v>
      </c>
      <c r="I36" s="2">
        <v>402</v>
      </c>
      <c r="J36" s="1">
        <v>3890764</v>
      </c>
      <c r="K36" s="1">
        <v>370970</v>
      </c>
      <c r="L36" s="1">
        <v>10488084</v>
      </c>
      <c r="M36" s="43"/>
      <c r="N36" s="35">
        <f>IFERROR(B36/J36,0)</f>
        <v>6.7822926294167418E-2</v>
      </c>
      <c r="O36" s="36">
        <f>IFERROR(I36/H36,0)</f>
        <v>1.5977742448330685E-2</v>
      </c>
      <c r="P36" s="34">
        <f>D36*250</f>
        <v>1052750</v>
      </c>
      <c r="Q36" s="37">
        <f>ABS(P36-B36)/B36</f>
        <v>2.9894574489451764</v>
      </c>
    </row>
    <row r="37" spans="1:17" ht="15" thickBot="1" x14ac:dyDescent="0.35">
      <c r="A37" s="39" t="s">
        <v>53</v>
      </c>
      <c r="B37" s="1">
        <v>39130</v>
      </c>
      <c r="C37" s="2"/>
      <c r="D37" s="2">
        <v>476</v>
      </c>
      <c r="E37" s="2"/>
      <c r="F37" s="1">
        <v>32339</v>
      </c>
      <c r="G37" s="1">
        <v>6315</v>
      </c>
      <c r="H37" s="1">
        <v>51348</v>
      </c>
      <c r="I37" s="2">
        <v>625</v>
      </c>
      <c r="J37" s="1">
        <v>286196</v>
      </c>
      <c r="K37" s="1">
        <v>375555</v>
      </c>
      <c r="L37" s="1">
        <v>762062</v>
      </c>
      <c r="M37" s="42"/>
      <c r="N37" s="35">
        <f>IFERROR(B37/J37,0)</f>
        <v>0.13672448252246713</v>
      </c>
      <c r="O37" s="36">
        <f>IFERROR(I37/H37,0)</f>
        <v>1.2171847004751889E-2</v>
      </c>
      <c r="P37" s="34">
        <f>D37*250</f>
        <v>119000</v>
      </c>
      <c r="Q37" s="37">
        <f>ABS(P37-B37)/B37</f>
        <v>2.0411449016100178</v>
      </c>
    </row>
    <row r="38" spans="1:17" ht="15" thickBot="1" x14ac:dyDescent="0.35">
      <c r="A38" s="39" t="s">
        <v>21</v>
      </c>
      <c r="B38" s="1">
        <v>202839</v>
      </c>
      <c r="C38" s="2"/>
      <c r="D38" s="1">
        <v>5290</v>
      </c>
      <c r="E38" s="2"/>
      <c r="F38" s="1">
        <v>161704</v>
      </c>
      <c r="G38" s="1">
        <v>35845</v>
      </c>
      <c r="H38" s="1">
        <v>17353</v>
      </c>
      <c r="I38" s="2">
        <v>453</v>
      </c>
      <c r="J38" s="1">
        <v>4270933</v>
      </c>
      <c r="K38" s="1">
        <v>365377</v>
      </c>
      <c r="L38" s="1">
        <v>11689100</v>
      </c>
      <c r="M38" s="42"/>
      <c r="N38" s="35">
        <f>IFERROR(B38/J38,0)</f>
        <v>4.7492901433948978E-2</v>
      </c>
      <c r="O38" s="36">
        <f>IFERROR(I38/H38,0)</f>
        <v>2.6104996254249984E-2</v>
      </c>
      <c r="P38" s="34">
        <f>D38*250</f>
        <v>1322500</v>
      </c>
      <c r="Q38" s="37">
        <f>ABS(P38-B38)/B38</f>
        <v>5.5199493194109612</v>
      </c>
    </row>
    <row r="39" spans="1:17" ht="15" thickBot="1" x14ac:dyDescent="0.35">
      <c r="A39" s="39" t="s">
        <v>46</v>
      </c>
      <c r="B39" s="1">
        <v>118409</v>
      </c>
      <c r="C39" s="2"/>
      <c r="D39" s="1">
        <v>1273</v>
      </c>
      <c r="E39" s="2"/>
      <c r="F39" s="1">
        <v>101656</v>
      </c>
      <c r="G39" s="1">
        <v>15480</v>
      </c>
      <c r="H39" s="1">
        <v>29924</v>
      </c>
      <c r="I39" s="2">
        <v>322</v>
      </c>
      <c r="J39" s="1">
        <v>1590622</v>
      </c>
      <c r="K39" s="1">
        <v>401980</v>
      </c>
      <c r="L39" s="1">
        <v>3956971</v>
      </c>
      <c r="M39" s="43"/>
      <c r="N39" s="35">
        <f>IFERROR(B39/J39,0)</f>
        <v>7.4441947866935074E-2</v>
      </c>
      <c r="O39" s="36">
        <f>IFERROR(I39/H39,0)</f>
        <v>1.0760593503542307E-2</v>
      </c>
      <c r="P39" s="34">
        <f>D39*250</f>
        <v>318250</v>
      </c>
      <c r="Q39" s="37">
        <f>ABS(P39-B39)/B39</f>
        <v>1.6877179944092087</v>
      </c>
    </row>
    <row r="40" spans="1:17" ht="15" thickBot="1" x14ac:dyDescent="0.35">
      <c r="A40" s="39" t="s">
        <v>37</v>
      </c>
      <c r="B40" s="1">
        <v>42808</v>
      </c>
      <c r="C40" s="2"/>
      <c r="D40" s="2">
        <v>664</v>
      </c>
      <c r="E40" s="2"/>
      <c r="F40" s="2" t="s">
        <v>104</v>
      </c>
      <c r="G40" s="2" t="s">
        <v>104</v>
      </c>
      <c r="H40" s="1">
        <v>10150</v>
      </c>
      <c r="I40" s="2">
        <v>157</v>
      </c>
      <c r="J40" s="1">
        <v>834825</v>
      </c>
      <c r="K40" s="1">
        <v>197932</v>
      </c>
      <c r="L40" s="1">
        <v>4217737</v>
      </c>
      <c r="M40" s="42"/>
      <c r="N40" s="35">
        <f>IFERROR(B40/J40,0)</f>
        <v>5.1277812715239721E-2</v>
      </c>
      <c r="O40" s="36">
        <f>IFERROR(I40/H40,0)</f>
        <v>1.5467980295566503E-2</v>
      </c>
      <c r="P40" s="34">
        <f>D40*250</f>
        <v>166000</v>
      </c>
      <c r="Q40" s="37">
        <f>ABS(P40-B40)/B40</f>
        <v>2.8777798542328537</v>
      </c>
    </row>
    <row r="41" spans="1:17" ht="15" thickBot="1" x14ac:dyDescent="0.35">
      <c r="A41" s="39" t="s">
        <v>19</v>
      </c>
      <c r="B41" s="1">
        <v>203521</v>
      </c>
      <c r="C41" s="2"/>
      <c r="D41" s="1">
        <v>8768</v>
      </c>
      <c r="E41" s="2"/>
      <c r="F41" s="1">
        <v>152803</v>
      </c>
      <c r="G41" s="1">
        <v>41950</v>
      </c>
      <c r="H41" s="1">
        <v>15898</v>
      </c>
      <c r="I41" s="2">
        <v>685</v>
      </c>
      <c r="J41" s="1">
        <v>2607031</v>
      </c>
      <c r="K41" s="1">
        <v>203643</v>
      </c>
      <c r="L41" s="1">
        <v>12801989</v>
      </c>
      <c r="M41" s="42"/>
      <c r="N41" s="35">
        <f>IFERROR(B41/J41,0)</f>
        <v>7.8066198675811674E-2</v>
      </c>
      <c r="O41" s="36">
        <f>IFERROR(I41/H41,0)</f>
        <v>4.3087180777456283E-2</v>
      </c>
      <c r="P41" s="34">
        <f>D41*250</f>
        <v>2192000</v>
      </c>
      <c r="Q41" s="37">
        <f>ABS(P41-B41)/B41</f>
        <v>9.7703873310370923</v>
      </c>
    </row>
    <row r="42" spans="1:17" ht="13.5" thickBot="1" x14ac:dyDescent="0.35">
      <c r="A42" s="40" t="s">
        <v>65</v>
      </c>
      <c r="B42" s="1">
        <v>63497</v>
      </c>
      <c r="C42" s="2"/>
      <c r="D42" s="2">
        <v>808</v>
      </c>
      <c r="E42" s="2"/>
      <c r="F42" s="2" t="s">
        <v>104</v>
      </c>
      <c r="G42" s="2" t="s">
        <v>104</v>
      </c>
      <c r="H42" s="1">
        <v>18748</v>
      </c>
      <c r="I42" s="2">
        <v>239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0.13682545633984308</v>
      </c>
      <c r="O42" s="36">
        <f>IFERROR(I42/H42,0)</f>
        <v>1.2748026456155323E-2</v>
      </c>
      <c r="P42" s="34">
        <f>D42*250</f>
        <v>202000</v>
      </c>
      <c r="Q42" s="37">
        <f>ABS(P42-B42)/B42</f>
        <v>2.1812526576058713</v>
      </c>
    </row>
    <row r="43" spans="1:17" ht="15" thickBot="1" x14ac:dyDescent="0.35">
      <c r="A43" s="39" t="s">
        <v>40</v>
      </c>
      <c r="B43" s="1">
        <v>31445</v>
      </c>
      <c r="C43" s="2"/>
      <c r="D43" s="1">
        <v>1188</v>
      </c>
      <c r="E43" s="2"/>
      <c r="F43" s="1">
        <v>2672</v>
      </c>
      <c r="G43" s="1">
        <v>27585</v>
      </c>
      <c r="H43" s="1">
        <v>29683</v>
      </c>
      <c r="I43" s="1">
        <v>1121</v>
      </c>
      <c r="J43" s="1">
        <v>1077670</v>
      </c>
      <c r="K43" s="1">
        <v>1017283</v>
      </c>
      <c r="L43" s="1">
        <v>1059361</v>
      </c>
      <c r="M43" s="42"/>
      <c r="N43" s="35">
        <f>IFERROR(B43/J43,0)</f>
        <v>2.9178691064982786E-2</v>
      </c>
      <c r="O43" s="36">
        <f>IFERROR(I43/H43,0)</f>
        <v>3.7765724488764613E-2</v>
      </c>
      <c r="P43" s="34">
        <f>D43*250</f>
        <v>297000</v>
      </c>
      <c r="Q43" s="37">
        <f>ABS(P43-B43)/B43</f>
        <v>8.445062808077596</v>
      </c>
    </row>
    <row r="44" spans="1:17" ht="15" thickBot="1" x14ac:dyDescent="0.35">
      <c r="A44" s="39" t="s">
        <v>25</v>
      </c>
      <c r="B44" s="1">
        <v>172579</v>
      </c>
      <c r="C44" s="2"/>
      <c r="D44" s="1">
        <v>3842</v>
      </c>
      <c r="E44" s="2"/>
      <c r="F44" s="1">
        <v>87893</v>
      </c>
      <c r="G44" s="1">
        <v>80844</v>
      </c>
      <c r="H44" s="1">
        <v>33519</v>
      </c>
      <c r="I44" s="2">
        <v>746</v>
      </c>
      <c r="J44" s="1">
        <v>1924717</v>
      </c>
      <c r="K44" s="1">
        <v>373825</v>
      </c>
      <c r="L44" s="1">
        <v>5148714</v>
      </c>
      <c r="M44" s="42"/>
      <c r="N44" s="35">
        <f>IFERROR(B44/J44,0)</f>
        <v>8.966461043363777E-2</v>
      </c>
      <c r="O44" s="36">
        <f>IFERROR(I44/H44,0)</f>
        <v>2.2256033891225872E-2</v>
      </c>
      <c r="P44" s="34">
        <f>D44*250</f>
        <v>960500</v>
      </c>
      <c r="Q44" s="37">
        <f>ABS(P44-B44)/B44</f>
        <v>4.5655670736300475</v>
      </c>
    </row>
    <row r="45" spans="1:17" ht="15" thickBot="1" x14ac:dyDescent="0.35">
      <c r="A45" s="39" t="s">
        <v>54</v>
      </c>
      <c r="B45" s="1">
        <v>40730</v>
      </c>
      <c r="C45" s="2"/>
      <c r="D45" s="2">
        <v>375</v>
      </c>
      <c r="E45" s="2"/>
      <c r="F45" s="1">
        <v>29167</v>
      </c>
      <c r="G45" s="1">
        <v>11188</v>
      </c>
      <c r="H45" s="1">
        <v>46040</v>
      </c>
      <c r="I45" s="2">
        <v>424</v>
      </c>
      <c r="J45" s="1">
        <v>249165</v>
      </c>
      <c r="K45" s="1">
        <v>281651</v>
      </c>
      <c r="L45" s="1">
        <v>884659</v>
      </c>
      <c r="M45" s="42"/>
      <c r="N45" s="35">
        <f>IFERROR(B45/J45,0)</f>
        <v>0.1634659763610459</v>
      </c>
      <c r="O45" s="36">
        <f>IFERROR(I45/H45,0)</f>
        <v>9.2093831450912253E-3</v>
      </c>
      <c r="P45" s="34">
        <f>D45*250</f>
        <v>93750</v>
      </c>
      <c r="Q45" s="37">
        <f>ABS(P45-B45)/B45</f>
        <v>1.301743186840167</v>
      </c>
    </row>
    <row r="46" spans="1:17" ht="15" thickBot="1" x14ac:dyDescent="0.35">
      <c r="A46" s="39" t="s">
        <v>20</v>
      </c>
      <c r="B46" s="1">
        <v>251774</v>
      </c>
      <c r="C46" s="2"/>
      <c r="D46" s="1">
        <v>3207</v>
      </c>
      <c r="E46" s="2"/>
      <c r="F46" s="1">
        <v>222348</v>
      </c>
      <c r="G46" s="1">
        <v>26219</v>
      </c>
      <c r="H46" s="1">
        <v>36867</v>
      </c>
      <c r="I46" s="2">
        <v>470</v>
      </c>
      <c r="J46" s="1">
        <v>3572591</v>
      </c>
      <c r="K46" s="1">
        <v>523137</v>
      </c>
      <c r="L46" s="1">
        <v>6829174</v>
      </c>
      <c r="M46" s="42"/>
      <c r="N46" s="35">
        <f>IFERROR(B46/J46,0)</f>
        <v>7.0473782193371706E-2</v>
      </c>
      <c r="O46" s="36">
        <f>IFERROR(I46/H46,0)</f>
        <v>1.2748528494317412E-2</v>
      </c>
      <c r="P46" s="34">
        <f>D46*250</f>
        <v>801750</v>
      </c>
      <c r="Q46" s="37">
        <f>ABS(P46-B46)/B46</f>
        <v>2.1844034729559048</v>
      </c>
    </row>
    <row r="47" spans="1:17" ht="15" thickBot="1" x14ac:dyDescent="0.35">
      <c r="A47" s="39" t="s">
        <v>15</v>
      </c>
      <c r="B47" s="1">
        <v>927518</v>
      </c>
      <c r="C47" s="2"/>
      <c r="D47" s="1">
        <v>18192</v>
      </c>
      <c r="E47" s="2"/>
      <c r="F47" s="1">
        <v>779757</v>
      </c>
      <c r="G47" s="1">
        <v>129569</v>
      </c>
      <c r="H47" s="1">
        <v>31988</v>
      </c>
      <c r="I47" s="2">
        <v>627</v>
      </c>
      <c r="J47" s="1">
        <v>8642696</v>
      </c>
      <c r="K47" s="1">
        <v>298066</v>
      </c>
      <c r="L47" s="1">
        <v>28995881</v>
      </c>
      <c r="M47" s="42"/>
      <c r="N47" s="35">
        <f>IFERROR(B47/J47,0)</f>
        <v>0.10731813313808562</v>
      </c>
      <c r="O47" s="36">
        <f>IFERROR(I47/H47,0)</f>
        <v>1.9601100412654747E-2</v>
      </c>
      <c r="P47" s="34">
        <f>D47*250</f>
        <v>4548000</v>
      </c>
      <c r="Q47" s="37">
        <f>ABS(P47-B47)/B47</f>
        <v>3.9034088826308491</v>
      </c>
    </row>
    <row r="48" spans="1:17" ht="13.5" thickBot="1" x14ac:dyDescent="0.35">
      <c r="A48" s="40" t="s">
        <v>66</v>
      </c>
      <c r="B48" s="1">
        <v>1351</v>
      </c>
      <c r="C48" s="2"/>
      <c r="D48" s="2">
        <v>21</v>
      </c>
      <c r="E48" s="2"/>
      <c r="F48" s="1">
        <v>1308</v>
      </c>
      <c r="G48" s="2">
        <v>22</v>
      </c>
      <c r="H48" s="2"/>
      <c r="I48" s="2"/>
      <c r="J48" s="1">
        <v>23698</v>
      </c>
      <c r="K48" s="2"/>
      <c r="L48" s="2"/>
      <c r="M48" s="42"/>
      <c r="N48" s="35">
        <f>IFERROR(B48/J48,0)</f>
        <v>5.7009030297915438E-2</v>
      </c>
      <c r="O48" s="36">
        <f>IFERROR(I48/H48,0)</f>
        <v>0</v>
      </c>
      <c r="P48" s="34">
        <f>D48*250</f>
        <v>5250</v>
      </c>
      <c r="Q48" s="37">
        <f>ABS(P48-B48)/B48</f>
        <v>2.8860103626943006</v>
      </c>
    </row>
    <row r="49" spans="1:17" ht="15" thickBot="1" x14ac:dyDescent="0.35">
      <c r="A49" s="39" t="s">
        <v>28</v>
      </c>
      <c r="B49" s="1">
        <v>107228</v>
      </c>
      <c r="C49" s="2"/>
      <c r="D49" s="2">
        <v>578</v>
      </c>
      <c r="E49" s="2"/>
      <c r="F49" s="1">
        <v>78946</v>
      </c>
      <c r="G49" s="1">
        <v>27704</v>
      </c>
      <c r="H49" s="1">
        <v>33446</v>
      </c>
      <c r="I49" s="2">
        <v>180</v>
      </c>
      <c r="J49" s="1">
        <v>1414509</v>
      </c>
      <c r="K49" s="1">
        <v>441213</v>
      </c>
      <c r="L49" s="1">
        <v>3205958</v>
      </c>
      <c r="M49" s="42"/>
      <c r="N49" s="35">
        <f>IFERROR(B49/J49,0)</f>
        <v>7.5805809648436306E-2</v>
      </c>
      <c r="O49" s="36">
        <f>IFERROR(I49/H49,0)</f>
        <v>5.3818094839442688E-3</v>
      </c>
      <c r="P49" s="34">
        <f>D49*250</f>
        <v>144500</v>
      </c>
      <c r="Q49" s="37">
        <f>ABS(P49-B49)/B49</f>
        <v>0.34759577722236729</v>
      </c>
    </row>
    <row r="50" spans="1:17" ht="15" thickBot="1" x14ac:dyDescent="0.35">
      <c r="A50" s="39" t="s">
        <v>48</v>
      </c>
      <c r="B50" s="1">
        <v>2113</v>
      </c>
      <c r="C50" s="2"/>
      <c r="D50" s="2">
        <v>58</v>
      </c>
      <c r="E50" s="2"/>
      <c r="F50" s="1">
        <v>1766</v>
      </c>
      <c r="G50" s="2">
        <v>289</v>
      </c>
      <c r="H50" s="1">
        <v>3386</v>
      </c>
      <c r="I50" s="2">
        <v>93</v>
      </c>
      <c r="J50" s="1">
        <v>186291</v>
      </c>
      <c r="K50" s="1">
        <v>298549</v>
      </c>
      <c r="L50" s="1">
        <v>623989</v>
      </c>
      <c r="M50" s="42"/>
      <c r="N50" s="35">
        <f>IFERROR(B50/J50,0)</f>
        <v>1.1342469577166905E-2</v>
      </c>
      <c r="O50" s="36">
        <f>IFERROR(I50/H50,0)</f>
        <v>2.746603662138216E-2</v>
      </c>
      <c r="P50" s="34">
        <f>D50*250</f>
        <v>14500</v>
      </c>
      <c r="Q50" s="37">
        <f>ABS(P50-B50)/B50</f>
        <v>5.8622811168954092</v>
      </c>
    </row>
    <row r="51" spans="1:17" ht="15" thickBot="1" x14ac:dyDescent="0.35">
      <c r="A51" s="39" t="s">
        <v>29</v>
      </c>
      <c r="B51" s="1">
        <v>175409</v>
      </c>
      <c r="C51" s="2"/>
      <c r="D51" s="1">
        <v>3600</v>
      </c>
      <c r="E51" s="2"/>
      <c r="F51" s="1">
        <v>19702</v>
      </c>
      <c r="G51" s="1">
        <v>152107</v>
      </c>
      <c r="H51" s="1">
        <v>20550</v>
      </c>
      <c r="I51" s="2">
        <v>422</v>
      </c>
      <c r="J51" s="1">
        <v>2740118</v>
      </c>
      <c r="K51" s="1">
        <v>321025</v>
      </c>
      <c r="L51" s="1">
        <v>8535519</v>
      </c>
      <c r="M51" s="42"/>
      <c r="N51" s="35">
        <f>IFERROR(B51/J51,0)</f>
        <v>6.4015126355872268E-2</v>
      </c>
      <c r="O51" s="36">
        <f>IFERROR(I51/H51,0)</f>
        <v>2.0535279805352798E-2</v>
      </c>
      <c r="P51" s="34">
        <f>D51*250</f>
        <v>900000</v>
      </c>
      <c r="Q51" s="37">
        <f>ABS(P51-B51)/B51</f>
        <v>4.1308655770228437</v>
      </c>
    </row>
    <row r="52" spans="1:17" ht="15" thickBot="1" x14ac:dyDescent="0.35">
      <c r="A52" s="39" t="s">
        <v>9</v>
      </c>
      <c r="B52" s="1">
        <v>107638</v>
      </c>
      <c r="C52" s="2"/>
      <c r="D52" s="1">
        <v>2340</v>
      </c>
      <c r="E52" s="2"/>
      <c r="F52" s="1">
        <v>50027</v>
      </c>
      <c r="G52" s="1">
        <v>55271</v>
      </c>
      <c r="H52" s="1">
        <v>14135</v>
      </c>
      <c r="I52" s="2">
        <v>307</v>
      </c>
      <c r="J52" s="1">
        <v>2362595</v>
      </c>
      <c r="K52" s="1">
        <v>310260</v>
      </c>
      <c r="L52" s="1">
        <v>7614893</v>
      </c>
      <c r="M52" s="42"/>
      <c r="N52" s="35">
        <f>IFERROR(B52/J52,0)</f>
        <v>4.5559226189846334E-2</v>
      </c>
      <c r="O52" s="36">
        <f>IFERROR(I52/H52,0)</f>
        <v>2.1719136894234169E-2</v>
      </c>
      <c r="P52" s="34">
        <f>D52*250</f>
        <v>585000</v>
      </c>
      <c r="Q52" s="37">
        <f>ABS(P52-B52)/B52</f>
        <v>4.4348835912967539</v>
      </c>
    </row>
    <row r="53" spans="1:17" ht="15" thickBot="1" x14ac:dyDescent="0.35">
      <c r="A53" s="39" t="s">
        <v>56</v>
      </c>
      <c r="B53" s="1">
        <v>22706</v>
      </c>
      <c r="C53" s="2"/>
      <c r="D53" s="2">
        <v>432</v>
      </c>
      <c r="E53" s="2"/>
      <c r="F53" s="1">
        <v>17846</v>
      </c>
      <c r="G53" s="1">
        <v>4428</v>
      </c>
      <c r="H53" s="1">
        <v>12670</v>
      </c>
      <c r="I53" s="2">
        <v>241</v>
      </c>
      <c r="J53" s="1">
        <v>742191</v>
      </c>
      <c r="K53" s="1">
        <v>414135</v>
      </c>
      <c r="L53" s="1">
        <v>1792147</v>
      </c>
      <c r="M53" s="42"/>
      <c r="N53" s="35">
        <f>IFERROR(B53/J53,0)</f>
        <v>3.0593203097315919E-2</v>
      </c>
      <c r="O53" s="36">
        <f>IFERROR(I53/H53,0)</f>
        <v>1.9021310181531175E-2</v>
      </c>
      <c r="P53" s="34">
        <f>D53*250</f>
        <v>108000</v>
      </c>
      <c r="Q53" s="37">
        <f>ABS(P53-B53)/B53</f>
        <v>3.7564520391086056</v>
      </c>
    </row>
    <row r="54" spans="1:17" ht="15" thickBot="1" x14ac:dyDescent="0.35">
      <c r="A54" s="39" t="s">
        <v>22</v>
      </c>
      <c r="B54" s="1">
        <v>206311</v>
      </c>
      <c r="C54" s="2"/>
      <c r="D54" s="1">
        <v>1852</v>
      </c>
      <c r="E54" s="2"/>
      <c r="F54" s="1">
        <v>161260</v>
      </c>
      <c r="G54" s="1">
        <v>43199</v>
      </c>
      <c r="H54" s="1">
        <v>35434</v>
      </c>
      <c r="I54" s="2">
        <v>318</v>
      </c>
      <c r="J54" s="1">
        <v>1995469</v>
      </c>
      <c r="K54" s="1">
        <v>342721</v>
      </c>
      <c r="L54" s="1">
        <v>5822434</v>
      </c>
      <c r="M54" s="42"/>
      <c r="N54" s="35">
        <f>IFERROR(B54/J54,0)</f>
        <v>0.10338972943202826</v>
      </c>
      <c r="O54" s="36">
        <f>IFERROR(I54/H54,0)</f>
        <v>8.9744313371338258E-3</v>
      </c>
      <c r="P54" s="34">
        <f>D54*250</f>
        <v>463000</v>
      </c>
      <c r="Q54" s="37">
        <f>ABS(P54-B54)/B54</f>
        <v>1.2441847502072114</v>
      </c>
    </row>
    <row r="55" spans="1:17" ht="15" thickBot="1" x14ac:dyDescent="0.35">
      <c r="A55" s="46" t="s">
        <v>55</v>
      </c>
      <c r="B55" s="29">
        <v>11806</v>
      </c>
      <c r="C55" s="13"/>
      <c r="D55" s="13">
        <v>77</v>
      </c>
      <c r="E55" s="13"/>
      <c r="F55" s="29">
        <v>7906</v>
      </c>
      <c r="G55" s="29">
        <v>3823</v>
      </c>
      <c r="H55" s="29">
        <v>20399</v>
      </c>
      <c r="I55" s="13">
        <v>133</v>
      </c>
      <c r="J55" s="29">
        <v>230477</v>
      </c>
      <c r="K55" s="29">
        <v>398226</v>
      </c>
      <c r="L55" s="29">
        <v>578759</v>
      </c>
      <c r="M55" s="42"/>
      <c r="N55" s="35">
        <f>IFERROR(B55/J55,0)</f>
        <v>5.1224200245577653E-2</v>
      </c>
      <c r="O55" s="36">
        <f>IFERROR(I55/H55,0)</f>
        <v>6.5199274474238931E-3</v>
      </c>
      <c r="P55" s="34">
        <f>D55*250</f>
        <v>19250</v>
      </c>
      <c r="Q55" s="37">
        <f>ABS(P55-B55)/B55</f>
        <v>0.63052685075385395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4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5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4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4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08186267-C79F-41CF-86C2-10FA98C19516}"/>
    <hyperlink ref="A6" r:id="rId2" display="https://www.worldometers.info/coronavirus/usa/california/" xr:uid="{1CF3B54D-8C80-427A-889C-F83EB05A5163}"/>
    <hyperlink ref="A11" r:id="rId3" display="https://www.worldometers.info/coronavirus/usa/florida/" xr:uid="{261497F3-3663-42E9-AF50-4FBF13F9284A}"/>
    <hyperlink ref="A35" r:id="rId4" display="https://www.worldometers.info/coronavirus/usa/new-york/" xr:uid="{38B5CDE1-300B-4588-8048-E365FA38825D}"/>
    <hyperlink ref="A16" r:id="rId5" display="https://www.worldometers.info/coronavirus/usa/illinois/" xr:uid="{E6E8BDC9-8BC6-4524-8346-F7B39949C16D}"/>
    <hyperlink ref="A12" r:id="rId6" display="https://www.worldometers.info/coronavirus/usa/georgia/" xr:uid="{37416BEE-7ED1-42EC-9348-6C09194E7BD1}"/>
    <hyperlink ref="A36" r:id="rId7" display="https://www.worldometers.info/coronavirus/usa/north-carolina/" xr:uid="{6C89B90B-6347-4675-9DFE-D99DA33A016B}"/>
    <hyperlink ref="A46" r:id="rId8" display="https://www.worldometers.info/coronavirus/usa/tennessee/" xr:uid="{D4202FBE-DEA8-4F01-8651-11FA7FD3E4CE}"/>
    <hyperlink ref="A4" r:id="rId9" display="https://www.worldometers.info/coronavirus/usa/arizona/" xr:uid="{3BA3BF64-E490-49D3-9DE5-CA1DD757D84D}"/>
    <hyperlink ref="A33" r:id="rId10" display="https://www.worldometers.info/coronavirus/usa/new-jersey/" xr:uid="{31F50556-9CB3-488E-8B8F-C5AA362629EE}"/>
    <hyperlink ref="A54" r:id="rId11" display="https://www.worldometers.info/coronavirus/usa/wisconsin/" xr:uid="{7AC9BE6E-0B2F-42B1-9D3C-695FC2A6454A}"/>
    <hyperlink ref="A41" r:id="rId12" display="https://www.worldometers.info/coronavirus/usa/pennsylvania/" xr:uid="{5D946AFD-5A93-45F6-B3BF-6C76F9BB1C74}"/>
    <hyperlink ref="A38" r:id="rId13" display="https://www.worldometers.info/coronavirus/usa/ohio/" xr:uid="{72AECEF3-1CF9-4253-A7F6-62FEF09690BF}"/>
    <hyperlink ref="A2" r:id="rId14" display="https://www.worldometers.info/coronavirus/usa/alabama/" xr:uid="{A7707E51-7866-484E-AF2E-837E3C46723E}"/>
    <hyperlink ref="A25" r:id="rId15" display="https://www.worldometers.info/coronavirus/usa/michigan/" xr:uid="{FB063183-4B24-4F2B-8B06-181C9498D06E}"/>
    <hyperlink ref="A28" r:id="rId16" display="https://www.worldometers.info/coronavirus/usa/missouri/" xr:uid="{E0ABD31E-EA7D-4536-90BE-5DC0F86CDA25}"/>
    <hyperlink ref="A21" r:id="rId17" display="https://www.worldometers.info/coronavirus/usa/louisiana/" xr:uid="{034EDC0F-6A80-4D85-B7CF-1C768598B207}"/>
    <hyperlink ref="A51" r:id="rId18" display="https://www.worldometers.info/coronavirus/usa/virginia/" xr:uid="{1817686F-D0D9-40F4-A808-704A1D55896A}"/>
    <hyperlink ref="A44" r:id="rId19" display="https://www.worldometers.info/coronavirus/usa/south-carolina/" xr:uid="{F9F1E6CE-BC31-4922-A25F-54E8A4254781}"/>
    <hyperlink ref="A17" r:id="rId20" display="https://www.worldometers.info/coronavirus/usa/indiana/" xr:uid="{45EB9F3B-EA0D-4F15-A065-532074E75D49}"/>
    <hyperlink ref="A24" r:id="rId21" display="https://www.worldometers.info/coronavirus/usa/massachusetts/" xr:uid="{BE5187D6-429A-4B42-A802-F5FE5E2A5CED}"/>
    <hyperlink ref="A23" r:id="rId22" display="https://www.worldometers.info/coronavirus/usa/maryland/" xr:uid="{5B558C38-928B-4DC5-B5B6-27B212BF92FB}"/>
    <hyperlink ref="A26" r:id="rId23" display="https://www.worldometers.info/coronavirus/usa/minnesota/" xr:uid="{571228BB-750B-4D60-B16D-9B807A07B344}"/>
    <hyperlink ref="A18" r:id="rId24" display="https://www.worldometers.info/coronavirus/usa/iowa/" xr:uid="{6A03BAB7-7E1D-4C76-8D8B-9D4302C49057}"/>
    <hyperlink ref="A39" r:id="rId25" display="https://www.worldometers.info/coronavirus/usa/oklahoma/" xr:uid="{A279320C-4A12-4CD9-B007-2BD61A733178}"/>
    <hyperlink ref="A27" r:id="rId26" display="https://www.worldometers.info/coronavirus/usa/mississippi/" xr:uid="{C3C0BFED-891F-438B-B86E-6501DFC352BD}"/>
    <hyperlink ref="A5" r:id="rId27" display="https://www.worldometers.info/coronavirus/usa/arkansas/" xr:uid="{8AA24C98-6E40-4345-A294-AA9B1177FBA3}"/>
    <hyperlink ref="A52" r:id="rId28" display="https://www.worldometers.info/coronavirus/usa/washington/" xr:uid="{B019A8EB-A195-450F-8FCD-C741D5B642D1}"/>
    <hyperlink ref="A49" r:id="rId29" display="https://www.worldometers.info/coronavirus/usa/utah/" xr:uid="{9626982F-9CB9-41FB-9318-0F2C700B521B}"/>
    <hyperlink ref="A20" r:id="rId30" display="https://www.worldometers.info/coronavirus/usa/kentucky/" xr:uid="{38B31702-C86F-43E6-BAEE-92887733159E}"/>
    <hyperlink ref="A7" r:id="rId31" display="https://www.worldometers.info/coronavirus/usa/colorado/" xr:uid="{F2330683-DA6F-4E83-93C6-218F31A320F8}"/>
    <hyperlink ref="A31" r:id="rId32" display="https://www.worldometers.info/coronavirus/usa/nevada/" xr:uid="{FBF8B59C-9385-4A13-A017-C78999A935A7}"/>
    <hyperlink ref="A19" r:id="rId33" display="https://www.worldometers.info/coronavirus/usa/kansas/" xr:uid="{ECB438D6-8BFB-4A39-A491-F5A31860B322}"/>
    <hyperlink ref="A8" r:id="rId34" display="https://www.worldometers.info/coronavirus/usa/connecticut/" xr:uid="{E714F019-C6A4-49A2-BC98-D3906005C260}"/>
    <hyperlink ref="A30" r:id="rId35" display="https://www.worldometers.info/coronavirus/usa/nebraska/" xr:uid="{B2761FBE-8B31-4F41-BA83-42390CE33B1C}"/>
    <hyperlink ref="A15" r:id="rId36" display="https://www.worldometers.info/coronavirus/usa/idaho/" xr:uid="{784A1CCC-31A6-4FB3-A4B2-ED89AD5FA45F}"/>
    <hyperlink ref="A34" r:id="rId37" display="https://www.worldometers.info/coronavirus/usa/new-mexico/" xr:uid="{7AD66BDC-523E-4048-8F24-048B8FBBD199}"/>
    <hyperlink ref="A40" r:id="rId38" display="https://www.worldometers.info/coronavirus/usa/oregon/" xr:uid="{8A150FC0-9630-48E4-89E3-5D6BCBFF7D4B}"/>
    <hyperlink ref="A45" r:id="rId39" display="https://www.worldometers.info/coronavirus/usa/south-dakota/" xr:uid="{30AFFD37-2C45-45C0-B06D-80E8DA650542}"/>
    <hyperlink ref="A37" r:id="rId40" display="https://www.worldometers.info/coronavirus/usa/north-dakota/" xr:uid="{455706D8-CBB5-450A-A158-A155F9BD0046}"/>
    <hyperlink ref="A43" r:id="rId41" display="https://www.worldometers.info/coronavirus/usa/rhode-island/" xr:uid="{F97BBE52-512C-4F5B-AF75-952102D2B74D}"/>
    <hyperlink ref="A29" r:id="rId42" display="https://www.worldometers.info/coronavirus/usa/montana/" xr:uid="{9250BA9E-E016-4BF9-95E8-BF001CFDF2E0}"/>
    <hyperlink ref="A9" r:id="rId43" display="https://www.worldometers.info/coronavirus/usa/delaware/" xr:uid="{039D7C24-6DBE-49E6-9F11-DDD1EFD70194}"/>
    <hyperlink ref="A53" r:id="rId44" display="https://www.worldometers.info/coronavirus/usa/west-virginia/" xr:uid="{A3622CE7-3345-4006-A59A-EFB11A0D5F4E}"/>
    <hyperlink ref="A10" r:id="rId45" display="https://www.worldometers.info/coronavirus/usa/district-of-columbia/" xr:uid="{9E7BFD83-A394-4BC2-B307-C57405995CB0}"/>
    <hyperlink ref="A14" r:id="rId46" display="https://www.worldometers.info/coronavirus/usa/hawaii/" xr:uid="{33D7B43A-4521-42B6-8D34-B5C339735152}"/>
    <hyperlink ref="A3" r:id="rId47" display="https://www.worldometers.info/coronavirus/usa/alaska/" xr:uid="{0A12A8EE-B716-4B97-868D-170338CB5479}"/>
    <hyperlink ref="A55" r:id="rId48" display="https://www.worldometers.info/coronavirus/usa/wyoming/" xr:uid="{2C1D8376-5430-45BC-BB1F-84CC04C1F3DE}"/>
    <hyperlink ref="A32" r:id="rId49" display="https://www.worldometers.info/coronavirus/usa/new-hampshire/" xr:uid="{2A13CE64-2460-4812-B6CF-F62B097B5916}"/>
    <hyperlink ref="A22" r:id="rId50" display="https://www.worldometers.info/coronavirus/usa/maine/" xr:uid="{169D0067-3A15-4CC4-8B4E-5B5A132486AD}"/>
    <hyperlink ref="A50" r:id="rId51" display="https://www.worldometers.info/coronavirus/usa/vermont/" xr:uid="{99D901A1-AC4B-4577-8563-FF8AF0EEA174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2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7"/>
  </cols>
  <sheetData>
    <row r="1" spans="1:2" ht="15" thickBot="1" x14ac:dyDescent="0.4"/>
    <row r="2" spans="1:2" ht="15" thickBot="1" x14ac:dyDescent="0.4">
      <c r="A2" s="39" t="s">
        <v>36</v>
      </c>
      <c r="B2" s="48">
        <v>2892</v>
      </c>
    </row>
    <row r="3" spans="1:2" ht="15" thickBot="1" x14ac:dyDescent="0.4">
      <c r="A3" s="39" t="s">
        <v>52</v>
      </c>
      <c r="B3" s="48">
        <v>70</v>
      </c>
    </row>
    <row r="4" spans="1:2" ht="15" thickBot="1" x14ac:dyDescent="0.4">
      <c r="A4" s="39" t="s">
        <v>33</v>
      </c>
      <c r="B4" s="48">
        <v>5891</v>
      </c>
    </row>
    <row r="5" spans="1:2" ht="15" thickBot="1" x14ac:dyDescent="0.4">
      <c r="A5" s="39" t="s">
        <v>34</v>
      </c>
      <c r="B5" s="48">
        <v>1857</v>
      </c>
    </row>
    <row r="6" spans="1:2" ht="15" thickBot="1" x14ac:dyDescent="0.4">
      <c r="A6" s="39" t="s">
        <v>10</v>
      </c>
      <c r="B6" s="48">
        <v>17478</v>
      </c>
    </row>
    <row r="7" spans="1:2" ht="15" thickBot="1" x14ac:dyDescent="0.4">
      <c r="A7" s="39" t="s">
        <v>18</v>
      </c>
      <c r="B7" s="48">
        <v>2236</v>
      </c>
    </row>
    <row r="8" spans="1:2" ht="15" thickBot="1" x14ac:dyDescent="0.4">
      <c r="A8" s="39" t="s">
        <v>23</v>
      </c>
      <c r="B8" s="48">
        <v>4595</v>
      </c>
    </row>
    <row r="9" spans="1:2" ht="15" thickBot="1" x14ac:dyDescent="0.4">
      <c r="A9" s="39" t="s">
        <v>43</v>
      </c>
      <c r="B9" s="48">
        <v>686</v>
      </c>
    </row>
    <row r="10" spans="1:2" ht="29.5" thickBot="1" x14ac:dyDescent="0.4">
      <c r="A10" s="39" t="s">
        <v>63</v>
      </c>
      <c r="B10" s="48">
        <v>644</v>
      </c>
    </row>
    <row r="11" spans="1:2" ht="15" thickBot="1" x14ac:dyDescent="0.4">
      <c r="A11" s="39" t="s">
        <v>13</v>
      </c>
      <c r="B11" s="48">
        <v>16510</v>
      </c>
    </row>
    <row r="12" spans="1:2" ht="15" thickBot="1" x14ac:dyDescent="0.4">
      <c r="A12" s="39" t="s">
        <v>16</v>
      </c>
      <c r="B12" s="48">
        <v>7844</v>
      </c>
    </row>
    <row r="13" spans="1:2" ht="15" thickBot="1" x14ac:dyDescent="0.4">
      <c r="A13" s="40" t="s">
        <v>64</v>
      </c>
      <c r="B13" s="48">
        <v>75</v>
      </c>
    </row>
    <row r="14" spans="1:2" ht="15" thickBot="1" x14ac:dyDescent="0.4">
      <c r="A14" s="39" t="s">
        <v>47</v>
      </c>
      <c r="B14" s="48">
        <v>215</v>
      </c>
    </row>
    <row r="15" spans="1:2" ht="15" thickBot="1" x14ac:dyDescent="0.4">
      <c r="A15" s="39" t="s">
        <v>49</v>
      </c>
      <c r="B15" s="48">
        <v>585</v>
      </c>
    </row>
    <row r="16" spans="1:2" ht="15" thickBot="1" x14ac:dyDescent="0.4">
      <c r="A16" s="39" t="s">
        <v>12</v>
      </c>
      <c r="B16" s="48">
        <v>9838</v>
      </c>
    </row>
    <row r="17" spans="1:2" ht="15" thickBot="1" x14ac:dyDescent="0.4">
      <c r="A17" s="39" t="s">
        <v>27</v>
      </c>
      <c r="B17" s="48">
        <v>4194</v>
      </c>
    </row>
    <row r="18" spans="1:2" ht="15" thickBot="1" x14ac:dyDescent="0.4">
      <c r="A18" s="39" t="s">
        <v>41</v>
      </c>
      <c r="B18" s="48">
        <v>1679</v>
      </c>
    </row>
    <row r="19" spans="1:2" ht="15" thickBot="1" x14ac:dyDescent="0.4">
      <c r="A19" s="39" t="s">
        <v>45</v>
      </c>
      <c r="B19" s="48">
        <v>985</v>
      </c>
    </row>
    <row r="20" spans="1:2" ht="15" thickBot="1" x14ac:dyDescent="0.4">
      <c r="A20" s="39" t="s">
        <v>38</v>
      </c>
      <c r="B20" s="48">
        <v>1428</v>
      </c>
    </row>
    <row r="21" spans="1:2" ht="15" thickBot="1" x14ac:dyDescent="0.4">
      <c r="A21" s="39" t="s">
        <v>14</v>
      </c>
      <c r="B21" s="48">
        <v>5872</v>
      </c>
    </row>
    <row r="22" spans="1:2" ht="15" thickBot="1" x14ac:dyDescent="0.4">
      <c r="A22" s="39" t="s">
        <v>39</v>
      </c>
      <c r="B22" s="48">
        <v>146</v>
      </c>
    </row>
    <row r="23" spans="1:2" ht="15" thickBot="1" x14ac:dyDescent="0.4">
      <c r="A23" s="39" t="s">
        <v>26</v>
      </c>
      <c r="B23" s="48">
        <v>4108</v>
      </c>
    </row>
    <row r="24" spans="1:2" ht="15" thickBot="1" x14ac:dyDescent="0.4">
      <c r="A24" s="39" t="s">
        <v>17</v>
      </c>
      <c r="B24" s="48">
        <v>9888</v>
      </c>
    </row>
    <row r="25" spans="1:2" ht="15" thickBot="1" x14ac:dyDescent="0.4">
      <c r="A25" s="39" t="s">
        <v>11</v>
      </c>
      <c r="B25" s="48">
        <v>7585</v>
      </c>
    </row>
    <row r="26" spans="1:2" ht="15" thickBot="1" x14ac:dyDescent="0.4">
      <c r="A26" s="39" t="s">
        <v>32</v>
      </c>
      <c r="B26" s="48">
        <v>2421</v>
      </c>
    </row>
    <row r="27" spans="1:2" ht="15" thickBot="1" x14ac:dyDescent="0.4">
      <c r="A27" s="39" t="s">
        <v>30</v>
      </c>
      <c r="B27" s="48">
        <v>3283</v>
      </c>
    </row>
    <row r="28" spans="1:2" ht="15" thickBot="1" x14ac:dyDescent="0.4">
      <c r="A28" s="39" t="s">
        <v>35</v>
      </c>
      <c r="B28" s="48">
        <v>2971</v>
      </c>
    </row>
    <row r="29" spans="1:2" ht="15" thickBot="1" x14ac:dyDescent="0.4">
      <c r="A29" s="39" t="s">
        <v>51</v>
      </c>
      <c r="B29" s="48">
        <v>305</v>
      </c>
    </row>
    <row r="30" spans="1:2" ht="15" thickBot="1" x14ac:dyDescent="0.4">
      <c r="A30" s="39" t="s">
        <v>50</v>
      </c>
      <c r="B30" s="48">
        <v>603</v>
      </c>
    </row>
    <row r="31" spans="1:2" ht="15" thickBot="1" x14ac:dyDescent="0.4">
      <c r="A31" s="39" t="s">
        <v>31</v>
      </c>
      <c r="B31" s="48">
        <v>1756</v>
      </c>
    </row>
    <row r="32" spans="1:2" ht="29.5" thickBot="1" x14ac:dyDescent="0.4">
      <c r="A32" s="39" t="s">
        <v>42</v>
      </c>
      <c r="B32" s="48">
        <v>475</v>
      </c>
    </row>
    <row r="33" spans="1:2" ht="15" thickBot="1" x14ac:dyDescent="0.4">
      <c r="A33" s="39" t="s">
        <v>8</v>
      </c>
      <c r="B33" s="48">
        <v>16439</v>
      </c>
    </row>
    <row r="34" spans="1:2" ht="15" thickBot="1" x14ac:dyDescent="0.4">
      <c r="A34" s="39" t="s">
        <v>44</v>
      </c>
      <c r="B34" s="48">
        <v>980</v>
      </c>
    </row>
    <row r="35" spans="1:2" ht="15" thickBot="1" x14ac:dyDescent="0.4">
      <c r="A35" s="39" t="s">
        <v>7</v>
      </c>
      <c r="B35" s="48">
        <v>33600</v>
      </c>
    </row>
    <row r="36" spans="1:2" ht="15" thickBot="1" x14ac:dyDescent="0.4">
      <c r="A36" s="39" t="s">
        <v>24</v>
      </c>
      <c r="B36" s="48">
        <v>4211</v>
      </c>
    </row>
    <row r="37" spans="1:2" ht="15" thickBot="1" x14ac:dyDescent="0.4">
      <c r="A37" s="39" t="s">
        <v>53</v>
      </c>
      <c r="B37" s="48">
        <v>476</v>
      </c>
    </row>
    <row r="38" spans="1:2" ht="15" thickBot="1" x14ac:dyDescent="0.4">
      <c r="A38" s="39" t="s">
        <v>21</v>
      </c>
      <c r="B38" s="48">
        <v>5290</v>
      </c>
    </row>
    <row r="39" spans="1:2" ht="15" thickBot="1" x14ac:dyDescent="0.4">
      <c r="A39" s="39" t="s">
        <v>46</v>
      </c>
      <c r="B39" s="48">
        <v>1273</v>
      </c>
    </row>
    <row r="40" spans="1:2" ht="15" thickBot="1" x14ac:dyDescent="0.4">
      <c r="A40" s="39" t="s">
        <v>37</v>
      </c>
      <c r="B40" s="48">
        <v>664</v>
      </c>
    </row>
    <row r="41" spans="1:2" ht="15" thickBot="1" x14ac:dyDescent="0.4">
      <c r="A41" s="39" t="s">
        <v>19</v>
      </c>
      <c r="B41" s="48">
        <v>8768</v>
      </c>
    </row>
    <row r="42" spans="1:2" ht="15" thickBot="1" x14ac:dyDescent="0.4">
      <c r="A42" s="40" t="s">
        <v>65</v>
      </c>
      <c r="B42" s="48">
        <v>808</v>
      </c>
    </row>
    <row r="43" spans="1:2" ht="15" thickBot="1" x14ac:dyDescent="0.4">
      <c r="A43" s="39" t="s">
        <v>40</v>
      </c>
      <c r="B43" s="48">
        <v>1188</v>
      </c>
    </row>
    <row r="44" spans="1:2" ht="15" thickBot="1" x14ac:dyDescent="0.4">
      <c r="A44" s="39" t="s">
        <v>25</v>
      </c>
      <c r="B44" s="48">
        <v>3842</v>
      </c>
    </row>
    <row r="45" spans="1:2" ht="15" thickBot="1" x14ac:dyDescent="0.4">
      <c r="A45" s="39" t="s">
        <v>54</v>
      </c>
      <c r="B45" s="48">
        <v>375</v>
      </c>
    </row>
    <row r="46" spans="1:2" ht="15" thickBot="1" x14ac:dyDescent="0.4">
      <c r="A46" s="39" t="s">
        <v>20</v>
      </c>
      <c r="B46" s="48">
        <v>3207</v>
      </c>
    </row>
    <row r="47" spans="1:2" ht="15" thickBot="1" x14ac:dyDescent="0.4">
      <c r="A47" s="39" t="s">
        <v>15</v>
      </c>
      <c r="B47" s="48">
        <v>18192</v>
      </c>
    </row>
    <row r="48" spans="1:2" ht="21.5" thickBot="1" x14ac:dyDescent="0.4">
      <c r="A48" s="40" t="s">
        <v>66</v>
      </c>
      <c r="B48" s="48">
        <v>21</v>
      </c>
    </row>
    <row r="49" spans="1:2" ht="15" thickBot="1" x14ac:dyDescent="0.4">
      <c r="A49" s="39" t="s">
        <v>28</v>
      </c>
      <c r="B49" s="48">
        <v>578</v>
      </c>
    </row>
    <row r="50" spans="1:2" ht="15" thickBot="1" x14ac:dyDescent="0.4">
      <c r="A50" s="39" t="s">
        <v>48</v>
      </c>
      <c r="B50" s="48">
        <v>58</v>
      </c>
    </row>
    <row r="51" spans="1:2" ht="15" thickBot="1" x14ac:dyDescent="0.4">
      <c r="A51" s="39" t="s">
        <v>29</v>
      </c>
      <c r="B51" s="48">
        <v>3600</v>
      </c>
    </row>
    <row r="52" spans="1:2" ht="15" thickBot="1" x14ac:dyDescent="0.4">
      <c r="A52" s="39" t="s">
        <v>9</v>
      </c>
      <c r="B52" s="48">
        <v>2340</v>
      </c>
    </row>
    <row r="53" spans="1:2" ht="15" thickBot="1" x14ac:dyDescent="0.4">
      <c r="A53" s="39" t="s">
        <v>56</v>
      </c>
      <c r="B53" s="48">
        <v>432</v>
      </c>
    </row>
    <row r="54" spans="1:2" ht="15" thickBot="1" x14ac:dyDescent="0.4">
      <c r="A54" s="39" t="s">
        <v>22</v>
      </c>
      <c r="B54" s="48">
        <v>1852</v>
      </c>
    </row>
    <row r="55" spans="1:2" ht="15" thickBot="1" x14ac:dyDescent="0.4">
      <c r="A55" s="46" t="s">
        <v>55</v>
      </c>
      <c r="B55" s="49">
        <v>77</v>
      </c>
    </row>
    <row r="56" spans="1:2" ht="15" thickBot="1" x14ac:dyDescent="0.4">
      <c r="A56" s="46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47" r:id="rId1" display="https://www.worldometers.info/coronavirus/usa/texas/" xr:uid="{78038B4D-E26A-4D27-8746-1081C7D99197}"/>
    <hyperlink ref="A6" r:id="rId2" display="https://www.worldometers.info/coronavirus/usa/california/" xr:uid="{38CEA923-A634-494F-8BDF-8E509384F4BF}"/>
    <hyperlink ref="A11" r:id="rId3" display="https://www.worldometers.info/coronavirus/usa/florida/" xr:uid="{868B9C11-9830-4272-A690-8853D4E3C16A}"/>
    <hyperlink ref="A35" r:id="rId4" display="https://www.worldometers.info/coronavirus/usa/new-york/" xr:uid="{4F9B0CAD-126C-4080-A39D-683D123883CF}"/>
    <hyperlink ref="A16" r:id="rId5" display="https://www.worldometers.info/coronavirus/usa/illinois/" xr:uid="{992243D3-CA4B-437C-B9DD-88EEFA72AAB8}"/>
    <hyperlink ref="A12" r:id="rId6" display="https://www.worldometers.info/coronavirus/usa/georgia/" xr:uid="{2DA3F7AC-8765-4D35-B9B8-2AD32D028156}"/>
    <hyperlink ref="A36" r:id="rId7" display="https://www.worldometers.info/coronavirus/usa/north-carolina/" xr:uid="{D9AD1D05-98EB-40E0-B15D-6BD31ED12E7F}"/>
    <hyperlink ref="A46" r:id="rId8" display="https://www.worldometers.info/coronavirus/usa/tennessee/" xr:uid="{3FF10738-4E74-4E87-BA0F-3B5397FA2EC0}"/>
    <hyperlink ref="A4" r:id="rId9" display="https://www.worldometers.info/coronavirus/usa/arizona/" xr:uid="{6636CF63-80D1-4B95-A9F7-C0FBF90A117B}"/>
    <hyperlink ref="A33" r:id="rId10" display="https://www.worldometers.info/coronavirus/usa/new-jersey/" xr:uid="{EAA1EFD9-1AB8-4804-8529-D71B03396B6E}"/>
    <hyperlink ref="A54" r:id="rId11" display="https://www.worldometers.info/coronavirus/usa/wisconsin/" xr:uid="{393D108D-71A3-4EA1-BD27-4AC13E5D77A6}"/>
    <hyperlink ref="A41" r:id="rId12" display="https://www.worldometers.info/coronavirus/usa/pennsylvania/" xr:uid="{4281F215-8EDA-48EE-AB63-7A9E8B1ED142}"/>
    <hyperlink ref="A38" r:id="rId13" display="https://www.worldometers.info/coronavirus/usa/ohio/" xr:uid="{D283674E-9D5E-4D28-B8D1-EE10DB3AC047}"/>
    <hyperlink ref="A2" r:id="rId14" display="https://www.worldometers.info/coronavirus/usa/alabama/" xr:uid="{18C20E67-4A7D-4952-B42B-97B3247B5073}"/>
    <hyperlink ref="A25" r:id="rId15" display="https://www.worldometers.info/coronavirus/usa/michigan/" xr:uid="{412F8D59-C26A-4D12-B248-3E59A8F1B70B}"/>
    <hyperlink ref="A28" r:id="rId16" display="https://www.worldometers.info/coronavirus/usa/missouri/" xr:uid="{FFE71A1E-8879-4589-BCED-743D3DD57361}"/>
    <hyperlink ref="A21" r:id="rId17" display="https://www.worldometers.info/coronavirus/usa/louisiana/" xr:uid="{6AB6724F-2FA6-432D-8D72-2CA9BD8077B5}"/>
    <hyperlink ref="A51" r:id="rId18" display="https://www.worldometers.info/coronavirus/usa/virginia/" xr:uid="{876FEDD9-A8F6-4583-9929-5F4AA02BAAEF}"/>
    <hyperlink ref="A44" r:id="rId19" display="https://www.worldometers.info/coronavirus/usa/south-carolina/" xr:uid="{058135C2-0E9A-4753-8738-2879BF8BC86C}"/>
    <hyperlink ref="A17" r:id="rId20" display="https://www.worldometers.info/coronavirus/usa/indiana/" xr:uid="{F3220246-967E-4AAA-9548-2D8004395694}"/>
    <hyperlink ref="A24" r:id="rId21" display="https://www.worldometers.info/coronavirus/usa/massachusetts/" xr:uid="{68B0D378-52F1-483B-BC91-444493A1895D}"/>
    <hyperlink ref="A23" r:id="rId22" display="https://www.worldometers.info/coronavirus/usa/maryland/" xr:uid="{9BE1CD29-18CD-44FA-B3DD-2C3DC3627EF4}"/>
    <hyperlink ref="A26" r:id="rId23" display="https://www.worldometers.info/coronavirus/usa/minnesota/" xr:uid="{4D88A5E6-D068-45DA-8176-8C97E144D146}"/>
    <hyperlink ref="A18" r:id="rId24" display="https://www.worldometers.info/coronavirus/usa/iowa/" xr:uid="{B1A2B4E9-2E49-4D02-AE50-B6D7E008A214}"/>
    <hyperlink ref="A39" r:id="rId25" display="https://www.worldometers.info/coronavirus/usa/oklahoma/" xr:uid="{F6493110-4789-4574-A0E1-6FA43DD514C1}"/>
    <hyperlink ref="A27" r:id="rId26" display="https://www.worldometers.info/coronavirus/usa/mississippi/" xr:uid="{526521D0-23C7-4899-A3F7-4CF0E4F353F8}"/>
    <hyperlink ref="A5" r:id="rId27" display="https://www.worldometers.info/coronavirus/usa/arkansas/" xr:uid="{690744B8-B7C5-4B30-B39E-F936B1F46E30}"/>
    <hyperlink ref="A52" r:id="rId28" display="https://www.worldometers.info/coronavirus/usa/washington/" xr:uid="{30277C95-B5E5-492A-81F8-7ABDB097129C}"/>
    <hyperlink ref="A49" r:id="rId29" display="https://www.worldometers.info/coronavirus/usa/utah/" xr:uid="{D7BD5038-DA35-493F-A32E-F60026EB659D}"/>
    <hyperlink ref="A20" r:id="rId30" display="https://www.worldometers.info/coronavirus/usa/kentucky/" xr:uid="{3D4C6645-37DC-44FB-8E00-6AC0A96CDD25}"/>
    <hyperlink ref="A7" r:id="rId31" display="https://www.worldometers.info/coronavirus/usa/colorado/" xr:uid="{DD384A9D-0C34-4E36-ADE8-BB8F808777FB}"/>
    <hyperlink ref="A31" r:id="rId32" display="https://www.worldometers.info/coronavirus/usa/nevada/" xr:uid="{60CA191F-5E9F-467A-A341-12E15C536B50}"/>
    <hyperlink ref="A19" r:id="rId33" display="https://www.worldometers.info/coronavirus/usa/kansas/" xr:uid="{9C72CE47-A6CB-4DC0-A428-30E77C743EEE}"/>
    <hyperlink ref="A8" r:id="rId34" display="https://www.worldometers.info/coronavirus/usa/connecticut/" xr:uid="{2AA65DC3-08C8-4D72-BD93-08C19C51238F}"/>
    <hyperlink ref="A30" r:id="rId35" display="https://www.worldometers.info/coronavirus/usa/nebraska/" xr:uid="{8EDBFD1A-0A1F-4AE7-B24E-3B4597BF6364}"/>
    <hyperlink ref="A15" r:id="rId36" display="https://www.worldometers.info/coronavirus/usa/idaho/" xr:uid="{8BF0B43F-5E35-43EE-BB6A-81376B1AB0B5}"/>
    <hyperlink ref="A34" r:id="rId37" display="https://www.worldometers.info/coronavirus/usa/new-mexico/" xr:uid="{7C7DAD4E-A39D-4284-B6D7-E42068CB260F}"/>
    <hyperlink ref="A40" r:id="rId38" display="https://www.worldometers.info/coronavirus/usa/oregon/" xr:uid="{4591406D-1B21-4064-81C4-7AB1B0887157}"/>
    <hyperlink ref="A45" r:id="rId39" display="https://www.worldometers.info/coronavirus/usa/south-dakota/" xr:uid="{5684F0C3-1AB1-4580-BEE0-CBC532901099}"/>
    <hyperlink ref="A37" r:id="rId40" display="https://www.worldometers.info/coronavirus/usa/north-dakota/" xr:uid="{D8643A83-2D68-4200-B99B-86B4CBEA1CDB}"/>
    <hyperlink ref="A43" r:id="rId41" display="https://www.worldometers.info/coronavirus/usa/rhode-island/" xr:uid="{0CF5B1A9-E6FD-4F1B-85E3-12475F7E0EBE}"/>
    <hyperlink ref="A29" r:id="rId42" display="https://www.worldometers.info/coronavirus/usa/montana/" xr:uid="{CEB34AE1-FB33-4AAE-96CE-00A862B9429A}"/>
    <hyperlink ref="A9" r:id="rId43" display="https://www.worldometers.info/coronavirus/usa/delaware/" xr:uid="{EA7A6EDB-A265-4E5B-BA91-5738F28CB7C6}"/>
    <hyperlink ref="A53" r:id="rId44" display="https://www.worldometers.info/coronavirus/usa/west-virginia/" xr:uid="{C393343D-2A4D-487C-9562-A31520F35D2C}"/>
    <hyperlink ref="A10" r:id="rId45" display="https://www.worldometers.info/coronavirus/usa/district-of-columbia/" xr:uid="{176A5D4F-DD5F-4C31-924E-0AF7C40DB529}"/>
    <hyperlink ref="A14" r:id="rId46" display="https://www.worldometers.info/coronavirus/usa/hawaii/" xr:uid="{E765B46B-BCD9-472C-9BA2-A8BBFFB229EE}"/>
    <hyperlink ref="A3" r:id="rId47" display="https://www.worldometers.info/coronavirus/usa/alaska/" xr:uid="{BA53DEA6-87DF-4590-9372-BA0AA5328F37}"/>
    <hyperlink ref="A55" r:id="rId48" display="https://www.worldometers.info/coronavirus/usa/wyoming/" xr:uid="{D471C4E7-04B9-42AA-83B2-67DE80C1FCA3}"/>
    <hyperlink ref="A32" r:id="rId49" display="https://www.worldometers.info/coronavirus/usa/new-hampshire/" xr:uid="{B66B0447-3315-4D8A-B2E5-E530A4302C3B}"/>
    <hyperlink ref="A22" r:id="rId50" display="https://www.worldometers.info/coronavirus/usa/maine/" xr:uid="{BD59C2B2-0A3D-4E78-B58A-2A7321EB135A}"/>
    <hyperlink ref="A50" r:id="rId51" display="https://www.worldometers.info/coronavirus/usa/vermont/" xr:uid="{8779CBFC-360B-4A18-9F67-B40338066BB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8">
        <v>2892</v>
      </c>
    </row>
    <row r="3" spans="1:3" ht="15" thickBot="1" x14ac:dyDescent="0.4">
      <c r="B3" s="39" t="s">
        <v>52</v>
      </c>
      <c r="C3" s="48">
        <v>70</v>
      </c>
    </row>
    <row r="4" spans="1:3" ht="15" thickBot="1" x14ac:dyDescent="0.4">
      <c r="A4" s="27" t="s">
        <v>33</v>
      </c>
      <c r="B4" s="39" t="s">
        <v>33</v>
      </c>
      <c r="C4" s="48">
        <v>5891</v>
      </c>
    </row>
    <row r="5" spans="1:3" ht="15" thickBot="1" x14ac:dyDescent="0.4">
      <c r="A5" s="27" t="s">
        <v>34</v>
      </c>
      <c r="B5" s="39" t="s">
        <v>34</v>
      </c>
      <c r="C5" s="48">
        <v>1857</v>
      </c>
    </row>
    <row r="6" spans="1:3" ht="15" thickBot="1" x14ac:dyDescent="0.4">
      <c r="A6" s="27" t="s">
        <v>10</v>
      </c>
      <c r="B6" s="39" t="s">
        <v>10</v>
      </c>
      <c r="C6" s="48">
        <v>17478</v>
      </c>
    </row>
    <row r="7" spans="1:3" ht="15" thickBot="1" x14ac:dyDescent="0.4">
      <c r="A7" s="27" t="s">
        <v>18</v>
      </c>
      <c r="B7" s="39" t="s">
        <v>18</v>
      </c>
      <c r="C7" s="48">
        <v>2236</v>
      </c>
    </row>
    <row r="8" spans="1:3" ht="15" thickBot="1" x14ac:dyDescent="0.4">
      <c r="A8" s="27" t="s">
        <v>23</v>
      </c>
      <c r="B8" s="39" t="s">
        <v>23</v>
      </c>
      <c r="C8" s="48">
        <v>4595</v>
      </c>
    </row>
    <row r="9" spans="1:3" ht="15" thickBot="1" x14ac:dyDescent="0.4">
      <c r="A9" s="27" t="s">
        <v>43</v>
      </c>
      <c r="B9" s="39" t="s">
        <v>43</v>
      </c>
      <c r="C9" s="48">
        <v>686</v>
      </c>
    </row>
    <row r="10" spans="1:3" ht="29.5" thickBot="1" x14ac:dyDescent="0.4">
      <c r="A10" s="27" t="s">
        <v>94</v>
      </c>
      <c r="B10" s="39" t="s">
        <v>63</v>
      </c>
      <c r="C10" s="48">
        <v>644</v>
      </c>
    </row>
    <row r="11" spans="1:3" ht="15" thickBot="1" x14ac:dyDescent="0.4">
      <c r="A11" s="27" t="s">
        <v>13</v>
      </c>
      <c r="B11" s="39" t="s">
        <v>13</v>
      </c>
      <c r="C11" s="48">
        <v>16510</v>
      </c>
    </row>
    <row r="12" spans="1:3" ht="15" thickBot="1" x14ac:dyDescent="0.4">
      <c r="A12" s="27" t="s">
        <v>16</v>
      </c>
      <c r="B12" s="39" t="s">
        <v>16</v>
      </c>
      <c r="C12" s="48">
        <v>7844</v>
      </c>
    </row>
    <row r="13" spans="1:3" ht="13" thickBot="1" x14ac:dyDescent="0.4">
      <c r="A13" s="27" t="s">
        <v>64</v>
      </c>
      <c r="B13" s="40" t="s">
        <v>64</v>
      </c>
      <c r="C13" s="48">
        <v>75</v>
      </c>
    </row>
    <row r="14" spans="1:3" ht="15" thickBot="1" x14ac:dyDescent="0.4">
      <c r="B14" s="39" t="s">
        <v>47</v>
      </c>
      <c r="C14" s="48">
        <v>215</v>
      </c>
    </row>
    <row r="15" spans="1:3" ht="15" thickBot="1" x14ac:dyDescent="0.4">
      <c r="A15" s="27" t="s">
        <v>49</v>
      </c>
      <c r="B15" s="39" t="s">
        <v>49</v>
      </c>
      <c r="C15" s="48">
        <v>585</v>
      </c>
    </row>
    <row r="16" spans="1:3" ht="15" thickBot="1" x14ac:dyDescent="0.4">
      <c r="A16" s="27" t="s">
        <v>12</v>
      </c>
      <c r="B16" s="39" t="s">
        <v>12</v>
      </c>
      <c r="C16" s="48">
        <v>9838</v>
      </c>
    </row>
    <row r="17" spans="1:3" ht="15" thickBot="1" x14ac:dyDescent="0.4">
      <c r="A17" s="27" t="s">
        <v>27</v>
      </c>
      <c r="B17" s="39" t="s">
        <v>27</v>
      </c>
      <c r="C17" s="48">
        <v>4194</v>
      </c>
    </row>
    <row r="18" spans="1:3" ht="15" thickBot="1" x14ac:dyDescent="0.4">
      <c r="A18" s="27" t="s">
        <v>41</v>
      </c>
      <c r="B18" s="39" t="s">
        <v>41</v>
      </c>
      <c r="C18" s="48">
        <v>1679</v>
      </c>
    </row>
    <row r="19" spans="1:3" ht="15" thickBot="1" x14ac:dyDescent="0.4">
      <c r="A19" s="27" t="s">
        <v>45</v>
      </c>
      <c r="B19" s="39" t="s">
        <v>45</v>
      </c>
      <c r="C19" s="48">
        <v>985</v>
      </c>
    </row>
    <row r="20" spans="1:3" ht="15" thickBot="1" x14ac:dyDescent="0.4">
      <c r="A20" s="27" t="s">
        <v>38</v>
      </c>
      <c r="B20" s="39" t="s">
        <v>38</v>
      </c>
      <c r="C20" s="48">
        <v>1428</v>
      </c>
    </row>
    <row r="21" spans="1:3" ht="15" thickBot="1" x14ac:dyDescent="0.4">
      <c r="A21" s="27" t="s">
        <v>14</v>
      </c>
      <c r="B21" s="39" t="s">
        <v>14</v>
      </c>
      <c r="C21" s="48">
        <v>5872</v>
      </c>
    </row>
    <row r="22" spans="1:3" ht="15" thickBot="1" x14ac:dyDescent="0.4">
      <c r="B22" s="39" t="s">
        <v>39</v>
      </c>
      <c r="C22" s="48">
        <v>146</v>
      </c>
    </row>
    <row r="23" spans="1:3" ht="15" thickBot="1" x14ac:dyDescent="0.4">
      <c r="A23" s="27" t="s">
        <v>26</v>
      </c>
      <c r="B23" s="39" t="s">
        <v>26</v>
      </c>
      <c r="C23" s="48">
        <v>4108</v>
      </c>
    </row>
    <row r="24" spans="1:3" ht="15" thickBot="1" x14ac:dyDescent="0.4">
      <c r="A24" s="27" t="s">
        <v>17</v>
      </c>
      <c r="B24" s="39" t="s">
        <v>17</v>
      </c>
      <c r="C24" s="48">
        <v>9888</v>
      </c>
    </row>
    <row r="25" spans="1:3" ht="15" thickBot="1" x14ac:dyDescent="0.4">
      <c r="A25" s="27" t="s">
        <v>11</v>
      </c>
      <c r="B25" s="39" t="s">
        <v>11</v>
      </c>
      <c r="C25" s="48">
        <v>7585</v>
      </c>
    </row>
    <row r="26" spans="1:3" ht="15" thickBot="1" x14ac:dyDescent="0.4">
      <c r="A26" s="27" t="s">
        <v>32</v>
      </c>
      <c r="B26" s="39" t="s">
        <v>32</v>
      </c>
      <c r="C26" s="48">
        <v>2421</v>
      </c>
    </row>
    <row r="27" spans="1:3" ht="15" thickBot="1" x14ac:dyDescent="0.4">
      <c r="A27" s="27" t="s">
        <v>30</v>
      </c>
      <c r="B27" s="39" t="s">
        <v>30</v>
      </c>
      <c r="C27" s="48">
        <v>3283</v>
      </c>
    </row>
    <row r="28" spans="1:3" ht="15" thickBot="1" x14ac:dyDescent="0.4">
      <c r="A28" s="27" t="s">
        <v>35</v>
      </c>
      <c r="B28" s="39" t="s">
        <v>35</v>
      </c>
      <c r="C28" s="48">
        <v>2971</v>
      </c>
    </row>
    <row r="29" spans="1:3" ht="15" thickBot="1" x14ac:dyDescent="0.4">
      <c r="B29" s="39" t="s">
        <v>51</v>
      </c>
      <c r="C29" s="48">
        <v>305</v>
      </c>
    </row>
    <row r="30" spans="1:3" ht="15" thickBot="1" x14ac:dyDescent="0.4">
      <c r="B30" s="39" t="s">
        <v>50</v>
      </c>
      <c r="C30" s="48">
        <v>603</v>
      </c>
    </row>
    <row r="31" spans="1:3" ht="15" thickBot="1" x14ac:dyDescent="0.4">
      <c r="A31" s="27" t="s">
        <v>31</v>
      </c>
      <c r="B31" s="39" t="s">
        <v>31</v>
      </c>
      <c r="C31" s="48">
        <v>1756</v>
      </c>
    </row>
    <row r="32" spans="1:3" ht="15" thickBot="1" x14ac:dyDescent="0.4">
      <c r="A32" s="27" t="s">
        <v>42</v>
      </c>
      <c r="B32" s="39" t="s">
        <v>42</v>
      </c>
      <c r="C32" s="48">
        <v>475</v>
      </c>
    </row>
    <row r="33" spans="1:3" ht="15" thickBot="1" x14ac:dyDescent="0.4">
      <c r="A33" s="27" t="s">
        <v>8</v>
      </c>
      <c r="B33" s="39" t="s">
        <v>8</v>
      </c>
      <c r="C33" s="48">
        <v>16439</v>
      </c>
    </row>
    <row r="34" spans="1:3" ht="15" thickBot="1" x14ac:dyDescent="0.4">
      <c r="A34" s="27" t="s">
        <v>44</v>
      </c>
      <c r="B34" s="39" t="s">
        <v>44</v>
      </c>
      <c r="C34" s="48">
        <v>980</v>
      </c>
    </row>
    <row r="35" spans="1:3" ht="15" thickBot="1" x14ac:dyDescent="0.4">
      <c r="A35" s="27" t="s">
        <v>7</v>
      </c>
      <c r="B35" s="39" t="s">
        <v>7</v>
      </c>
      <c r="C35" s="48">
        <v>33600</v>
      </c>
    </row>
    <row r="36" spans="1:3" ht="15" thickBot="1" x14ac:dyDescent="0.4">
      <c r="A36" s="27" t="s">
        <v>24</v>
      </c>
      <c r="B36" s="39" t="s">
        <v>24</v>
      </c>
      <c r="C36" s="48">
        <v>4211</v>
      </c>
    </row>
    <row r="37" spans="1:3" ht="15" thickBot="1" x14ac:dyDescent="0.4">
      <c r="B37" s="39" t="s">
        <v>53</v>
      </c>
      <c r="C37" s="48">
        <v>476</v>
      </c>
    </row>
    <row r="38" spans="1:3" ht="15" thickBot="1" x14ac:dyDescent="0.4">
      <c r="A38" s="27" t="s">
        <v>21</v>
      </c>
      <c r="B38" s="39" t="s">
        <v>21</v>
      </c>
      <c r="C38" s="48">
        <v>5290</v>
      </c>
    </row>
    <row r="39" spans="1:3" ht="15" thickBot="1" x14ac:dyDescent="0.4">
      <c r="A39" s="27" t="s">
        <v>46</v>
      </c>
      <c r="B39" s="39" t="s">
        <v>46</v>
      </c>
      <c r="C39" s="48">
        <v>1273</v>
      </c>
    </row>
    <row r="40" spans="1:3" ht="15" thickBot="1" x14ac:dyDescent="0.4">
      <c r="A40" s="27" t="s">
        <v>37</v>
      </c>
      <c r="B40" s="39" t="s">
        <v>37</v>
      </c>
      <c r="C40" s="48">
        <v>664</v>
      </c>
    </row>
    <row r="41" spans="1:3" ht="15" thickBot="1" x14ac:dyDescent="0.4">
      <c r="A41" s="27" t="s">
        <v>19</v>
      </c>
      <c r="B41" s="39" t="s">
        <v>19</v>
      </c>
      <c r="C41" s="48">
        <v>8768</v>
      </c>
    </row>
    <row r="42" spans="1:3" ht="13" thickBot="1" x14ac:dyDescent="0.4">
      <c r="A42" s="27" t="s">
        <v>65</v>
      </c>
      <c r="B42" s="40" t="s">
        <v>65</v>
      </c>
      <c r="C42" s="48">
        <v>808</v>
      </c>
    </row>
    <row r="43" spans="1:3" ht="15" thickBot="1" x14ac:dyDescent="0.4">
      <c r="B43" s="39" t="s">
        <v>40</v>
      </c>
      <c r="C43" s="48">
        <v>1188</v>
      </c>
    </row>
    <row r="44" spans="1:3" ht="15" thickBot="1" x14ac:dyDescent="0.4">
      <c r="A44" s="27" t="s">
        <v>25</v>
      </c>
      <c r="B44" s="39" t="s">
        <v>25</v>
      </c>
      <c r="C44" s="48">
        <v>3842</v>
      </c>
    </row>
    <row r="45" spans="1:3" ht="15" thickBot="1" x14ac:dyDescent="0.4">
      <c r="A45" s="27" t="s">
        <v>54</v>
      </c>
      <c r="B45" s="39" t="s">
        <v>54</v>
      </c>
      <c r="C45" s="48">
        <v>375</v>
      </c>
    </row>
    <row r="46" spans="1:3" ht="15" thickBot="1" x14ac:dyDescent="0.4">
      <c r="A46" s="27" t="s">
        <v>20</v>
      </c>
      <c r="B46" s="39" t="s">
        <v>20</v>
      </c>
      <c r="C46" s="48">
        <v>3207</v>
      </c>
    </row>
    <row r="47" spans="1:3" ht="15" thickBot="1" x14ac:dyDescent="0.4">
      <c r="A47" s="27" t="s">
        <v>15</v>
      </c>
      <c r="B47" s="39" t="s">
        <v>15</v>
      </c>
      <c r="C47" s="48">
        <v>18192</v>
      </c>
    </row>
    <row r="48" spans="1:3" ht="15" thickBot="1" x14ac:dyDescent="0.4">
      <c r="A48" s="27" t="s">
        <v>28</v>
      </c>
      <c r="B48" s="39" t="s">
        <v>28</v>
      </c>
      <c r="C48" s="48">
        <v>578</v>
      </c>
    </row>
    <row r="49" spans="1:3" ht="15" thickBot="1" x14ac:dyDescent="0.4">
      <c r="A49" s="27" t="s">
        <v>48</v>
      </c>
      <c r="B49" s="39" t="s">
        <v>48</v>
      </c>
      <c r="C49" s="48">
        <v>58</v>
      </c>
    </row>
    <row r="50" spans="1:3" ht="15" thickBot="1" x14ac:dyDescent="0.4">
      <c r="A50" s="27" t="s">
        <v>29</v>
      </c>
      <c r="B50" s="39" t="s">
        <v>29</v>
      </c>
      <c r="C50" s="48">
        <v>3600</v>
      </c>
    </row>
    <row r="51" spans="1:3" ht="15" thickBot="1" x14ac:dyDescent="0.4">
      <c r="A51" s="27" t="s">
        <v>9</v>
      </c>
      <c r="B51" s="39" t="s">
        <v>9</v>
      </c>
      <c r="C51" s="48">
        <v>2340</v>
      </c>
    </row>
    <row r="52" spans="1:3" ht="15" thickBot="1" x14ac:dyDescent="0.4">
      <c r="B52" s="39" t="s">
        <v>56</v>
      </c>
      <c r="C52" s="48">
        <v>432</v>
      </c>
    </row>
    <row r="53" spans="1:3" ht="15" thickBot="1" x14ac:dyDescent="0.4">
      <c r="A53" s="27" t="s">
        <v>22</v>
      </c>
      <c r="B53" s="39" t="s">
        <v>22</v>
      </c>
      <c r="C53" s="48">
        <v>1852</v>
      </c>
    </row>
    <row r="54" spans="1:3" ht="15" thickBot="1" x14ac:dyDescent="0.4">
      <c r="A54" s="27" t="s">
        <v>55</v>
      </c>
      <c r="B54" s="46" t="s">
        <v>55</v>
      </c>
      <c r="C54" s="49">
        <v>77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015FB06D-D434-47F2-8668-F5B439381092}"/>
    <hyperlink ref="B6" r:id="rId2" display="https://www.worldometers.info/coronavirus/usa/california/" xr:uid="{E483241E-6A7A-4F15-BF07-411CF7AA39CC}"/>
    <hyperlink ref="B11" r:id="rId3" display="https://www.worldometers.info/coronavirus/usa/florida/" xr:uid="{EEB15C57-249E-434D-B409-6B9E73B2E159}"/>
    <hyperlink ref="B35" r:id="rId4" display="https://www.worldometers.info/coronavirus/usa/new-york/" xr:uid="{B0A8805B-D8C8-4EEC-BFF9-B64BEFE6014E}"/>
    <hyperlink ref="B16" r:id="rId5" display="https://www.worldometers.info/coronavirus/usa/illinois/" xr:uid="{30D81631-B047-4687-AFA5-670C8A9F720E}"/>
    <hyperlink ref="B12" r:id="rId6" display="https://www.worldometers.info/coronavirus/usa/georgia/" xr:uid="{A57D19EA-C640-4DDC-9792-65DA03B986CA}"/>
    <hyperlink ref="B36" r:id="rId7" display="https://www.worldometers.info/coronavirus/usa/north-carolina/" xr:uid="{D4122AE7-7013-490A-93CD-333A2E67DB3B}"/>
    <hyperlink ref="B46" r:id="rId8" display="https://www.worldometers.info/coronavirus/usa/tennessee/" xr:uid="{056694AB-F809-427C-8B16-363FC96882D6}"/>
    <hyperlink ref="B4" r:id="rId9" display="https://www.worldometers.info/coronavirus/usa/arizona/" xr:uid="{EB5C0082-E2DF-458B-BE2F-963CF25A1079}"/>
    <hyperlink ref="B33" r:id="rId10" display="https://www.worldometers.info/coronavirus/usa/new-jersey/" xr:uid="{C5AC2F64-93A2-4BA7-B00E-DF06E8F4FC75}"/>
    <hyperlink ref="B53" r:id="rId11" display="https://www.worldometers.info/coronavirus/usa/wisconsin/" xr:uid="{C2C2746C-AB3E-4518-A329-5698E2BDEC3B}"/>
    <hyperlink ref="B41" r:id="rId12" display="https://www.worldometers.info/coronavirus/usa/pennsylvania/" xr:uid="{A0003694-CB92-4CA6-A8BE-1A7EB59C2016}"/>
    <hyperlink ref="B38" r:id="rId13" display="https://www.worldometers.info/coronavirus/usa/ohio/" xr:uid="{3949A601-1A9D-4D8E-83F6-494DB9F0BC9B}"/>
    <hyperlink ref="B2" r:id="rId14" display="https://www.worldometers.info/coronavirus/usa/alabama/" xr:uid="{85EAD004-91FC-41FC-B0B5-CCEFEBB24C3F}"/>
    <hyperlink ref="B25" r:id="rId15" display="https://www.worldometers.info/coronavirus/usa/michigan/" xr:uid="{47E94733-BEDC-4188-B10A-3F8C6F331FF6}"/>
    <hyperlink ref="B28" r:id="rId16" display="https://www.worldometers.info/coronavirus/usa/missouri/" xr:uid="{6B398CFA-0BCC-49DD-89A7-075D0C0BCD07}"/>
    <hyperlink ref="B21" r:id="rId17" display="https://www.worldometers.info/coronavirus/usa/louisiana/" xr:uid="{1B3480F1-7107-4521-8C61-96DE10BAE46E}"/>
    <hyperlink ref="B50" r:id="rId18" display="https://www.worldometers.info/coronavirus/usa/virginia/" xr:uid="{F05FFD5B-ACA7-4BB6-BE62-B7721EDF3372}"/>
    <hyperlink ref="B44" r:id="rId19" display="https://www.worldometers.info/coronavirus/usa/south-carolina/" xr:uid="{C8B01781-1A7C-4D3B-9E25-1B573F1E6237}"/>
    <hyperlink ref="B17" r:id="rId20" display="https://www.worldometers.info/coronavirus/usa/indiana/" xr:uid="{3B0622BD-AB36-4B4C-98A5-7076FFCAFA59}"/>
    <hyperlink ref="B24" r:id="rId21" display="https://www.worldometers.info/coronavirus/usa/massachusetts/" xr:uid="{37943E74-F171-4FF4-9603-84D53766F76A}"/>
    <hyperlink ref="B23" r:id="rId22" display="https://www.worldometers.info/coronavirus/usa/maryland/" xr:uid="{0A3278C4-D90A-4978-968F-1C832547D176}"/>
    <hyperlink ref="B26" r:id="rId23" display="https://www.worldometers.info/coronavirus/usa/minnesota/" xr:uid="{C74D0568-273E-4B37-B9A2-CB4D6102EF75}"/>
    <hyperlink ref="B18" r:id="rId24" display="https://www.worldometers.info/coronavirus/usa/iowa/" xr:uid="{1A75F1BD-BF2A-48AD-AA76-1A2B7796D4D8}"/>
    <hyperlink ref="B39" r:id="rId25" display="https://www.worldometers.info/coronavirus/usa/oklahoma/" xr:uid="{B7010D9A-E6E7-4DB7-8AC9-3EEEAA06A94A}"/>
    <hyperlink ref="B27" r:id="rId26" display="https://www.worldometers.info/coronavirus/usa/mississippi/" xr:uid="{CF4D67B3-3142-49F4-96F4-53028EDA088A}"/>
    <hyperlink ref="B5" r:id="rId27" display="https://www.worldometers.info/coronavirus/usa/arkansas/" xr:uid="{85E4EB4E-2D1A-40BA-9D95-73A21B2E0C0F}"/>
    <hyperlink ref="B51" r:id="rId28" display="https://www.worldometers.info/coronavirus/usa/washington/" xr:uid="{C475B7DC-9F3D-471E-BAFA-3E247602E04C}"/>
    <hyperlink ref="B48" r:id="rId29" display="https://www.worldometers.info/coronavirus/usa/utah/" xr:uid="{1671A917-3C29-4592-965F-6D9B69326211}"/>
    <hyperlink ref="B20" r:id="rId30" display="https://www.worldometers.info/coronavirus/usa/kentucky/" xr:uid="{FD80B2FD-9BF7-4C3B-9F00-DD4ED569AFB7}"/>
    <hyperlink ref="B7" r:id="rId31" display="https://www.worldometers.info/coronavirus/usa/colorado/" xr:uid="{FCA33FE5-CFB5-4EE4-BC1C-7D7844773A15}"/>
    <hyperlink ref="B31" r:id="rId32" display="https://www.worldometers.info/coronavirus/usa/nevada/" xr:uid="{536BE2FB-2065-49A3-AF1F-CB5EB3D54680}"/>
    <hyperlink ref="B19" r:id="rId33" display="https://www.worldometers.info/coronavirus/usa/kansas/" xr:uid="{2AAB8FFA-DB48-4F49-8F10-040113AE8052}"/>
    <hyperlink ref="B8" r:id="rId34" display="https://www.worldometers.info/coronavirus/usa/connecticut/" xr:uid="{006BED21-5392-4576-85D4-6E5E50536FE9}"/>
    <hyperlink ref="B30" r:id="rId35" display="https://www.worldometers.info/coronavirus/usa/nebraska/" xr:uid="{DBA34121-9EAB-4773-8496-3334C57E99A3}"/>
    <hyperlink ref="B15" r:id="rId36" display="https://www.worldometers.info/coronavirus/usa/idaho/" xr:uid="{B6327852-2A05-4110-BE0D-AC88D4730FC9}"/>
    <hyperlink ref="B34" r:id="rId37" display="https://www.worldometers.info/coronavirus/usa/new-mexico/" xr:uid="{52A34A00-76B5-4602-9AE8-F2C8E2EF6B9B}"/>
    <hyperlink ref="B40" r:id="rId38" display="https://www.worldometers.info/coronavirus/usa/oregon/" xr:uid="{CF3998A2-A8CD-40C4-A283-114EE0B259FE}"/>
    <hyperlink ref="B45" r:id="rId39" display="https://www.worldometers.info/coronavirus/usa/south-dakota/" xr:uid="{B5ACBD91-C6AD-4DAC-8DE7-2FE9E3267B13}"/>
    <hyperlink ref="B37" r:id="rId40" display="https://www.worldometers.info/coronavirus/usa/north-dakota/" xr:uid="{4E63210A-3C54-4D3C-8A80-376ABF954E28}"/>
    <hyperlink ref="B43" r:id="rId41" display="https://www.worldometers.info/coronavirus/usa/rhode-island/" xr:uid="{615C1CDC-0E57-4F7D-A315-F3FE64289818}"/>
    <hyperlink ref="B29" r:id="rId42" display="https://www.worldometers.info/coronavirus/usa/montana/" xr:uid="{D2E246B6-8542-4B3B-BCB0-3370BDD29D82}"/>
    <hyperlink ref="B9" r:id="rId43" display="https://www.worldometers.info/coronavirus/usa/delaware/" xr:uid="{EDDC793E-D25A-49E5-8DB6-AE5545EBC0CF}"/>
    <hyperlink ref="B52" r:id="rId44" display="https://www.worldometers.info/coronavirus/usa/west-virginia/" xr:uid="{E9C3EF63-7817-4750-8994-A22429E99411}"/>
    <hyperlink ref="B10" r:id="rId45" display="https://www.worldometers.info/coronavirus/usa/district-of-columbia/" xr:uid="{FFC19DB9-6C25-42A5-A790-B2EE0454B8D1}"/>
    <hyperlink ref="B14" r:id="rId46" display="https://www.worldometers.info/coronavirus/usa/hawaii/" xr:uid="{04FB867E-8145-4E6E-B8E5-0DAC3C12C34F}"/>
    <hyperlink ref="B3" r:id="rId47" display="https://www.worldometers.info/coronavirus/usa/alaska/" xr:uid="{31A9BBC5-D768-4CDF-96D1-98250A8D7FA2}"/>
    <hyperlink ref="B54" r:id="rId48" display="https://www.worldometers.info/coronavirus/usa/wyoming/" xr:uid="{BB74ADC9-B7C4-4B6E-84A9-4844DAD6061A}"/>
    <hyperlink ref="B32" r:id="rId49" display="https://www.worldometers.info/coronavirus/usa/new-hampshire/" xr:uid="{492F0CF7-6BBD-4016-9E5C-D32BCAF70E58}"/>
    <hyperlink ref="B22" r:id="rId50" display="https://www.worldometers.info/coronavirus/usa/maine/" xr:uid="{7693230E-BEA6-4D50-A5E4-83581CE90DD3}"/>
    <hyperlink ref="B49" r:id="rId51" display="https://www.worldometers.info/coronavirus/usa/vermont/" xr:uid="{534B0D1D-E56A-4B16-9C36-598EA7C9105D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2020-10-28T11:26:35Z</dcterms:modified>
</cp:coreProperties>
</file>