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4B38F1F3-88C7-4CDF-87B6-643B7A235668}" xr6:coauthVersionLast="45" xr6:coauthVersionMax="45" xr10:uidLastSave="{08C97626-8579-4B04-A943-0EE73A553437}"/>
  <bookViews>
    <workbookView xWindow="4830" yWindow="-20805" windowWidth="28620" windowHeight="20415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3" l="1"/>
  <c r="L40" i="3" l="1"/>
  <c r="M40" i="3"/>
  <c r="N40" i="3"/>
  <c r="N21" i="3" l="1"/>
  <c r="N38" i="3"/>
  <c r="N49" i="3"/>
  <c r="N20" i="3"/>
  <c r="N10" i="3"/>
  <c r="N19" i="3"/>
  <c r="N29" i="3"/>
  <c r="N45" i="3"/>
  <c r="N16" i="3"/>
  <c r="N4" i="3"/>
  <c r="N11" i="3"/>
  <c r="N48" i="3"/>
  <c r="N32" i="3"/>
  <c r="N8" i="3"/>
  <c r="N13" i="3"/>
  <c r="N2" i="3"/>
  <c r="N15" i="3"/>
  <c r="N9" i="3"/>
  <c r="N23" i="3"/>
  <c r="N22" i="3"/>
  <c r="N51" i="3"/>
  <c r="N6" i="3"/>
  <c r="N56" i="3"/>
  <c r="N18" i="3"/>
  <c r="N26" i="3"/>
  <c r="N12" i="3"/>
  <c r="N42" i="3"/>
  <c r="N37" i="3"/>
  <c r="N17" i="3"/>
  <c r="N53" i="3"/>
  <c r="N55" i="3"/>
  <c r="N35" i="3"/>
  <c r="N52" i="3"/>
  <c r="N36" i="3"/>
  <c r="N31" i="3"/>
  <c r="N24" i="3"/>
  <c r="N41" i="3"/>
  <c r="N3" i="3"/>
  <c r="N14" i="3"/>
  <c r="N50" i="3"/>
  <c r="N44" i="3"/>
  <c r="N54" i="3"/>
  <c r="N5" i="3"/>
  <c r="N47" i="3"/>
  <c r="N33" i="3"/>
  <c r="N28" i="3"/>
  <c r="N34" i="3"/>
  <c r="N39" i="3"/>
  <c r="N27" i="3"/>
  <c r="N30" i="3"/>
  <c r="N43" i="3"/>
  <c r="N25" i="3"/>
  <c r="N7" i="3"/>
  <c r="N46" i="3"/>
  <c r="M36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36" i="3"/>
  <c r="L19" i="3"/>
  <c r="L24" i="3"/>
  <c r="L27" i="3"/>
  <c r="L12" i="3"/>
  <c r="L21" i="3"/>
  <c r="L26" i="3"/>
  <c r="L37" i="3"/>
  <c r="L56" i="3"/>
  <c r="L8" i="3"/>
  <c r="L25" i="3"/>
  <c r="L49" i="3"/>
  <c r="L15" i="3"/>
  <c r="L10" i="3"/>
  <c r="L43" i="3"/>
  <c r="L7" i="3"/>
  <c r="L17" i="3"/>
  <c r="L31" i="3"/>
  <c r="L16" i="3"/>
  <c r="L53" i="3"/>
  <c r="L5" i="3"/>
  <c r="L39" i="3"/>
  <c r="L45" i="3"/>
  <c r="L48" i="3"/>
  <c r="L6" i="3"/>
  <c r="L30" i="3"/>
  <c r="L47" i="3"/>
  <c r="L38" i="3"/>
  <c r="L9" i="3"/>
  <c r="L41" i="3"/>
  <c r="L3" i="3"/>
  <c r="L2" i="3"/>
  <c r="L22" i="3"/>
  <c r="L4" i="3"/>
  <c r="L51" i="3"/>
  <c r="L32" i="3"/>
  <c r="L34" i="3"/>
  <c r="L35" i="3"/>
  <c r="L55" i="3"/>
  <c r="L54" i="3"/>
  <c r="L33" i="3"/>
  <c r="L46" i="3"/>
  <c r="L28" i="3"/>
  <c r="L23" i="3"/>
  <c r="L44" i="3"/>
  <c r="L11" i="3"/>
  <c r="L52" i="3"/>
  <c r="L42" i="3"/>
  <c r="L18" i="3"/>
  <c r="L50" i="3"/>
  <c r="L20" i="3"/>
  <c r="L13" i="3"/>
  <c r="M32" i="3" l="1"/>
  <c r="M39" i="3"/>
  <c r="M17" i="3"/>
  <c r="M54" i="3"/>
  <c r="M21" i="3"/>
  <c r="M42" i="3"/>
  <c r="M34" i="3"/>
  <c r="M14" i="3"/>
  <c r="M53" i="3"/>
  <c r="M51" i="3"/>
  <c r="M48" i="3"/>
  <c r="M7" i="3"/>
  <c r="M45" i="3"/>
  <c r="M20" i="3"/>
  <c r="M29" i="3"/>
  <c r="M8" i="3"/>
  <c r="M16" i="3"/>
  <c r="M52" i="3"/>
  <c r="M19" i="3"/>
  <c r="M55" i="3"/>
  <c r="M31" i="3"/>
  <c r="M12" i="3"/>
  <c r="M22" i="3"/>
  <c r="M49" i="3"/>
  <c r="M25" i="3"/>
  <c r="M44" i="3"/>
  <c r="M37" i="3"/>
  <c r="M47" i="3"/>
  <c r="M30" i="3"/>
  <c r="M26" i="3"/>
  <c r="M2" i="3"/>
  <c r="M6" i="3"/>
  <c r="M28" i="3"/>
  <c r="M9" i="3"/>
  <c r="M11" i="3"/>
  <c r="M18" i="3"/>
  <c r="M3" i="3"/>
  <c r="M43" i="3"/>
  <c r="M10" i="3"/>
  <c r="M13" i="3"/>
  <c r="M4" i="3"/>
  <c r="M23" i="3"/>
  <c r="M38" i="3"/>
  <c r="M41" i="3"/>
  <c r="M5" i="3"/>
  <c r="M50" i="3"/>
  <c r="M46" i="3"/>
  <c r="M33" i="3"/>
  <c r="M27" i="3"/>
  <c r="M56" i="3"/>
  <c r="M35" i="3"/>
  <c r="M15" i="3"/>
  <c r="M24" i="3"/>
  <c r="L29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<sst xmlns="http://schemas.openxmlformats.org/spreadsheetml/2006/main" count="321" uniqueCount="102">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</sst>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5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2" fillId="4" borderId="3" xfId="0" applyFont="1" applyFill="1" applyBorder="1" applyAlignment="1">
      <alignment horizontal="right" vertical="top" wrapText="1"/>
    </xf>
    <xf numFmtId="0" fontId="15" fillId="5" borderId="3" xfId="0" applyFont="1" applyFill="1" applyBorder="1" applyAlignment="1">
      <alignment horizontal="right" vertical="top" wrapText="1"/>
    </xf>
    <xf numFmtId="0" fontId="11" fillId="2" borderId="7" xfId="0" applyFont="1" applyFill="1" applyBorder="1" applyAlignment="1">
      <alignment horizontal="right" vertical="top" wrapText="1"/>
    </xf>
    <xf numFmtId="0" fontId="4" fillId="2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4" borderId="3" xfId="0" applyNumberFormat="1" applyFont="1" applyFill="1" applyBorder="1" applyAlignment="1">
      <alignment horizontal="right" vertical="top" wrapText="1"/>
    </xf>
    <xf numFmtId="0" fontId="2" fillId="4" borderId="7" xfId="0" applyFont="1" applyFill="1" applyBorder="1" applyAlignment="1">
      <alignment horizontal="right" vertical="top" wrapText="1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michigan/" TargetMode="External"/><Relationship Id="rId26" Type="http://schemas.openxmlformats.org/officeDocument/2006/relationships/hyperlink" Target="https://www.worldometers.info/coronavirus/usa/nevada/" TargetMode="External"/><Relationship Id="rId39" Type="http://schemas.openxmlformats.org/officeDocument/2006/relationships/hyperlink" Target="https://www.worldometers.info/coronavirus/usa/rhode-island/" TargetMode="External"/><Relationship Id="rId3" Type="http://schemas.openxmlformats.org/officeDocument/2006/relationships/hyperlink" Target="https://www.worldometers.info/coronavirus/usa/texas/" TargetMode="External"/><Relationship Id="rId21" Type="http://schemas.openxmlformats.org/officeDocument/2006/relationships/hyperlink" Target="https://www.worldometers.info/coronavirus/usa/mississippi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aine/" TargetMode="External"/><Relationship Id="rId50" Type="http://schemas.openxmlformats.org/officeDocument/2006/relationships/hyperlink" Target="https://www.worldometers.info/coronavirus/usa/wyoming/" TargetMode="External"/><Relationship Id="rId7" Type="http://schemas.openxmlformats.org/officeDocument/2006/relationships/hyperlink" Target="https://www.worldometers.info/coronavirus/usa/new-jersey/" TargetMode="External"/><Relationship Id="rId12" Type="http://schemas.openxmlformats.org/officeDocument/2006/relationships/hyperlink" Target="https://www.worldometers.info/coronavirus/usa/massachusetts/" TargetMode="External"/><Relationship Id="rId17" Type="http://schemas.openxmlformats.org/officeDocument/2006/relationships/hyperlink" Target="https://www.worldometers.info/coronavirus/usa/south-carolina/" TargetMode="External"/><Relationship Id="rId25" Type="http://schemas.openxmlformats.org/officeDocument/2006/relationships/hyperlink" Target="https://www.worldometers.info/coronavirus/usa/missouri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oregon/" TargetMode="External"/><Relationship Id="rId46" Type="http://schemas.openxmlformats.org/officeDocument/2006/relationships/hyperlink" Target="https://www.worldometers.info/coronavirus/usa/montana/" TargetMode="External"/><Relationship Id="rId2" Type="http://schemas.openxmlformats.org/officeDocument/2006/relationships/hyperlink" Target="https://www.worldometers.info/coronavirus/usa/florida/" TargetMode="External"/><Relationship Id="rId16" Type="http://schemas.openxmlformats.org/officeDocument/2006/relationships/hyperlink" Target="https://www.worldometers.info/coronavirus/usa/alabama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iowa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california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pennsylvania/" TargetMode="External"/><Relationship Id="rId24" Type="http://schemas.openxmlformats.org/officeDocument/2006/relationships/hyperlink" Target="https://www.worldometers.info/coronavirus/usa/wisconsin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new-mexico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ew-hampshire/" TargetMode="External"/><Relationship Id="rId5" Type="http://schemas.openxmlformats.org/officeDocument/2006/relationships/hyperlink" Target="https://www.worldometers.info/coronavirus/usa/georgia/" TargetMode="External"/><Relationship Id="rId15" Type="http://schemas.openxmlformats.org/officeDocument/2006/relationships/hyperlink" Target="https://www.worldometers.info/coronavirus/usa/ohio/" TargetMode="External"/><Relationship Id="rId23" Type="http://schemas.openxmlformats.org/officeDocument/2006/relationships/hyperlink" Target="https://www.worldometers.info/coronavirus/usa/minnesota/" TargetMode="External"/><Relationship Id="rId28" Type="http://schemas.openxmlformats.org/officeDocument/2006/relationships/hyperlink" Target="https://www.worldometers.info/coronavirus/usa/colorado/" TargetMode="External"/><Relationship Id="rId36" Type="http://schemas.openxmlformats.org/officeDocument/2006/relationships/hyperlink" Target="https://www.worldometers.info/coronavirus/usa/idaho/" TargetMode="External"/><Relationship Id="rId49" Type="http://schemas.openxmlformats.org/officeDocument/2006/relationships/hyperlink" Target="https://www.worldometers.info/coronavirus/usa/hawaii/" TargetMode="External"/><Relationship Id="rId10" Type="http://schemas.openxmlformats.org/officeDocument/2006/relationships/hyperlink" Target="https://www.worldometers.info/coronavirus/usa/louisiana/" TargetMode="External"/><Relationship Id="rId19" Type="http://schemas.openxmlformats.org/officeDocument/2006/relationships/hyperlink" Target="https://www.worldometers.info/coronavirus/usa/maryland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north-dakot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new-york/" TargetMode="External"/><Relationship Id="rId9" Type="http://schemas.openxmlformats.org/officeDocument/2006/relationships/hyperlink" Target="https://www.worldometers.info/coronavirus/usa/north-carolina/" TargetMode="External"/><Relationship Id="rId14" Type="http://schemas.openxmlformats.org/officeDocument/2006/relationships/hyperlink" Target="https://www.worldometers.info/coronavirus/usa/virginia/" TargetMode="External"/><Relationship Id="rId22" Type="http://schemas.openxmlformats.org/officeDocument/2006/relationships/hyperlink" Target="https://www.worldometers.info/coronavirus/usa/washington/" TargetMode="External"/><Relationship Id="rId27" Type="http://schemas.openxmlformats.org/officeDocument/2006/relationships/hyperlink" Target="https://www.worldometers.info/coronavirus/usa/connecticut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west-virginia/" TargetMode="External"/><Relationship Id="rId48" Type="http://schemas.openxmlformats.org/officeDocument/2006/relationships/hyperlink" Target="https://www.worldometers.info/coronavirus/usa/alaska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13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1" t="s">
        <v>68</v>
      </c>
      <c r="M1" s="51"/>
      <c r="N1" s="51"/>
      <c r="O1" s="4">
        <v>1.4999999999999999E-2</v>
      </c>
      <c r="P1" s="4"/>
      <c r="Q1" s="52" t="s">
        <v>77</v>
      </c>
      <c r="R1" s="52"/>
      <c r="S1" s="52"/>
      <c r="T1" s="52"/>
      <c r="U1" s="52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10</v>
      </c>
      <c r="B5" s="1">
        <v>549694</v>
      </c>
      <c r="C5" s="47">
        <v>540</v>
      </c>
      <c r="D5" s="1">
        <v>10217</v>
      </c>
      <c r="E5" s="48">
        <v>8</v>
      </c>
      <c r="F5" s="1">
        <v>326887</v>
      </c>
      <c r="G5" s="1">
        <v>13912</v>
      </c>
      <c r="H5" s="2">
        <v>259</v>
      </c>
      <c r="I5" s="1">
        <v>8596882</v>
      </c>
      <c r="J5" s="1">
        <v>217575</v>
      </c>
      <c r="K5" s="5"/>
      <c r="L5" s="6"/>
    </row>
    <row r="6" spans="1:22" ht="15" thickBot="1" x14ac:dyDescent="0.4">
      <c r="A6" s="37" t="s">
        <v>13</v>
      </c>
      <c r="B6" s="1">
        <v>525303</v>
      </c>
      <c r="C6" s="53">
        <v>7228</v>
      </c>
      <c r="D6" s="1">
        <v>8108</v>
      </c>
      <c r="E6" s="48">
        <v>181</v>
      </c>
      <c r="F6" s="1">
        <v>466917</v>
      </c>
      <c r="G6" s="1">
        <v>24458</v>
      </c>
      <c r="H6" s="2">
        <v>378</v>
      </c>
      <c r="I6" s="1">
        <v>3942593</v>
      </c>
      <c r="J6" s="1">
        <v>183566</v>
      </c>
      <c r="K6" s="5"/>
      <c r="L6" s="6"/>
    </row>
    <row r="7" spans="1:22" ht="15" thickBot="1" x14ac:dyDescent="0.4">
      <c r="A7" s="37" t="s">
        <v>15</v>
      </c>
      <c r="B7" s="1">
        <v>497406</v>
      </c>
      <c r="C7" s="2"/>
      <c r="D7" s="1">
        <v>8344</v>
      </c>
      <c r="E7" s="2"/>
      <c r="F7" s="1">
        <v>157394</v>
      </c>
      <c r="G7" s="1">
        <v>17154</v>
      </c>
      <c r="H7" s="2">
        <v>288</v>
      </c>
      <c r="I7" s="1">
        <v>4306978</v>
      </c>
      <c r="J7" s="1">
        <v>148538</v>
      </c>
      <c r="K7" s="5"/>
      <c r="L7" s="6"/>
    </row>
    <row r="8" spans="1:22" ht="15" thickBot="1" x14ac:dyDescent="0.4">
      <c r="A8" s="37" t="s">
        <v>7</v>
      </c>
      <c r="B8" s="1">
        <v>448991</v>
      </c>
      <c r="C8" s="2"/>
      <c r="D8" s="1">
        <v>32822</v>
      </c>
      <c r="E8" s="2"/>
      <c r="F8" s="1">
        <v>82714</v>
      </c>
      <c r="G8" s="1">
        <v>23080</v>
      </c>
      <c r="H8" s="1">
        <v>1687</v>
      </c>
      <c r="I8" s="1">
        <v>6368975</v>
      </c>
      <c r="J8" s="1">
        <v>327394</v>
      </c>
      <c r="K8" s="5"/>
      <c r="L8" s="6"/>
    </row>
    <row r="9" spans="1:22" ht="15" thickBot="1" x14ac:dyDescent="0.4">
      <c r="A9" s="37" t="s">
        <v>16</v>
      </c>
      <c r="B9" s="1">
        <v>209004</v>
      </c>
      <c r="C9" s="2"/>
      <c r="D9" s="1">
        <v>4117</v>
      </c>
      <c r="E9" s="2"/>
      <c r="F9" s="1">
        <v>169027</v>
      </c>
      <c r="G9" s="1">
        <v>19685</v>
      </c>
      <c r="H9" s="2">
        <v>388</v>
      </c>
      <c r="I9" s="1">
        <v>1989699</v>
      </c>
      <c r="J9" s="1">
        <v>187399</v>
      </c>
      <c r="K9" s="6"/>
      <c r="L9" s="6"/>
    </row>
    <row r="10" spans="1:22" ht="15" thickBot="1" x14ac:dyDescent="0.4">
      <c r="A10" s="37" t="s">
        <v>12</v>
      </c>
      <c r="B10" s="1">
        <v>191808</v>
      </c>
      <c r="C10" s="2"/>
      <c r="D10" s="1">
        <v>7822</v>
      </c>
      <c r="E10" s="2"/>
      <c r="F10" s="1">
        <v>39339</v>
      </c>
      <c r="G10" s="1">
        <v>15137</v>
      </c>
      <c r="H10" s="2">
        <v>617</v>
      </c>
      <c r="I10" s="1">
        <v>2984618</v>
      </c>
      <c r="J10" s="1">
        <v>235532</v>
      </c>
      <c r="K10" s="5"/>
      <c r="L10" s="6"/>
    </row>
    <row r="11" spans="1:22" ht="15" thickBot="1" x14ac:dyDescent="0.4">
      <c r="A11" s="37" t="s">
        <v>8</v>
      </c>
      <c r="B11" s="1">
        <v>189855</v>
      </c>
      <c r="C11" s="2"/>
      <c r="D11" s="1">
        <v>15925</v>
      </c>
      <c r="E11" s="2"/>
      <c r="F11" s="1">
        <v>27513</v>
      </c>
      <c r="G11" s="1">
        <v>21375</v>
      </c>
      <c r="H11" s="1">
        <v>1793</v>
      </c>
      <c r="I11" s="1">
        <v>2252792</v>
      </c>
      <c r="J11" s="1">
        <v>253630</v>
      </c>
      <c r="K11" s="5"/>
      <c r="L11" s="6"/>
    </row>
    <row r="12" spans="1:22" ht="15" thickBot="1" x14ac:dyDescent="0.4">
      <c r="A12" s="37" t="s">
        <v>33</v>
      </c>
      <c r="B12" s="1">
        <v>185053</v>
      </c>
      <c r="C12" s="2"/>
      <c r="D12" s="1">
        <v>4081</v>
      </c>
      <c r="E12" s="2"/>
      <c r="F12" s="1">
        <v>156157</v>
      </c>
      <c r="G12" s="1">
        <v>25424</v>
      </c>
      <c r="H12" s="2">
        <v>561</v>
      </c>
      <c r="I12" s="1">
        <v>1229713</v>
      </c>
      <c r="J12" s="1">
        <v>168946</v>
      </c>
      <c r="K12" s="6"/>
      <c r="L12" s="6"/>
    </row>
    <row r="13" spans="1:22" ht="15" thickBot="1" x14ac:dyDescent="0.4">
      <c r="A13" s="37" t="s">
        <v>24</v>
      </c>
      <c r="B13" s="1">
        <v>133353</v>
      </c>
      <c r="C13" s="2"/>
      <c r="D13" s="1">
        <v>2158</v>
      </c>
      <c r="E13" s="2"/>
      <c r="F13" s="1">
        <v>26102</v>
      </c>
      <c r="G13" s="1">
        <v>12715</v>
      </c>
      <c r="H13" s="2">
        <v>206</v>
      </c>
      <c r="I13" s="1">
        <v>1939812</v>
      </c>
      <c r="J13" s="1">
        <v>184954</v>
      </c>
      <c r="K13" s="5"/>
      <c r="L13" s="6"/>
    </row>
    <row r="14" spans="1:22" ht="15" thickBot="1" x14ac:dyDescent="0.4">
      <c r="A14" s="37" t="s">
        <v>14</v>
      </c>
      <c r="B14" s="1">
        <v>128746</v>
      </c>
      <c r="C14" s="2"/>
      <c r="D14" s="1">
        <v>4207</v>
      </c>
      <c r="E14" s="2"/>
      <c r="F14" s="1">
        <v>35456</v>
      </c>
      <c r="G14" s="1">
        <v>27694</v>
      </c>
      <c r="H14" s="2">
        <v>905</v>
      </c>
      <c r="I14" s="1">
        <v>1505002</v>
      </c>
      <c r="J14" s="1">
        <v>323740</v>
      </c>
      <c r="K14" s="5"/>
      <c r="L14" s="6"/>
    </row>
    <row r="15" spans="1:22" ht="15" thickBot="1" x14ac:dyDescent="0.4">
      <c r="A15" s="37" t="s">
        <v>19</v>
      </c>
      <c r="B15" s="1">
        <v>122078</v>
      </c>
      <c r="C15" s="2"/>
      <c r="D15" s="1">
        <v>7383</v>
      </c>
      <c r="E15" s="2"/>
      <c r="F15" s="1">
        <v>24391</v>
      </c>
      <c r="G15" s="1">
        <v>9536</v>
      </c>
      <c r="H15" s="2">
        <v>577</v>
      </c>
      <c r="I15" s="1">
        <v>1313589</v>
      </c>
      <c r="J15" s="1">
        <v>102608</v>
      </c>
      <c r="K15" s="5"/>
      <c r="L15" s="6"/>
    </row>
    <row r="16" spans="1:22" ht="15" thickBot="1" x14ac:dyDescent="0.4">
      <c r="A16" s="37" t="s">
        <v>17</v>
      </c>
      <c r="B16" s="1">
        <v>120291</v>
      </c>
      <c r="C16" s="2"/>
      <c r="D16" s="1">
        <v>8709</v>
      </c>
      <c r="E16" s="2"/>
      <c r="F16" s="1">
        <v>12561</v>
      </c>
      <c r="G16" s="1">
        <v>17452</v>
      </c>
      <c r="H16" s="1">
        <v>1264</v>
      </c>
      <c r="I16" s="1">
        <v>1378000</v>
      </c>
      <c r="J16" s="1">
        <v>199927</v>
      </c>
      <c r="K16" s="6"/>
      <c r="L16" s="6"/>
    </row>
    <row r="17" spans="1:12" ht="15" thickBot="1" x14ac:dyDescent="0.4">
      <c r="A17" s="37" t="s">
        <v>20</v>
      </c>
      <c r="B17" s="1">
        <v>118782</v>
      </c>
      <c r="C17" s="2"/>
      <c r="D17" s="1">
        <v>1206</v>
      </c>
      <c r="E17" s="2"/>
      <c r="F17" s="1">
        <v>38219</v>
      </c>
      <c r="G17" s="1">
        <v>17393</v>
      </c>
      <c r="H17" s="2">
        <v>177</v>
      </c>
      <c r="I17" s="1">
        <v>1660337</v>
      </c>
      <c r="J17" s="1">
        <v>243124</v>
      </c>
      <c r="K17" s="5"/>
      <c r="L17" s="6"/>
    </row>
    <row r="18" spans="1:12" ht="15" thickBot="1" x14ac:dyDescent="0.4">
      <c r="A18" s="37" t="s">
        <v>29</v>
      </c>
      <c r="B18" s="1">
        <v>99189</v>
      </c>
      <c r="C18" s="53">
        <v>1307</v>
      </c>
      <c r="D18" s="1">
        <v>2322</v>
      </c>
      <c r="E18" s="48">
        <v>5</v>
      </c>
      <c r="F18" s="1">
        <v>84142</v>
      </c>
      <c r="G18" s="1">
        <v>11621</v>
      </c>
      <c r="H18" s="2">
        <v>272</v>
      </c>
      <c r="I18" s="1">
        <v>1328633</v>
      </c>
      <c r="J18" s="1">
        <v>155659</v>
      </c>
      <c r="K18" s="5"/>
      <c r="L18" s="6"/>
    </row>
    <row r="19" spans="1:12" ht="15" thickBot="1" x14ac:dyDescent="0.4">
      <c r="A19" s="37" t="s">
        <v>21</v>
      </c>
      <c r="B19" s="1">
        <v>98694</v>
      </c>
      <c r="C19" s="2"/>
      <c r="D19" s="1">
        <v>3661</v>
      </c>
      <c r="E19" s="2"/>
      <c r="F19" s="1">
        <v>19058</v>
      </c>
      <c r="G19" s="1">
        <v>8443</v>
      </c>
      <c r="H19" s="2">
        <v>313</v>
      </c>
      <c r="I19" s="1">
        <v>1617822</v>
      </c>
      <c r="J19" s="1">
        <v>138404</v>
      </c>
      <c r="K19" s="5"/>
      <c r="L19" s="6"/>
    </row>
    <row r="20" spans="1:12" ht="15" thickBot="1" x14ac:dyDescent="0.4">
      <c r="A20" s="37" t="s">
        <v>36</v>
      </c>
      <c r="B20" s="1">
        <v>98301</v>
      </c>
      <c r="C20" s="2"/>
      <c r="D20" s="1">
        <v>1735</v>
      </c>
      <c r="E20" s="2"/>
      <c r="F20" s="1">
        <v>58643</v>
      </c>
      <c r="G20" s="1">
        <v>20048</v>
      </c>
      <c r="H20" s="2">
        <v>354</v>
      </c>
      <c r="I20" s="1">
        <v>745942</v>
      </c>
      <c r="J20" s="1">
        <v>152134</v>
      </c>
      <c r="K20" s="6"/>
      <c r="L20" s="6"/>
    </row>
    <row r="21" spans="1:12" ht="15" thickBot="1" x14ac:dyDescent="0.4">
      <c r="A21" s="37" t="s">
        <v>25</v>
      </c>
      <c r="B21" s="1">
        <v>98219</v>
      </c>
      <c r="C21" s="2"/>
      <c r="D21" s="1">
        <v>1962</v>
      </c>
      <c r="E21" s="2"/>
      <c r="F21" s="1">
        <v>58459</v>
      </c>
      <c r="G21" s="1">
        <v>19076</v>
      </c>
      <c r="H21" s="2">
        <v>381</v>
      </c>
      <c r="I21" s="1">
        <v>824500</v>
      </c>
      <c r="J21" s="1">
        <v>160137</v>
      </c>
      <c r="K21" s="5"/>
      <c r="L21" s="6"/>
    </row>
    <row r="22" spans="1:12" ht="15" thickBot="1" x14ac:dyDescent="0.4">
      <c r="A22" s="37" t="s">
        <v>11</v>
      </c>
      <c r="B22" s="1">
        <v>95470</v>
      </c>
      <c r="C22" s="2"/>
      <c r="D22" s="1">
        <v>6524</v>
      </c>
      <c r="E22" s="2"/>
      <c r="F22" s="1">
        <v>28924</v>
      </c>
      <c r="G22" s="1">
        <v>9560</v>
      </c>
      <c r="H22" s="2">
        <v>653</v>
      </c>
      <c r="I22" s="1">
        <v>2255636</v>
      </c>
      <c r="J22" s="1">
        <v>225860</v>
      </c>
      <c r="K22" s="5"/>
      <c r="L22" s="6"/>
    </row>
    <row r="23" spans="1:12" ht="15" thickBot="1" x14ac:dyDescent="0.4">
      <c r="A23" s="37" t="s">
        <v>26</v>
      </c>
      <c r="B23" s="1">
        <v>94581</v>
      </c>
      <c r="C23" s="47">
        <v>775</v>
      </c>
      <c r="D23" s="1">
        <v>3577</v>
      </c>
      <c r="E23" s="48">
        <v>12</v>
      </c>
      <c r="F23" s="1">
        <v>85105</v>
      </c>
      <c r="G23" s="1">
        <v>15644</v>
      </c>
      <c r="H23" s="2">
        <v>592</v>
      </c>
      <c r="I23" s="1">
        <v>1398266</v>
      </c>
      <c r="J23" s="1">
        <v>231283</v>
      </c>
      <c r="K23" s="6"/>
      <c r="L23" s="6"/>
    </row>
    <row r="24" spans="1:12" ht="15" thickBot="1" x14ac:dyDescent="0.4">
      <c r="A24" s="37" t="s">
        <v>27</v>
      </c>
      <c r="B24" s="1">
        <v>72254</v>
      </c>
      <c r="C24" s="2"/>
      <c r="D24" s="1">
        <v>3023</v>
      </c>
      <c r="E24" s="2"/>
      <c r="F24" s="1">
        <v>15163</v>
      </c>
      <c r="G24" s="1">
        <v>10733</v>
      </c>
      <c r="H24" s="2">
        <v>449</v>
      </c>
      <c r="I24" s="1">
        <v>1023328</v>
      </c>
      <c r="J24" s="1">
        <v>152005</v>
      </c>
      <c r="K24" s="5"/>
      <c r="L24" s="6"/>
    </row>
    <row r="25" spans="1:12" ht="15" thickBot="1" x14ac:dyDescent="0.4">
      <c r="A25" s="37" t="s">
        <v>30</v>
      </c>
      <c r="B25" s="1">
        <v>66646</v>
      </c>
      <c r="C25" s="53">
        <v>1210</v>
      </c>
      <c r="D25" s="1">
        <v>1874</v>
      </c>
      <c r="E25" s="48">
        <v>26</v>
      </c>
      <c r="F25" s="1">
        <v>22381</v>
      </c>
      <c r="G25" s="1">
        <v>22393</v>
      </c>
      <c r="H25" s="2">
        <v>630</v>
      </c>
      <c r="I25" s="1">
        <v>509612</v>
      </c>
      <c r="J25" s="1">
        <v>171232</v>
      </c>
      <c r="K25" s="5"/>
      <c r="L25" s="6"/>
    </row>
    <row r="26" spans="1:12" ht="15" thickBot="1" x14ac:dyDescent="0.4">
      <c r="A26" s="37" t="s">
        <v>9</v>
      </c>
      <c r="B26" s="1">
        <v>63187</v>
      </c>
      <c r="C26" s="2"/>
      <c r="D26" s="1">
        <v>1659</v>
      </c>
      <c r="E26" s="2"/>
      <c r="F26" s="1">
        <v>40505</v>
      </c>
      <c r="G26" s="1">
        <v>8298</v>
      </c>
      <c r="H26" s="2">
        <v>218</v>
      </c>
      <c r="I26" s="1">
        <v>1010191</v>
      </c>
      <c r="J26" s="1">
        <v>132660</v>
      </c>
      <c r="K26" s="5"/>
      <c r="L26" s="6"/>
    </row>
    <row r="27" spans="1:12" ht="15" thickBot="1" x14ac:dyDescent="0.4">
      <c r="A27" s="37" t="s">
        <v>32</v>
      </c>
      <c r="B27" s="1">
        <v>59185</v>
      </c>
      <c r="C27" s="2"/>
      <c r="D27" s="1">
        <v>1681</v>
      </c>
      <c r="E27" s="2"/>
      <c r="F27" s="1">
        <v>5564</v>
      </c>
      <c r="G27" s="1">
        <v>10494</v>
      </c>
      <c r="H27" s="2">
        <v>298</v>
      </c>
      <c r="I27" s="1">
        <v>1121299</v>
      </c>
      <c r="J27" s="1">
        <v>198825</v>
      </c>
      <c r="K27" s="5"/>
      <c r="L27" s="6"/>
    </row>
    <row r="28" spans="1:12" ht="15" thickBot="1" x14ac:dyDescent="0.4">
      <c r="A28" s="37" t="s">
        <v>22</v>
      </c>
      <c r="B28" s="1">
        <v>58768</v>
      </c>
      <c r="C28" s="2"/>
      <c r="D28" s="2">
        <v>990</v>
      </c>
      <c r="E28" s="2"/>
      <c r="F28" s="1">
        <v>9534</v>
      </c>
      <c r="G28" s="1">
        <v>10093</v>
      </c>
      <c r="H28" s="2">
        <v>170</v>
      </c>
      <c r="I28" s="1">
        <v>1033716</v>
      </c>
      <c r="J28" s="1">
        <v>177540</v>
      </c>
      <c r="K28" s="5"/>
      <c r="L28" s="6"/>
    </row>
    <row r="29" spans="1:12" ht="15" thickBot="1" x14ac:dyDescent="0.4">
      <c r="A29" s="37" t="s">
        <v>35</v>
      </c>
      <c r="B29" s="1">
        <v>58306</v>
      </c>
      <c r="C29" s="47">
        <v>236</v>
      </c>
      <c r="D29" s="1">
        <v>1387</v>
      </c>
      <c r="E29" s="48">
        <v>9</v>
      </c>
      <c r="F29" s="1">
        <v>47124</v>
      </c>
      <c r="G29" s="1">
        <v>9500</v>
      </c>
      <c r="H29" s="2">
        <v>226</v>
      </c>
      <c r="I29" s="1">
        <v>814448</v>
      </c>
      <c r="J29" s="1">
        <v>132702</v>
      </c>
      <c r="K29" s="5"/>
      <c r="L29" s="6"/>
    </row>
    <row r="30" spans="1:12" ht="15" thickBot="1" x14ac:dyDescent="0.4">
      <c r="A30" s="37" t="s">
        <v>31</v>
      </c>
      <c r="B30" s="1">
        <v>54533</v>
      </c>
      <c r="C30" s="2"/>
      <c r="D30" s="2">
        <v>920</v>
      </c>
      <c r="E30" s="2"/>
      <c r="F30" s="1">
        <v>28593</v>
      </c>
      <c r="G30" s="1">
        <v>17705</v>
      </c>
      <c r="H30" s="2">
        <v>299</v>
      </c>
      <c r="I30" s="1">
        <v>679482</v>
      </c>
      <c r="J30" s="1">
        <v>220600</v>
      </c>
      <c r="K30" s="5"/>
      <c r="L30" s="6"/>
    </row>
    <row r="31" spans="1:12" ht="15" thickBot="1" x14ac:dyDescent="0.4">
      <c r="A31" s="37" t="s">
        <v>23</v>
      </c>
      <c r="B31" s="1">
        <v>50320</v>
      </c>
      <c r="C31" s="2"/>
      <c r="D31" s="1">
        <v>4441</v>
      </c>
      <c r="E31" s="2"/>
      <c r="F31" s="1">
        <v>18611</v>
      </c>
      <c r="G31" s="1">
        <v>14114</v>
      </c>
      <c r="H31" s="1">
        <v>1246</v>
      </c>
      <c r="I31" s="1">
        <v>862658</v>
      </c>
      <c r="J31" s="1">
        <v>241960</v>
      </c>
      <c r="K31" s="5"/>
      <c r="L31" s="6"/>
    </row>
    <row r="32" spans="1:12" ht="15" thickBot="1" x14ac:dyDescent="0.4">
      <c r="A32" s="37" t="s">
        <v>18</v>
      </c>
      <c r="B32" s="1">
        <v>49893</v>
      </c>
      <c r="C32" s="2"/>
      <c r="D32" s="1">
        <v>1857</v>
      </c>
      <c r="E32" s="2"/>
      <c r="F32" s="1">
        <v>29982</v>
      </c>
      <c r="G32" s="1">
        <v>8664</v>
      </c>
      <c r="H32" s="2">
        <v>322</v>
      </c>
      <c r="I32" s="1">
        <v>575894</v>
      </c>
      <c r="J32" s="1">
        <v>100004</v>
      </c>
      <c r="K32" s="6"/>
      <c r="L32" s="6"/>
    </row>
    <row r="33" spans="1:12" ht="15" thickBot="1" x14ac:dyDescent="0.4">
      <c r="A33" s="37" t="s">
        <v>41</v>
      </c>
      <c r="B33" s="1">
        <v>48112</v>
      </c>
      <c r="C33" s="47">
        <v>224</v>
      </c>
      <c r="D33" s="2">
        <v>925</v>
      </c>
      <c r="E33" s="48">
        <v>10</v>
      </c>
      <c r="F33" s="1">
        <v>10337</v>
      </c>
      <c r="G33" s="1">
        <v>15249</v>
      </c>
      <c r="H33" s="2">
        <v>293</v>
      </c>
      <c r="I33" s="1">
        <v>514451</v>
      </c>
      <c r="J33" s="1">
        <v>163055</v>
      </c>
      <c r="K33" s="5"/>
      <c r="L33" s="6"/>
    </row>
    <row r="34" spans="1:12" ht="15" thickBot="1" x14ac:dyDescent="0.4">
      <c r="A34" s="37" t="s">
        <v>34</v>
      </c>
      <c r="B34" s="1">
        <v>48039</v>
      </c>
      <c r="C34" s="2"/>
      <c r="D34" s="2">
        <v>521</v>
      </c>
      <c r="E34" s="2"/>
      <c r="F34" s="1">
        <v>7158</v>
      </c>
      <c r="G34" s="1">
        <v>15919</v>
      </c>
      <c r="H34" s="2">
        <v>173</v>
      </c>
      <c r="I34" s="1">
        <v>551523</v>
      </c>
      <c r="J34" s="1">
        <v>182756</v>
      </c>
      <c r="K34" s="5"/>
      <c r="L34" s="6"/>
    </row>
    <row r="35" spans="1:12" ht="15" thickBot="1" x14ac:dyDescent="0.4">
      <c r="A35" s="37" t="s">
        <v>28</v>
      </c>
      <c r="B35" s="1">
        <v>43375</v>
      </c>
      <c r="C35" s="2"/>
      <c r="D35" s="2">
        <v>335</v>
      </c>
      <c r="E35" s="2"/>
      <c r="F35" s="1">
        <v>10669</v>
      </c>
      <c r="G35" s="1">
        <v>13529</v>
      </c>
      <c r="H35" s="2">
        <v>104</v>
      </c>
      <c r="I35" s="1">
        <v>673509</v>
      </c>
      <c r="J35" s="1">
        <v>210080</v>
      </c>
      <c r="K35" s="6"/>
      <c r="L35" s="6"/>
    </row>
    <row r="36" spans="1:12" ht="15" thickBot="1" x14ac:dyDescent="0.4">
      <c r="A36" s="37" t="s">
        <v>46</v>
      </c>
      <c r="B36" s="1">
        <v>42255</v>
      </c>
      <c r="C36" s="2"/>
      <c r="D36" s="2">
        <v>600</v>
      </c>
      <c r="E36" s="2"/>
      <c r="F36" s="1">
        <v>6654</v>
      </c>
      <c r="G36" s="1">
        <v>10679</v>
      </c>
      <c r="H36" s="2">
        <v>152</v>
      </c>
      <c r="I36" s="1">
        <v>693309</v>
      </c>
      <c r="J36" s="1">
        <v>175212</v>
      </c>
      <c r="K36" s="5"/>
      <c r="L36" s="6"/>
    </row>
    <row r="37" spans="1:12" ht="15" thickBot="1" x14ac:dyDescent="0.4">
      <c r="A37" s="37" t="s">
        <v>38</v>
      </c>
      <c r="B37" s="1">
        <v>33796</v>
      </c>
      <c r="C37" s="2"/>
      <c r="D37" s="2">
        <v>764</v>
      </c>
      <c r="E37" s="2"/>
      <c r="F37" s="1">
        <v>24509</v>
      </c>
      <c r="G37" s="1">
        <v>7565</v>
      </c>
      <c r="H37" s="2">
        <v>171</v>
      </c>
      <c r="I37" s="1">
        <v>684356</v>
      </c>
      <c r="J37" s="1">
        <v>153180</v>
      </c>
      <c r="K37" s="5"/>
      <c r="L37" s="6"/>
    </row>
    <row r="38" spans="1:12" ht="15" thickBot="1" x14ac:dyDescent="0.4">
      <c r="A38" s="37" t="s">
        <v>45</v>
      </c>
      <c r="B38" s="1">
        <v>30932</v>
      </c>
      <c r="C38" s="2"/>
      <c r="D38" s="2">
        <v>380</v>
      </c>
      <c r="E38" s="2"/>
      <c r="F38" s="1">
        <v>12274</v>
      </c>
      <c r="G38" s="1">
        <v>10617</v>
      </c>
      <c r="H38" s="2">
        <v>130</v>
      </c>
      <c r="I38" s="1">
        <v>316512</v>
      </c>
      <c r="J38" s="1">
        <v>108643</v>
      </c>
      <c r="K38" s="5"/>
      <c r="L38" s="6"/>
    </row>
    <row r="39" spans="1:12" ht="15" thickBot="1" x14ac:dyDescent="0.4">
      <c r="A39" s="37" t="s">
        <v>50</v>
      </c>
      <c r="B39" s="1">
        <v>28104</v>
      </c>
      <c r="C39" s="2"/>
      <c r="D39" s="2">
        <v>345</v>
      </c>
      <c r="E39" s="2"/>
      <c r="F39" s="1">
        <v>7426</v>
      </c>
      <c r="G39" s="1">
        <v>14528</v>
      </c>
      <c r="H39" s="2">
        <v>178</v>
      </c>
      <c r="I39" s="1">
        <v>297832</v>
      </c>
      <c r="J39" s="1">
        <v>153965</v>
      </c>
      <c r="K39" s="5"/>
      <c r="L39" s="6"/>
    </row>
    <row r="40" spans="1:12" ht="15" thickBot="1" x14ac:dyDescent="0.4">
      <c r="A40" s="37" t="s">
        <v>49</v>
      </c>
      <c r="B40" s="1">
        <v>23922</v>
      </c>
      <c r="C40" s="2"/>
      <c r="D40" s="2">
        <v>229</v>
      </c>
      <c r="E40" s="2"/>
      <c r="F40" s="1">
        <v>14955</v>
      </c>
      <c r="G40" s="1">
        <v>13386</v>
      </c>
      <c r="H40" s="2">
        <v>128</v>
      </c>
      <c r="I40" s="1">
        <v>201547</v>
      </c>
      <c r="J40" s="1">
        <v>112781</v>
      </c>
      <c r="K40" s="5"/>
      <c r="L40" s="6"/>
    </row>
    <row r="41" spans="1:12" ht="15" thickBot="1" x14ac:dyDescent="0.4">
      <c r="A41" s="37" t="s">
        <v>44</v>
      </c>
      <c r="B41" s="1">
        <v>21965</v>
      </c>
      <c r="C41" s="2"/>
      <c r="D41" s="2">
        <v>675</v>
      </c>
      <c r="E41" s="2"/>
      <c r="F41" s="1">
        <v>12124</v>
      </c>
      <c r="G41" s="1">
        <v>10475</v>
      </c>
      <c r="H41" s="2">
        <v>322</v>
      </c>
      <c r="I41" s="1">
        <v>612854</v>
      </c>
      <c r="J41" s="1">
        <v>292277</v>
      </c>
      <c r="K41" s="5"/>
      <c r="L41" s="6"/>
    </row>
    <row r="42" spans="1:12" ht="15" thickBot="1" x14ac:dyDescent="0.4">
      <c r="A42" s="37" t="s">
        <v>37</v>
      </c>
      <c r="B42" s="1">
        <v>20636</v>
      </c>
      <c r="C42" s="2"/>
      <c r="D42" s="2">
        <v>348</v>
      </c>
      <c r="E42" s="2"/>
      <c r="F42" s="1">
        <v>16177</v>
      </c>
      <c r="G42" s="1">
        <v>4893</v>
      </c>
      <c r="H42" s="2">
        <v>83</v>
      </c>
      <c r="I42" s="1">
        <v>436619</v>
      </c>
      <c r="J42" s="1">
        <v>103520</v>
      </c>
      <c r="K42" s="5"/>
      <c r="L42" s="6"/>
    </row>
    <row r="43" spans="1:12" ht="15" thickBot="1" x14ac:dyDescent="0.4">
      <c r="A43" s="37" t="s">
        <v>40</v>
      </c>
      <c r="B43" s="1">
        <v>19738</v>
      </c>
      <c r="C43" s="2"/>
      <c r="D43" s="1">
        <v>1014</v>
      </c>
      <c r="E43" s="2"/>
      <c r="F43" s="1">
        <v>16858</v>
      </c>
      <c r="G43" s="1">
        <v>18632</v>
      </c>
      <c r="H43" s="2">
        <v>957</v>
      </c>
      <c r="I43" s="1">
        <v>395798</v>
      </c>
      <c r="J43" s="1">
        <v>373620</v>
      </c>
      <c r="K43" s="6"/>
      <c r="L43" s="6"/>
    </row>
    <row r="44" spans="1:12" ht="15" thickBot="1" x14ac:dyDescent="0.4">
      <c r="A44" s="37" t="s">
        <v>43</v>
      </c>
      <c r="B44" s="1">
        <v>15445</v>
      </c>
      <c r="C44" s="2"/>
      <c r="D44" s="2">
        <v>588</v>
      </c>
      <c r="E44" s="2"/>
      <c r="F44" s="1">
        <v>6465</v>
      </c>
      <c r="G44" s="1">
        <v>15861</v>
      </c>
      <c r="H44" s="2">
        <v>604</v>
      </c>
      <c r="I44" s="1">
        <v>193786</v>
      </c>
      <c r="J44" s="1">
        <v>199007</v>
      </c>
      <c r="K44" s="6"/>
      <c r="L44" s="6"/>
    </row>
    <row r="45" spans="1:12" ht="29.5" thickBot="1" x14ac:dyDescent="0.4">
      <c r="A45" s="37" t="s">
        <v>63</v>
      </c>
      <c r="B45" s="1">
        <v>12653</v>
      </c>
      <c r="C45" s="47">
        <v>64</v>
      </c>
      <c r="D45" s="2">
        <v>590</v>
      </c>
      <c r="E45" s="48">
        <v>1</v>
      </c>
      <c r="F45" s="1">
        <v>1939</v>
      </c>
      <c r="G45" s="1">
        <v>17928</v>
      </c>
      <c r="H45" s="2">
        <v>836</v>
      </c>
      <c r="I45" s="1">
        <v>213334</v>
      </c>
      <c r="J45" s="1">
        <v>302280</v>
      </c>
      <c r="K45" s="6"/>
      <c r="L45" s="6"/>
    </row>
    <row r="46" spans="1:12" ht="15" thickBot="1" x14ac:dyDescent="0.4">
      <c r="A46" s="37" t="s">
        <v>54</v>
      </c>
      <c r="B46" s="1">
        <v>9371</v>
      </c>
      <c r="C46" s="2"/>
      <c r="D46" s="2">
        <v>144</v>
      </c>
      <c r="E46" s="2"/>
      <c r="F46" s="2">
        <v>983</v>
      </c>
      <c r="G46" s="1">
        <v>10593</v>
      </c>
      <c r="H46" s="2">
        <v>163</v>
      </c>
      <c r="I46" s="1">
        <v>118727</v>
      </c>
      <c r="J46" s="1">
        <v>134207</v>
      </c>
      <c r="K46" s="6"/>
      <c r="L46" s="6"/>
    </row>
    <row r="47" spans="1:12" ht="15" thickBot="1" x14ac:dyDescent="0.4">
      <c r="A47" s="37" t="s">
        <v>56</v>
      </c>
      <c r="B47" s="1">
        <v>7563</v>
      </c>
      <c r="C47" s="47">
        <v>130</v>
      </c>
      <c r="D47" s="2">
        <v>131</v>
      </c>
      <c r="E47" s="48">
        <v>4</v>
      </c>
      <c r="F47" s="1">
        <v>1823</v>
      </c>
      <c r="G47" s="1">
        <v>4220</v>
      </c>
      <c r="H47" s="2">
        <v>73</v>
      </c>
      <c r="I47" s="1">
        <v>317763</v>
      </c>
      <c r="J47" s="1">
        <v>177309</v>
      </c>
      <c r="K47" s="6"/>
      <c r="L47" s="6"/>
    </row>
    <row r="48" spans="1:12" ht="15" thickBot="1" x14ac:dyDescent="0.4">
      <c r="A48" s="37" t="s">
        <v>53</v>
      </c>
      <c r="B48" s="1">
        <v>7508</v>
      </c>
      <c r="C48" s="47">
        <v>181</v>
      </c>
      <c r="D48" s="2">
        <v>112</v>
      </c>
      <c r="E48" s="48">
        <v>2</v>
      </c>
      <c r="F48" s="1">
        <v>1128</v>
      </c>
      <c r="G48" s="1">
        <v>9852</v>
      </c>
      <c r="H48" s="2">
        <v>147</v>
      </c>
      <c r="I48" s="1">
        <v>167367</v>
      </c>
      <c r="J48" s="1">
        <v>219624</v>
      </c>
      <c r="K48" s="5"/>
      <c r="L48" s="6"/>
    </row>
    <row r="49" spans="1:12" ht="29.5" thickBot="1" x14ac:dyDescent="0.4">
      <c r="A49" s="37" t="s">
        <v>42</v>
      </c>
      <c r="B49" s="1">
        <v>6779</v>
      </c>
      <c r="C49" s="2"/>
      <c r="D49" s="2">
        <v>419</v>
      </c>
      <c r="E49" s="2"/>
      <c r="F49" s="2">
        <v>365</v>
      </c>
      <c r="G49" s="1">
        <v>4986</v>
      </c>
      <c r="H49" s="2">
        <v>308</v>
      </c>
      <c r="I49" s="1">
        <v>197488</v>
      </c>
      <c r="J49" s="1">
        <v>145243</v>
      </c>
      <c r="K49" s="6"/>
      <c r="L49" s="6"/>
    </row>
    <row r="50" spans="1:12" ht="15" thickBot="1" x14ac:dyDescent="0.4">
      <c r="A50" s="37" t="s">
        <v>51</v>
      </c>
      <c r="B50" s="1">
        <v>4757</v>
      </c>
      <c r="C50" s="2"/>
      <c r="D50" s="2">
        <v>70</v>
      </c>
      <c r="E50" s="2"/>
      <c r="F50" s="1">
        <v>1565</v>
      </c>
      <c r="G50" s="1">
        <v>4451</v>
      </c>
      <c r="H50" s="2">
        <v>65</v>
      </c>
      <c r="I50" s="1">
        <v>187756</v>
      </c>
      <c r="J50" s="1">
        <v>175674</v>
      </c>
      <c r="K50" s="5"/>
      <c r="L50" s="6"/>
    </row>
    <row r="51" spans="1:12" ht="15" thickBot="1" x14ac:dyDescent="0.4">
      <c r="A51" s="37" t="s">
        <v>39</v>
      </c>
      <c r="B51" s="1">
        <v>4014</v>
      </c>
      <c r="C51" s="2"/>
      <c r="D51" s="2">
        <v>124</v>
      </c>
      <c r="E51" s="2"/>
      <c r="F51" s="2">
        <v>411</v>
      </c>
      <c r="G51" s="1">
        <v>2986</v>
      </c>
      <c r="H51" s="2">
        <v>92</v>
      </c>
      <c r="I51" s="1">
        <v>192323</v>
      </c>
      <c r="J51" s="1">
        <v>143075</v>
      </c>
      <c r="K51" s="5"/>
      <c r="L51" s="6"/>
    </row>
    <row r="52" spans="1:12" ht="15" thickBot="1" x14ac:dyDescent="0.4">
      <c r="A52" s="37" t="s">
        <v>52</v>
      </c>
      <c r="B52" s="1">
        <v>3536</v>
      </c>
      <c r="C52" s="2"/>
      <c r="D52" s="2">
        <v>25</v>
      </c>
      <c r="E52" s="2"/>
      <c r="F52" s="1">
        <v>2273</v>
      </c>
      <c r="G52" s="1">
        <v>4834</v>
      </c>
      <c r="H52" s="2">
        <v>34</v>
      </c>
      <c r="I52" s="1">
        <v>268851</v>
      </c>
      <c r="J52" s="1">
        <v>367511</v>
      </c>
      <c r="K52" s="6"/>
      <c r="L52" s="6"/>
    </row>
    <row r="53" spans="1:12" ht="15" thickBot="1" x14ac:dyDescent="0.4">
      <c r="A53" s="37" t="s">
        <v>47</v>
      </c>
      <c r="B53" s="1">
        <v>3115</v>
      </c>
      <c r="C53" s="2"/>
      <c r="D53" s="2">
        <v>31</v>
      </c>
      <c r="E53" s="2"/>
      <c r="F53" s="1">
        <v>1617</v>
      </c>
      <c r="G53" s="1">
        <v>2200</v>
      </c>
      <c r="H53" s="2">
        <v>22</v>
      </c>
      <c r="I53" s="1">
        <v>174717</v>
      </c>
      <c r="J53" s="1">
        <v>123399</v>
      </c>
      <c r="K53" s="5"/>
      <c r="L53" s="6"/>
    </row>
    <row r="54" spans="1:12" ht="15" thickBot="1" x14ac:dyDescent="0.4">
      <c r="A54" s="37" t="s">
        <v>55</v>
      </c>
      <c r="B54" s="1">
        <v>3013</v>
      </c>
      <c r="C54" s="47">
        <v>13</v>
      </c>
      <c r="D54" s="2">
        <v>28</v>
      </c>
      <c r="E54" s="2"/>
      <c r="F54" s="2">
        <v>565</v>
      </c>
      <c r="G54" s="1">
        <v>5206</v>
      </c>
      <c r="H54" s="2">
        <v>48</v>
      </c>
      <c r="I54" s="1">
        <v>83435</v>
      </c>
      <c r="J54" s="1">
        <v>144162</v>
      </c>
      <c r="K54" s="5"/>
      <c r="L54" s="6"/>
    </row>
    <row r="55" spans="1:12" ht="15" thickBot="1" x14ac:dyDescent="0.4">
      <c r="A55" s="37" t="s">
        <v>48</v>
      </c>
      <c r="B55" s="1">
        <v>1454</v>
      </c>
      <c r="C55" s="47">
        <v>6</v>
      </c>
      <c r="D55" s="2">
        <v>58</v>
      </c>
      <c r="E55" s="2"/>
      <c r="F55" s="2">
        <v>124</v>
      </c>
      <c r="G55" s="1">
        <v>2330</v>
      </c>
      <c r="H55" s="2">
        <v>93</v>
      </c>
      <c r="I55" s="1">
        <v>101803</v>
      </c>
      <c r="J55" s="1">
        <v>163149</v>
      </c>
      <c r="K55" s="6"/>
      <c r="L55" s="6"/>
    </row>
    <row r="56" spans="1:12" ht="15" thickBot="1" x14ac:dyDescent="0.4">
      <c r="A56" s="3" t="s">
        <v>64</v>
      </c>
      <c r="B56" s="2">
        <v>411</v>
      </c>
      <c r="C56" s="2"/>
      <c r="D56" s="2">
        <v>5</v>
      </c>
      <c r="E56" s="2"/>
      <c r="F56" s="2">
        <v>95</v>
      </c>
      <c r="G56" s="2"/>
      <c r="H56" s="2"/>
      <c r="I56" s="1">
        <v>24501</v>
      </c>
      <c r="J56" s="2"/>
      <c r="K56" s="6"/>
      <c r="L56" s="5"/>
    </row>
    <row r="57" spans="1:12" ht="21.5" thickBot="1" x14ac:dyDescent="0.4">
      <c r="A57" s="3" t="s">
        <v>67</v>
      </c>
      <c r="B57" s="2">
        <v>48</v>
      </c>
      <c r="C57" s="47">
        <v>1</v>
      </c>
      <c r="D57" s="2">
        <v>2</v>
      </c>
      <c r="E57" s="2"/>
      <c r="F57" s="2">
        <v>27</v>
      </c>
      <c r="G57" s="2"/>
      <c r="H57" s="2"/>
      <c r="I57" s="1">
        <v>14419</v>
      </c>
      <c r="J57" s="2"/>
      <c r="K57" s="5"/>
      <c r="L57" s="5"/>
    </row>
    <row r="58" spans="1:12" ht="15" thickBot="1" x14ac:dyDescent="0.4">
      <c r="A58" s="3" t="s">
        <v>65</v>
      </c>
      <c r="B58" s="1">
        <v>21424</v>
      </c>
      <c r="C58" s="47">
        <v>738</v>
      </c>
      <c r="D58" s="2">
        <v>274</v>
      </c>
      <c r="E58" s="48">
        <v>9</v>
      </c>
      <c r="F58" s="1">
        <v>18883</v>
      </c>
      <c r="G58" s="1">
        <v>6325</v>
      </c>
      <c r="H58" s="2">
        <v>81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12" t="s">
        <v>66</v>
      </c>
      <c r="B59" s="13">
        <v>528</v>
      </c>
      <c r="C59" s="54">
        <v>6</v>
      </c>
      <c r="D59" s="13">
        <v>9</v>
      </c>
      <c r="E59" s="13"/>
      <c r="F59" s="13">
        <v>115</v>
      </c>
      <c r="G59" s="13"/>
      <c r="H59" s="13"/>
      <c r="I59" s="29">
        <v>10643</v>
      </c>
      <c r="J59" s="13"/>
      <c r="K59" s="50"/>
      <c r="L59" s="38"/>
    </row>
  </sheetData>
  <mergeCells count="2">
    <mergeCell ref="L1:N1"/>
    <mergeCell ref="Q1:U1"/>
  </mergeCells>
  <hyperlinks>
    <hyperlink ref="A5" r:id="rId1" display="https://www.worldometers.info/coronavirus/usa/california/" xr:uid="{89A9B232-8F99-4073-845C-85A9CD93A290}"/>
    <hyperlink ref="A6" r:id="rId2" display="https://www.worldometers.info/coronavirus/usa/florida/" xr:uid="{86D13FC0-4A8E-4B67-886B-0528BC10CDA1}"/>
    <hyperlink ref="A7" r:id="rId3" display="https://www.worldometers.info/coronavirus/usa/texas/" xr:uid="{F467EC04-CB92-4567-9116-C20041134B74}"/>
    <hyperlink ref="A8" r:id="rId4" display="https://www.worldometers.info/coronavirus/usa/new-york/" xr:uid="{1BD21C65-5049-4034-9331-9095CB5463F5}"/>
    <hyperlink ref="A9" r:id="rId5" display="https://www.worldometers.info/coronavirus/usa/georgia/" xr:uid="{601E8CE6-2B82-48FC-BBC7-CF43B0A430E1}"/>
    <hyperlink ref="A10" r:id="rId6" display="https://www.worldometers.info/coronavirus/usa/illinois/" xr:uid="{619C4A36-7343-40FA-918C-E464946DAEBC}"/>
    <hyperlink ref="A11" r:id="rId7" display="https://www.worldometers.info/coronavirus/usa/new-jersey/" xr:uid="{AF7CB446-AADD-47E6-8F38-2E4F4BA71079}"/>
    <hyperlink ref="A12" r:id="rId8" display="https://www.worldometers.info/coronavirus/usa/arizona/" xr:uid="{D8BFD3D5-3232-4AE4-BF04-2250AB99B326}"/>
    <hyperlink ref="A13" r:id="rId9" display="https://www.worldometers.info/coronavirus/usa/north-carolina/" xr:uid="{48F588A6-B207-42E1-8E96-AFCBEE24985B}"/>
    <hyperlink ref="A14" r:id="rId10" display="https://www.worldometers.info/coronavirus/usa/louisiana/" xr:uid="{A3589CB0-9A0D-4D6A-BED5-4A2C34218427}"/>
    <hyperlink ref="A15" r:id="rId11" display="https://www.worldometers.info/coronavirus/usa/pennsylvania/" xr:uid="{AFAF3576-2645-4CBC-8297-2BB80BB5FD41}"/>
    <hyperlink ref="A16" r:id="rId12" display="https://www.worldometers.info/coronavirus/usa/massachusetts/" xr:uid="{774C91AF-4A96-4A38-817E-3B32CF5B492B}"/>
    <hyperlink ref="A17" r:id="rId13" display="https://www.worldometers.info/coronavirus/usa/tennessee/" xr:uid="{4E8AFCFE-68B9-4EBB-8D24-95C87163E28A}"/>
    <hyperlink ref="A18" r:id="rId14" display="https://www.worldometers.info/coronavirus/usa/virginia/" xr:uid="{5D4A37C8-5A9E-4515-AEC3-C8C84182B9BF}"/>
    <hyperlink ref="A19" r:id="rId15" display="https://www.worldometers.info/coronavirus/usa/ohio/" xr:uid="{8966D555-6012-40BA-9191-6C0B2B0D0DE0}"/>
    <hyperlink ref="A20" r:id="rId16" display="https://www.worldometers.info/coronavirus/usa/alabama/" xr:uid="{61BC2023-705F-4095-BB79-D29D784E2AFF}"/>
    <hyperlink ref="A21" r:id="rId17" display="https://www.worldometers.info/coronavirus/usa/south-carolina/" xr:uid="{7707B2FE-7478-4CA0-BA74-659D2EB8D42A}"/>
    <hyperlink ref="A22" r:id="rId18" display="https://www.worldometers.info/coronavirus/usa/michigan/" xr:uid="{ADCB89E5-A591-4F49-B88C-CF3C8BE5283B}"/>
    <hyperlink ref="A23" r:id="rId19" display="https://www.worldometers.info/coronavirus/usa/maryland/" xr:uid="{2447394D-88FE-4966-BF48-C55D6200BB48}"/>
    <hyperlink ref="A24" r:id="rId20" display="https://www.worldometers.info/coronavirus/usa/indiana/" xr:uid="{4E2A23F5-1863-4BB6-AF48-324D929B343F}"/>
    <hyperlink ref="A25" r:id="rId21" display="https://www.worldometers.info/coronavirus/usa/mississippi/" xr:uid="{2588C218-158D-4DCE-B723-358B1741A10B}"/>
    <hyperlink ref="A26" r:id="rId22" display="https://www.worldometers.info/coronavirus/usa/washington/" xr:uid="{84ACAC7D-8EAE-452C-8D87-91674DB714C3}"/>
    <hyperlink ref="A27" r:id="rId23" display="https://www.worldometers.info/coronavirus/usa/minnesota/" xr:uid="{2F19AED8-2EB7-4085-93C2-69537FEB00FA}"/>
    <hyperlink ref="A28" r:id="rId24" display="https://www.worldometers.info/coronavirus/usa/wisconsin/" xr:uid="{95D18389-0001-4153-B422-5ED49D4DE0C8}"/>
    <hyperlink ref="A29" r:id="rId25" display="https://www.worldometers.info/coronavirus/usa/missouri/" xr:uid="{D70ECB31-7AEE-4E00-8303-D124B834FAA2}"/>
    <hyperlink ref="A30" r:id="rId26" display="https://www.worldometers.info/coronavirus/usa/nevada/" xr:uid="{4D80EFA0-D15E-49A6-8171-90617187FA9B}"/>
    <hyperlink ref="A31" r:id="rId27" display="https://www.worldometers.info/coronavirus/usa/connecticut/" xr:uid="{FCAFA753-745F-4680-B179-211E453EC433}"/>
    <hyperlink ref="A32" r:id="rId28" display="https://www.worldometers.info/coronavirus/usa/colorado/" xr:uid="{962C4D7D-05E8-40AC-9F8C-917600F3BE6C}"/>
    <hyperlink ref="A33" r:id="rId29" display="https://www.worldometers.info/coronavirus/usa/iowa/" xr:uid="{5CB945DD-35CA-42C4-B8C1-A34A593F6EFC}"/>
    <hyperlink ref="A34" r:id="rId30" display="https://www.worldometers.info/coronavirus/usa/arkansas/" xr:uid="{20100C7A-D59B-4083-8543-DB4FF57AE1A4}"/>
    <hyperlink ref="A35" r:id="rId31" display="https://www.worldometers.info/coronavirus/usa/utah/" xr:uid="{B38AFCF7-575C-40EF-A82A-B070AB2A136E}"/>
    <hyperlink ref="A36" r:id="rId32" display="https://www.worldometers.info/coronavirus/usa/oklahoma/" xr:uid="{C33E12AC-5AE6-4119-A400-A9892D6EB7FC}"/>
    <hyperlink ref="A37" r:id="rId33" display="https://www.worldometers.info/coronavirus/usa/kentucky/" xr:uid="{A82A1DC8-856E-4972-A7BC-805C773B3E87}"/>
    <hyperlink ref="A38" r:id="rId34" display="https://www.worldometers.info/coronavirus/usa/kansas/" xr:uid="{B26E539C-7DE3-4CE5-B89E-B3473F8CF579}"/>
    <hyperlink ref="A39" r:id="rId35" display="https://www.worldometers.info/coronavirus/usa/nebraska/" xr:uid="{5DDC559A-09D6-4DC9-9759-A8DBEAFC2AFC}"/>
    <hyperlink ref="A40" r:id="rId36" display="https://www.worldometers.info/coronavirus/usa/idaho/" xr:uid="{EE1706C3-B2E8-4510-8950-786BFFEA73FB}"/>
    <hyperlink ref="A41" r:id="rId37" display="https://www.worldometers.info/coronavirus/usa/new-mexico/" xr:uid="{C7162890-93E4-4118-99D0-C044C9571970}"/>
    <hyperlink ref="A42" r:id="rId38" display="https://www.worldometers.info/coronavirus/usa/oregon/" xr:uid="{394BB357-737E-4DFE-9FEB-04237C81BF9B}"/>
    <hyperlink ref="A43" r:id="rId39" display="https://www.worldometers.info/coronavirus/usa/rhode-island/" xr:uid="{761B79D4-0174-4C94-BEBD-2ACB830D7EAE}"/>
    <hyperlink ref="A44" r:id="rId40" display="https://www.worldometers.info/coronavirus/usa/delaware/" xr:uid="{96CFDDB2-BBB5-484A-BC73-89D189EE2B91}"/>
    <hyperlink ref="A45" r:id="rId41" display="https://www.worldometers.info/coronavirus/usa/district-of-columbia/" xr:uid="{ABC1D892-00D8-42F4-8F93-12195B2A3CB6}"/>
    <hyperlink ref="A46" r:id="rId42" display="https://www.worldometers.info/coronavirus/usa/south-dakota/" xr:uid="{E64533E7-4257-4D4E-AEC5-6393C987CE1D}"/>
    <hyperlink ref="A47" r:id="rId43" display="https://www.worldometers.info/coronavirus/usa/west-virginia/" xr:uid="{B53F6EA0-0331-44F7-BB7A-BCE8F3CC7856}"/>
    <hyperlink ref="A48" r:id="rId44" display="https://www.worldometers.info/coronavirus/usa/north-dakota/" xr:uid="{BC4D2D9D-6985-4C04-89CA-54FF4DFC4B24}"/>
    <hyperlink ref="A49" r:id="rId45" display="https://www.worldometers.info/coronavirus/usa/new-hampshire/" xr:uid="{F64E51D3-E0E2-4B35-9FEE-76D5B4B0EA8F}"/>
    <hyperlink ref="A50" r:id="rId46" display="https://www.worldometers.info/coronavirus/usa/montana/" xr:uid="{235A6A04-4357-482F-A6D9-8FCD8FE414A5}"/>
    <hyperlink ref="A51" r:id="rId47" display="https://www.worldometers.info/coronavirus/usa/maine/" xr:uid="{06139EC6-E7A2-4EBB-A705-88BD8874C5FE}"/>
    <hyperlink ref="A52" r:id="rId48" display="https://www.worldometers.info/coronavirus/usa/alaska/" xr:uid="{CC96538A-5375-400E-9BB3-8A83A3751896}"/>
    <hyperlink ref="A53" r:id="rId49" display="https://www.worldometers.info/coronavirus/usa/hawaii/" xr:uid="{34366BA0-EC19-4309-9453-5277B4A70633}"/>
    <hyperlink ref="A54" r:id="rId50" display="https://www.worldometers.info/coronavirus/usa/wyoming/" xr:uid="{153B830B-36F5-4E09-B094-0D7D0B48BBC9}"/>
    <hyperlink ref="A55" r:id="rId51" display="https://www.worldometers.info/coronavirus/usa/vermont/" xr:uid="{7363BB4F-F7EA-4557-AB8D-6389F24754AD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98301</v>
      </c>
      <c r="C2" s="2"/>
      <c r="D2" s="1">
        <v>1735</v>
      </c>
      <c r="E2" s="2"/>
      <c r="F2" s="1">
        <v>58643</v>
      </c>
      <c r="G2" s="1">
        <v>20048</v>
      </c>
      <c r="H2" s="2">
        <v>354</v>
      </c>
      <c r="I2" s="1">
        <v>745942</v>
      </c>
      <c r="J2" s="1">
        <v>152134</v>
      </c>
      <c r="K2" s="34"/>
      <c r="L2" s="41">
        <f>IFERROR(B2/I2,0)</f>
        <v>0.13178102318947049</v>
      </c>
      <c r="M2" s="42">
        <f>IFERROR(H2/G2,0)</f>
        <v>1.7657621707901038E-2</v>
      </c>
      <c r="N2" s="40">
        <f>D2*250</f>
        <v>433750</v>
      </c>
      <c r="O2" s="43">
        <f>ABS(N2-B2)/B2</f>
        <v>3.4124678284045942</v>
      </c>
    </row>
    <row r="3" spans="1:15" ht="15" thickBot="1" x14ac:dyDescent="0.35">
      <c r="A3" s="37" t="s">
        <v>52</v>
      </c>
      <c r="B3" s="1">
        <v>3536</v>
      </c>
      <c r="C3" s="2"/>
      <c r="D3" s="2">
        <v>25</v>
      </c>
      <c r="E3" s="2"/>
      <c r="F3" s="1">
        <v>2273</v>
      </c>
      <c r="G3" s="1">
        <v>4834</v>
      </c>
      <c r="H3" s="2">
        <v>34</v>
      </c>
      <c r="I3" s="1">
        <v>268851</v>
      </c>
      <c r="J3" s="1">
        <v>367511</v>
      </c>
      <c r="K3" s="35"/>
      <c r="L3" s="41">
        <f>IFERROR(B3/I3,0)</f>
        <v>1.3152266497055989E-2</v>
      </c>
      <c r="M3" s="42">
        <f>IFERROR(H3/G3,0)</f>
        <v>7.0335126189491103E-3</v>
      </c>
      <c r="N3" s="40">
        <f>D3*250</f>
        <v>6250</v>
      </c>
      <c r="O3" s="43">
        <f t="shared" ref="O3:O56" si="0">ABS(N3-B3)/B3</f>
        <v>0.76753393665158376</v>
      </c>
    </row>
    <row r="4" spans="1:15" ht="15" thickBot="1" x14ac:dyDescent="0.35">
      <c r="A4" s="37" t="s">
        <v>33</v>
      </c>
      <c r="B4" s="1">
        <v>185053</v>
      </c>
      <c r="C4" s="2"/>
      <c r="D4" s="1">
        <v>4081</v>
      </c>
      <c r="E4" s="2"/>
      <c r="F4" s="1">
        <v>156157</v>
      </c>
      <c r="G4" s="1">
        <v>25424</v>
      </c>
      <c r="H4" s="2">
        <v>561</v>
      </c>
      <c r="I4" s="1">
        <v>1229713</v>
      </c>
      <c r="J4" s="1">
        <v>168946</v>
      </c>
      <c r="K4" s="35"/>
      <c r="L4" s="41">
        <f>IFERROR(B4/I4,0)</f>
        <v>0.15048470659414026</v>
      </c>
      <c r="M4" s="42">
        <f>IFERROR(H4/G4,0)</f>
        <v>2.2065764631843926E-2</v>
      </c>
      <c r="N4" s="40">
        <f>D4*250</f>
        <v>1020250</v>
      </c>
      <c r="O4" s="43">
        <f t="shared" si="0"/>
        <v>4.513285383106461</v>
      </c>
    </row>
    <row r="5" spans="1:15" ht="12.5" customHeight="1" thickBot="1" x14ac:dyDescent="0.35">
      <c r="A5" s="37" t="s">
        <v>34</v>
      </c>
      <c r="B5" s="1">
        <v>48039</v>
      </c>
      <c r="C5" s="2"/>
      <c r="D5" s="2">
        <v>521</v>
      </c>
      <c r="E5" s="2"/>
      <c r="F5" s="1">
        <v>7158</v>
      </c>
      <c r="G5" s="1">
        <v>15919</v>
      </c>
      <c r="H5" s="2">
        <v>173</v>
      </c>
      <c r="I5" s="1">
        <v>551523</v>
      </c>
      <c r="J5" s="1">
        <v>182756</v>
      </c>
      <c r="K5" s="35"/>
      <c r="L5" s="41">
        <f>IFERROR(B5/I5,0)</f>
        <v>8.7102441783932852E-2</v>
      </c>
      <c r="M5" s="42">
        <f>IFERROR(H5/G5,0)</f>
        <v>1.0867516803819335E-2</v>
      </c>
      <c r="N5" s="40">
        <f>D5*250</f>
        <v>130250</v>
      </c>
      <c r="O5" s="43">
        <f t="shared" si="0"/>
        <v>1.7113387039696912</v>
      </c>
    </row>
    <row r="6" spans="1:15" ht="15" thickBot="1" x14ac:dyDescent="0.35">
      <c r="A6" s="37" t="s">
        <v>10</v>
      </c>
      <c r="B6" s="1">
        <v>549694</v>
      </c>
      <c r="C6" s="47">
        <v>540</v>
      </c>
      <c r="D6" s="1">
        <v>10217</v>
      </c>
      <c r="E6" s="48">
        <v>8</v>
      </c>
      <c r="F6" s="1">
        <v>326887</v>
      </c>
      <c r="G6" s="1">
        <v>13912</v>
      </c>
      <c r="H6" s="2">
        <v>259</v>
      </c>
      <c r="I6" s="1">
        <v>8596882</v>
      </c>
      <c r="J6" s="1">
        <v>217575</v>
      </c>
      <c r="K6" s="34"/>
      <c r="L6" s="41">
        <f>IFERROR(B6/I6,0)</f>
        <v>6.394108933913481E-2</v>
      </c>
      <c r="M6" s="42">
        <f>IFERROR(H6/G6,0)</f>
        <v>1.8617021276595744E-2</v>
      </c>
      <c r="N6" s="40">
        <f>D6*250</f>
        <v>2554250</v>
      </c>
      <c r="O6" s="43">
        <f t="shared" si="0"/>
        <v>3.646676150731134</v>
      </c>
    </row>
    <row r="7" spans="1:15" ht="15" thickBot="1" x14ac:dyDescent="0.35">
      <c r="A7" s="37" t="s">
        <v>18</v>
      </c>
      <c r="B7" s="1">
        <v>49893</v>
      </c>
      <c r="C7" s="2"/>
      <c r="D7" s="1">
        <v>1857</v>
      </c>
      <c r="E7" s="2"/>
      <c r="F7" s="1">
        <v>29982</v>
      </c>
      <c r="G7" s="1">
        <v>8664</v>
      </c>
      <c r="H7" s="2">
        <v>322</v>
      </c>
      <c r="I7" s="1">
        <v>575894</v>
      </c>
      <c r="J7" s="1">
        <v>100004</v>
      </c>
      <c r="K7" s="35"/>
      <c r="L7" s="41">
        <f>IFERROR(B7/I7,0)</f>
        <v>8.663573504846378E-2</v>
      </c>
      <c r="M7" s="42">
        <f>IFERROR(H7/G7,0)</f>
        <v>3.7165281625115419E-2</v>
      </c>
      <c r="N7" s="40">
        <f>D7*250</f>
        <v>464250</v>
      </c>
      <c r="O7" s="43">
        <f t="shared" si="0"/>
        <v>8.304912512777344</v>
      </c>
    </row>
    <row r="8" spans="1:15" ht="15" thickBot="1" x14ac:dyDescent="0.35">
      <c r="A8" s="37" t="s">
        <v>23</v>
      </c>
      <c r="B8" s="1">
        <v>50320</v>
      </c>
      <c r="C8" s="2"/>
      <c r="D8" s="1">
        <v>4441</v>
      </c>
      <c r="E8" s="2"/>
      <c r="F8" s="1">
        <v>18611</v>
      </c>
      <c r="G8" s="1">
        <v>14114</v>
      </c>
      <c r="H8" s="1">
        <v>1246</v>
      </c>
      <c r="I8" s="1">
        <v>862658</v>
      </c>
      <c r="J8" s="1">
        <v>241960</v>
      </c>
      <c r="K8" s="35"/>
      <c r="L8" s="41">
        <f>IFERROR(B8/I8,0)</f>
        <v>5.833134335970918E-2</v>
      </c>
      <c r="M8" s="42">
        <f>IFERROR(H8/G8,0)</f>
        <v>8.8281139294317704E-2</v>
      </c>
      <c r="N8" s="40">
        <f>D8*250</f>
        <v>1110250</v>
      </c>
      <c r="O8" s="43">
        <f t="shared" si="0"/>
        <v>21.06379173290938</v>
      </c>
    </row>
    <row r="9" spans="1:15" ht="15" thickBot="1" x14ac:dyDescent="0.35">
      <c r="A9" s="37" t="s">
        <v>43</v>
      </c>
      <c r="B9" s="1">
        <v>15445</v>
      </c>
      <c r="C9" s="2"/>
      <c r="D9" s="2">
        <v>588</v>
      </c>
      <c r="E9" s="2"/>
      <c r="F9" s="1">
        <v>6465</v>
      </c>
      <c r="G9" s="1">
        <v>15861</v>
      </c>
      <c r="H9" s="2">
        <v>604</v>
      </c>
      <c r="I9" s="1">
        <v>193786</v>
      </c>
      <c r="J9" s="1">
        <v>199007</v>
      </c>
      <c r="K9" s="35"/>
      <c r="L9" s="41">
        <f>IFERROR(B9/I9,0)</f>
        <v>7.9701320012797616E-2</v>
      </c>
      <c r="M9" s="42">
        <f>IFERROR(H9/G9,0)</f>
        <v>3.8080827186179937E-2</v>
      </c>
      <c r="N9" s="40">
        <f>D9*250</f>
        <v>147000</v>
      </c>
      <c r="O9" s="43">
        <f t="shared" si="0"/>
        <v>8.5176432502427968</v>
      </c>
    </row>
    <row r="10" spans="1:15" ht="15" thickBot="1" x14ac:dyDescent="0.35">
      <c r="A10" s="37" t="s">
        <v>63</v>
      </c>
      <c r="B10" s="1">
        <v>12653</v>
      </c>
      <c r="C10" s="47">
        <v>64</v>
      </c>
      <c r="D10" s="2">
        <v>590</v>
      </c>
      <c r="E10" s="48">
        <v>1</v>
      </c>
      <c r="F10" s="1">
        <v>1939</v>
      </c>
      <c r="G10" s="1">
        <v>17928</v>
      </c>
      <c r="H10" s="2">
        <v>836</v>
      </c>
      <c r="I10" s="1">
        <v>213334</v>
      </c>
      <c r="J10" s="1">
        <v>302280</v>
      </c>
      <c r="K10" s="35"/>
      <c r="L10" s="41">
        <f>IFERROR(B10/I10,0)</f>
        <v>5.9310752153899519E-2</v>
      </c>
      <c r="M10" s="42">
        <f>IFERROR(H10/G10,0)</f>
        <v>4.6630968317715307E-2</v>
      </c>
      <c r="N10" s="40">
        <f>D10*250</f>
        <v>147500</v>
      </c>
      <c r="O10" s="43">
        <f t="shared" si="0"/>
        <v>10.657314470876472</v>
      </c>
    </row>
    <row r="11" spans="1:15" ht="15" thickBot="1" x14ac:dyDescent="0.35">
      <c r="A11" s="37" t="s">
        <v>13</v>
      </c>
      <c r="B11" s="1">
        <v>525303</v>
      </c>
      <c r="C11" s="53">
        <v>7228</v>
      </c>
      <c r="D11" s="1">
        <v>8108</v>
      </c>
      <c r="E11" s="48">
        <v>181</v>
      </c>
      <c r="F11" s="1">
        <v>466917</v>
      </c>
      <c r="G11" s="1">
        <v>24458</v>
      </c>
      <c r="H11" s="2">
        <v>378</v>
      </c>
      <c r="I11" s="1">
        <v>3942593</v>
      </c>
      <c r="J11" s="1">
        <v>183566</v>
      </c>
      <c r="K11" s="35"/>
      <c r="L11" s="41">
        <f>IFERROR(B11/I11,0)</f>
        <v>0.13323794771613504</v>
      </c>
      <c r="M11" s="42">
        <f>IFERROR(H11/G11,0)</f>
        <v>1.5455065827132226E-2</v>
      </c>
      <c r="N11" s="40">
        <f>D11*250</f>
        <v>2027000</v>
      </c>
      <c r="O11" s="43">
        <f t="shared" si="0"/>
        <v>2.8587253451817332</v>
      </c>
    </row>
    <row r="12" spans="1:15" ht="15" thickBot="1" x14ac:dyDescent="0.35">
      <c r="A12" s="37" t="s">
        <v>16</v>
      </c>
      <c r="B12" s="1">
        <v>209004</v>
      </c>
      <c r="C12" s="2"/>
      <c r="D12" s="1">
        <v>4117</v>
      </c>
      <c r="E12" s="2"/>
      <c r="F12" s="1">
        <v>169027</v>
      </c>
      <c r="G12" s="1">
        <v>19685</v>
      </c>
      <c r="H12" s="2">
        <v>388</v>
      </c>
      <c r="I12" s="1">
        <v>1989699</v>
      </c>
      <c r="J12" s="1">
        <v>187399</v>
      </c>
      <c r="K12" s="35"/>
      <c r="L12" s="41">
        <f>IFERROR(B12/I12,0)</f>
        <v>0.10504302409560441</v>
      </c>
      <c r="M12" s="42">
        <f>IFERROR(H12/G12,0)</f>
        <v>1.9710439420878842E-2</v>
      </c>
      <c r="N12" s="40">
        <f>D12*250</f>
        <v>1029250</v>
      </c>
      <c r="O12" s="43">
        <f t="shared" si="0"/>
        <v>3.9245468986239498</v>
      </c>
    </row>
    <row r="13" spans="1:15" ht="15" thickBot="1" x14ac:dyDescent="0.35">
      <c r="A13" s="3" t="s">
        <v>64</v>
      </c>
      <c r="B13" s="2">
        <v>411</v>
      </c>
      <c r="C13" s="2"/>
      <c r="D13" s="2">
        <v>5</v>
      </c>
      <c r="E13" s="2"/>
      <c r="F13" s="2">
        <v>95</v>
      </c>
      <c r="G13" s="2"/>
      <c r="H13" s="2"/>
      <c r="I13" s="1">
        <v>24501</v>
      </c>
      <c r="J13" s="2"/>
      <c r="K13" s="34"/>
      <c r="L13" s="41">
        <f>IFERROR(B13/I13,0)</f>
        <v>1.6774825517325825E-2</v>
      </c>
      <c r="M13" s="42">
        <f>IFERROR(H13/G13,0)</f>
        <v>0</v>
      </c>
      <c r="N13" s="40">
        <f>D13*250</f>
        <v>1250</v>
      </c>
      <c r="O13" s="43">
        <f t="shared" si="0"/>
        <v>2.0413625304136254</v>
      </c>
    </row>
    <row r="14" spans="1:15" ht="15" thickBot="1" x14ac:dyDescent="0.35">
      <c r="A14" s="37" t="s">
        <v>47</v>
      </c>
      <c r="B14" s="1">
        <v>3115</v>
      </c>
      <c r="C14" s="2"/>
      <c r="D14" s="2">
        <v>31</v>
      </c>
      <c r="E14" s="2"/>
      <c r="F14" s="1">
        <v>1617</v>
      </c>
      <c r="G14" s="1">
        <v>2200</v>
      </c>
      <c r="H14" s="2">
        <v>22</v>
      </c>
      <c r="I14" s="1">
        <v>174717</v>
      </c>
      <c r="J14" s="1">
        <v>123399</v>
      </c>
      <c r="K14" s="35"/>
      <c r="L14" s="41">
        <f>IFERROR(B14/I14,0)</f>
        <v>1.7828831767944732E-2</v>
      </c>
      <c r="M14" s="42">
        <f>IFERROR(H14/G14,0)</f>
        <v>0.01</v>
      </c>
      <c r="N14" s="40">
        <f>D14*250</f>
        <v>7750</v>
      </c>
      <c r="O14" s="43">
        <f t="shared" si="0"/>
        <v>1.4879614767255216</v>
      </c>
    </row>
    <row r="15" spans="1:15" ht="15" thickBot="1" x14ac:dyDescent="0.35">
      <c r="A15" s="37" t="s">
        <v>49</v>
      </c>
      <c r="B15" s="1">
        <v>23922</v>
      </c>
      <c r="C15" s="2"/>
      <c r="D15" s="2">
        <v>229</v>
      </c>
      <c r="E15" s="2"/>
      <c r="F15" s="1">
        <v>14955</v>
      </c>
      <c r="G15" s="1">
        <v>13386</v>
      </c>
      <c r="H15" s="2">
        <v>128</v>
      </c>
      <c r="I15" s="1">
        <v>201547</v>
      </c>
      <c r="J15" s="1">
        <v>112781</v>
      </c>
      <c r="K15" s="35"/>
      <c r="L15" s="41">
        <f>IFERROR(B15/I15,0)</f>
        <v>0.11869191801416047</v>
      </c>
      <c r="M15" s="42">
        <f>IFERROR(H15/G15,0)</f>
        <v>9.5622291946810094E-3</v>
      </c>
      <c r="N15" s="40">
        <f>D15*250</f>
        <v>57250</v>
      </c>
      <c r="O15" s="43">
        <f t="shared" si="0"/>
        <v>1.3931945489507567</v>
      </c>
    </row>
    <row r="16" spans="1:15" ht="15" thickBot="1" x14ac:dyDescent="0.35">
      <c r="A16" s="37" t="s">
        <v>12</v>
      </c>
      <c r="B16" s="1">
        <v>191808</v>
      </c>
      <c r="C16" s="2"/>
      <c r="D16" s="1">
        <v>7822</v>
      </c>
      <c r="E16" s="2"/>
      <c r="F16" s="1">
        <v>39339</v>
      </c>
      <c r="G16" s="1">
        <v>15137</v>
      </c>
      <c r="H16" s="2">
        <v>617</v>
      </c>
      <c r="I16" s="1">
        <v>2984618</v>
      </c>
      <c r="J16" s="1">
        <v>235532</v>
      </c>
      <c r="K16" s="35"/>
      <c r="L16" s="41">
        <f>IFERROR(B16/I16,0)</f>
        <v>6.4265510695171044E-2</v>
      </c>
      <c r="M16" s="42">
        <f>IFERROR(H16/G16,0)</f>
        <v>4.0761049085023454E-2</v>
      </c>
      <c r="N16" s="40">
        <f>D16*250</f>
        <v>1955500</v>
      </c>
      <c r="O16" s="43">
        <f t="shared" si="0"/>
        <v>9.1950909242575918</v>
      </c>
    </row>
    <row r="17" spans="1:15" ht="15" thickBot="1" x14ac:dyDescent="0.35">
      <c r="A17" s="37" t="s">
        <v>27</v>
      </c>
      <c r="B17" s="1">
        <v>72254</v>
      </c>
      <c r="C17" s="2"/>
      <c r="D17" s="1">
        <v>3023</v>
      </c>
      <c r="E17" s="2"/>
      <c r="F17" s="1">
        <v>15163</v>
      </c>
      <c r="G17" s="1">
        <v>10733</v>
      </c>
      <c r="H17" s="2">
        <v>449</v>
      </c>
      <c r="I17" s="1">
        <v>1023328</v>
      </c>
      <c r="J17" s="1">
        <v>152005</v>
      </c>
      <c r="K17" s="34"/>
      <c r="L17" s="41">
        <f>IFERROR(B17/I17,0)</f>
        <v>7.0606882641733634E-2</v>
      </c>
      <c r="M17" s="42">
        <f>IFERROR(H17/G17,0)</f>
        <v>4.183359731668685E-2</v>
      </c>
      <c r="N17" s="40">
        <f>D17*250</f>
        <v>755750</v>
      </c>
      <c r="O17" s="43">
        <f t="shared" si="0"/>
        <v>9.4596285326763923</v>
      </c>
    </row>
    <row r="18" spans="1:15" ht="15" thickBot="1" x14ac:dyDescent="0.35">
      <c r="A18" s="37" t="s">
        <v>41</v>
      </c>
      <c r="B18" s="1">
        <v>48112</v>
      </c>
      <c r="C18" s="47">
        <v>224</v>
      </c>
      <c r="D18" s="2">
        <v>925</v>
      </c>
      <c r="E18" s="48">
        <v>10</v>
      </c>
      <c r="F18" s="1">
        <v>10337</v>
      </c>
      <c r="G18" s="1">
        <v>15249</v>
      </c>
      <c r="H18" s="2">
        <v>293</v>
      </c>
      <c r="I18" s="1">
        <v>514451</v>
      </c>
      <c r="J18" s="1">
        <v>163055</v>
      </c>
      <c r="K18" s="34"/>
      <c r="L18" s="41">
        <f>IFERROR(B18/I18,0)</f>
        <v>9.3521054483322999E-2</v>
      </c>
      <c r="M18" s="42">
        <f>IFERROR(H18/G18,0)</f>
        <v>1.9214374713095939E-2</v>
      </c>
      <c r="N18" s="40">
        <f>D18*250</f>
        <v>231250</v>
      </c>
      <c r="O18" s="43">
        <f t="shared" si="0"/>
        <v>3.8064931825739938</v>
      </c>
    </row>
    <row r="19" spans="1:15" ht="15" thickBot="1" x14ac:dyDescent="0.35">
      <c r="A19" s="37" t="s">
        <v>45</v>
      </c>
      <c r="B19" s="1">
        <v>30932</v>
      </c>
      <c r="C19" s="2"/>
      <c r="D19" s="2">
        <v>380</v>
      </c>
      <c r="E19" s="2"/>
      <c r="F19" s="1">
        <v>12274</v>
      </c>
      <c r="G19" s="1">
        <v>10617</v>
      </c>
      <c r="H19" s="2">
        <v>130</v>
      </c>
      <c r="I19" s="1">
        <v>316512</v>
      </c>
      <c r="J19" s="1">
        <v>108643</v>
      </c>
      <c r="K19" s="34"/>
      <c r="L19" s="41">
        <f>IFERROR(B19/I19,0)</f>
        <v>9.7727732281872412E-2</v>
      </c>
      <c r="M19" s="42">
        <f>IFERROR(H19/G19,0)</f>
        <v>1.2244513516059151E-2</v>
      </c>
      <c r="N19" s="40">
        <f>D19*250</f>
        <v>95000</v>
      </c>
      <c r="O19" s="43">
        <f t="shared" si="0"/>
        <v>2.0712530712530715</v>
      </c>
    </row>
    <row r="20" spans="1:15" ht="15" thickBot="1" x14ac:dyDescent="0.35">
      <c r="A20" s="37" t="s">
        <v>38</v>
      </c>
      <c r="B20" s="1">
        <v>33796</v>
      </c>
      <c r="C20" s="2"/>
      <c r="D20" s="2">
        <v>764</v>
      </c>
      <c r="E20" s="2"/>
      <c r="F20" s="1">
        <v>24509</v>
      </c>
      <c r="G20" s="1">
        <v>7565</v>
      </c>
      <c r="H20" s="2">
        <v>171</v>
      </c>
      <c r="I20" s="1">
        <v>684356</v>
      </c>
      <c r="J20" s="1">
        <v>153180</v>
      </c>
      <c r="K20" s="35"/>
      <c r="L20" s="41">
        <f>IFERROR(B20/I20,0)</f>
        <v>4.9383654121539083E-2</v>
      </c>
      <c r="M20" s="42">
        <f>IFERROR(H20/G20,0)</f>
        <v>2.2604097818902841E-2</v>
      </c>
      <c r="N20" s="40">
        <f>D20*250</f>
        <v>191000</v>
      </c>
      <c r="O20" s="43">
        <f t="shared" si="0"/>
        <v>4.6515563972067699</v>
      </c>
    </row>
    <row r="21" spans="1:15" ht="15" thickBot="1" x14ac:dyDescent="0.35">
      <c r="A21" s="37" t="s">
        <v>14</v>
      </c>
      <c r="B21" s="1">
        <v>128746</v>
      </c>
      <c r="C21" s="2"/>
      <c r="D21" s="1">
        <v>4207</v>
      </c>
      <c r="E21" s="2"/>
      <c r="F21" s="1">
        <v>35456</v>
      </c>
      <c r="G21" s="1">
        <v>27694</v>
      </c>
      <c r="H21" s="2">
        <v>905</v>
      </c>
      <c r="I21" s="1">
        <v>1505002</v>
      </c>
      <c r="J21" s="1">
        <v>323740</v>
      </c>
      <c r="K21" s="34"/>
      <c r="L21" s="41">
        <f>IFERROR(B21/I21,0)</f>
        <v>8.5545401268569743E-2</v>
      </c>
      <c r="M21" s="42">
        <f>IFERROR(H21/G21,0)</f>
        <v>3.2678558532534124E-2</v>
      </c>
      <c r="N21" s="40">
        <f>D21*250</f>
        <v>1051750</v>
      </c>
      <c r="O21" s="43">
        <f t="shared" si="0"/>
        <v>7.1691858387833411</v>
      </c>
    </row>
    <row r="22" spans="1:15" ht="15" thickBot="1" x14ac:dyDescent="0.35">
      <c r="A22" s="37" t="s">
        <v>39</v>
      </c>
      <c r="B22" s="1">
        <v>4014</v>
      </c>
      <c r="C22" s="2"/>
      <c r="D22" s="2">
        <v>124</v>
      </c>
      <c r="E22" s="2"/>
      <c r="F22" s="2">
        <v>411</v>
      </c>
      <c r="G22" s="1">
        <v>2986</v>
      </c>
      <c r="H22" s="2">
        <v>92</v>
      </c>
      <c r="I22" s="1">
        <v>192323</v>
      </c>
      <c r="J22" s="1">
        <v>143075</v>
      </c>
      <c r="K22" s="34"/>
      <c r="L22" s="41">
        <f>IFERROR(B22/I22,0)</f>
        <v>2.0871138657362873E-2</v>
      </c>
      <c r="M22" s="42">
        <f>IFERROR(H22/G22,0)</f>
        <v>3.0810448760884127E-2</v>
      </c>
      <c r="N22" s="40">
        <f>D22*250</f>
        <v>31000</v>
      </c>
      <c r="O22" s="43">
        <f t="shared" si="0"/>
        <v>6.7229696063776778</v>
      </c>
    </row>
    <row r="23" spans="1:15" ht="15" thickBot="1" x14ac:dyDescent="0.35">
      <c r="A23" s="37" t="s">
        <v>26</v>
      </c>
      <c r="B23" s="1">
        <v>94581</v>
      </c>
      <c r="C23" s="47">
        <v>775</v>
      </c>
      <c r="D23" s="1">
        <v>3577</v>
      </c>
      <c r="E23" s="48">
        <v>12</v>
      </c>
      <c r="F23" s="1">
        <v>85105</v>
      </c>
      <c r="G23" s="1">
        <v>15644</v>
      </c>
      <c r="H23" s="2">
        <v>592</v>
      </c>
      <c r="I23" s="1">
        <v>1398266</v>
      </c>
      <c r="J23" s="1">
        <v>231283</v>
      </c>
      <c r="K23" s="34"/>
      <c r="L23" s="41">
        <f>IFERROR(B23/I23,0)</f>
        <v>6.764163614076292E-2</v>
      </c>
      <c r="M23" s="42">
        <f>IFERROR(H23/G23,0)</f>
        <v>3.7841984147276908E-2</v>
      </c>
      <c r="N23" s="40">
        <f>D23*250</f>
        <v>894250</v>
      </c>
      <c r="O23" s="43">
        <f t="shared" si="0"/>
        <v>8.4548587982787247</v>
      </c>
    </row>
    <row r="24" spans="1:15" ht="15" thickBot="1" x14ac:dyDescent="0.35">
      <c r="A24" s="37" t="s">
        <v>17</v>
      </c>
      <c r="B24" s="1">
        <v>120291</v>
      </c>
      <c r="C24" s="2"/>
      <c r="D24" s="1">
        <v>8709</v>
      </c>
      <c r="E24" s="2"/>
      <c r="F24" s="1">
        <v>12561</v>
      </c>
      <c r="G24" s="1">
        <v>17452</v>
      </c>
      <c r="H24" s="1">
        <v>1264</v>
      </c>
      <c r="I24" s="1">
        <v>1378000</v>
      </c>
      <c r="J24" s="1">
        <v>199927</v>
      </c>
      <c r="K24" s="35"/>
      <c r="L24" s="41">
        <f>IFERROR(B24/I24,0)</f>
        <v>8.7293904208998546E-2</v>
      </c>
      <c r="M24" s="42">
        <f>IFERROR(H24/G24,0)</f>
        <v>7.2427228970891586E-2</v>
      </c>
      <c r="N24" s="40">
        <f>D24*250</f>
        <v>2177250</v>
      </c>
      <c r="O24" s="43">
        <f t="shared" si="0"/>
        <v>17.099857844726539</v>
      </c>
    </row>
    <row r="25" spans="1:15" ht="15" thickBot="1" x14ac:dyDescent="0.35">
      <c r="A25" s="37" t="s">
        <v>11</v>
      </c>
      <c r="B25" s="1">
        <v>95470</v>
      </c>
      <c r="C25" s="2"/>
      <c r="D25" s="1">
        <v>6524</v>
      </c>
      <c r="E25" s="2"/>
      <c r="F25" s="1">
        <v>28924</v>
      </c>
      <c r="G25" s="1">
        <v>9560</v>
      </c>
      <c r="H25" s="2">
        <v>653</v>
      </c>
      <c r="I25" s="1">
        <v>2255636</v>
      </c>
      <c r="J25" s="1">
        <v>225860</v>
      </c>
      <c r="K25" s="35"/>
      <c r="L25" s="41">
        <f>IFERROR(B25/I25,0)</f>
        <v>4.2325091459792269E-2</v>
      </c>
      <c r="M25" s="42">
        <f>IFERROR(H25/G25,0)</f>
        <v>6.8305439330543935E-2</v>
      </c>
      <c r="N25" s="40">
        <f>D25*250</f>
        <v>1631000</v>
      </c>
      <c r="O25" s="43">
        <f t="shared" si="0"/>
        <v>16.083900701791137</v>
      </c>
    </row>
    <row r="26" spans="1:15" ht="15" thickBot="1" x14ac:dyDescent="0.35">
      <c r="A26" s="37" t="s">
        <v>32</v>
      </c>
      <c r="B26" s="1">
        <v>59185</v>
      </c>
      <c r="C26" s="2"/>
      <c r="D26" s="1">
        <v>1681</v>
      </c>
      <c r="E26" s="2"/>
      <c r="F26" s="1">
        <v>5564</v>
      </c>
      <c r="G26" s="1">
        <v>10494</v>
      </c>
      <c r="H26" s="2">
        <v>298</v>
      </c>
      <c r="I26" s="1">
        <v>1121299</v>
      </c>
      <c r="J26" s="1">
        <v>198825</v>
      </c>
      <c r="K26" s="34"/>
      <c r="L26" s="41">
        <f>IFERROR(B26/I26,0)</f>
        <v>5.27825316886932E-2</v>
      </c>
      <c r="M26" s="42">
        <f>IFERROR(H26/G26,0)</f>
        <v>2.8397179340575566E-2</v>
      </c>
      <c r="N26" s="40">
        <f>D26*250</f>
        <v>420250</v>
      </c>
      <c r="O26" s="43">
        <f t="shared" si="0"/>
        <v>6.1006167103151139</v>
      </c>
    </row>
    <row r="27" spans="1:15" ht="15" thickBot="1" x14ac:dyDescent="0.35">
      <c r="A27" s="37" t="s">
        <v>30</v>
      </c>
      <c r="B27" s="1">
        <v>66646</v>
      </c>
      <c r="C27" s="53">
        <v>1210</v>
      </c>
      <c r="D27" s="1">
        <v>1874</v>
      </c>
      <c r="E27" s="48">
        <v>26</v>
      </c>
      <c r="F27" s="1">
        <v>22381</v>
      </c>
      <c r="G27" s="1">
        <v>22393</v>
      </c>
      <c r="H27" s="2">
        <v>630</v>
      </c>
      <c r="I27" s="1">
        <v>509612</v>
      </c>
      <c r="J27" s="1">
        <v>171232</v>
      </c>
      <c r="K27" s="35"/>
      <c r="L27" s="41">
        <f>IFERROR(B27/I27,0)</f>
        <v>0.13077792516659734</v>
      </c>
      <c r="M27" s="42">
        <f>IFERROR(H27/G27,0)</f>
        <v>2.8133791809940606E-2</v>
      </c>
      <c r="N27" s="40">
        <f>D27*250</f>
        <v>468500</v>
      </c>
      <c r="O27" s="43">
        <f t="shared" si="0"/>
        <v>6.0296792005521711</v>
      </c>
    </row>
    <row r="28" spans="1:15" ht="15" thickBot="1" x14ac:dyDescent="0.35">
      <c r="A28" s="37" t="s">
        <v>35</v>
      </c>
      <c r="B28" s="1">
        <v>58306</v>
      </c>
      <c r="C28" s="47">
        <v>236</v>
      </c>
      <c r="D28" s="1">
        <v>1387</v>
      </c>
      <c r="E28" s="48">
        <v>9</v>
      </c>
      <c r="F28" s="1">
        <v>47124</v>
      </c>
      <c r="G28" s="1">
        <v>9500</v>
      </c>
      <c r="H28" s="2">
        <v>226</v>
      </c>
      <c r="I28" s="1">
        <v>814448</v>
      </c>
      <c r="J28" s="1">
        <v>132702</v>
      </c>
      <c r="K28" s="45"/>
      <c r="L28" s="41">
        <f>IFERROR(B28/I28,0)</f>
        <v>7.1589591969039149E-2</v>
      </c>
      <c r="M28" s="42">
        <f>IFERROR(H28/G28,0)</f>
        <v>2.3789473684210527E-2</v>
      </c>
      <c r="N28" s="40">
        <f>D28*250</f>
        <v>346750</v>
      </c>
      <c r="O28" s="43">
        <f t="shared" si="0"/>
        <v>4.9470723424690428</v>
      </c>
    </row>
    <row r="29" spans="1:15" ht="15" thickBot="1" x14ac:dyDescent="0.35">
      <c r="A29" s="37" t="s">
        <v>51</v>
      </c>
      <c r="B29" s="1">
        <v>4757</v>
      </c>
      <c r="C29" s="2"/>
      <c r="D29" s="2">
        <v>70</v>
      </c>
      <c r="E29" s="2"/>
      <c r="F29" s="1">
        <v>1565</v>
      </c>
      <c r="G29" s="1">
        <v>4451</v>
      </c>
      <c r="H29" s="2">
        <v>65</v>
      </c>
      <c r="I29" s="1">
        <v>187756</v>
      </c>
      <c r="J29" s="1">
        <v>175674</v>
      </c>
      <c r="K29" s="35"/>
      <c r="L29" s="41">
        <f>IFERROR(B29/I29,0)</f>
        <v>2.5336074479643794E-2</v>
      </c>
      <c r="M29" s="42">
        <f>IFERROR(H29/G29,0)</f>
        <v>1.4603459896652437E-2</v>
      </c>
      <c r="N29" s="40">
        <f>D29*250</f>
        <v>17500</v>
      </c>
      <c r="O29" s="43">
        <f t="shared" si="0"/>
        <v>2.6787891528274121</v>
      </c>
    </row>
    <row r="30" spans="1:15" ht="15" thickBot="1" x14ac:dyDescent="0.35">
      <c r="A30" s="37" t="s">
        <v>50</v>
      </c>
      <c r="B30" s="1">
        <v>28104</v>
      </c>
      <c r="C30" s="2"/>
      <c r="D30" s="2">
        <v>345</v>
      </c>
      <c r="E30" s="2"/>
      <c r="F30" s="1">
        <v>7426</v>
      </c>
      <c r="G30" s="1">
        <v>14528</v>
      </c>
      <c r="H30" s="2">
        <v>178</v>
      </c>
      <c r="I30" s="1">
        <v>297832</v>
      </c>
      <c r="J30" s="1">
        <v>153965</v>
      </c>
      <c r="K30" s="34"/>
      <c r="L30" s="41">
        <f>IFERROR(B30/I30,0)</f>
        <v>9.4361922157457895E-2</v>
      </c>
      <c r="M30" s="42">
        <f>IFERROR(H30/G30,0)</f>
        <v>1.2252202643171806E-2</v>
      </c>
      <c r="N30" s="40">
        <f>D30*250</f>
        <v>86250</v>
      </c>
      <c r="O30" s="43">
        <f t="shared" si="0"/>
        <v>2.0689581554227154</v>
      </c>
    </row>
    <row r="31" spans="1:15" ht="15" thickBot="1" x14ac:dyDescent="0.35">
      <c r="A31" s="37" t="s">
        <v>31</v>
      </c>
      <c r="B31" s="1">
        <v>54533</v>
      </c>
      <c r="C31" s="2"/>
      <c r="D31" s="2">
        <v>920</v>
      </c>
      <c r="E31" s="2"/>
      <c r="F31" s="1">
        <v>28593</v>
      </c>
      <c r="G31" s="1">
        <v>17705</v>
      </c>
      <c r="H31" s="2">
        <v>299</v>
      </c>
      <c r="I31" s="1">
        <v>679482</v>
      </c>
      <c r="J31" s="1">
        <v>220600</v>
      </c>
      <c r="K31" s="35"/>
      <c r="L31" s="41">
        <f>IFERROR(B31/I31,0)</f>
        <v>8.0256724975790381E-2</v>
      </c>
      <c r="M31" s="42">
        <f>IFERROR(H31/G31,0)</f>
        <v>1.6887884778311213E-2</v>
      </c>
      <c r="N31" s="40">
        <f>D31*250</f>
        <v>230000</v>
      </c>
      <c r="O31" s="43">
        <f t="shared" si="0"/>
        <v>3.2176296921130323</v>
      </c>
    </row>
    <row r="32" spans="1:15" ht="15" thickBot="1" x14ac:dyDescent="0.35">
      <c r="A32" s="37" t="s">
        <v>42</v>
      </c>
      <c r="B32" s="1">
        <v>6779</v>
      </c>
      <c r="C32" s="2"/>
      <c r="D32" s="2">
        <v>419</v>
      </c>
      <c r="E32" s="2"/>
      <c r="F32" s="2">
        <v>365</v>
      </c>
      <c r="G32" s="1">
        <v>4986</v>
      </c>
      <c r="H32" s="2">
        <v>308</v>
      </c>
      <c r="I32" s="1">
        <v>197488</v>
      </c>
      <c r="J32" s="1">
        <v>145243</v>
      </c>
      <c r="K32" s="35"/>
      <c r="L32" s="41">
        <f>IFERROR(B32/I32,0)</f>
        <v>3.4326136271570933E-2</v>
      </c>
      <c r="M32" s="42">
        <f>IFERROR(H32/G32,0)</f>
        <v>6.177296430004011E-2</v>
      </c>
      <c r="N32" s="40">
        <f>D32*250</f>
        <v>104750</v>
      </c>
      <c r="O32" s="43">
        <f t="shared" si="0"/>
        <v>14.452131582829326</v>
      </c>
    </row>
    <row r="33" spans="1:15" ht="15" thickBot="1" x14ac:dyDescent="0.35">
      <c r="A33" s="37" t="s">
        <v>8</v>
      </c>
      <c r="B33" s="1">
        <v>189855</v>
      </c>
      <c r="C33" s="2"/>
      <c r="D33" s="1">
        <v>15925</v>
      </c>
      <c r="E33" s="2"/>
      <c r="F33" s="1">
        <v>27513</v>
      </c>
      <c r="G33" s="1">
        <v>21375</v>
      </c>
      <c r="H33" s="1">
        <v>1793</v>
      </c>
      <c r="I33" s="1">
        <v>2252792</v>
      </c>
      <c r="J33" s="1">
        <v>253630</v>
      </c>
      <c r="K33" s="34"/>
      <c r="L33" s="41">
        <f>IFERROR(B33/I33,0)</f>
        <v>8.42754235632939E-2</v>
      </c>
      <c r="M33" s="42">
        <f>IFERROR(H33/G33,0)</f>
        <v>8.3883040935672518E-2</v>
      </c>
      <c r="N33" s="40">
        <f>D33*250</f>
        <v>3981250</v>
      </c>
      <c r="O33" s="43">
        <f t="shared" si="0"/>
        <v>19.969950751889598</v>
      </c>
    </row>
    <row r="34" spans="1:15" ht="15" thickBot="1" x14ac:dyDescent="0.35">
      <c r="A34" s="37" t="s">
        <v>44</v>
      </c>
      <c r="B34" s="1">
        <v>21965</v>
      </c>
      <c r="C34" s="2"/>
      <c r="D34" s="2">
        <v>675</v>
      </c>
      <c r="E34" s="2"/>
      <c r="F34" s="1">
        <v>12124</v>
      </c>
      <c r="G34" s="1">
        <v>10475</v>
      </c>
      <c r="H34" s="2">
        <v>322</v>
      </c>
      <c r="I34" s="1">
        <v>612854</v>
      </c>
      <c r="J34" s="1">
        <v>292277</v>
      </c>
      <c r="K34" s="34"/>
      <c r="L34" s="41">
        <f>IFERROR(B34/I34,0)</f>
        <v>3.5840510137814224E-2</v>
      </c>
      <c r="M34" s="42">
        <f>IFERROR(H34/G34,0)</f>
        <v>3.0739856801909309E-2</v>
      </c>
      <c r="N34" s="40">
        <f>D34*250</f>
        <v>168750</v>
      </c>
      <c r="O34" s="43">
        <f t="shared" si="0"/>
        <v>6.6826769861142727</v>
      </c>
    </row>
    <row r="35" spans="1:15" ht="15" thickBot="1" x14ac:dyDescent="0.35">
      <c r="A35" s="37" t="s">
        <v>7</v>
      </c>
      <c r="B35" s="1">
        <v>448991</v>
      </c>
      <c r="C35" s="2"/>
      <c r="D35" s="1">
        <v>32822</v>
      </c>
      <c r="E35" s="2"/>
      <c r="F35" s="1">
        <v>82714</v>
      </c>
      <c r="G35" s="1">
        <v>23080</v>
      </c>
      <c r="H35" s="1">
        <v>1687</v>
      </c>
      <c r="I35" s="1">
        <v>6368975</v>
      </c>
      <c r="J35" s="1">
        <v>327394</v>
      </c>
      <c r="K35" s="35"/>
      <c r="L35" s="41">
        <f>IFERROR(B35/I35,0)</f>
        <v>7.0496586970430875E-2</v>
      </c>
      <c r="M35" s="42">
        <f>IFERROR(H35/G35,0)</f>
        <v>7.3093587521663783E-2</v>
      </c>
      <c r="N35" s="40">
        <f>D35*250</f>
        <v>8205500</v>
      </c>
      <c r="O35" s="43">
        <f t="shared" si="0"/>
        <v>17.275422001777319</v>
      </c>
    </row>
    <row r="36" spans="1:15" ht="15" thickBot="1" x14ac:dyDescent="0.35">
      <c r="A36" s="37" t="s">
        <v>24</v>
      </c>
      <c r="B36" s="1">
        <v>133353</v>
      </c>
      <c r="C36" s="2"/>
      <c r="D36" s="1">
        <v>2158</v>
      </c>
      <c r="E36" s="2"/>
      <c r="F36" s="1">
        <v>26102</v>
      </c>
      <c r="G36" s="1">
        <v>12715</v>
      </c>
      <c r="H36" s="2">
        <v>206</v>
      </c>
      <c r="I36" s="1">
        <v>1939812</v>
      </c>
      <c r="J36" s="1">
        <v>184954</v>
      </c>
      <c r="K36" s="6"/>
      <c r="L36" s="41">
        <f>IFERROR(B36/I36,0)</f>
        <v>6.874532171158855E-2</v>
      </c>
      <c r="M36" s="42">
        <f>IFERROR(H36/G36,0)</f>
        <v>1.6201337003539127E-2</v>
      </c>
      <c r="N36" s="40">
        <f>D36*250</f>
        <v>539500</v>
      </c>
      <c r="O36" s="43">
        <f t="shared" si="0"/>
        <v>3.0456532661432441</v>
      </c>
    </row>
    <row r="37" spans="1:15" ht="15" thickBot="1" x14ac:dyDescent="0.35">
      <c r="A37" s="37" t="s">
        <v>53</v>
      </c>
      <c r="B37" s="1">
        <v>7508</v>
      </c>
      <c r="C37" s="47">
        <v>181</v>
      </c>
      <c r="D37" s="2">
        <v>112</v>
      </c>
      <c r="E37" s="48">
        <v>2</v>
      </c>
      <c r="F37" s="1">
        <v>1128</v>
      </c>
      <c r="G37" s="1">
        <v>9852</v>
      </c>
      <c r="H37" s="2">
        <v>147</v>
      </c>
      <c r="I37" s="1">
        <v>167367</v>
      </c>
      <c r="J37" s="1">
        <v>219624</v>
      </c>
      <c r="K37" s="35"/>
      <c r="L37" s="41">
        <f>IFERROR(B37/I37,0)</f>
        <v>4.485950037940574E-2</v>
      </c>
      <c r="M37" s="42">
        <f>IFERROR(H37/G37,0)</f>
        <v>1.4920828258221681E-2</v>
      </c>
      <c r="N37" s="40">
        <f>D37*250</f>
        <v>28000</v>
      </c>
      <c r="O37" s="43">
        <f t="shared" si="0"/>
        <v>2.7293553542887588</v>
      </c>
    </row>
    <row r="38" spans="1:15" ht="15" thickBot="1" x14ac:dyDescent="0.35">
      <c r="A38" s="3" t="s">
        <v>67</v>
      </c>
      <c r="B38" s="2">
        <v>48</v>
      </c>
      <c r="C38" s="47">
        <v>1</v>
      </c>
      <c r="D38" s="2">
        <v>2</v>
      </c>
      <c r="E38" s="2"/>
      <c r="F38" s="2">
        <v>27</v>
      </c>
      <c r="G38" s="2"/>
      <c r="H38" s="2"/>
      <c r="I38" s="1">
        <v>14419</v>
      </c>
      <c r="J38" s="2"/>
      <c r="K38" s="34"/>
      <c r="L38" s="41">
        <f>IFERROR(B38/I38,0)</f>
        <v>3.3289409806505307E-3</v>
      </c>
      <c r="M38" s="42">
        <f>IFERROR(H38/G38,0)</f>
        <v>0</v>
      </c>
      <c r="N38" s="40">
        <f>D38*250</f>
        <v>500</v>
      </c>
      <c r="O38" s="43">
        <f t="shared" si="0"/>
        <v>9.4166666666666661</v>
      </c>
    </row>
    <row r="39" spans="1:15" ht="15" thickBot="1" x14ac:dyDescent="0.35">
      <c r="A39" s="37" t="s">
        <v>21</v>
      </c>
      <c r="B39" s="1">
        <v>98694</v>
      </c>
      <c r="C39" s="2"/>
      <c r="D39" s="1">
        <v>3661</v>
      </c>
      <c r="E39" s="2"/>
      <c r="F39" s="1">
        <v>19058</v>
      </c>
      <c r="G39" s="1">
        <v>8443</v>
      </c>
      <c r="H39" s="2">
        <v>313</v>
      </c>
      <c r="I39" s="1">
        <v>1617822</v>
      </c>
      <c r="J39" s="1">
        <v>138404</v>
      </c>
      <c r="K39" s="35"/>
      <c r="L39" s="41">
        <f>IFERROR(B39/I39,0)</f>
        <v>6.1004239032476995E-2</v>
      </c>
      <c r="M39" s="42">
        <f>IFERROR(H39/G39,0)</f>
        <v>3.7072130759208809E-2</v>
      </c>
      <c r="N39" s="40">
        <f>D39*250</f>
        <v>915250</v>
      </c>
      <c r="O39" s="43">
        <f t="shared" si="0"/>
        <v>8.2736133908849574</v>
      </c>
    </row>
    <row r="40" spans="1:15" ht="15" thickBot="1" x14ac:dyDescent="0.35">
      <c r="A40" s="37" t="s">
        <v>46</v>
      </c>
      <c r="B40" s="1">
        <v>42255</v>
      </c>
      <c r="C40" s="2"/>
      <c r="D40" s="2">
        <v>600</v>
      </c>
      <c r="E40" s="2"/>
      <c r="F40" s="1">
        <v>6654</v>
      </c>
      <c r="G40" s="1">
        <v>10679</v>
      </c>
      <c r="H40" s="2">
        <v>152</v>
      </c>
      <c r="I40" s="1">
        <v>693309</v>
      </c>
      <c r="J40" s="1">
        <v>175212</v>
      </c>
      <c r="K40" s="6"/>
      <c r="L40" s="41">
        <f>IFERROR(B40/I40,0)</f>
        <v>6.0946850538504474E-2</v>
      </c>
      <c r="M40" s="42">
        <f>IFERROR(H40/G40,0)</f>
        <v>1.4233542466523082E-2</v>
      </c>
      <c r="N40" s="40">
        <f>D40*250</f>
        <v>150000</v>
      </c>
      <c r="O40" s="43">
        <f t="shared" si="0"/>
        <v>2.5498757543485979</v>
      </c>
    </row>
    <row r="41" spans="1:15" ht="15" thickBot="1" x14ac:dyDescent="0.35">
      <c r="A41" s="37" t="s">
        <v>37</v>
      </c>
      <c r="B41" s="1">
        <v>20636</v>
      </c>
      <c r="C41" s="2"/>
      <c r="D41" s="2">
        <v>348</v>
      </c>
      <c r="E41" s="2"/>
      <c r="F41" s="1">
        <v>16177</v>
      </c>
      <c r="G41" s="1">
        <v>4893</v>
      </c>
      <c r="H41" s="2">
        <v>83</v>
      </c>
      <c r="I41" s="1">
        <v>436619</v>
      </c>
      <c r="J41" s="1">
        <v>103520</v>
      </c>
      <c r="K41" s="35"/>
      <c r="L41" s="41">
        <f>IFERROR(B41/I41,0)</f>
        <v>4.7263174529738744E-2</v>
      </c>
      <c r="M41" s="42">
        <f>IFERROR(H41/G41,0)</f>
        <v>1.6963008379317392E-2</v>
      </c>
      <c r="N41" s="40">
        <f>D41*250</f>
        <v>87000</v>
      </c>
      <c r="O41" s="43">
        <f t="shared" si="0"/>
        <v>3.2159333204109322</v>
      </c>
    </row>
    <row r="42" spans="1:15" ht="15" thickBot="1" x14ac:dyDescent="0.35">
      <c r="A42" s="37" t="s">
        <v>19</v>
      </c>
      <c r="B42" s="1">
        <v>122078</v>
      </c>
      <c r="C42" s="2"/>
      <c r="D42" s="1">
        <v>7383</v>
      </c>
      <c r="E42" s="2"/>
      <c r="F42" s="1">
        <v>24391</v>
      </c>
      <c r="G42" s="1">
        <v>9536</v>
      </c>
      <c r="H42" s="2">
        <v>577</v>
      </c>
      <c r="I42" s="1">
        <v>1313589</v>
      </c>
      <c r="J42" s="1">
        <v>102608</v>
      </c>
      <c r="K42" s="35"/>
      <c r="L42" s="41">
        <f>IFERROR(B42/I42,0)</f>
        <v>9.2934700275352486E-2</v>
      </c>
      <c r="M42" s="42">
        <f>IFERROR(H42/G42,0)</f>
        <v>6.0507550335570467E-2</v>
      </c>
      <c r="N42" s="40">
        <f>D42*250</f>
        <v>1845750</v>
      </c>
      <c r="O42" s="43">
        <f t="shared" si="0"/>
        <v>14.119431838660528</v>
      </c>
    </row>
    <row r="43" spans="1:15" ht="15" thickBot="1" x14ac:dyDescent="0.35">
      <c r="A43" s="3" t="s">
        <v>65</v>
      </c>
      <c r="B43" s="1">
        <v>21424</v>
      </c>
      <c r="C43" s="47">
        <v>738</v>
      </c>
      <c r="D43" s="2">
        <v>274</v>
      </c>
      <c r="E43" s="48">
        <v>9</v>
      </c>
      <c r="F43" s="1">
        <v>18883</v>
      </c>
      <c r="G43" s="1">
        <v>6325</v>
      </c>
      <c r="H43" s="2">
        <v>81</v>
      </c>
      <c r="I43" s="1">
        <v>464073</v>
      </c>
      <c r="J43" s="1">
        <v>137018</v>
      </c>
      <c r="K43" s="34"/>
      <c r="L43" s="41">
        <f>IFERROR(B43/I43,0)</f>
        <v>4.6165150741370432E-2</v>
      </c>
      <c r="M43" s="42">
        <f>IFERROR(H43/G43,0)</f>
        <v>1.2806324110671936E-2</v>
      </c>
      <c r="N43" s="40">
        <f>D43*250</f>
        <v>68500</v>
      </c>
      <c r="O43" s="43">
        <f t="shared" si="0"/>
        <v>2.1973487677371173</v>
      </c>
    </row>
    <row r="44" spans="1:15" ht="15" thickBot="1" x14ac:dyDescent="0.35">
      <c r="A44" s="37" t="s">
        <v>40</v>
      </c>
      <c r="B44" s="1">
        <v>19738</v>
      </c>
      <c r="C44" s="2"/>
      <c r="D44" s="1">
        <v>1014</v>
      </c>
      <c r="E44" s="2"/>
      <c r="F44" s="1">
        <v>16858</v>
      </c>
      <c r="G44" s="1">
        <v>18632</v>
      </c>
      <c r="H44" s="2">
        <v>957</v>
      </c>
      <c r="I44" s="1">
        <v>395798</v>
      </c>
      <c r="J44" s="1">
        <v>373620</v>
      </c>
      <c r="K44" s="35"/>
      <c r="L44" s="41">
        <f>IFERROR(B44/I44,0)</f>
        <v>4.9868872505672082E-2</v>
      </c>
      <c r="M44" s="42">
        <f>IFERROR(H44/G44,0)</f>
        <v>5.136324602833834E-2</v>
      </c>
      <c r="N44" s="40">
        <f>D44*250</f>
        <v>253500</v>
      </c>
      <c r="O44" s="43">
        <f t="shared" si="0"/>
        <v>11.843246529536934</v>
      </c>
    </row>
    <row r="45" spans="1:15" ht="15" thickBot="1" x14ac:dyDescent="0.35">
      <c r="A45" s="37" t="s">
        <v>25</v>
      </c>
      <c r="B45" s="1">
        <v>98219</v>
      </c>
      <c r="C45" s="2"/>
      <c r="D45" s="1">
        <v>1962</v>
      </c>
      <c r="E45" s="2"/>
      <c r="F45" s="1">
        <v>58459</v>
      </c>
      <c r="G45" s="1">
        <v>19076</v>
      </c>
      <c r="H45" s="2">
        <v>381</v>
      </c>
      <c r="I45" s="1">
        <v>824500</v>
      </c>
      <c r="J45" s="1">
        <v>160137</v>
      </c>
      <c r="K45" s="35"/>
      <c r="L45" s="41">
        <f>IFERROR(B45/I45,0)</f>
        <v>0.11912553062462099</v>
      </c>
      <c r="M45" s="42">
        <f>IFERROR(H45/G45,0)</f>
        <v>1.9972740616481442E-2</v>
      </c>
      <c r="N45" s="40">
        <f>D45*250</f>
        <v>490500</v>
      </c>
      <c r="O45" s="43">
        <f t="shared" si="0"/>
        <v>3.9939421089605882</v>
      </c>
    </row>
    <row r="46" spans="1:15" ht="15" thickBot="1" x14ac:dyDescent="0.35">
      <c r="A46" s="37" t="s">
        <v>54</v>
      </c>
      <c r="B46" s="1">
        <v>9371</v>
      </c>
      <c r="C46" s="2"/>
      <c r="D46" s="2">
        <v>144</v>
      </c>
      <c r="E46" s="2"/>
      <c r="F46" s="2">
        <v>983</v>
      </c>
      <c r="G46" s="1">
        <v>10593</v>
      </c>
      <c r="H46" s="2">
        <v>163</v>
      </c>
      <c r="I46" s="1">
        <v>118727</v>
      </c>
      <c r="J46" s="1">
        <v>134207</v>
      </c>
      <c r="K46" s="34"/>
      <c r="L46" s="41">
        <f>IFERROR(B46/I46,0)</f>
        <v>7.8928971506060125E-2</v>
      </c>
      <c r="M46" s="42">
        <f>IFERROR(H46/G46,0)</f>
        <v>1.5387520060417256E-2</v>
      </c>
      <c r="N46" s="40">
        <f>D46*250</f>
        <v>36000</v>
      </c>
      <c r="O46" s="43">
        <f t="shared" si="0"/>
        <v>2.8416390993490555</v>
      </c>
    </row>
    <row r="47" spans="1:15" ht="15" thickBot="1" x14ac:dyDescent="0.35">
      <c r="A47" s="37" t="s">
        <v>20</v>
      </c>
      <c r="B47" s="1">
        <v>118782</v>
      </c>
      <c r="C47" s="2"/>
      <c r="D47" s="1">
        <v>1206</v>
      </c>
      <c r="E47" s="2"/>
      <c r="F47" s="1">
        <v>38219</v>
      </c>
      <c r="G47" s="1">
        <v>17393</v>
      </c>
      <c r="H47" s="2">
        <v>177</v>
      </c>
      <c r="I47" s="1">
        <v>1660337</v>
      </c>
      <c r="J47" s="1">
        <v>243124</v>
      </c>
      <c r="K47" s="34"/>
      <c r="L47" s="41">
        <f>IFERROR(B47/I47,0)</f>
        <v>7.1540898022509888E-2</v>
      </c>
      <c r="M47" s="42">
        <f>IFERROR(H47/G47,0)</f>
        <v>1.0176507790490428E-2</v>
      </c>
      <c r="N47" s="40">
        <f>D47*250</f>
        <v>301500</v>
      </c>
      <c r="O47" s="43">
        <f t="shared" si="0"/>
        <v>1.5382633732383695</v>
      </c>
    </row>
    <row r="48" spans="1:15" ht="15" thickBot="1" x14ac:dyDescent="0.35">
      <c r="A48" s="37" t="s">
        <v>15</v>
      </c>
      <c r="B48" s="1">
        <v>497406</v>
      </c>
      <c r="C48" s="2"/>
      <c r="D48" s="1">
        <v>8344</v>
      </c>
      <c r="E48" s="2"/>
      <c r="F48" s="1">
        <v>157394</v>
      </c>
      <c r="G48" s="1">
        <v>17154</v>
      </c>
      <c r="H48" s="2">
        <v>288</v>
      </c>
      <c r="I48" s="1">
        <v>4306978</v>
      </c>
      <c r="J48" s="1">
        <v>148538</v>
      </c>
      <c r="K48" s="34"/>
      <c r="L48" s="41">
        <f>IFERROR(B48/I48,0)</f>
        <v>0.11548840045154631</v>
      </c>
      <c r="M48" s="42">
        <f>IFERROR(H48/G48,0)</f>
        <v>1.6789087093389297E-2</v>
      </c>
      <c r="N48" s="40">
        <f>D48*250</f>
        <v>2086000</v>
      </c>
      <c r="O48" s="43">
        <f t="shared" si="0"/>
        <v>3.1937572124180247</v>
      </c>
    </row>
    <row r="49" spans="1:15" ht="14.5" thickBot="1" x14ac:dyDescent="0.35">
      <c r="A49" s="3" t="s">
        <v>66</v>
      </c>
      <c r="B49" s="2">
        <v>528</v>
      </c>
      <c r="C49" s="47">
        <v>6</v>
      </c>
      <c r="D49" s="2">
        <v>9</v>
      </c>
      <c r="E49" s="2"/>
      <c r="F49" s="2">
        <v>115</v>
      </c>
      <c r="G49" s="2"/>
      <c r="H49" s="2"/>
      <c r="I49" s="1">
        <v>10643</v>
      </c>
      <c r="J49" s="2"/>
      <c r="K49" s="35"/>
      <c r="L49" s="41">
        <f>IFERROR(B49/I49,0)</f>
        <v>4.9610072348022172E-2</v>
      </c>
      <c r="M49" s="42">
        <f>IFERROR(H49/G49,0)</f>
        <v>0</v>
      </c>
      <c r="N49" s="40">
        <f>D49*250</f>
        <v>2250</v>
      </c>
      <c r="O49" s="43">
        <f t="shared" si="0"/>
        <v>3.2613636363636362</v>
      </c>
    </row>
    <row r="50" spans="1:15" ht="15" thickBot="1" x14ac:dyDescent="0.35">
      <c r="A50" s="37" t="s">
        <v>28</v>
      </c>
      <c r="B50" s="1">
        <v>43375</v>
      </c>
      <c r="C50" s="2"/>
      <c r="D50" s="2">
        <v>335</v>
      </c>
      <c r="E50" s="2"/>
      <c r="F50" s="1">
        <v>10669</v>
      </c>
      <c r="G50" s="1">
        <v>13529</v>
      </c>
      <c r="H50" s="2">
        <v>104</v>
      </c>
      <c r="I50" s="1">
        <v>673509</v>
      </c>
      <c r="J50" s="1">
        <v>210080</v>
      </c>
      <c r="K50" s="35"/>
      <c r="L50" s="41">
        <f>IFERROR(B50/I50,0)</f>
        <v>6.4401515050281438E-2</v>
      </c>
      <c r="M50" s="42">
        <f>IFERROR(H50/G50,0)</f>
        <v>7.6871904797102524E-3</v>
      </c>
      <c r="N50" s="40">
        <f>D50*250</f>
        <v>83750</v>
      </c>
      <c r="O50" s="43">
        <f t="shared" si="0"/>
        <v>0.93083573487031701</v>
      </c>
    </row>
    <row r="51" spans="1:15" ht="15" thickBot="1" x14ac:dyDescent="0.35">
      <c r="A51" s="37" t="s">
        <v>48</v>
      </c>
      <c r="B51" s="1">
        <v>1454</v>
      </c>
      <c r="C51" s="47">
        <v>6</v>
      </c>
      <c r="D51" s="2">
        <v>58</v>
      </c>
      <c r="E51" s="2"/>
      <c r="F51" s="2">
        <v>124</v>
      </c>
      <c r="G51" s="1">
        <v>2330</v>
      </c>
      <c r="H51" s="2">
        <v>93</v>
      </c>
      <c r="I51" s="1">
        <v>101803</v>
      </c>
      <c r="J51" s="1">
        <v>163149</v>
      </c>
      <c r="K51" s="35"/>
      <c r="L51" s="41">
        <f>IFERROR(B51/I51,0)</f>
        <v>1.4282486763651367E-2</v>
      </c>
      <c r="M51" s="42">
        <f>IFERROR(H51/G51,0)</f>
        <v>3.9914163090128754E-2</v>
      </c>
      <c r="N51" s="40">
        <f>D51*250</f>
        <v>14500</v>
      </c>
      <c r="O51" s="43">
        <f t="shared" ref="O51" si="1">ABS(N51-B51)/B51</f>
        <v>8.9724896836313626</v>
      </c>
    </row>
    <row r="52" spans="1:15" ht="15" thickBot="1" x14ac:dyDescent="0.35">
      <c r="A52" s="37" t="s">
        <v>29</v>
      </c>
      <c r="B52" s="1">
        <v>99189</v>
      </c>
      <c r="C52" s="53">
        <v>1307</v>
      </c>
      <c r="D52" s="1">
        <v>2322</v>
      </c>
      <c r="E52" s="48">
        <v>5</v>
      </c>
      <c r="F52" s="1">
        <v>84142</v>
      </c>
      <c r="G52" s="1">
        <v>11621</v>
      </c>
      <c r="H52" s="2">
        <v>272</v>
      </c>
      <c r="I52" s="1">
        <v>1328633</v>
      </c>
      <c r="J52" s="1">
        <v>155659</v>
      </c>
      <c r="K52" s="35"/>
      <c r="L52" s="41">
        <f>IFERROR(B52/I52,0)</f>
        <v>7.4654927282402292E-2</v>
      </c>
      <c r="M52" s="42">
        <f>IFERROR(H52/G52,0)</f>
        <v>2.340590310644523E-2</v>
      </c>
      <c r="N52" s="40">
        <f>D52*250</f>
        <v>580500</v>
      </c>
      <c r="O52" s="43">
        <f t="shared" si="0"/>
        <v>4.8524634788131751</v>
      </c>
    </row>
    <row r="53" spans="1:15" ht="15" thickBot="1" x14ac:dyDescent="0.35">
      <c r="A53" s="37" t="s">
        <v>9</v>
      </c>
      <c r="B53" s="1">
        <v>63187</v>
      </c>
      <c r="C53" s="2"/>
      <c r="D53" s="1">
        <v>1659</v>
      </c>
      <c r="E53" s="2"/>
      <c r="F53" s="1">
        <v>40505</v>
      </c>
      <c r="G53" s="1">
        <v>8298</v>
      </c>
      <c r="H53" s="2">
        <v>218</v>
      </c>
      <c r="I53" s="1">
        <v>1010191</v>
      </c>
      <c r="J53" s="1">
        <v>132660</v>
      </c>
      <c r="K53" s="34"/>
      <c r="L53" s="41">
        <f>IFERROR(B53/I53,0)</f>
        <v>6.2549557459925895E-2</v>
      </c>
      <c r="M53" s="42">
        <f>IFERROR(H53/G53,0)</f>
        <v>2.6271390696553387E-2</v>
      </c>
      <c r="N53" s="40">
        <f>D53*250</f>
        <v>414750</v>
      </c>
      <c r="O53" s="43">
        <f t="shared" si="0"/>
        <v>5.5638501590517038</v>
      </c>
    </row>
    <row r="54" spans="1:15" ht="15" thickBot="1" x14ac:dyDescent="0.35">
      <c r="A54" s="37" t="s">
        <v>56</v>
      </c>
      <c r="B54" s="1">
        <v>7563</v>
      </c>
      <c r="C54" s="47">
        <v>130</v>
      </c>
      <c r="D54" s="2">
        <v>131</v>
      </c>
      <c r="E54" s="48">
        <v>4</v>
      </c>
      <c r="F54" s="1">
        <v>1823</v>
      </c>
      <c r="G54" s="1">
        <v>4220</v>
      </c>
      <c r="H54" s="2">
        <v>73</v>
      </c>
      <c r="I54" s="1">
        <v>317763</v>
      </c>
      <c r="J54" s="1">
        <v>177309</v>
      </c>
      <c r="K54" s="35"/>
      <c r="L54" s="41">
        <f>IFERROR(B54/I54,0)</f>
        <v>2.3800757168078095E-2</v>
      </c>
      <c r="M54" s="42">
        <f>IFERROR(H54/G54,0)</f>
        <v>1.7298578199052134E-2</v>
      </c>
      <c r="N54" s="40">
        <f>D54*250</f>
        <v>32750</v>
      </c>
      <c r="O54" s="43">
        <f t="shared" si="0"/>
        <v>3.3302922120851512</v>
      </c>
    </row>
    <row r="55" spans="1:15" ht="15" thickBot="1" x14ac:dyDescent="0.35">
      <c r="A55" s="37" t="s">
        <v>22</v>
      </c>
      <c r="B55" s="1">
        <v>58768</v>
      </c>
      <c r="C55" s="2"/>
      <c r="D55" s="2">
        <v>990</v>
      </c>
      <c r="E55" s="2"/>
      <c r="F55" s="1">
        <v>9534</v>
      </c>
      <c r="G55" s="1">
        <v>10093</v>
      </c>
      <c r="H55" s="2">
        <v>170</v>
      </c>
      <c r="I55" s="1">
        <v>1033716</v>
      </c>
      <c r="J55" s="1">
        <v>177540</v>
      </c>
      <c r="K55" s="35"/>
      <c r="L55" s="41">
        <f>IFERROR(B55/I55,0)</f>
        <v>5.6851204779649341E-2</v>
      </c>
      <c r="M55" s="42">
        <f>IFERROR(H55/G55,0)</f>
        <v>1.6843356781928068E-2</v>
      </c>
      <c r="N55" s="40">
        <f>D55*250</f>
        <v>247500</v>
      </c>
      <c r="O55" s="43">
        <f t="shared" si="0"/>
        <v>3.2114756329975496</v>
      </c>
    </row>
    <row r="56" spans="1:15" ht="15" thickBot="1" x14ac:dyDescent="0.35">
      <c r="A56" s="46" t="s">
        <v>55</v>
      </c>
      <c r="B56" s="29">
        <v>3013</v>
      </c>
      <c r="C56" s="54">
        <v>13</v>
      </c>
      <c r="D56" s="13">
        <v>28</v>
      </c>
      <c r="E56" s="13"/>
      <c r="F56" s="13">
        <v>565</v>
      </c>
      <c r="G56" s="29">
        <v>5206</v>
      </c>
      <c r="H56" s="13">
        <v>48</v>
      </c>
      <c r="I56" s="29">
        <v>83435</v>
      </c>
      <c r="J56" s="29">
        <v>144162</v>
      </c>
      <c r="K56" s="49"/>
      <c r="L56" s="41">
        <f>IFERROR(B56/I56,0)</f>
        <v>3.6111943429016601E-2</v>
      </c>
      <c r="M56" s="42">
        <f>IFERROR(H56/G56,0)</f>
        <v>9.2201306185170952E-3</v>
      </c>
      <c r="N56" s="40">
        <f>D56*250</f>
        <v>7000</v>
      </c>
      <c r="O56" s="43">
        <f t="shared" si="0"/>
        <v>1.3232658479920345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6" r:id="rId1" display="https://www.worldometers.info/coronavirus/usa/california/" xr:uid="{8EA94398-4862-4F12-ADAF-23B4C32F0FC9}"/>
    <hyperlink ref="A11" r:id="rId2" display="https://www.worldometers.info/coronavirus/usa/florida/" xr:uid="{0A3AA88C-477B-442A-BAF7-0F643B1D1F07}"/>
    <hyperlink ref="A48" r:id="rId3" display="https://www.worldometers.info/coronavirus/usa/texas/" xr:uid="{58D2377E-0050-4D0A-93A7-F1EC49E1850A}"/>
    <hyperlink ref="A35" r:id="rId4" display="https://www.worldometers.info/coronavirus/usa/new-york/" xr:uid="{7DE46F94-D83F-4884-92AF-D8700ECF8EA4}"/>
    <hyperlink ref="A12" r:id="rId5" display="https://www.worldometers.info/coronavirus/usa/georgia/" xr:uid="{E3F73E7F-C811-402D-AA78-B27D8330D898}"/>
    <hyperlink ref="A16" r:id="rId6" display="https://www.worldometers.info/coronavirus/usa/illinois/" xr:uid="{7F4DE0E2-1361-4FB8-82B9-AFFD1F5552EC}"/>
    <hyperlink ref="A33" r:id="rId7" display="https://www.worldometers.info/coronavirus/usa/new-jersey/" xr:uid="{C8357B22-096D-4A86-A778-D5FE91F6BB0A}"/>
    <hyperlink ref="A4" r:id="rId8" display="https://www.worldometers.info/coronavirus/usa/arizona/" xr:uid="{EC7C5641-2483-45EC-B374-82CD12B40277}"/>
    <hyperlink ref="A36" r:id="rId9" display="https://www.worldometers.info/coronavirus/usa/north-carolina/" xr:uid="{0275AB30-6D20-4811-952D-04B2EA2B27CD}"/>
    <hyperlink ref="A21" r:id="rId10" display="https://www.worldometers.info/coronavirus/usa/louisiana/" xr:uid="{EFFCEBB2-2488-47B8-89EE-012C013BD88C}"/>
    <hyperlink ref="A42" r:id="rId11" display="https://www.worldometers.info/coronavirus/usa/pennsylvania/" xr:uid="{F444FD3B-D95D-4996-BF81-56E0DD804549}"/>
    <hyperlink ref="A24" r:id="rId12" display="https://www.worldometers.info/coronavirus/usa/massachusetts/" xr:uid="{CB24CCD6-3EA8-4AA4-B7C1-9F0154C19447}"/>
    <hyperlink ref="A47" r:id="rId13" display="https://www.worldometers.info/coronavirus/usa/tennessee/" xr:uid="{672243B4-C7CC-4D82-AFBE-CF6B33470112}"/>
    <hyperlink ref="A52" r:id="rId14" display="https://www.worldometers.info/coronavirus/usa/virginia/" xr:uid="{8A66D2AA-B624-4ED3-97EF-73D149D1F65A}"/>
    <hyperlink ref="A39" r:id="rId15" display="https://www.worldometers.info/coronavirus/usa/ohio/" xr:uid="{272F1A8D-0F7D-4B7A-BF4A-D8CD486C4D1D}"/>
    <hyperlink ref="A2" r:id="rId16" display="https://www.worldometers.info/coronavirus/usa/alabama/" xr:uid="{554D5D45-A2C9-4D7C-A10B-7EF043D9E830}"/>
    <hyperlink ref="A45" r:id="rId17" display="https://www.worldometers.info/coronavirus/usa/south-carolina/" xr:uid="{41268932-368E-4317-A7D7-3F141B9CB9CB}"/>
    <hyperlink ref="A25" r:id="rId18" display="https://www.worldometers.info/coronavirus/usa/michigan/" xr:uid="{F143CEE1-D896-4F7F-B7EC-6D4015173C85}"/>
    <hyperlink ref="A23" r:id="rId19" display="https://www.worldometers.info/coronavirus/usa/maryland/" xr:uid="{0756E759-A61E-4F84-AF7F-69D7EED7FE0D}"/>
    <hyperlink ref="A17" r:id="rId20" display="https://www.worldometers.info/coronavirus/usa/indiana/" xr:uid="{C4161EC9-181F-4DF6-B6DD-C36720B5BED3}"/>
    <hyperlink ref="A27" r:id="rId21" display="https://www.worldometers.info/coronavirus/usa/mississippi/" xr:uid="{280BFC9B-683E-4956-ADCB-6CC63C1DD32C}"/>
    <hyperlink ref="A53" r:id="rId22" display="https://www.worldometers.info/coronavirus/usa/washington/" xr:uid="{E70EDABA-0EAA-4DCE-8DBC-54B118CE5D34}"/>
    <hyperlink ref="A26" r:id="rId23" display="https://www.worldometers.info/coronavirus/usa/minnesota/" xr:uid="{A16C7EAE-EF77-484C-AAC7-9DA6F8587AA1}"/>
    <hyperlink ref="A55" r:id="rId24" display="https://www.worldometers.info/coronavirus/usa/wisconsin/" xr:uid="{03CA210E-2D3E-4093-A6B7-221619F412D6}"/>
    <hyperlink ref="A28" r:id="rId25" display="https://www.worldometers.info/coronavirus/usa/missouri/" xr:uid="{9FE8B380-1E71-41BA-9AAB-925C7E646A81}"/>
    <hyperlink ref="A31" r:id="rId26" display="https://www.worldometers.info/coronavirus/usa/nevada/" xr:uid="{EBD2A7F1-44CB-43D4-A268-B23525ACEA40}"/>
    <hyperlink ref="A8" r:id="rId27" display="https://www.worldometers.info/coronavirus/usa/connecticut/" xr:uid="{707429CF-DF44-4D16-B868-9FE099CF3150}"/>
    <hyperlink ref="A7" r:id="rId28" display="https://www.worldometers.info/coronavirus/usa/colorado/" xr:uid="{583DF769-58B2-4E89-8BD0-BC8D5A3268D9}"/>
    <hyperlink ref="A18" r:id="rId29" display="https://www.worldometers.info/coronavirus/usa/iowa/" xr:uid="{14489A84-9C36-46E3-8F2E-1C6714175E51}"/>
    <hyperlink ref="A5" r:id="rId30" display="https://www.worldometers.info/coronavirus/usa/arkansas/" xr:uid="{36929F6E-F9C9-419F-BB94-3ED5557D01F9}"/>
    <hyperlink ref="A50" r:id="rId31" display="https://www.worldometers.info/coronavirus/usa/utah/" xr:uid="{6AE3471A-43A5-4131-AF41-672CDB802D4A}"/>
    <hyperlink ref="A40" r:id="rId32" display="https://www.worldometers.info/coronavirus/usa/oklahoma/" xr:uid="{A66F207F-8E62-49A8-A539-252DFC939605}"/>
    <hyperlink ref="A20" r:id="rId33" display="https://www.worldometers.info/coronavirus/usa/kentucky/" xr:uid="{ACE44BD7-28C9-48B5-BDA5-97228C7E4E7D}"/>
    <hyperlink ref="A19" r:id="rId34" display="https://www.worldometers.info/coronavirus/usa/kansas/" xr:uid="{09C88BF8-A2F5-4C75-91B6-F5B776CE1335}"/>
    <hyperlink ref="A30" r:id="rId35" display="https://www.worldometers.info/coronavirus/usa/nebraska/" xr:uid="{7ABCF803-0DD3-436D-A53A-8FC121CC853D}"/>
    <hyperlink ref="A15" r:id="rId36" display="https://www.worldometers.info/coronavirus/usa/idaho/" xr:uid="{B22441E7-63E6-442A-9211-526DDA7A48F8}"/>
    <hyperlink ref="A34" r:id="rId37" display="https://www.worldometers.info/coronavirus/usa/new-mexico/" xr:uid="{63A4854F-EFBE-409C-AC18-6C299DBF73FD}"/>
    <hyperlink ref="A41" r:id="rId38" display="https://www.worldometers.info/coronavirus/usa/oregon/" xr:uid="{F01687B1-A62E-4ED0-B16D-DB67C368745F}"/>
    <hyperlink ref="A44" r:id="rId39" display="https://www.worldometers.info/coronavirus/usa/rhode-island/" xr:uid="{74416EE1-D963-4DD5-9B9C-9841B371EBCE}"/>
    <hyperlink ref="A9" r:id="rId40" display="https://www.worldometers.info/coronavirus/usa/delaware/" xr:uid="{FB4C46FD-4F55-4F5F-B35C-1D160B6720CD}"/>
    <hyperlink ref="A10" r:id="rId41" display="https://www.worldometers.info/coronavirus/usa/district-of-columbia/" xr:uid="{ABEF60D3-970D-4F2A-93BE-7CAE8F251E8F}"/>
    <hyperlink ref="A46" r:id="rId42" display="https://www.worldometers.info/coronavirus/usa/south-dakota/" xr:uid="{F444777F-521E-4807-8AC2-BC685E0A8B26}"/>
    <hyperlink ref="A54" r:id="rId43" display="https://www.worldometers.info/coronavirus/usa/west-virginia/" xr:uid="{06302FF1-B8CA-4F82-B7B9-E533915E556A}"/>
    <hyperlink ref="A37" r:id="rId44" display="https://www.worldometers.info/coronavirus/usa/north-dakota/" xr:uid="{62056D04-ED56-4196-AB83-5295C1E0DA3D}"/>
    <hyperlink ref="A32" r:id="rId45" display="https://www.worldometers.info/coronavirus/usa/new-hampshire/" xr:uid="{BB78A241-773E-434B-873C-CBF5195E0400}"/>
    <hyperlink ref="A29" r:id="rId46" display="https://www.worldometers.info/coronavirus/usa/montana/" xr:uid="{33B21A0F-E66D-4B2D-874E-49634C810EAA}"/>
    <hyperlink ref="A22" r:id="rId47" display="https://www.worldometers.info/coronavirus/usa/maine/" xr:uid="{100E3751-8997-46C8-B549-C0480E7A7DB4}"/>
    <hyperlink ref="A3" r:id="rId48" display="https://www.worldometers.info/coronavirus/usa/alaska/" xr:uid="{78A23101-83C4-46DC-BAA3-EA8C00D2C20C}"/>
    <hyperlink ref="A14" r:id="rId49" display="https://www.worldometers.info/coronavirus/usa/hawaii/" xr:uid="{AC818BFA-488B-4CD4-A422-FFDB891ED1C3}"/>
    <hyperlink ref="A56" r:id="rId50" display="https://www.worldometers.info/coronavirus/usa/wyoming/" xr:uid="{A890DC3C-3C07-446E-BF00-1950F38A033D}"/>
    <hyperlink ref="A51" r:id="rId51" display="https://www.worldometers.info/coronavirus/usa/vermont/" xr:uid="{ACC94543-E9D2-4796-B719-BED87F6F77BF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1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1735</v>
      </c>
    </row>
    <row r="3" spans="1:2" ht="15" thickBot="1" x14ac:dyDescent="0.4">
      <c r="A3" s="37" t="s">
        <v>52</v>
      </c>
      <c r="B3" s="31">
        <v>25</v>
      </c>
    </row>
    <row r="4" spans="1:2" ht="15" thickBot="1" x14ac:dyDescent="0.4">
      <c r="A4" s="37" t="s">
        <v>33</v>
      </c>
      <c r="B4" s="31">
        <v>4081</v>
      </c>
    </row>
    <row r="5" spans="1:2" ht="15" thickBot="1" x14ac:dyDescent="0.4">
      <c r="A5" s="37" t="s">
        <v>34</v>
      </c>
      <c r="B5" s="31">
        <v>521</v>
      </c>
    </row>
    <row r="6" spans="1:2" ht="15" thickBot="1" x14ac:dyDescent="0.4">
      <c r="A6" s="37" t="s">
        <v>10</v>
      </c>
      <c r="B6" s="31">
        <v>10217</v>
      </c>
    </row>
    <row r="7" spans="1:2" ht="15" thickBot="1" x14ac:dyDescent="0.4">
      <c r="A7" s="37" t="s">
        <v>18</v>
      </c>
      <c r="B7" s="31">
        <v>1857</v>
      </c>
    </row>
    <row r="8" spans="1:2" ht="15" thickBot="1" x14ac:dyDescent="0.4">
      <c r="A8" s="37" t="s">
        <v>23</v>
      </c>
      <c r="B8" s="31">
        <v>4441</v>
      </c>
    </row>
    <row r="9" spans="1:2" ht="15" thickBot="1" x14ac:dyDescent="0.4">
      <c r="A9" s="37" t="s">
        <v>43</v>
      </c>
      <c r="B9" s="31">
        <v>588</v>
      </c>
    </row>
    <row r="10" spans="1:2" ht="29.5" thickBot="1" x14ac:dyDescent="0.4">
      <c r="A10" s="37" t="s">
        <v>63</v>
      </c>
      <c r="B10" s="31">
        <v>590</v>
      </c>
    </row>
    <row r="11" spans="1:2" ht="15" thickBot="1" x14ac:dyDescent="0.4">
      <c r="A11" s="37" t="s">
        <v>13</v>
      </c>
      <c r="B11" s="31">
        <v>8108</v>
      </c>
    </row>
    <row r="12" spans="1:2" ht="15" thickBot="1" x14ac:dyDescent="0.4">
      <c r="A12" s="37" t="s">
        <v>16</v>
      </c>
      <c r="B12" s="31">
        <v>4117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31</v>
      </c>
    </row>
    <row r="15" spans="1:2" ht="15" thickBot="1" x14ac:dyDescent="0.4">
      <c r="A15" s="37" t="s">
        <v>49</v>
      </c>
      <c r="B15" s="31">
        <v>229</v>
      </c>
    </row>
    <row r="16" spans="1:2" ht="15" thickBot="1" x14ac:dyDescent="0.4">
      <c r="A16" s="37" t="s">
        <v>12</v>
      </c>
      <c r="B16" s="31">
        <v>7822</v>
      </c>
    </row>
    <row r="17" spans="1:2" ht="15" thickBot="1" x14ac:dyDescent="0.4">
      <c r="A17" s="37" t="s">
        <v>27</v>
      </c>
      <c r="B17" s="31">
        <v>3023</v>
      </c>
    </row>
    <row r="18" spans="1:2" ht="15" thickBot="1" x14ac:dyDescent="0.4">
      <c r="A18" s="37" t="s">
        <v>41</v>
      </c>
      <c r="B18" s="31">
        <v>925</v>
      </c>
    </row>
    <row r="19" spans="1:2" ht="15" thickBot="1" x14ac:dyDescent="0.4">
      <c r="A19" s="37" t="s">
        <v>45</v>
      </c>
      <c r="B19" s="31">
        <v>380</v>
      </c>
    </row>
    <row r="20" spans="1:2" ht="15" thickBot="1" x14ac:dyDescent="0.4">
      <c r="A20" s="37" t="s">
        <v>38</v>
      </c>
      <c r="B20" s="31">
        <v>764</v>
      </c>
    </row>
    <row r="21" spans="1:2" ht="15" thickBot="1" x14ac:dyDescent="0.4">
      <c r="A21" s="37" t="s">
        <v>14</v>
      </c>
      <c r="B21" s="31">
        <v>4207</v>
      </c>
    </row>
    <row r="22" spans="1:2" ht="15" thickBot="1" x14ac:dyDescent="0.4">
      <c r="A22" s="37" t="s">
        <v>39</v>
      </c>
      <c r="B22" s="31">
        <v>124</v>
      </c>
    </row>
    <row r="23" spans="1:2" ht="15" thickBot="1" x14ac:dyDescent="0.4">
      <c r="A23" s="37" t="s">
        <v>26</v>
      </c>
      <c r="B23" s="31">
        <v>3577</v>
      </c>
    </row>
    <row r="24" spans="1:2" ht="15" thickBot="1" x14ac:dyDescent="0.4">
      <c r="A24" s="37" t="s">
        <v>17</v>
      </c>
      <c r="B24" s="31">
        <v>8709</v>
      </c>
    </row>
    <row r="25" spans="1:2" ht="15" thickBot="1" x14ac:dyDescent="0.4">
      <c r="A25" s="37" t="s">
        <v>11</v>
      </c>
      <c r="B25" s="31">
        <v>6524</v>
      </c>
    </row>
    <row r="26" spans="1:2" ht="15" thickBot="1" x14ac:dyDescent="0.4">
      <c r="A26" s="37" t="s">
        <v>32</v>
      </c>
      <c r="B26" s="31">
        <v>1681</v>
      </c>
    </row>
    <row r="27" spans="1:2" ht="15" thickBot="1" x14ac:dyDescent="0.4">
      <c r="A27" s="37" t="s">
        <v>30</v>
      </c>
      <c r="B27" s="31">
        <v>1874</v>
      </c>
    </row>
    <row r="28" spans="1:2" ht="15" thickBot="1" x14ac:dyDescent="0.4">
      <c r="A28" s="37" t="s">
        <v>35</v>
      </c>
      <c r="B28" s="31">
        <v>1387</v>
      </c>
    </row>
    <row r="29" spans="1:2" ht="15" thickBot="1" x14ac:dyDescent="0.4">
      <c r="A29" s="37" t="s">
        <v>51</v>
      </c>
      <c r="B29" s="31">
        <v>70</v>
      </c>
    </row>
    <row r="30" spans="1:2" ht="15" thickBot="1" x14ac:dyDescent="0.4">
      <c r="A30" s="37" t="s">
        <v>50</v>
      </c>
      <c r="B30" s="31">
        <v>345</v>
      </c>
    </row>
    <row r="31" spans="1:2" ht="15" thickBot="1" x14ac:dyDescent="0.4">
      <c r="A31" s="37" t="s">
        <v>31</v>
      </c>
      <c r="B31" s="31">
        <v>920</v>
      </c>
    </row>
    <row r="32" spans="1:2" ht="29.5" thickBot="1" x14ac:dyDescent="0.4">
      <c r="A32" s="37" t="s">
        <v>42</v>
      </c>
      <c r="B32" s="31">
        <v>419</v>
      </c>
    </row>
    <row r="33" spans="1:2" ht="15" thickBot="1" x14ac:dyDescent="0.4">
      <c r="A33" s="37" t="s">
        <v>8</v>
      </c>
      <c r="B33" s="31">
        <v>15925</v>
      </c>
    </row>
    <row r="34" spans="1:2" ht="15" thickBot="1" x14ac:dyDescent="0.4">
      <c r="A34" s="37" t="s">
        <v>44</v>
      </c>
      <c r="B34" s="31">
        <v>675</v>
      </c>
    </row>
    <row r="35" spans="1:2" ht="15" thickBot="1" x14ac:dyDescent="0.4">
      <c r="A35" s="37" t="s">
        <v>7</v>
      </c>
      <c r="B35" s="31">
        <v>32822</v>
      </c>
    </row>
    <row r="36" spans="1:2" ht="15" thickBot="1" x14ac:dyDescent="0.4">
      <c r="A36" s="37" t="s">
        <v>24</v>
      </c>
      <c r="B36" s="31">
        <v>2158</v>
      </c>
    </row>
    <row r="37" spans="1:2" ht="15" thickBot="1" x14ac:dyDescent="0.4">
      <c r="A37" s="37" t="s">
        <v>53</v>
      </c>
      <c r="B37" s="31">
        <v>112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3661</v>
      </c>
    </row>
    <row r="40" spans="1:2" ht="15" thickBot="1" x14ac:dyDescent="0.4">
      <c r="A40" s="37" t="s">
        <v>46</v>
      </c>
      <c r="B40" s="31">
        <v>600</v>
      </c>
    </row>
    <row r="41" spans="1:2" ht="15" thickBot="1" x14ac:dyDescent="0.4">
      <c r="A41" s="37" t="s">
        <v>37</v>
      </c>
      <c r="B41" s="31">
        <v>348</v>
      </c>
    </row>
    <row r="42" spans="1:2" ht="15" thickBot="1" x14ac:dyDescent="0.4">
      <c r="A42" s="37" t="s">
        <v>19</v>
      </c>
      <c r="B42" s="31">
        <v>7383</v>
      </c>
    </row>
    <row r="43" spans="1:2" ht="15" thickBot="1" x14ac:dyDescent="0.4">
      <c r="A43" s="3" t="s">
        <v>65</v>
      </c>
      <c r="B43" s="31">
        <v>274</v>
      </c>
    </row>
    <row r="44" spans="1:2" ht="15" thickBot="1" x14ac:dyDescent="0.4">
      <c r="A44" s="37" t="s">
        <v>40</v>
      </c>
      <c r="B44" s="31">
        <v>1014</v>
      </c>
    </row>
    <row r="45" spans="1:2" ht="15" thickBot="1" x14ac:dyDescent="0.4">
      <c r="A45" s="37" t="s">
        <v>25</v>
      </c>
      <c r="B45" s="31">
        <v>1962</v>
      </c>
    </row>
    <row r="46" spans="1:2" ht="15" thickBot="1" x14ac:dyDescent="0.4">
      <c r="A46" s="37" t="s">
        <v>54</v>
      </c>
      <c r="B46" s="31">
        <v>144</v>
      </c>
    </row>
    <row r="47" spans="1:2" ht="15" thickBot="1" x14ac:dyDescent="0.4">
      <c r="A47" s="37" t="s">
        <v>20</v>
      </c>
      <c r="B47" s="31">
        <v>1206</v>
      </c>
    </row>
    <row r="48" spans="1:2" ht="15" thickBot="1" x14ac:dyDescent="0.4">
      <c r="A48" s="37" t="s">
        <v>15</v>
      </c>
      <c r="B48" s="31">
        <v>8344</v>
      </c>
    </row>
    <row r="49" spans="1:2" ht="21.5" thickBot="1" x14ac:dyDescent="0.4">
      <c r="A49" s="3" t="s">
        <v>66</v>
      </c>
      <c r="B49" s="31">
        <v>9</v>
      </c>
    </row>
    <row r="50" spans="1:2" ht="15" thickBot="1" x14ac:dyDescent="0.4">
      <c r="A50" s="37" t="s">
        <v>28</v>
      </c>
      <c r="B50" s="31">
        <v>335</v>
      </c>
    </row>
    <row r="51" spans="1:2" ht="15" thickBot="1" x14ac:dyDescent="0.4">
      <c r="A51" s="37" t="s">
        <v>48</v>
      </c>
      <c r="B51" s="31">
        <v>58</v>
      </c>
    </row>
    <row r="52" spans="1:2" ht="15" thickBot="1" x14ac:dyDescent="0.4">
      <c r="A52" s="37" t="s">
        <v>29</v>
      </c>
      <c r="B52" s="31">
        <v>2322</v>
      </c>
    </row>
    <row r="53" spans="1:2" ht="15" thickBot="1" x14ac:dyDescent="0.4">
      <c r="A53" s="37" t="s">
        <v>9</v>
      </c>
      <c r="B53" s="31">
        <v>1659</v>
      </c>
    </row>
    <row r="54" spans="1:2" ht="15" thickBot="1" x14ac:dyDescent="0.4">
      <c r="A54" s="37" t="s">
        <v>56</v>
      </c>
      <c r="B54" s="31">
        <v>131</v>
      </c>
    </row>
    <row r="55" spans="1:2" ht="15" thickBot="1" x14ac:dyDescent="0.4">
      <c r="A55" s="37" t="s">
        <v>22</v>
      </c>
      <c r="B55" s="31">
        <v>990</v>
      </c>
    </row>
    <row r="56" spans="1:2" ht="15" thickBot="1" x14ac:dyDescent="0.4">
      <c r="A56" s="46" t="s">
        <v>55</v>
      </c>
      <c r="B56" s="32">
        <v>28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6" r:id="rId1" display="https://www.worldometers.info/coronavirus/usa/california/" xr:uid="{4A51A053-F507-4A87-8E0E-6DAF39CF8798}"/>
    <hyperlink ref="A11" r:id="rId2" display="https://www.worldometers.info/coronavirus/usa/florida/" xr:uid="{622C430E-C101-4779-A022-B03CF0EB3F04}"/>
    <hyperlink ref="A48" r:id="rId3" display="https://www.worldometers.info/coronavirus/usa/texas/" xr:uid="{59D97889-047B-408F-8C78-D06D751D921B}"/>
    <hyperlink ref="A35" r:id="rId4" display="https://www.worldometers.info/coronavirus/usa/new-york/" xr:uid="{7C307C27-FD61-4E1B-BCA7-1E9B6516D82D}"/>
    <hyperlink ref="A12" r:id="rId5" display="https://www.worldometers.info/coronavirus/usa/georgia/" xr:uid="{FEB7B355-AC86-4628-A6FC-D51E5D962529}"/>
    <hyperlink ref="A16" r:id="rId6" display="https://www.worldometers.info/coronavirus/usa/illinois/" xr:uid="{65518E3F-A8E0-463A-B7C8-E7B3E4EF681E}"/>
    <hyperlink ref="A33" r:id="rId7" display="https://www.worldometers.info/coronavirus/usa/new-jersey/" xr:uid="{7D0E7481-C27D-46BF-A818-A6AA2444D6A4}"/>
    <hyperlink ref="A4" r:id="rId8" display="https://www.worldometers.info/coronavirus/usa/arizona/" xr:uid="{CBAA51B1-218D-4D5C-BBC1-ABC3C2DF8286}"/>
    <hyperlink ref="A36" r:id="rId9" display="https://www.worldometers.info/coronavirus/usa/north-carolina/" xr:uid="{AEABB749-D620-45FF-A4D1-CC2BB43BAFC2}"/>
    <hyperlink ref="A21" r:id="rId10" display="https://www.worldometers.info/coronavirus/usa/louisiana/" xr:uid="{5D44B46C-BA1D-4F26-A55F-01E306ACFE4B}"/>
    <hyperlink ref="A42" r:id="rId11" display="https://www.worldometers.info/coronavirus/usa/pennsylvania/" xr:uid="{911ED702-197B-4964-A1DA-6488C5AC5B88}"/>
    <hyperlink ref="A24" r:id="rId12" display="https://www.worldometers.info/coronavirus/usa/massachusetts/" xr:uid="{8340DDC0-A97A-4E0C-B5A8-F8E3A015091D}"/>
    <hyperlink ref="A47" r:id="rId13" display="https://www.worldometers.info/coronavirus/usa/tennessee/" xr:uid="{CAAEA523-277E-450D-8520-66225BBBF63D}"/>
    <hyperlink ref="A52" r:id="rId14" display="https://www.worldometers.info/coronavirus/usa/virginia/" xr:uid="{AED4CEBE-A38C-4ED4-8654-A6719CA4F22E}"/>
    <hyperlink ref="A39" r:id="rId15" display="https://www.worldometers.info/coronavirus/usa/ohio/" xr:uid="{1F3566EB-150A-4C52-A4C7-F37BE8ED7BB6}"/>
    <hyperlink ref="A2" r:id="rId16" display="https://www.worldometers.info/coronavirus/usa/alabama/" xr:uid="{FAA74625-1974-4AF3-A1C7-429285A7F143}"/>
    <hyperlink ref="A45" r:id="rId17" display="https://www.worldometers.info/coronavirus/usa/south-carolina/" xr:uid="{8E81175D-548A-46A0-8A5F-0A1DEA074AFE}"/>
    <hyperlink ref="A25" r:id="rId18" display="https://www.worldometers.info/coronavirus/usa/michigan/" xr:uid="{04DA3EA4-75B1-4AE9-8D11-0E79FE5EE38F}"/>
    <hyperlink ref="A23" r:id="rId19" display="https://www.worldometers.info/coronavirus/usa/maryland/" xr:uid="{28A2FB60-4363-4367-93FB-AA15D26ABBF8}"/>
    <hyperlink ref="A17" r:id="rId20" display="https://www.worldometers.info/coronavirus/usa/indiana/" xr:uid="{DD1C8D53-C820-4285-AD25-B52B2768A816}"/>
    <hyperlink ref="A27" r:id="rId21" display="https://www.worldometers.info/coronavirus/usa/mississippi/" xr:uid="{D8D14E1B-FCB7-4645-9BD7-B495187CD72F}"/>
    <hyperlink ref="A53" r:id="rId22" display="https://www.worldometers.info/coronavirus/usa/washington/" xr:uid="{7260BDBD-1C0A-4CA2-8766-77DB3F545DDF}"/>
    <hyperlink ref="A26" r:id="rId23" display="https://www.worldometers.info/coronavirus/usa/minnesota/" xr:uid="{65ED4DB6-C105-4854-B7DC-F5B3093FD972}"/>
    <hyperlink ref="A55" r:id="rId24" display="https://www.worldometers.info/coronavirus/usa/wisconsin/" xr:uid="{C0A7E21B-9074-434A-BBDC-16522472FCED}"/>
    <hyperlink ref="A28" r:id="rId25" display="https://www.worldometers.info/coronavirus/usa/missouri/" xr:uid="{B4C3CB07-F4A2-4392-B6AA-0DE67F1300D1}"/>
    <hyperlink ref="A31" r:id="rId26" display="https://www.worldometers.info/coronavirus/usa/nevada/" xr:uid="{DB11C59C-08FE-4A84-B5A9-8C83CE6F3D4C}"/>
    <hyperlink ref="A8" r:id="rId27" display="https://www.worldometers.info/coronavirus/usa/connecticut/" xr:uid="{92C66BED-A0D2-4C2C-9F55-7856BAC27B17}"/>
    <hyperlink ref="A7" r:id="rId28" display="https://www.worldometers.info/coronavirus/usa/colorado/" xr:uid="{F85EFF13-3800-4069-B142-5CE13C569940}"/>
    <hyperlink ref="A18" r:id="rId29" display="https://www.worldometers.info/coronavirus/usa/iowa/" xr:uid="{FF1A7045-A1D5-4868-81BE-D118E2430833}"/>
    <hyperlink ref="A5" r:id="rId30" display="https://www.worldometers.info/coronavirus/usa/arkansas/" xr:uid="{909DA88E-C0D1-43E8-B662-60B90A893353}"/>
    <hyperlink ref="A50" r:id="rId31" display="https://www.worldometers.info/coronavirus/usa/utah/" xr:uid="{605D81BD-6914-4BF7-9D19-A09F6C4D5001}"/>
    <hyperlink ref="A40" r:id="rId32" display="https://www.worldometers.info/coronavirus/usa/oklahoma/" xr:uid="{B63084C7-6AA6-41F0-A0FC-29403A3CE30F}"/>
    <hyperlink ref="A20" r:id="rId33" display="https://www.worldometers.info/coronavirus/usa/kentucky/" xr:uid="{0D707C4A-1538-4FCF-8808-4B1417B83B3D}"/>
    <hyperlink ref="A19" r:id="rId34" display="https://www.worldometers.info/coronavirus/usa/kansas/" xr:uid="{81945E58-7C4E-485E-8885-B99533864351}"/>
    <hyperlink ref="A30" r:id="rId35" display="https://www.worldometers.info/coronavirus/usa/nebraska/" xr:uid="{92E2C5D0-22BD-4A24-BD67-1DDEA45E8883}"/>
    <hyperlink ref="A15" r:id="rId36" display="https://www.worldometers.info/coronavirus/usa/idaho/" xr:uid="{9A42128B-2061-48CE-B9FF-8F0A16740E26}"/>
    <hyperlink ref="A34" r:id="rId37" display="https://www.worldometers.info/coronavirus/usa/new-mexico/" xr:uid="{B9B6BC51-2039-4366-A716-A84A659303B5}"/>
    <hyperlink ref="A41" r:id="rId38" display="https://www.worldometers.info/coronavirus/usa/oregon/" xr:uid="{979EEC02-78F2-405D-8836-1C02BC261A30}"/>
    <hyperlink ref="A44" r:id="rId39" display="https://www.worldometers.info/coronavirus/usa/rhode-island/" xr:uid="{5C3EA89A-0D01-4FDE-B5AB-8FC560275EFA}"/>
    <hyperlink ref="A9" r:id="rId40" display="https://www.worldometers.info/coronavirus/usa/delaware/" xr:uid="{870F46A7-2B43-4841-931D-C75211E90676}"/>
    <hyperlink ref="A10" r:id="rId41" display="https://www.worldometers.info/coronavirus/usa/district-of-columbia/" xr:uid="{0A1BE60E-3B76-4313-A851-BEB039CCFA53}"/>
    <hyperlink ref="A46" r:id="rId42" display="https://www.worldometers.info/coronavirus/usa/south-dakota/" xr:uid="{FDCDD42D-5962-45E0-B0CF-C67CD4226BE9}"/>
    <hyperlink ref="A54" r:id="rId43" display="https://www.worldometers.info/coronavirus/usa/west-virginia/" xr:uid="{E0874CA8-6A1A-4A0B-9506-E4B9350699D9}"/>
    <hyperlink ref="A37" r:id="rId44" display="https://www.worldometers.info/coronavirus/usa/north-dakota/" xr:uid="{A19E5822-C106-4125-8E07-3364AAEBE8B0}"/>
    <hyperlink ref="A32" r:id="rId45" display="https://www.worldometers.info/coronavirus/usa/new-hampshire/" xr:uid="{62513387-5F65-4274-B7F9-2833C53A4155}"/>
    <hyperlink ref="A29" r:id="rId46" display="https://www.worldometers.info/coronavirus/usa/montana/" xr:uid="{AEC79DD6-4C9B-49E9-A5EC-1E6C337D06DF}"/>
    <hyperlink ref="A22" r:id="rId47" display="https://www.worldometers.info/coronavirus/usa/maine/" xr:uid="{EE5BBB06-5FC7-49F7-8A1B-623CF40CC20E}"/>
    <hyperlink ref="A3" r:id="rId48" display="https://www.worldometers.info/coronavirus/usa/alaska/" xr:uid="{630AC9CE-76B0-469A-B09F-CA66F6C59561}"/>
    <hyperlink ref="A14" r:id="rId49" display="https://www.worldometers.info/coronavirus/usa/hawaii/" xr:uid="{A9C2039B-B450-4188-AA71-384413ABA063}"/>
    <hyperlink ref="A56" r:id="rId50" display="https://www.worldometers.info/coronavirus/usa/wyoming/" xr:uid="{9CA89741-71C2-4710-8179-F582886EE281}"/>
    <hyperlink ref="A51" r:id="rId51" display="https://www.worldometers.info/coronavirus/usa/vermont/" xr:uid="{FDB53E15-67DE-48DC-B8DB-8A1F9964A13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59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1735</v>
      </c>
    </row>
    <row r="3" spans="1:3" ht="15" thickBot="1" x14ac:dyDescent="0.4">
      <c r="B3" s="37" t="s">
        <v>52</v>
      </c>
      <c r="C3" s="31">
        <v>25</v>
      </c>
    </row>
    <row r="4" spans="1:3" ht="15" thickBot="1" x14ac:dyDescent="0.4">
      <c r="A4" s="27" t="s">
        <v>33</v>
      </c>
      <c r="B4" s="37" t="s">
        <v>33</v>
      </c>
      <c r="C4" s="31">
        <v>4081</v>
      </c>
    </row>
    <row r="5" spans="1:3" ht="15" thickBot="1" x14ac:dyDescent="0.4">
      <c r="A5" s="27" t="s">
        <v>34</v>
      </c>
      <c r="B5" s="37" t="s">
        <v>34</v>
      </c>
      <c r="C5" s="31">
        <v>521</v>
      </c>
    </row>
    <row r="6" spans="1:3" ht="15" thickBot="1" x14ac:dyDescent="0.4">
      <c r="A6" s="27" t="s">
        <v>10</v>
      </c>
      <c r="B6" s="37" t="s">
        <v>10</v>
      </c>
      <c r="C6" s="31">
        <v>10217</v>
      </c>
    </row>
    <row r="7" spans="1:3" ht="15" thickBot="1" x14ac:dyDescent="0.4">
      <c r="A7" s="27" t="s">
        <v>18</v>
      </c>
      <c r="B7" s="37" t="s">
        <v>18</v>
      </c>
      <c r="C7" s="31">
        <v>1857</v>
      </c>
    </row>
    <row r="8" spans="1:3" ht="15" thickBot="1" x14ac:dyDescent="0.4">
      <c r="A8" s="27" t="s">
        <v>23</v>
      </c>
      <c r="B8" s="37" t="s">
        <v>23</v>
      </c>
      <c r="C8" s="31">
        <v>4441</v>
      </c>
    </row>
    <row r="9" spans="1:3" ht="15" thickBot="1" x14ac:dyDescent="0.4">
      <c r="A9" s="27" t="s">
        <v>43</v>
      </c>
      <c r="B9" s="37" t="s">
        <v>43</v>
      </c>
      <c r="C9" s="31">
        <v>588</v>
      </c>
    </row>
    <row r="10" spans="1:3" ht="29.5" thickBot="1" x14ac:dyDescent="0.4">
      <c r="A10" s="27" t="s">
        <v>95</v>
      </c>
      <c r="B10" s="37" t="s">
        <v>63</v>
      </c>
      <c r="C10" s="31">
        <v>590</v>
      </c>
    </row>
    <row r="11" spans="1:3" ht="15" thickBot="1" x14ac:dyDescent="0.4">
      <c r="A11" s="27" t="s">
        <v>13</v>
      </c>
      <c r="B11" s="37" t="s">
        <v>13</v>
      </c>
      <c r="C11" s="31">
        <v>8108</v>
      </c>
    </row>
    <row r="12" spans="1:3" ht="15" thickBot="1" x14ac:dyDescent="0.4">
      <c r="A12" s="27" t="s">
        <v>16</v>
      </c>
      <c r="B12" s="37" t="s">
        <v>16</v>
      </c>
      <c r="C12" s="31">
        <v>4117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31</v>
      </c>
    </row>
    <row r="15" spans="1:3" ht="15" thickBot="1" x14ac:dyDescent="0.4">
      <c r="A15" s="27" t="s">
        <v>49</v>
      </c>
      <c r="B15" s="37" t="s">
        <v>49</v>
      </c>
      <c r="C15" s="31">
        <v>229</v>
      </c>
    </row>
    <row r="16" spans="1:3" ht="15" thickBot="1" x14ac:dyDescent="0.4">
      <c r="A16" s="27" t="s">
        <v>12</v>
      </c>
      <c r="B16" s="37" t="s">
        <v>12</v>
      </c>
      <c r="C16" s="31">
        <v>7822</v>
      </c>
    </row>
    <row r="17" spans="1:3" ht="15" thickBot="1" x14ac:dyDescent="0.4">
      <c r="A17" s="27" t="s">
        <v>27</v>
      </c>
      <c r="B17" s="37" t="s">
        <v>27</v>
      </c>
      <c r="C17" s="31">
        <v>3023</v>
      </c>
    </row>
    <row r="18" spans="1:3" ht="15" thickBot="1" x14ac:dyDescent="0.4">
      <c r="A18" s="27" t="s">
        <v>41</v>
      </c>
      <c r="B18" s="37" t="s">
        <v>41</v>
      </c>
      <c r="C18" s="31">
        <v>925</v>
      </c>
    </row>
    <row r="19" spans="1:3" ht="15" thickBot="1" x14ac:dyDescent="0.4">
      <c r="A19" s="27" t="s">
        <v>45</v>
      </c>
      <c r="B19" s="37" t="s">
        <v>45</v>
      </c>
      <c r="C19" s="31">
        <v>380</v>
      </c>
    </row>
    <row r="20" spans="1:3" ht="15" thickBot="1" x14ac:dyDescent="0.4">
      <c r="A20" s="27" t="s">
        <v>38</v>
      </c>
      <c r="B20" s="37" t="s">
        <v>38</v>
      </c>
      <c r="C20" s="31">
        <v>764</v>
      </c>
    </row>
    <row r="21" spans="1:3" ht="15" thickBot="1" x14ac:dyDescent="0.4">
      <c r="A21" s="27" t="s">
        <v>14</v>
      </c>
      <c r="B21" s="37" t="s">
        <v>14</v>
      </c>
      <c r="C21" s="31">
        <v>4207</v>
      </c>
    </row>
    <row r="22" spans="1:3" ht="15" thickBot="1" x14ac:dyDescent="0.4">
      <c r="B22" s="37" t="s">
        <v>39</v>
      </c>
      <c r="C22" s="31">
        <v>124</v>
      </c>
    </row>
    <row r="23" spans="1:3" ht="15" thickBot="1" x14ac:dyDescent="0.4">
      <c r="A23" s="27" t="s">
        <v>26</v>
      </c>
      <c r="B23" s="37" t="s">
        <v>26</v>
      </c>
      <c r="C23" s="31">
        <v>3577</v>
      </c>
    </row>
    <row r="24" spans="1:3" ht="15" thickBot="1" x14ac:dyDescent="0.4">
      <c r="A24" s="27" t="s">
        <v>17</v>
      </c>
      <c r="B24" s="37" t="s">
        <v>17</v>
      </c>
      <c r="C24" s="31">
        <v>8709</v>
      </c>
    </row>
    <row r="25" spans="1:3" ht="15" thickBot="1" x14ac:dyDescent="0.4">
      <c r="A25" s="27" t="s">
        <v>11</v>
      </c>
      <c r="B25" s="37" t="s">
        <v>11</v>
      </c>
      <c r="C25" s="31">
        <v>6524</v>
      </c>
    </row>
    <row r="26" spans="1:3" ht="15" thickBot="1" x14ac:dyDescent="0.4">
      <c r="A26" s="27" t="s">
        <v>32</v>
      </c>
      <c r="B26" s="37" t="s">
        <v>32</v>
      </c>
      <c r="C26" s="31">
        <v>1681</v>
      </c>
    </row>
    <row r="27" spans="1:3" ht="15" thickBot="1" x14ac:dyDescent="0.4">
      <c r="A27" s="27" t="s">
        <v>30</v>
      </c>
      <c r="B27" s="37" t="s">
        <v>30</v>
      </c>
      <c r="C27" s="31">
        <v>1874</v>
      </c>
    </row>
    <row r="28" spans="1:3" ht="15" thickBot="1" x14ac:dyDescent="0.4">
      <c r="A28" s="27" t="s">
        <v>35</v>
      </c>
      <c r="B28" s="37" t="s">
        <v>35</v>
      </c>
      <c r="C28" s="31">
        <v>1387</v>
      </c>
    </row>
    <row r="29" spans="1:3" ht="15" thickBot="1" x14ac:dyDescent="0.4">
      <c r="B29" s="37" t="s">
        <v>51</v>
      </c>
      <c r="C29" s="31">
        <v>70</v>
      </c>
    </row>
    <row r="30" spans="1:3" ht="15" thickBot="1" x14ac:dyDescent="0.4">
      <c r="B30" s="37" t="s">
        <v>50</v>
      </c>
      <c r="C30" s="31">
        <v>345</v>
      </c>
    </row>
    <row r="31" spans="1:3" ht="15" thickBot="1" x14ac:dyDescent="0.4">
      <c r="A31" s="27" t="s">
        <v>31</v>
      </c>
      <c r="B31" s="37" t="s">
        <v>31</v>
      </c>
      <c r="C31" s="31">
        <v>920</v>
      </c>
    </row>
    <row r="32" spans="1:3" ht="15" thickBot="1" x14ac:dyDescent="0.4">
      <c r="A32" s="27" t="s">
        <v>42</v>
      </c>
      <c r="B32" s="37" t="s">
        <v>42</v>
      </c>
      <c r="C32" s="31">
        <v>419</v>
      </c>
    </row>
    <row r="33" spans="1:3" ht="15" thickBot="1" x14ac:dyDescent="0.4">
      <c r="A33" s="27" t="s">
        <v>8</v>
      </c>
      <c r="B33" s="37" t="s">
        <v>8</v>
      </c>
      <c r="C33" s="31">
        <v>15925</v>
      </c>
    </row>
    <row r="34" spans="1:3" ht="15" thickBot="1" x14ac:dyDescent="0.4">
      <c r="A34" s="27" t="s">
        <v>44</v>
      </c>
      <c r="B34" s="37" t="s">
        <v>44</v>
      </c>
      <c r="C34" s="31">
        <v>675</v>
      </c>
    </row>
    <row r="35" spans="1:3" ht="15" thickBot="1" x14ac:dyDescent="0.4">
      <c r="A35" s="27" t="s">
        <v>7</v>
      </c>
      <c r="B35" s="37" t="s">
        <v>7</v>
      </c>
      <c r="C35" s="31">
        <v>32822</v>
      </c>
    </row>
    <row r="36" spans="1:3" ht="15" thickBot="1" x14ac:dyDescent="0.4">
      <c r="A36" s="27" t="s">
        <v>24</v>
      </c>
      <c r="B36" s="37" t="s">
        <v>24</v>
      </c>
      <c r="C36" s="31">
        <v>2158</v>
      </c>
    </row>
    <row r="37" spans="1:3" ht="15" thickBot="1" x14ac:dyDescent="0.4">
      <c r="B37" s="37" t="s">
        <v>53</v>
      </c>
      <c r="C37" s="31">
        <v>112</v>
      </c>
    </row>
    <row r="38" spans="1:3" ht="15" thickBot="1" x14ac:dyDescent="0.4">
      <c r="A38" s="27" t="s">
        <v>21</v>
      </c>
      <c r="B38" s="37" t="s">
        <v>21</v>
      </c>
      <c r="C38" s="31">
        <v>3661</v>
      </c>
    </row>
    <row r="39" spans="1:3" ht="15" thickBot="1" x14ac:dyDescent="0.4">
      <c r="A39" s="27" t="s">
        <v>46</v>
      </c>
      <c r="B39" s="37" t="s">
        <v>46</v>
      </c>
      <c r="C39" s="31">
        <v>600</v>
      </c>
    </row>
    <row r="40" spans="1:3" ht="15" thickBot="1" x14ac:dyDescent="0.4">
      <c r="A40" s="27" t="s">
        <v>37</v>
      </c>
      <c r="B40" s="37" t="s">
        <v>37</v>
      </c>
      <c r="C40" s="31">
        <v>348</v>
      </c>
    </row>
    <row r="41" spans="1:3" ht="15" thickBot="1" x14ac:dyDescent="0.4">
      <c r="A41" s="27" t="s">
        <v>19</v>
      </c>
      <c r="B41" s="37" t="s">
        <v>19</v>
      </c>
      <c r="C41" s="31">
        <v>7383</v>
      </c>
    </row>
    <row r="42" spans="1:3" ht="13" thickBot="1" x14ac:dyDescent="0.4">
      <c r="A42" s="27" t="s">
        <v>65</v>
      </c>
      <c r="B42" s="3" t="s">
        <v>65</v>
      </c>
      <c r="C42" s="31">
        <v>274</v>
      </c>
    </row>
    <row r="43" spans="1:3" ht="15" thickBot="1" x14ac:dyDescent="0.4">
      <c r="B43" s="37" t="s">
        <v>40</v>
      </c>
      <c r="C43" s="31">
        <v>1014</v>
      </c>
    </row>
    <row r="44" spans="1:3" ht="15" thickBot="1" x14ac:dyDescent="0.4">
      <c r="A44" s="27" t="s">
        <v>25</v>
      </c>
      <c r="B44" s="37" t="s">
        <v>25</v>
      </c>
      <c r="C44" s="31">
        <v>1962</v>
      </c>
    </row>
    <row r="45" spans="1:3" ht="15" thickBot="1" x14ac:dyDescent="0.4">
      <c r="A45" s="27" t="s">
        <v>54</v>
      </c>
      <c r="B45" s="37" t="s">
        <v>54</v>
      </c>
      <c r="C45" s="31">
        <v>144</v>
      </c>
    </row>
    <row r="46" spans="1:3" ht="15" thickBot="1" x14ac:dyDescent="0.4">
      <c r="A46" s="27" t="s">
        <v>20</v>
      </c>
      <c r="B46" s="37" t="s">
        <v>20</v>
      </c>
      <c r="C46" s="31">
        <v>1206</v>
      </c>
    </row>
    <row r="47" spans="1:3" ht="15" thickBot="1" x14ac:dyDescent="0.4">
      <c r="A47" s="27" t="s">
        <v>15</v>
      </c>
      <c r="B47" s="37" t="s">
        <v>15</v>
      </c>
      <c r="C47" s="31">
        <v>8344</v>
      </c>
    </row>
    <row r="48" spans="1:3" ht="15" thickBot="1" x14ac:dyDescent="0.4">
      <c r="A48" s="27" t="s">
        <v>28</v>
      </c>
      <c r="B48" s="37" t="s">
        <v>28</v>
      </c>
      <c r="C48" s="31">
        <v>335</v>
      </c>
    </row>
    <row r="49" spans="1:3" ht="15" thickBot="1" x14ac:dyDescent="0.4">
      <c r="A49" s="27" t="s">
        <v>48</v>
      </c>
      <c r="B49" s="37" t="s">
        <v>48</v>
      </c>
      <c r="C49" s="31">
        <v>58</v>
      </c>
    </row>
    <row r="50" spans="1:3" ht="15" thickBot="1" x14ac:dyDescent="0.4">
      <c r="A50" s="27" t="s">
        <v>29</v>
      </c>
      <c r="B50" s="37" t="s">
        <v>29</v>
      </c>
      <c r="C50" s="31">
        <v>2322</v>
      </c>
    </row>
    <row r="51" spans="1:3" ht="15" thickBot="1" x14ac:dyDescent="0.4">
      <c r="A51" s="27" t="s">
        <v>9</v>
      </c>
      <c r="B51" s="37" t="s">
        <v>9</v>
      </c>
      <c r="C51" s="31">
        <v>1659</v>
      </c>
    </row>
    <row r="52" spans="1:3" ht="15" thickBot="1" x14ac:dyDescent="0.4">
      <c r="B52" s="37" t="s">
        <v>56</v>
      </c>
      <c r="C52" s="31">
        <v>131</v>
      </c>
    </row>
    <row r="53" spans="1:3" ht="15" thickBot="1" x14ac:dyDescent="0.4">
      <c r="A53" s="27" t="s">
        <v>22</v>
      </c>
      <c r="B53" s="37" t="s">
        <v>22</v>
      </c>
      <c r="C53" s="31">
        <v>990</v>
      </c>
    </row>
    <row r="54" spans="1:3" ht="15" thickBot="1" x14ac:dyDescent="0.4">
      <c r="A54" s="27" t="s">
        <v>55</v>
      </c>
      <c r="B54" s="46" t="s">
        <v>55</v>
      </c>
      <c r="C54" s="32">
        <v>28</v>
      </c>
    </row>
    <row r="58" spans="1:3" ht="13" thickBot="1" x14ac:dyDescent="0.4"/>
    <row r="59" spans="1:3" ht="14.5" x14ac:dyDescent="0.35">
      <c r="B59" s="3"/>
      <c r="C59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6" r:id="rId1" display="https://www.worldometers.info/coronavirus/usa/california/" xr:uid="{6024A6E2-F9F1-437C-A1E6-E79613ECF479}"/>
    <hyperlink ref="B11" r:id="rId2" display="https://www.worldometers.info/coronavirus/usa/florida/" xr:uid="{A41A50E5-6E8A-4A77-A155-F05D72E2F7C0}"/>
    <hyperlink ref="B47" r:id="rId3" display="https://www.worldometers.info/coronavirus/usa/texas/" xr:uid="{C6E4BFB5-373A-48A4-AAEE-2B6941BEA682}"/>
    <hyperlink ref="B35" r:id="rId4" display="https://www.worldometers.info/coronavirus/usa/new-york/" xr:uid="{000D2BAA-77B5-439B-A851-514477ACF3A4}"/>
    <hyperlink ref="B12" r:id="rId5" display="https://www.worldometers.info/coronavirus/usa/georgia/" xr:uid="{6089945A-1DE6-4BB3-B403-91326D2278D5}"/>
    <hyperlink ref="B16" r:id="rId6" display="https://www.worldometers.info/coronavirus/usa/illinois/" xr:uid="{1F1C6836-76B6-48A7-83A4-A1AA88098CCF}"/>
    <hyperlink ref="B33" r:id="rId7" display="https://www.worldometers.info/coronavirus/usa/new-jersey/" xr:uid="{1C89A2EE-1F47-4DB7-AEF9-BEB588D09E9D}"/>
    <hyperlink ref="B4" r:id="rId8" display="https://www.worldometers.info/coronavirus/usa/arizona/" xr:uid="{537A2C53-3499-45BE-8C32-8B5041B04461}"/>
    <hyperlink ref="B36" r:id="rId9" display="https://www.worldometers.info/coronavirus/usa/north-carolina/" xr:uid="{0211098F-C87C-4577-8208-0703DC844AC4}"/>
    <hyperlink ref="B21" r:id="rId10" display="https://www.worldometers.info/coronavirus/usa/louisiana/" xr:uid="{A8F74C92-DC1F-435B-83ED-42E98B6BCDE5}"/>
    <hyperlink ref="B41" r:id="rId11" display="https://www.worldometers.info/coronavirus/usa/pennsylvania/" xr:uid="{3B3788E0-A5C6-474C-AE75-5A834C633DF5}"/>
    <hyperlink ref="B24" r:id="rId12" display="https://www.worldometers.info/coronavirus/usa/massachusetts/" xr:uid="{6F9BBD55-E44C-4EA1-9E14-EC35F1F25D20}"/>
    <hyperlink ref="B46" r:id="rId13" display="https://www.worldometers.info/coronavirus/usa/tennessee/" xr:uid="{0E6BE9EC-E37E-4A80-AF41-AE9C662104D3}"/>
    <hyperlink ref="B50" r:id="rId14" display="https://www.worldometers.info/coronavirus/usa/virginia/" xr:uid="{C61D2874-C8DF-4F47-9AB0-5FF51739BD52}"/>
    <hyperlink ref="B38" r:id="rId15" display="https://www.worldometers.info/coronavirus/usa/ohio/" xr:uid="{60B6EFED-46DC-4516-A651-D3A40A32F849}"/>
    <hyperlink ref="B2" r:id="rId16" display="https://www.worldometers.info/coronavirus/usa/alabama/" xr:uid="{2ACA45E5-403C-4C95-ADD9-D72AA04636BA}"/>
    <hyperlink ref="B44" r:id="rId17" display="https://www.worldometers.info/coronavirus/usa/south-carolina/" xr:uid="{F25D65E9-62A4-4106-B0FE-26A6C9F230E5}"/>
    <hyperlink ref="B25" r:id="rId18" display="https://www.worldometers.info/coronavirus/usa/michigan/" xr:uid="{5C8199AA-2083-462D-A71D-650301CA06BA}"/>
    <hyperlink ref="B23" r:id="rId19" display="https://www.worldometers.info/coronavirus/usa/maryland/" xr:uid="{CB4AF29E-D60B-4997-903C-02EF0BBD94AD}"/>
    <hyperlink ref="B17" r:id="rId20" display="https://www.worldometers.info/coronavirus/usa/indiana/" xr:uid="{19A88AC8-F040-4906-BFBA-B20AE673330D}"/>
    <hyperlink ref="B27" r:id="rId21" display="https://www.worldometers.info/coronavirus/usa/mississippi/" xr:uid="{C345F9A9-33BD-457F-B9FD-3B7923754361}"/>
    <hyperlink ref="B51" r:id="rId22" display="https://www.worldometers.info/coronavirus/usa/washington/" xr:uid="{9D1A705E-3919-4AEE-8896-2C8D4B06B61A}"/>
    <hyperlink ref="B26" r:id="rId23" display="https://www.worldometers.info/coronavirus/usa/minnesota/" xr:uid="{93E926CA-511D-4784-B039-28D577C32CE0}"/>
    <hyperlink ref="B53" r:id="rId24" display="https://www.worldometers.info/coronavirus/usa/wisconsin/" xr:uid="{52DAD2C1-FDD9-4D56-8393-294DEF9C6B75}"/>
    <hyperlink ref="B28" r:id="rId25" display="https://www.worldometers.info/coronavirus/usa/missouri/" xr:uid="{CA37EA42-C6CF-41A3-8E9C-424E6378FBA5}"/>
    <hyperlink ref="B31" r:id="rId26" display="https://www.worldometers.info/coronavirus/usa/nevada/" xr:uid="{20EE723E-A94D-48E0-BB7D-677E36A25491}"/>
    <hyperlink ref="B8" r:id="rId27" display="https://www.worldometers.info/coronavirus/usa/connecticut/" xr:uid="{45A8611F-3BCB-4A64-96A8-B459A8229AB7}"/>
    <hyperlink ref="B7" r:id="rId28" display="https://www.worldometers.info/coronavirus/usa/colorado/" xr:uid="{CABB3D2B-DF3D-42EA-A022-7D8A68A3A411}"/>
    <hyperlink ref="B18" r:id="rId29" display="https://www.worldometers.info/coronavirus/usa/iowa/" xr:uid="{5F3BE61E-CC31-4A6C-BC9E-2D962910BDB8}"/>
    <hyperlink ref="B5" r:id="rId30" display="https://www.worldometers.info/coronavirus/usa/arkansas/" xr:uid="{3AA4BDE8-AD3E-41FB-9C90-D59A3CAB2C44}"/>
    <hyperlink ref="B48" r:id="rId31" display="https://www.worldometers.info/coronavirus/usa/utah/" xr:uid="{9F02504B-D460-43BE-9479-33DAFC6E09F5}"/>
    <hyperlink ref="B39" r:id="rId32" display="https://www.worldometers.info/coronavirus/usa/oklahoma/" xr:uid="{135FA129-92C7-41D0-9FBE-4E6425347CE4}"/>
    <hyperlink ref="B20" r:id="rId33" display="https://www.worldometers.info/coronavirus/usa/kentucky/" xr:uid="{E448C512-6A72-499E-9DB2-4A403BEA346D}"/>
    <hyperlink ref="B19" r:id="rId34" display="https://www.worldometers.info/coronavirus/usa/kansas/" xr:uid="{3842757A-DCF3-46E3-9ED9-ED66CE5CA6D7}"/>
    <hyperlink ref="B30" r:id="rId35" display="https://www.worldometers.info/coronavirus/usa/nebraska/" xr:uid="{16BC8218-C45A-49D4-9BD5-F8CA71CBD259}"/>
    <hyperlink ref="B15" r:id="rId36" display="https://www.worldometers.info/coronavirus/usa/idaho/" xr:uid="{0B442C30-4703-4FAE-BA55-2E9641C7F992}"/>
    <hyperlink ref="B34" r:id="rId37" display="https://www.worldometers.info/coronavirus/usa/new-mexico/" xr:uid="{88C27223-EA0E-4755-A257-4A66ADBD9A50}"/>
    <hyperlink ref="B40" r:id="rId38" display="https://www.worldometers.info/coronavirus/usa/oregon/" xr:uid="{DD2F6C1F-092A-4D6C-82B3-53DF022FB826}"/>
    <hyperlink ref="B43" r:id="rId39" display="https://www.worldometers.info/coronavirus/usa/rhode-island/" xr:uid="{9913EE27-E901-4ED9-B243-E4327ABFF448}"/>
    <hyperlink ref="B9" r:id="rId40" display="https://www.worldometers.info/coronavirus/usa/delaware/" xr:uid="{D17D9558-36AD-47E5-BCB6-4D7EBFE70141}"/>
    <hyperlink ref="B10" r:id="rId41" display="https://www.worldometers.info/coronavirus/usa/district-of-columbia/" xr:uid="{7FAA7E45-281D-4690-BD14-34B3F35FB2AA}"/>
    <hyperlink ref="B45" r:id="rId42" display="https://www.worldometers.info/coronavirus/usa/south-dakota/" xr:uid="{47E19E7A-B950-4586-BFA6-7065290AACDB}"/>
    <hyperlink ref="B52" r:id="rId43" display="https://www.worldometers.info/coronavirus/usa/west-virginia/" xr:uid="{7F8C86F4-4821-410A-B7A4-5263EFB68631}"/>
    <hyperlink ref="B37" r:id="rId44" display="https://www.worldometers.info/coronavirus/usa/north-dakota/" xr:uid="{A4D8AFD6-2CDE-4316-AAB0-BC6E60472547}"/>
    <hyperlink ref="B32" r:id="rId45" display="https://www.worldometers.info/coronavirus/usa/new-hampshire/" xr:uid="{1ECC46B1-7E51-4E91-82B4-CB56D406873F}"/>
    <hyperlink ref="B29" r:id="rId46" display="https://www.worldometers.info/coronavirus/usa/montana/" xr:uid="{7D28BF4D-DBD3-4C14-AC85-DFCF30A13DA9}"/>
    <hyperlink ref="B22" r:id="rId47" display="https://www.worldometers.info/coronavirus/usa/maine/" xr:uid="{08F5E411-3472-42A0-9339-06280ED24902}"/>
    <hyperlink ref="B3" r:id="rId48" display="https://www.worldometers.info/coronavirus/usa/alaska/" xr:uid="{2BF0F353-3183-42EF-8C21-212BEB39DABD}"/>
    <hyperlink ref="B14" r:id="rId49" display="https://www.worldometers.info/coronavirus/usa/hawaii/" xr:uid="{F7BCB92D-E2F4-48B0-9EAC-0E7D95E14B0E}"/>
    <hyperlink ref="B54" r:id="rId50" display="https://www.worldometers.info/coronavirus/usa/wyoming/" xr:uid="{92193828-EF0C-4E04-B47B-8CE3CA269F03}"/>
    <hyperlink ref="B49" r:id="rId51" display="https://www.worldometers.info/coronavirus/usa/vermont/" xr:uid="{14721F8B-62E6-46AB-A573-E7DE3CFCE4AC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2020-08-08T15:50:46Z</dcterms:modified>
</cp:coreProperties>
</file>