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4" documentId="8_{2F842F6D-573A-4B43-B2C6-D8E48F214BB2}" xr6:coauthVersionLast="45" xr6:coauthVersionMax="45" xr10:uidLastSave="{F39C49AE-4AD3-467F-AD26-04A726FAE068}"/>
  <bookViews>
    <workbookView xWindow="5745" yWindow="-18240" windowWidth="25755" windowHeight="17160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Updates'!$A$1:$V$4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Data'!$A$1:$N$56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0" i="3" l="1"/>
  <c r="L33" i="3" l="1"/>
  <c r="M33" i="3"/>
  <c r="N33" i="3"/>
  <c r="N11" i="3" l="1"/>
  <c r="N54" i="3"/>
  <c r="N56" i="3"/>
  <c r="N34" i="3"/>
  <c r="N42" i="3"/>
  <c r="N35" i="3"/>
  <c r="N47" i="3"/>
  <c r="N18" i="3"/>
  <c r="N7" i="3"/>
  <c r="N9" i="3"/>
  <c r="N3" i="3"/>
  <c r="N4" i="3"/>
  <c r="N46" i="3"/>
  <c r="N28" i="3"/>
  <c r="N53" i="3"/>
  <c r="N17" i="3"/>
  <c r="N37" i="3"/>
  <c r="N41" i="3"/>
  <c r="N20" i="3"/>
  <c r="N48" i="3"/>
  <c r="N52" i="3"/>
  <c r="N2" i="3"/>
  <c r="N51" i="3"/>
  <c r="N30" i="3"/>
  <c r="N24" i="3"/>
  <c r="N6" i="3"/>
  <c r="N12" i="3"/>
  <c r="N45" i="3"/>
  <c r="N21" i="3"/>
  <c r="N23" i="3"/>
  <c r="N25" i="3"/>
  <c r="N5" i="3"/>
  <c r="N15" i="3"/>
  <c r="N10" i="3"/>
  <c r="N27" i="3"/>
  <c r="N13" i="3"/>
  <c r="N39" i="3"/>
  <c r="N49" i="3"/>
  <c r="N50" i="3"/>
  <c r="N32" i="3"/>
  <c r="N40" i="3"/>
  <c r="N44" i="3"/>
  <c r="N31" i="3"/>
  <c r="N14" i="3"/>
  <c r="N8" i="3"/>
  <c r="N26" i="3"/>
  <c r="N38" i="3"/>
  <c r="N16" i="3"/>
  <c r="N22" i="3"/>
  <c r="N36" i="3"/>
  <c r="N55" i="3"/>
  <c r="N19" i="3"/>
  <c r="N29" i="3"/>
  <c r="N43" i="3"/>
  <c r="M10" i="3"/>
  <c r="O51" i="3" l="1"/>
  <c r="O2" i="3"/>
  <c r="O27" i="3"/>
  <c r="O55" i="3"/>
  <c r="O30" i="3"/>
  <c r="O35" i="3"/>
  <c r="O36" i="3"/>
  <c r="O41" i="3"/>
  <c r="O9" i="3"/>
  <c r="O11" i="3"/>
  <c r="O33" i="3"/>
  <c r="O26" i="3"/>
  <c r="O6" i="3"/>
  <c r="O21" i="3"/>
  <c r="O12" i="3"/>
  <c r="O18" i="3"/>
  <c r="O50" i="3"/>
  <c r="O24" i="3"/>
  <c r="O42" i="3"/>
  <c r="O40" i="3"/>
  <c r="O32" i="3"/>
  <c r="O16" i="3"/>
  <c r="O8" i="3"/>
  <c r="O54" i="3"/>
  <c r="O53" i="3"/>
  <c r="O45" i="3"/>
  <c r="O29" i="3"/>
  <c r="O43" i="3"/>
  <c r="O44" i="3"/>
  <c r="O25" i="3"/>
  <c r="O19" i="3"/>
  <c r="O48" i="3"/>
  <c r="O47" i="3"/>
  <c r="O39" i="3"/>
  <c r="O31" i="3"/>
  <c r="O23" i="3"/>
  <c r="O15" i="3"/>
  <c r="O7" i="3"/>
  <c r="O17" i="3"/>
  <c r="O46" i="3"/>
  <c r="O38" i="3"/>
  <c r="O22" i="3"/>
  <c r="O14" i="3"/>
  <c r="O34" i="3"/>
  <c r="O37" i="3"/>
  <c r="O13" i="3"/>
  <c r="O5" i="3"/>
  <c r="O10" i="3"/>
  <c r="O28" i="3"/>
  <c r="O20" i="3"/>
  <c r="O4" i="3"/>
  <c r="O52" i="3"/>
  <c r="O49" i="3"/>
  <c r="O3" i="3"/>
  <c r="O56" i="3" l="1"/>
  <c r="L10" i="3"/>
  <c r="L35" i="3"/>
  <c r="L13" i="3"/>
  <c r="L22" i="3"/>
  <c r="L6" i="3"/>
  <c r="L11" i="3"/>
  <c r="L24" i="3"/>
  <c r="L45" i="3"/>
  <c r="L51" i="3"/>
  <c r="L28" i="3"/>
  <c r="L19" i="3"/>
  <c r="L56" i="3"/>
  <c r="L37" i="3"/>
  <c r="L42" i="3"/>
  <c r="L55" i="3"/>
  <c r="L29" i="3"/>
  <c r="L21" i="3"/>
  <c r="L27" i="3"/>
  <c r="L7" i="3"/>
  <c r="L23" i="3"/>
  <c r="L31" i="3"/>
  <c r="L16" i="3"/>
  <c r="L18" i="3"/>
  <c r="L4" i="3"/>
  <c r="L2" i="3"/>
  <c r="L36" i="3"/>
  <c r="L14" i="3"/>
  <c r="L54" i="3"/>
  <c r="L41" i="3"/>
  <c r="L39" i="3"/>
  <c r="L49" i="3"/>
  <c r="L17" i="3"/>
  <c r="L48" i="3"/>
  <c r="L9" i="3"/>
  <c r="L52" i="3"/>
  <c r="L46" i="3"/>
  <c r="L38" i="3"/>
  <c r="L5" i="3"/>
  <c r="L25" i="3"/>
  <c r="L44" i="3"/>
  <c r="L8" i="3"/>
  <c r="L43" i="3"/>
  <c r="L26" i="3"/>
  <c r="L20" i="3"/>
  <c r="L40" i="3"/>
  <c r="L3" i="3"/>
  <c r="L15" i="3"/>
  <c r="L12" i="3"/>
  <c r="L30" i="3"/>
  <c r="L32" i="3"/>
  <c r="L34" i="3"/>
  <c r="L53" i="3"/>
  <c r="M46" i="3" l="1"/>
  <c r="M16" i="3"/>
  <c r="M21" i="3"/>
  <c r="M44" i="3"/>
  <c r="M11" i="3"/>
  <c r="M12" i="3"/>
  <c r="M38" i="3"/>
  <c r="M50" i="3"/>
  <c r="M23" i="3"/>
  <c r="M52" i="3"/>
  <c r="M4" i="3"/>
  <c r="M29" i="3"/>
  <c r="M18" i="3"/>
  <c r="M34" i="3"/>
  <c r="M47" i="3"/>
  <c r="M28" i="3"/>
  <c r="M7" i="3"/>
  <c r="M15" i="3"/>
  <c r="M35" i="3"/>
  <c r="M25" i="3"/>
  <c r="M27" i="3"/>
  <c r="M6" i="3"/>
  <c r="M48" i="3"/>
  <c r="M56" i="3"/>
  <c r="M19" i="3"/>
  <c r="M40" i="3"/>
  <c r="M45" i="3"/>
  <c r="M14" i="3"/>
  <c r="M36" i="3"/>
  <c r="M24" i="3"/>
  <c r="M17" i="3"/>
  <c r="M2" i="3"/>
  <c r="M26" i="3"/>
  <c r="M41" i="3"/>
  <c r="M3" i="3"/>
  <c r="M30" i="3"/>
  <c r="M49" i="3"/>
  <c r="M55" i="3"/>
  <c r="M42" i="3"/>
  <c r="M53" i="3"/>
  <c r="M9" i="3"/>
  <c r="M20" i="3"/>
  <c r="M54" i="3"/>
  <c r="M39" i="3"/>
  <c r="M31" i="3"/>
  <c r="M32" i="3"/>
  <c r="M43" i="3"/>
  <c r="M8" i="3"/>
  <c r="M22" i="3"/>
  <c r="M51" i="3"/>
  <c r="M5" i="3"/>
  <c r="M37" i="3"/>
  <c r="M13" i="3"/>
  <c r="L47" i="3" l="1"/>
  <c r="U2" i="1" l="1"/>
</calcChain>
</file>

<file path=xl/sharedStrings.xml><?xml version="1.0" encoding="utf-8"?>
<sst xmlns="http://schemas.openxmlformats.org/spreadsheetml/2006/main" count="321" uniqueCount="102">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</sst>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363945"/>
      <name val="Arial"/>
      <family val="2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53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4" fillId="2" borderId="3" xfId="3" applyFont="1" applyFill="1" applyBorder="1" applyAlignment="1">
      <alignment horizontal="right" vertical="top" wrapText="1"/>
    </xf>
    <xf numFmtId="0" fontId="11" fillId="2" borderId="3" xfId="0" applyFont="1" applyFill="1" applyBorder="1" applyAlignment="1">
      <alignment horizontal="right" vertical="top" wrapText="1"/>
    </xf>
    <xf numFmtId="1" fontId="0" fillId="0" borderId="0" xfId="0" applyNumberFormat="1"/>
    <xf numFmtId="0" fontId="4" fillId="2" borderId="4" xfId="3" applyFill="1" applyBorder="1" applyAlignment="1">
      <alignment horizontal="left" vertical="top" wrapText="1"/>
    </xf>
    <xf numFmtId="0" fontId="0" fillId="2" borderId="1" xfId="0" applyFill="1" applyBorder="1"/>
    <xf numFmtId="0" fontId="6" fillId="0" borderId="0" xfId="0" applyFont="1" applyBorder="1" applyAlignment="1"/>
    <xf numFmtId="164" fontId="12" fillId="0" borderId="0" xfId="1" applyNumberFormat="1" applyFont="1"/>
    <xf numFmtId="165" fontId="13" fillId="0" borderId="0" xfId="2" applyNumberFormat="1" applyFont="1"/>
    <xf numFmtId="165" fontId="14" fillId="0" borderId="0" xfId="2" applyNumberFormat="1" applyFont="1"/>
    <xf numFmtId="164" fontId="12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3" borderId="3" xfId="3" applyFont="1" applyFill="1" applyBorder="1" applyAlignment="1">
      <alignment horizontal="right" vertical="top" wrapText="1"/>
    </xf>
    <xf numFmtId="0" fontId="4" fillId="2" borderId="6" xfId="3" applyFill="1" applyBorder="1" applyAlignment="1">
      <alignment horizontal="left" vertical="top" wrapText="1"/>
    </xf>
    <xf numFmtId="0" fontId="2" fillId="4" borderId="3" xfId="0" applyFont="1" applyFill="1" applyBorder="1" applyAlignment="1">
      <alignment horizontal="right" vertical="top" wrapText="1"/>
    </xf>
    <xf numFmtId="0" fontId="15" fillId="5" borderId="3" xfId="0" applyFont="1" applyFill="1" applyBorder="1" applyAlignment="1">
      <alignment horizontal="right" vertical="top" wrapText="1"/>
    </xf>
    <xf numFmtId="0" fontId="11" fillId="2" borderId="7" xfId="0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4" fillId="2" borderId="7" xfId="3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tennessee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texas/" TargetMode="External"/><Relationship Id="rId21" Type="http://schemas.openxmlformats.org/officeDocument/2006/relationships/hyperlink" Target="https://www.worldometers.info/coronavirus/usa/mississipp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maine/" TargetMode="External"/><Relationship Id="rId50" Type="http://schemas.openxmlformats.org/officeDocument/2006/relationships/hyperlink" Target="https://www.worldometers.info/coronavirus/usa/hawaii/" TargetMode="External"/><Relationship Id="rId7" Type="http://schemas.openxmlformats.org/officeDocument/2006/relationships/hyperlink" Target="https://www.worldometers.info/coronavirus/usa/new-jersey/" TargetMode="External"/><Relationship Id="rId12" Type="http://schemas.openxmlformats.org/officeDocument/2006/relationships/hyperlink" Target="https://www.worldometers.info/coronavirus/usa/massachusetts/" TargetMode="External"/><Relationship Id="rId17" Type="http://schemas.openxmlformats.org/officeDocument/2006/relationships/hyperlink" Target="https://www.worldometers.info/coronavirus/usa/virginia/" TargetMode="External"/><Relationship Id="rId25" Type="http://schemas.openxmlformats.org/officeDocument/2006/relationships/hyperlink" Target="https://www.worldometers.info/coronavirus/usa/missouri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oregon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florida/" TargetMode="External"/><Relationship Id="rId16" Type="http://schemas.openxmlformats.org/officeDocument/2006/relationships/hyperlink" Target="https://www.worldometers.info/coronavirus/usa/alabam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iowa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oklahom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ew-hampshire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south-carolin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colorado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louisiana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north-dakota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washington/" TargetMode="External"/><Relationship Id="rId27" Type="http://schemas.openxmlformats.org/officeDocument/2006/relationships/hyperlink" Target="https://www.worldometers.info/coronavirus/usa/connecticut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tennessee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texas/" TargetMode="External"/><Relationship Id="rId21" Type="http://schemas.openxmlformats.org/officeDocument/2006/relationships/hyperlink" Target="https://www.worldometers.info/coronavirus/usa/mississipp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maine/" TargetMode="External"/><Relationship Id="rId50" Type="http://schemas.openxmlformats.org/officeDocument/2006/relationships/hyperlink" Target="https://www.worldometers.info/coronavirus/usa/hawaii/" TargetMode="External"/><Relationship Id="rId7" Type="http://schemas.openxmlformats.org/officeDocument/2006/relationships/hyperlink" Target="https://www.worldometers.info/coronavirus/usa/new-jersey/" TargetMode="External"/><Relationship Id="rId12" Type="http://schemas.openxmlformats.org/officeDocument/2006/relationships/hyperlink" Target="https://www.worldometers.info/coronavirus/usa/massachusetts/" TargetMode="External"/><Relationship Id="rId17" Type="http://schemas.openxmlformats.org/officeDocument/2006/relationships/hyperlink" Target="https://www.worldometers.info/coronavirus/usa/virginia/" TargetMode="External"/><Relationship Id="rId25" Type="http://schemas.openxmlformats.org/officeDocument/2006/relationships/hyperlink" Target="https://www.worldometers.info/coronavirus/usa/missouri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oregon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florida/" TargetMode="External"/><Relationship Id="rId16" Type="http://schemas.openxmlformats.org/officeDocument/2006/relationships/hyperlink" Target="https://www.worldometers.info/coronavirus/usa/alabam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iowa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oklahom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ew-hampshire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south-carolin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colorado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louisiana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north-dakota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washington/" TargetMode="External"/><Relationship Id="rId27" Type="http://schemas.openxmlformats.org/officeDocument/2006/relationships/hyperlink" Target="https://www.worldometers.info/coronavirus/usa/connecticut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tennessee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texas/" TargetMode="External"/><Relationship Id="rId21" Type="http://schemas.openxmlformats.org/officeDocument/2006/relationships/hyperlink" Target="https://www.worldometers.info/coronavirus/usa/mississipp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maine/" TargetMode="External"/><Relationship Id="rId50" Type="http://schemas.openxmlformats.org/officeDocument/2006/relationships/hyperlink" Target="https://www.worldometers.info/coronavirus/usa/hawaii/" TargetMode="External"/><Relationship Id="rId7" Type="http://schemas.openxmlformats.org/officeDocument/2006/relationships/hyperlink" Target="https://www.worldometers.info/coronavirus/usa/new-jersey/" TargetMode="External"/><Relationship Id="rId12" Type="http://schemas.openxmlformats.org/officeDocument/2006/relationships/hyperlink" Target="https://www.worldometers.info/coronavirus/usa/massachusetts/" TargetMode="External"/><Relationship Id="rId17" Type="http://schemas.openxmlformats.org/officeDocument/2006/relationships/hyperlink" Target="https://www.worldometers.info/coronavirus/usa/virginia/" TargetMode="External"/><Relationship Id="rId25" Type="http://schemas.openxmlformats.org/officeDocument/2006/relationships/hyperlink" Target="https://www.worldometers.info/coronavirus/usa/missouri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oregon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florida/" TargetMode="External"/><Relationship Id="rId16" Type="http://schemas.openxmlformats.org/officeDocument/2006/relationships/hyperlink" Target="https://www.worldometers.info/coronavirus/usa/alabam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iowa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oklahom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ew-hampshire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south-carolin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colorado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louisiana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north-dakota/" TargetMode="External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washington/" TargetMode="External"/><Relationship Id="rId27" Type="http://schemas.openxmlformats.org/officeDocument/2006/relationships/hyperlink" Target="https://www.worldometers.info/coronavirus/usa/connecticut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tennessee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texas/" TargetMode="External"/><Relationship Id="rId21" Type="http://schemas.openxmlformats.org/officeDocument/2006/relationships/hyperlink" Target="https://www.worldometers.info/coronavirus/usa/mississipp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maine/" TargetMode="External"/><Relationship Id="rId50" Type="http://schemas.openxmlformats.org/officeDocument/2006/relationships/hyperlink" Target="https://www.worldometers.info/coronavirus/usa/hawaii/" TargetMode="External"/><Relationship Id="rId7" Type="http://schemas.openxmlformats.org/officeDocument/2006/relationships/hyperlink" Target="https://www.worldometers.info/coronavirus/usa/new-jersey/" TargetMode="External"/><Relationship Id="rId12" Type="http://schemas.openxmlformats.org/officeDocument/2006/relationships/hyperlink" Target="https://www.worldometers.info/coronavirus/usa/massachusetts/" TargetMode="External"/><Relationship Id="rId17" Type="http://schemas.openxmlformats.org/officeDocument/2006/relationships/hyperlink" Target="https://www.worldometers.info/coronavirus/usa/virginia/" TargetMode="External"/><Relationship Id="rId25" Type="http://schemas.openxmlformats.org/officeDocument/2006/relationships/hyperlink" Target="https://www.worldometers.info/coronavirus/usa/missouri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oregon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florida/" TargetMode="External"/><Relationship Id="rId16" Type="http://schemas.openxmlformats.org/officeDocument/2006/relationships/hyperlink" Target="https://www.worldometers.info/coronavirus/usa/alabam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iowa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oklahom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ew-hampshire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south-carolin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colorado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louisiana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north-dakota/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washington/" TargetMode="External"/><Relationship Id="rId27" Type="http://schemas.openxmlformats.org/officeDocument/2006/relationships/hyperlink" Target="https://www.worldometers.info/coronavirus/usa/connecticut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V59"/>
  <sheetViews>
    <sheetView topLeftCell="A24" workbookViewId="0">
      <selection activeCell="J5" sqref="A5:J59"/>
    </sheetView>
  </sheetViews>
  <sheetFormatPr defaultColWidth="14.26953125" defaultRowHeight="14.5" x14ac:dyDescent="0.35"/>
  <cols>
    <col min="2" max="11" width="12.08984375" customWidth="1"/>
    <col min="14" max="14" width="14" customWidth="1"/>
    <col min="16" max="16" width="7.6328125" customWidth="1"/>
    <col min="17" max="21" width="14.26953125" style="19"/>
  </cols>
  <sheetData>
    <row r="1" spans="1:22" x14ac:dyDescent="0.35">
      <c r="L1" s="50" t="s">
        <v>68</v>
      </c>
      <c r="M1" s="50"/>
      <c r="N1" s="50"/>
      <c r="O1" s="4">
        <v>1.4999999999999999E-2</v>
      </c>
      <c r="P1" s="4"/>
      <c r="Q1" s="51" t="s">
        <v>77</v>
      </c>
      <c r="R1" s="51"/>
      <c r="S1" s="51"/>
      <c r="T1" s="51"/>
      <c r="U1" s="51"/>
    </row>
    <row r="2" spans="1:22" ht="21.5" thickBot="1" x14ac:dyDescent="0.55000000000000004">
      <c r="A2" s="20" t="s">
        <v>57</v>
      </c>
      <c r="B2" s="20"/>
      <c r="C2" s="20"/>
      <c r="D2" s="20"/>
      <c r="E2" s="20"/>
      <c r="F2" s="20"/>
      <c r="G2" s="20"/>
      <c r="H2" s="20"/>
      <c r="I2" s="20"/>
      <c r="J2" s="20"/>
      <c r="K2" s="39"/>
      <c r="L2" s="21"/>
      <c r="N2" s="20" t="s">
        <v>62</v>
      </c>
      <c r="O2" s="20"/>
      <c r="P2" s="17"/>
      <c r="Q2" s="15">
        <v>0.15</v>
      </c>
      <c r="R2" s="15">
        <v>0.6</v>
      </c>
      <c r="S2" s="15">
        <v>0.25</v>
      </c>
      <c r="T2" s="15">
        <v>0.125</v>
      </c>
      <c r="U2" s="16">
        <f>O1</f>
        <v>1.4999999999999999E-2</v>
      </c>
      <c r="V2" s="14"/>
    </row>
    <row r="3" spans="1:22" x14ac:dyDescent="0.35">
      <c r="A3" s="7" t="s">
        <v>0</v>
      </c>
      <c r="B3" s="8" t="s">
        <v>2</v>
      </c>
      <c r="C3" s="8" t="s">
        <v>4</v>
      </c>
      <c r="D3" s="8" t="s">
        <v>2</v>
      </c>
      <c r="E3" s="8" t="s">
        <v>4</v>
      </c>
      <c r="F3" s="8" t="s">
        <v>6</v>
      </c>
      <c r="G3" s="8" t="s">
        <v>79</v>
      </c>
      <c r="H3" s="8" t="s">
        <v>81</v>
      </c>
      <c r="I3" s="8" t="s">
        <v>2</v>
      </c>
      <c r="J3" s="8" t="s">
        <v>83</v>
      </c>
      <c r="K3" s="9"/>
      <c r="L3" s="22"/>
      <c r="M3" s="9" t="s">
        <v>84</v>
      </c>
      <c r="N3" s="9" t="s">
        <v>58</v>
      </c>
      <c r="O3" s="9" t="s">
        <v>60</v>
      </c>
      <c r="P3" s="9"/>
      <c r="Q3" s="18" t="s">
        <v>69</v>
      </c>
      <c r="R3" s="18" t="s">
        <v>71</v>
      </c>
      <c r="S3" s="18" t="s">
        <v>73</v>
      </c>
      <c r="T3" s="18" t="s">
        <v>75</v>
      </c>
      <c r="U3" s="18" t="s">
        <v>76</v>
      </c>
      <c r="V3" s="18" t="s">
        <v>76</v>
      </c>
    </row>
    <row r="4" spans="1:22" ht="15" thickBot="1" x14ac:dyDescent="0.4">
      <c r="A4" s="10" t="s">
        <v>1</v>
      </c>
      <c r="B4" s="11" t="s">
        <v>3</v>
      </c>
      <c r="C4" s="11" t="s">
        <v>3</v>
      </c>
      <c r="D4" s="11" t="s">
        <v>5</v>
      </c>
      <c r="E4" s="11" t="s">
        <v>5</v>
      </c>
      <c r="F4" s="11" t="s">
        <v>3</v>
      </c>
      <c r="G4" s="11" t="s">
        <v>80</v>
      </c>
      <c r="H4" s="11" t="s">
        <v>80</v>
      </c>
      <c r="I4" s="11" t="s">
        <v>82</v>
      </c>
      <c r="J4" s="11" t="s">
        <v>80</v>
      </c>
      <c r="K4" s="9"/>
      <c r="L4" s="22"/>
      <c r="M4" s="9" t="s">
        <v>85</v>
      </c>
      <c r="N4" s="9" t="s">
        <v>59</v>
      </c>
      <c r="O4" s="9" t="s">
        <v>61</v>
      </c>
      <c r="P4" s="9"/>
      <c r="Q4" s="18" t="s">
        <v>70</v>
      </c>
      <c r="R4" s="18" t="s">
        <v>72</v>
      </c>
      <c r="S4" s="18" t="s">
        <v>74</v>
      </c>
      <c r="T4" s="18" t="s">
        <v>74</v>
      </c>
      <c r="U4" s="18" t="s">
        <v>5</v>
      </c>
      <c r="V4" s="18" t="s">
        <v>78</v>
      </c>
    </row>
    <row r="5" spans="1:22" ht="15" thickBot="1" x14ac:dyDescent="0.4">
      <c r="A5" s="37" t="s">
        <v>10</v>
      </c>
      <c r="B5" s="1">
        <v>541494</v>
      </c>
      <c r="C5" s="47">
        <v>244</v>
      </c>
      <c r="D5" s="1">
        <v>10028</v>
      </c>
      <c r="E5" s="48">
        <v>7</v>
      </c>
      <c r="F5" s="1">
        <v>325695</v>
      </c>
      <c r="G5" s="1">
        <v>13704</v>
      </c>
      <c r="H5" s="2">
        <v>254</v>
      </c>
      <c r="I5" s="1">
        <v>8500463</v>
      </c>
      <c r="J5" s="1">
        <v>215135</v>
      </c>
      <c r="K5" s="5"/>
      <c r="L5" s="6"/>
    </row>
    <row r="6" spans="1:22" ht="15" thickBot="1" x14ac:dyDescent="0.4">
      <c r="A6" s="37" t="s">
        <v>13</v>
      </c>
      <c r="B6" s="1">
        <v>510389</v>
      </c>
      <c r="C6" s="2"/>
      <c r="D6" s="1">
        <v>7747</v>
      </c>
      <c r="E6" s="2"/>
      <c r="F6" s="1">
        <v>453097</v>
      </c>
      <c r="G6" s="1">
        <v>23764</v>
      </c>
      <c r="H6" s="2">
        <v>361</v>
      </c>
      <c r="I6" s="1">
        <v>3863276</v>
      </c>
      <c r="J6" s="1">
        <v>179874</v>
      </c>
      <c r="K6" s="5"/>
      <c r="L6" s="6"/>
    </row>
    <row r="7" spans="1:22" ht="15" thickBot="1" x14ac:dyDescent="0.4">
      <c r="A7" s="37" t="s">
        <v>15</v>
      </c>
      <c r="B7" s="1">
        <v>489731</v>
      </c>
      <c r="C7" s="2"/>
      <c r="D7" s="1">
        <v>8116</v>
      </c>
      <c r="E7" s="2"/>
      <c r="F7" s="1">
        <v>157811</v>
      </c>
      <c r="G7" s="1">
        <v>16890</v>
      </c>
      <c r="H7" s="2">
        <v>280</v>
      </c>
      <c r="I7" s="1">
        <v>4263342</v>
      </c>
      <c r="J7" s="1">
        <v>147033</v>
      </c>
      <c r="K7" s="5"/>
      <c r="L7" s="6"/>
    </row>
    <row r="8" spans="1:22" ht="15" thickBot="1" x14ac:dyDescent="0.4">
      <c r="A8" s="37" t="s">
        <v>7</v>
      </c>
      <c r="B8" s="1">
        <v>448168</v>
      </c>
      <c r="C8" s="2"/>
      <c r="D8" s="1">
        <v>32817</v>
      </c>
      <c r="E8" s="2"/>
      <c r="F8" s="1">
        <v>84492</v>
      </c>
      <c r="G8" s="1">
        <v>23038</v>
      </c>
      <c r="H8" s="1">
        <v>1687</v>
      </c>
      <c r="I8" s="1">
        <v>6298805</v>
      </c>
      <c r="J8" s="1">
        <v>323787</v>
      </c>
      <c r="K8" s="5"/>
      <c r="L8" s="6"/>
    </row>
    <row r="9" spans="1:22" ht="15" thickBot="1" x14ac:dyDescent="0.4">
      <c r="A9" s="37" t="s">
        <v>16</v>
      </c>
      <c r="B9" s="1">
        <v>204895</v>
      </c>
      <c r="C9" s="2"/>
      <c r="D9" s="1">
        <v>4026</v>
      </c>
      <c r="E9" s="2"/>
      <c r="F9" s="1">
        <v>165831</v>
      </c>
      <c r="G9" s="1">
        <v>19298</v>
      </c>
      <c r="H9" s="2">
        <v>379</v>
      </c>
      <c r="I9" s="1">
        <v>1958817</v>
      </c>
      <c r="J9" s="1">
        <v>184491</v>
      </c>
      <c r="K9" s="6"/>
      <c r="L9" s="6"/>
    </row>
    <row r="10" spans="1:22" ht="15" thickBot="1" x14ac:dyDescent="0.4">
      <c r="A10" s="37" t="s">
        <v>12</v>
      </c>
      <c r="B10" s="1">
        <v>189705</v>
      </c>
      <c r="C10" s="2"/>
      <c r="D10" s="1">
        <v>7791</v>
      </c>
      <c r="E10" s="2"/>
      <c r="F10" s="1">
        <v>37628</v>
      </c>
      <c r="G10" s="1">
        <v>14971</v>
      </c>
      <c r="H10" s="2">
        <v>615</v>
      </c>
      <c r="I10" s="1">
        <v>2937749</v>
      </c>
      <c r="J10" s="1">
        <v>231833</v>
      </c>
      <c r="K10" s="5"/>
      <c r="L10" s="6"/>
    </row>
    <row r="11" spans="1:22" ht="15" thickBot="1" x14ac:dyDescent="0.4">
      <c r="A11" s="37" t="s">
        <v>8</v>
      </c>
      <c r="B11" s="1">
        <v>189535</v>
      </c>
      <c r="C11" s="2"/>
      <c r="D11" s="1">
        <v>15922</v>
      </c>
      <c r="E11" s="2"/>
      <c r="F11" s="1">
        <v>28309</v>
      </c>
      <c r="G11" s="1">
        <v>21339</v>
      </c>
      <c r="H11" s="1">
        <v>1793</v>
      </c>
      <c r="I11" s="1">
        <v>2230245</v>
      </c>
      <c r="J11" s="1">
        <v>251092</v>
      </c>
      <c r="K11" s="5"/>
      <c r="L11" s="6"/>
    </row>
    <row r="12" spans="1:22" ht="15" thickBot="1" x14ac:dyDescent="0.4">
      <c r="A12" s="37" t="s">
        <v>33</v>
      </c>
      <c r="B12" s="1">
        <v>183647</v>
      </c>
      <c r="C12" s="2"/>
      <c r="D12" s="1">
        <v>4002</v>
      </c>
      <c r="E12" s="2"/>
      <c r="F12" s="1">
        <v>155114</v>
      </c>
      <c r="G12" s="1">
        <v>25231</v>
      </c>
      <c r="H12" s="2">
        <v>550</v>
      </c>
      <c r="I12" s="1">
        <v>1229713</v>
      </c>
      <c r="J12" s="1">
        <v>168946</v>
      </c>
      <c r="K12" s="6"/>
      <c r="L12" s="6"/>
    </row>
    <row r="13" spans="1:22" ht="15" thickBot="1" x14ac:dyDescent="0.4">
      <c r="A13" s="37" t="s">
        <v>24</v>
      </c>
      <c r="B13" s="1">
        <v>131575</v>
      </c>
      <c r="C13" s="2"/>
      <c r="D13" s="1">
        <v>2115</v>
      </c>
      <c r="E13" s="2"/>
      <c r="F13" s="1">
        <v>24367</v>
      </c>
      <c r="G13" s="1">
        <v>12545</v>
      </c>
      <c r="H13" s="2">
        <v>202</v>
      </c>
      <c r="I13" s="1">
        <v>1904750</v>
      </c>
      <c r="J13" s="1">
        <v>181611</v>
      </c>
      <c r="K13" s="5"/>
      <c r="L13" s="6"/>
    </row>
    <row r="14" spans="1:22" ht="15" thickBot="1" x14ac:dyDescent="0.4">
      <c r="A14" s="37" t="s">
        <v>14</v>
      </c>
      <c r="B14" s="1">
        <v>127246</v>
      </c>
      <c r="C14" s="2"/>
      <c r="D14" s="1">
        <v>4146</v>
      </c>
      <c r="E14" s="2"/>
      <c r="F14" s="1">
        <v>34017</v>
      </c>
      <c r="G14" s="1">
        <v>27372</v>
      </c>
      <c r="H14" s="2">
        <v>892</v>
      </c>
      <c r="I14" s="1">
        <v>1484972</v>
      </c>
      <c r="J14" s="1">
        <v>319432</v>
      </c>
      <c r="K14" s="5"/>
      <c r="L14" s="6"/>
    </row>
    <row r="15" spans="1:22" ht="15" thickBot="1" x14ac:dyDescent="0.4">
      <c r="A15" s="37" t="s">
        <v>19</v>
      </c>
      <c r="B15" s="1">
        <v>121294</v>
      </c>
      <c r="C15" s="2"/>
      <c r="D15" s="1">
        <v>7364</v>
      </c>
      <c r="E15" s="2"/>
      <c r="F15" s="1">
        <v>25375</v>
      </c>
      <c r="G15" s="1">
        <v>9475</v>
      </c>
      <c r="H15" s="2">
        <v>575</v>
      </c>
      <c r="I15" s="1">
        <v>1296971</v>
      </c>
      <c r="J15" s="1">
        <v>101310</v>
      </c>
      <c r="K15" s="5"/>
      <c r="L15" s="6"/>
    </row>
    <row r="16" spans="1:22" ht="15" thickBot="1" x14ac:dyDescent="0.4">
      <c r="A16" s="37" t="s">
        <v>17</v>
      </c>
      <c r="B16" s="1">
        <v>119874</v>
      </c>
      <c r="C16" s="2"/>
      <c r="D16" s="1">
        <v>8691</v>
      </c>
      <c r="E16" s="2"/>
      <c r="F16" s="1">
        <v>12162</v>
      </c>
      <c r="G16" s="1">
        <v>17392</v>
      </c>
      <c r="H16" s="1">
        <v>1261</v>
      </c>
      <c r="I16" s="1">
        <v>1362645</v>
      </c>
      <c r="J16" s="1">
        <v>197700</v>
      </c>
      <c r="K16" s="6"/>
      <c r="L16" s="6"/>
    </row>
    <row r="17" spans="1:12" ht="15" thickBot="1" x14ac:dyDescent="0.4">
      <c r="A17" s="37" t="s">
        <v>20</v>
      </c>
      <c r="B17" s="1">
        <v>116350</v>
      </c>
      <c r="C17" s="2"/>
      <c r="D17" s="1">
        <v>1186</v>
      </c>
      <c r="E17" s="2"/>
      <c r="F17" s="1">
        <v>37606</v>
      </c>
      <c r="G17" s="1">
        <v>17037</v>
      </c>
      <c r="H17" s="2">
        <v>174</v>
      </c>
      <c r="I17" s="1">
        <v>1633642</v>
      </c>
      <c r="J17" s="1">
        <v>239215</v>
      </c>
      <c r="K17" s="5"/>
      <c r="L17" s="6"/>
    </row>
    <row r="18" spans="1:12" ht="15" thickBot="1" x14ac:dyDescent="0.4">
      <c r="A18" s="37" t="s">
        <v>21</v>
      </c>
      <c r="B18" s="1">
        <v>97490</v>
      </c>
      <c r="C18" s="2"/>
      <c r="D18" s="1">
        <v>3628</v>
      </c>
      <c r="E18" s="2"/>
      <c r="F18" s="1">
        <v>19250</v>
      </c>
      <c r="G18" s="1">
        <v>8340</v>
      </c>
      <c r="H18" s="2">
        <v>310</v>
      </c>
      <c r="I18" s="1">
        <v>1592841</v>
      </c>
      <c r="J18" s="1">
        <v>136267</v>
      </c>
      <c r="K18" s="5"/>
      <c r="L18" s="6"/>
    </row>
    <row r="19" spans="1:12" ht="15" thickBot="1" x14ac:dyDescent="0.4">
      <c r="A19" s="37" t="s">
        <v>25</v>
      </c>
      <c r="B19" s="1">
        <v>96797</v>
      </c>
      <c r="C19" s="2"/>
      <c r="D19" s="1">
        <v>1943</v>
      </c>
      <c r="E19" s="2"/>
      <c r="F19" s="1">
        <v>61994</v>
      </c>
      <c r="G19" s="1">
        <v>18800</v>
      </c>
      <c r="H19" s="2">
        <v>377</v>
      </c>
      <c r="I19" s="1">
        <v>812013</v>
      </c>
      <c r="J19" s="1">
        <v>157712</v>
      </c>
      <c r="K19" s="5"/>
      <c r="L19" s="6"/>
    </row>
    <row r="20" spans="1:12" ht="15" thickBot="1" x14ac:dyDescent="0.4">
      <c r="A20" s="37" t="s">
        <v>36</v>
      </c>
      <c r="B20" s="1">
        <v>96592</v>
      </c>
      <c r="C20" s="2"/>
      <c r="D20" s="1">
        <v>1714</v>
      </c>
      <c r="E20" s="2"/>
      <c r="F20" s="1">
        <v>56955</v>
      </c>
      <c r="G20" s="1">
        <v>19700</v>
      </c>
      <c r="H20" s="2">
        <v>350</v>
      </c>
      <c r="I20" s="1">
        <v>736594</v>
      </c>
      <c r="J20" s="1">
        <v>150228</v>
      </c>
      <c r="K20" s="6"/>
      <c r="L20" s="6"/>
    </row>
    <row r="21" spans="1:12" ht="15" thickBot="1" x14ac:dyDescent="0.4">
      <c r="A21" s="37" t="s">
        <v>29</v>
      </c>
      <c r="B21" s="1">
        <v>95867</v>
      </c>
      <c r="C21" s="2"/>
      <c r="D21" s="1">
        <v>2299</v>
      </c>
      <c r="E21" s="2"/>
      <c r="F21" s="1">
        <v>80933</v>
      </c>
      <c r="G21" s="1">
        <v>11232</v>
      </c>
      <c r="H21" s="2">
        <v>269</v>
      </c>
      <c r="I21" s="1">
        <v>1299257</v>
      </c>
      <c r="J21" s="1">
        <v>152218</v>
      </c>
      <c r="K21" s="5"/>
      <c r="L21" s="6"/>
    </row>
    <row r="22" spans="1:12" ht="15" thickBot="1" x14ac:dyDescent="0.4">
      <c r="A22" s="37" t="s">
        <v>11</v>
      </c>
      <c r="B22" s="1">
        <v>94656</v>
      </c>
      <c r="C22" s="2"/>
      <c r="D22" s="1">
        <v>6506</v>
      </c>
      <c r="E22" s="2"/>
      <c r="F22" s="1">
        <v>28128</v>
      </c>
      <c r="G22" s="1">
        <v>9478</v>
      </c>
      <c r="H22" s="2">
        <v>651</v>
      </c>
      <c r="I22" s="1">
        <v>2255636</v>
      </c>
      <c r="J22" s="1">
        <v>225860</v>
      </c>
      <c r="K22" s="5"/>
      <c r="L22" s="6"/>
    </row>
    <row r="23" spans="1:12" ht="15" thickBot="1" x14ac:dyDescent="0.4">
      <c r="A23" s="37" t="s">
        <v>26</v>
      </c>
      <c r="B23" s="1">
        <v>93005</v>
      </c>
      <c r="C23" s="2"/>
      <c r="D23" s="1">
        <v>3551</v>
      </c>
      <c r="E23" s="2"/>
      <c r="F23" s="1">
        <v>83664</v>
      </c>
      <c r="G23" s="1">
        <v>15384</v>
      </c>
      <c r="H23" s="2">
        <v>587</v>
      </c>
      <c r="I23" s="1">
        <v>1348880</v>
      </c>
      <c r="J23" s="1">
        <v>223115</v>
      </c>
      <c r="K23" s="6"/>
      <c r="L23" s="6"/>
    </row>
    <row r="24" spans="1:12" ht="15" thickBot="1" x14ac:dyDescent="0.4">
      <c r="A24" s="37" t="s">
        <v>27</v>
      </c>
      <c r="B24" s="1">
        <v>71015</v>
      </c>
      <c r="C24" s="2"/>
      <c r="D24" s="1">
        <v>3013</v>
      </c>
      <c r="E24" s="2"/>
      <c r="F24" s="1">
        <v>14701</v>
      </c>
      <c r="G24" s="1">
        <v>10549</v>
      </c>
      <c r="H24" s="2">
        <v>448</v>
      </c>
      <c r="I24" s="1">
        <v>1004353</v>
      </c>
      <c r="J24" s="1">
        <v>149186</v>
      </c>
      <c r="K24" s="5"/>
      <c r="L24" s="6"/>
    </row>
    <row r="25" spans="1:12" ht="15" thickBot="1" x14ac:dyDescent="0.4">
      <c r="A25" s="37" t="s">
        <v>30</v>
      </c>
      <c r="B25" s="1">
        <v>64400</v>
      </c>
      <c r="C25" s="2"/>
      <c r="D25" s="1">
        <v>1825</v>
      </c>
      <c r="E25" s="2"/>
      <c r="F25" s="1">
        <v>20184</v>
      </c>
      <c r="G25" s="1">
        <v>21639</v>
      </c>
      <c r="H25" s="2">
        <v>613</v>
      </c>
      <c r="I25" s="1">
        <v>498474</v>
      </c>
      <c r="J25" s="1">
        <v>167490</v>
      </c>
      <c r="K25" s="5"/>
      <c r="L25" s="6"/>
    </row>
    <row r="26" spans="1:12" ht="15" thickBot="1" x14ac:dyDescent="0.4">
      <c r="A26" s="37" t="s">
        <v>9</v>
      </c>
      <c r="B26" s="1">
        <v>62709</v>
      </c>
      <c r="C26" s="2"/>
      <c r="D26" s="1">
        <v>1657</v>
      </c>
      <c r="E26" s="2"/>
      <c r="F26" s="1">
        <v>40464</v>
      </c>
      <c r="G26" s="1">
        <v>8235</v>
      </c>
      <c r="H26" s="2">
        <v>218</v>
      </c>
      <c r="I26" s="1">
        <v>1010191</v>
      </c>
      <c r="J26" s="1">
        <v>132660</v>
      </c>
      <c r="K26" s="5"/>
      <c r="L26" s="6"/>
    </row>
    <row r="27" spans="1:12" ht="15" thickBot="1" x14ac:dyDescent="0.4">
      <c r="A27" s="37" t="s">
        <v>32</v>
      </c>
      <c r="B27" s="1">
        <v>58640</v>
      </c>
      <c r="C27" s="2"/>
      <c r="D27" s="1">
        <v>1677</v>
      </c>
      <c r="E27" s="2"/>
      <c r="F27" s="1">
        <v>5359</v>
      </c>
      <c r="G27" s="1">
        <v>10398</v>
      </c>
      <c r="H27" s="2">
        <v>297</v>
      </c>
      <c r="I27" s="1">
        <v>1105094</v>
      </c>
      <c r="J27" s="1">
        <v>195951</v>
      </c>
      <c r="K27" s="5"/>
      <c r="L27" s="6"/>
    </row>
    <row r="28" spans="1:12" ht="15" thickBot="1" x14ac:dyDescent="0.4">
      <c r="A28" s="37" t="s">
        <v>22</v>
      </c>
      <c r="B28" s="1">
        <v>57779</v>
      </c>
      <c r="C28" s="2"/>
      <c r="D28" s="2">
        <v>978</v>
      </c>
      <c r="E28" s="2"/>
      <c r="F28" s="1">
        <v>9580</v>
      </c>
      <c r="G28" s="1">
        <v>9924</v>
      </c>
      <c r="H28" s="2">
        <v>168</v>
      </c>
      <c r="I28" s="1">
        <v>1019630</v>
      </c>
      <c r="J28" s="1">
        <v>175121</v>
      </c>
      <c r="K28" s="5"/>
      <c r="L28" s="6"/>
    </row>
    <row r="29" spans="1:12" ht="15" thickBot="1" x14ac:dyDescent="0.4">
      <c r="A29" s="37" t="s">
        <v>35</v>
      </c>
      <c r="B29" s="1">
        <v>57075</v>
      </c>
      <c r="C29" s="2"/>
      <c r="D29" s="1">
        <v>1356</v>
      </c>
      <c r="E29" s="2"/>
      <c r="F29" s="1">
        <v>45924</v>
      </c>
      <c r="G29" s="1">
        <v>9299</v>
      </c>
      <c r="H29" s="2">
        <v>221</v>
      </c>
      <c r="I29" s="1">
        <v>803564</v>
      </c>
      <c r="J29" s="1">
        <v>130928</v>
      </c>
      <c r="K29" s="5"/>
      <c r="L29" s="6"/>
    </row>
    <row r="30" spans="1:12" ht="15" thickBot="1" x14ac:dyDescent="0.4">
      <c r="A30" s="37" t="s">
        <v>31</v>
      </c>
      <c r="B30" s="1">
        <v>53557</v>
      </c>
      <c r="C30" s="2"/>
      <c r="D30" s="2">
        <v>900</v>
      </c>
      <c r="E30" s="2"/>
      <c r="F30" s="1">
        <v>27637</v>
      </c>
      <c r="G30" s="1">
        <v>17388</v>
      </c>
      <c r="H30" s="2">
        <v>292</v>
      </c>
      <c r="I30" s="1">
        <v>666990</v>
      </c>
      <c r="J30" s="1">
        <v>216544</v>
      </c>
      <c r="K30" s="5"/>
      <c r="L30" s="6"/>
    </row>
    <row r="31" spans="1:12" ht="15" thickBot="1" x14ac:dyDescent="0.4">
      <c r="A31" s="37" t="s">
        <v>23</v>
      </c>
      <c r="B31" s="1">
        <v>50245</v>
      </c>
      <c r="C31" s="2"/>
      <c r="D31" s="1">
        <v>4437</v>
      </c>
      <c r="E31" s="2"/>
      <c r="F31" s="1">
        <v>18915</v>
      </c>
      <c r="G31" s="1">
        <v>14093</v>
      </c>
      <c r="H31" s="1">
        <v>1245</v>
      </c>
      <c r="I31" s="1">
        <v>855126</v>
      </c>
      <c r="J31" s="1">
        <v>239848</v>
      </c>
      <c r="K31" s="5"/>
      <c r="L31" s="6"/>
    </row>
    <row r="32" spans="1:12" ht="15" thickBot="1" x14ac:dyDescent="0.4">
      <c r="A32" s="37" t="s">
        <v>18</v>
      </c>
      <c r="B32" s="1">
        <v>49436</v>
      </c>
      <c r="C32" s="2"/>
      <c r="D32" s="1">
        <v>1852</v>
      </c>
      <c r="E32" s="2"/>
      <c r="F32" s="1">
        <v>29530</v>
      </c>
      <c r="G32" s="1">
        <v>8585</v>
      </c>
      <c r="H32" s="2">
        <v>322</v>
      </c>
      <c r="I32" s="1">
        <v>568127</v>
      </c>
      <c r="J32" s="1">
        <v>98655</v>
      </c>
      <c r="K32" s="6"/>
      <c r="L32" s="6"/>
    </row>
    <row r="33" spans="1:12" ht="15" thickBot="1" x14ac:dyDescent="0.4">
      <c r="A33" s="37" t="s">
        <v>41</v>
      </c>
      <c r="B33" s="1">
        <v>47631</v>
      </c>
      <c r="C33" s="47">
        <v>269</v>
      </c>
      <c r="D33" s="2">
        <v>912</v>
      </c>
      <c r="E33" s="48">
        <v>1</v>
      </c>
      <c r="F33" s="1">
        <v>10470</v>
      </c>
      <c r="G33" s="1">
        <v>15097</v>
      </c>
      <c r="H33" s="2">
        <v>289</v>
      </c>
      <c r="I33" s="1">
        <v>509305</v>
      </c>
      <c r="J33" s="1">
        <v>161424</v>
      </c>
      <c r="K33" s="5"/>
      <c r="L33" s="6"/>
    </row>
    <row r="34" spans="1:12" ht="15" thickBot="1" x14ac:dyDescent="0.4">
      <c r="A34" s="37" t="s">
        <v>34</v>
      </c>
      <c r="B34" s="1">
        <v>47028</v>
      </c>
      <c r="C34" s="2"/>
      <c r="D34" s="2">
        <v>515</v>
      </c>
      <c r="E34" s="2"/>
      <c r="F34" s="1">
        <v>6958</v>
      </c>
      <c r="G34" s="1">
        <v>15584</v>
      </c>
      <c r="H34" s="2">
        <v>171</v>
      </c>
      <c r="I34" s="1">
        <v>544363</v>
      </c>
      <c r="J34" s="1">
        <v>180384</v>
      </c>
      <c r="K34" s="5"/>
      <c r="L34" s="6"/>
    </row>
    <row r="35" spans="1:12" ht="15" thickBot="1" x14ac:dyDescent="0.4">
      <c r="A35" s="37" t="s">
        <v>28</v>
      </c>
      <c r="B35" s="1">
        <v>42915</v>
      </c>
      <c r="C35" s="2"/>
      <c r="D35" s="2">
        <v>330</v>
      </c>
      <c r="E35" s="2"/>
      <c r="F35" s="1">
        <v>10966</v>
      </c>
      <c r="G35" s="1">
        <v>13386</v>
      </c>
      <c r="H35" s="2">
        <v>103</v>
      </c>
      <c r="I35" s="1">
        <v>667936</v>
      </c>
      <c r="J35" s="1">
        <v>208342</v>
      </c>
      <c r="K35" s="6"/>
      <c r="L35" s="6"/>
    </row>
    <row r="36" spans="1:12" ht="15" thickBot="1" x14ac:dyDescent="0.4">
      <c r="A36" s="37" t="s">
        <v>46</v>
      </c>
      <c r="B36" s="1">
        <v>41401</v>
      </c>
      <c r="C36" s="2"/>
      <c r="D36" s="2">
        <v>593</v>
      </c>
      <c r="E36" s="2"/>
      <c r="F36" s="1">
        <v>6488</v>
      </c>
      <c r="G36" s="1">
        <v>10463</v>
      </c>
      <c r="H36" s="2">
        <v>150</v>
      </c>
      <c r="I36" s="1">
        <v>681848</v>
      </c>
      <c r="J36" s="1">
        <v>172316</v>
      </c>
      <c r="K36" s="5"/>
      <c r="L36" s="6"/>
    </row>
    <row r="37" spans="1:12" ht="15" thickBot="1" x14ac:dyDescent="0.4">
      <c r="A37" s="37" t="s">
        <v>38</v>
      </c>
      <c r="B37" s="1">
        <v>33254</v>
      </c>
      <c r="C37" s="2"/>
      <c r="D37" s="2">
        <v>760</v>
      </c>
      <c r="E37" s="2"/>
      <c r="F37" s="1">
        <v>23971</v>
      </c>
      <c r="G37" s="1">
        <v>7443</v>
      </c>
      <c r="H37" s="2">
        <v>170</v>
      </c>
      <c r="I37" s="1">
        <v>674756</v>
      </c>
      <c r="J37" s="1">
        <v>151031</v>
      </c>
      <c r="K37" s="5"/>
      <c r="L37" s="6"/>
    </row>
    <row r="38" spans="1:12" ht="15" thickBot="1" x14ac:dyDescent="0.4">
      <c r="A38" s="37" t="s">
        <v>45</v>
      </c>
      <c r="B38" s="1">
        <v>30073</v>
      </c>
      <c r="C38" s="2"/>
      <c r="D38" s="2">
        <v>379</v>
      </c>
      <c r="E38" s="2"/>
      <c r="F38" s="1">
        <v>11626</v>
      </c>
      <c r="G38" s="1">
        <v>10323</v>
      </c>
      <c r="H38" s="2">
        <v>130</v>
      </c>
      <c r="I38" s="1">
        <v>308718</v>
      </c>
      <c r="J38" s="1">
        <v>105968</v>
      </c>
      <c r="K38" s="5"/>
      <c r="L38" s="6"/>
    </row>
    <row r="39" spans="1:12" ht="15" thickBot="1" x14ac:dyDescent="0.4">
      <c r="A39" s="37" t="s">
        <v>50</v>
      </c>
      <c r="B39" s="1">
        <v>27821</v>
      </c>
      <c r="C39" s="2"/>
      <c r="D39" s="2">
        <v>340</v>
      </c>
      <c r="E39" s="2"/>
      <c r="F39" s="1">
        <v>7305</v>
      </c>
      <c r="G39" s="1">
        <v>14382</v>
      </c>
      <c r="H39" s="2">
        <v>176</v>
      </c>
      <c r="I39" s="1">
        <v>294198</v>
      </c>
      <c r="J39" s="1">
        <v>152087</v>
      </c>
      <c r="K39" s="5"/>
      <c r="L39" s="6"/>
    </row>
    <row r="40" spans="1:12" ht="15" thickBot="1" x14ac:dyDescent="0.4">
      <c r="A40" s="37" t="s">
        <v>49</v>
      </c>
      <c r="B40" s="1">
        <v>23399</v>
      </c>
      <c r="C40" s="2"/>
      <c r="D40" s="2">
        <v>223</v>
      </c>
      <c r="E40" s="2"/>
      <c r="F40" s="1">
        <v>14690</v>
      </c>
      <c r="G40" s="1">
        <v>13094</v>
      </c>
      <c r="H40" s="2">
        <v>125</v>
      </c>
      <c r="I40" s="1">
        <v>197217</v>
      </c>
      <c r="J40" s="1">
        <v>110358</v>
      </c>
      <c r="K40" s="5"/>
      <c r="L40" s="6"/>
    </row>
    <row r="41" spans="1:12" ht="15" thickBot="1" x14ac:dyDescent="0.4">
      <c r="A41" s="37" t="s">
        <v>44</v>
      </c>
      <c r="B41" s="1">
        <v>21773</v>
      </c>
      <c r="C41" s="2"/>
      <c r="D41" s="2">
        <v>669</v>
      </c>
      <c r="E41" s="2"/>
      <c r="F41" s="1">
        <v>12154</v>
      </c>
      <c r="G41" s="1">
        <v>10384</v>
      </c>
      <c r="H41" s="2">
        <v>319</v>
      </c>
      <c r="I41" s="1">
        <v>604382</v>
      </c>
      <c r="J41" s="1">
        <v>288236</v>
      </c>
      <c r="K41" s="5"/>
      <c r="L41" s="6"/>
    </row>
    <row r="42" spans="1:12" ht="15" thickBot="1" x14ac:dyDescent="0.4">
      <c r="A42" s="37" t="s">
        <v>37</v>
      </c>
      <c r="B42" s="1">
        <v>20225</v>
      </c>
      <c r="C42" s="2"/>
      <c r="D42" s="2">
        <v>339</v>
      </c>
      <c r="E42" s="2"/>
      <c r="F42" s="1">
        <v>15849</v>
      </c>
      <c r="G42" s="1">
        <v>4795</v>
      </c>
      <c r="H42" s="2">
        <v>80</v>
      </c>
      <c r="I42" s="1">
        <v>431199</v>
      </c>
      <c r="J42" s="1">
        <v>102235</v>
      </c>
      <c r="K42" s="5"/>
      <c r="L42" s="6"/>
    </row>
    <row r="43" spans="1:12" ht="15" thickBot="1" x14ac:dyDescent="0.4">
      <c r="A43" s="37" t="s">
        <v>40</v>
      </c>
      <c r="B43" s="1">
        <v>19611</v>
      </c>
      <c r="C43" s="2"/>
      <c r="D43" s="1">
        <v>1014</v>
      </c>
      <c r="E43" s="2"/>
      <c r="F43" s="1">
        <v>16731</v>
      </c>
      <c r="G43" s="1">
        <v>18512</v>
      </c>
      <c r="H43" s="2">
        <v>957</v>
      </c>
      <c r="I43" s="1">
        <v>390478</v>
      </c>
      <c r="J43" s="1">
        <v>368598</v>
      </c>
      <c r="K43" s="6"/>
      <c r="L43" s="6"/>
    </row>
    <row r="44" spans="1:12" ht="15" thickBot="1" x14ac:dyDescent="0.4">
      <c r="A44" s="37" t="s">
        <v>43</v>
      </c>
      <c r="B44" s="1">
        <v>15365</v>
      </c>
      <c r="C44" s="2"/>
      <c r="D44" s="2">
        <v>587</v>
      </c>
      <c r="E44" s="2"/>
      <c r="F44" s="1">
        <v>6413</v>
      </c>
      <c r="G44" s="1">
        <v>15779</v>
      </c>
      <c r="H44" s="2">
        <v>603</v>
      </c>
      <c r="I44" s="1">
        <v>192703</v>
      </c>
      <c r="J44" s="1">
        <v>197895</v>
      </c>
      <c r="K44" s="6"/>
      <c r="L44" s="6"/>
    </row>
    <row r="45" spans="1:12" ht="29.5" thickBot="1" x14ac:dyDescent="0.4">
      <c r="A45" s="37" t="s">
        <v>63</v>
      </c>
      <c r="B45" s="1">
        <v>12518</v>
      </c>
      <c r="C45" s="2"/>
      <c r="D45" s="2">
        <v>587</v>
      </c>
      <c r="E45" s="2"/>
      <c r="F45" s="1">
        <v>1837</v>
      </c>
      <c r="G45" s="1">
        <v>17737</v>
      </c>
      <c r="H45" s="2">
        <v>832</v>
      </c>
      <c r="I45" s="1">
        <v>205983</v>
      </c>
      <c r="J45" s="1">
        <v>291864</v>
      </c>
      <c r="K45" s="6"/>
      <c r="L45" s="6"/>
    </row>
    <row r="46" spans="1:12" ht="15" thickBot="1" x14ac:dyDescent="0.4">
      <c r="A46" s="37" t="s">
        <v>54</v>
      </c>
      <c r="B46" s="1">
        <v>9273</v>
      </c>
      <c r="C46" s="2"/>
      <c r="D46" s="2">
        <v>141</v>
      </c>
      <c r="E46" s="2"/>
      <c r="F46" s="2">
        <v>987</v>
      </c>
      <c r="G46" s="1">
        <v>10482</v>
      </c>
      <c r="H46" s="2">
        <v>159</v>
      </c>
      <c r="I46" s="1">
        <v>117574</v>
      </c>
      <c r="J46" s="1">
        <v>132903</v>
      </c>
      <c r="K46" s="6"/>
      <c r="L46" s="6"/>
    </row>
    <row r="47" spans="1:12" ht="15" thickBot="1" x14ac:dyDescent="0.4">
      <c r="A47" s="37" t="s">
        <v>56</v>
      </c>
      <c r="B47" s="1">
        <v>7277</v>
      </c>
      <c r="C47" s="2"/>
      <c r="D47" s="2">
        <v>124</v>
      </c>
      <c r="E47" s="2"/>
      <c r="F47" s="1">
        <v>1823</v>
      </c>
      <c r="G47" s="1">
        <v>4060</v>
      </c>
      <c r="H47" s="2">
        <v>69</v>
      </c>
      <c r="I47" s="1">
        <v>307255</v>
      </c>
      <c r="J47" s="1">
        <v>171445</v>
      </c>
      <c r="K47" s="6"/>
      <c r="L47" s="6"/>
    </row>
    <row r="48" spans="1:12" ht="15" thickBot="1" x14ac:dyDescent="0.4">
      <c r="A48" s="37" t="s">
        <v>53</v>
      </c>
      <c r="B48" s="1">
        <v>7177</v>
      </c>
      <c r="C48" s="2"/>
      <c r="D48" s="2">
        <v>109</v>
      </c>
      <c r="E48" s="2"/>
      <c r="F48" s="1">
        <v>1119</v>
      </c>
      <c r="G48" s="1">
        <v>9418</v>
      </c>
      <c r="H48" s="2">
        <v>143</v>
      </c>
      <c r="I48" s="1">
        <v>163719</v>
      </c>
      <c r="J48" s="1">
        <v>214837</v>
      </c>
      <c r="K48" s="5"/>
      <c r="L48" s="6"/>
    </row>
    <row r="49" spans="1:12" ht="29.5" thickBot="1" x14ac:dyDescent="0.4">
      <c r="A49" s="37" t="s">
        <v>42</v>
      </c>
      <c r="B49" s="1">
        <v>6742</v>
      </c>
      <c r="C49" s="2"/>
      <c r="D49" s="2">
        <v>419</v>
      </c>
      <c r="E49" s="2"/>
      <c r="F49" s="2">
        <v>382</v>
      </c>
      <c r="G49" s="1">
        <v>4958</v>
      </c>
      <c r="H49" s="2">
        <v>308</v>
      </c>
      <c r="I49" s="1">
        <v>196076</v>
      </c>
      <c r="J49" s="1">
        <v>144204</v>
      </c>
      <c r="K49" s="6"/>
      <c r="L49" s="6"/>
    </row>
    <row r="50" spans="1:12" ht="15" thickBot="1" x14ac:dyDescent="0.4">
      <c r="A50" s="37" t="s">
        <v>51</v>
      </c>
      <c r="B50" s="1">
        <v>4602</v>
      </c>
      <c r="C50" s="2"/>
      <c r="D50" s="2">
        <v>65</v>
      </c>
      <c r="E50" s="2"/>
      <c r="F50" s="1">
        <v>1573</v>
      </c>
      <c r="G50" s="1">
        <v>4306</v>
      </c>
      <c r="H50" s="2">
        <v>61</v>
      </c>
      <c r="I50" s="1">
        <v>185815</v>
      </c>
      <c r="J50" s="1">
        <v>173857</v>
      </c>
      <c r="K50" s="5"/>
      <c r="L50" s="6"/>
    </row>
    <row r="51" spans="1:12" ht="15" thickBot="1" x14ac:dyDescent="0.4">
      <c r="A51" s="37" t="s">
        <v>39</v>
      </c>
      <c r="B51" s="1">
        <v>3997</v>
      </c>
      <c r="C51" s="2"/>
      <c r="D51" s="2">
        <v>124</v>
      </c>
      <c r="E51" s="2"/>
      <c r="F51" s="2">
        <v>398</v>
      </c>
      <c r="G51" s="1">
        <v>2973</v>
      </c>
      <c r="H51" s="2">
        <v>92</v>
      </c>
      <c r="I51" s="1">
        <v>189483</v>
      </c>
      <c r="J51" s="1">
        <v>140962</v>
      </c>
      <c r="K51" s="5"/>
      <c r="L51" s="6"/>
    </row>
    <row r="52" spans="1:12" ht="15" thickBot="1" x14ac:dyDescent="0.4">
      <c r="A52" s="37" t="s">
        <v>52</v>
      </c>
      <c r="B52" s="1">
        <v>3484</v>
      </c>
      <c r="C52" s="2"/>
      <c r="D52" s="2">
        <v>25</v>
      </c>
      <c r="E52" s="2"/>
      <c r="F52" s="1">
        <v>2239</v>
      </c>
      <c r="G52" s="1">
        <v>4763</v>
      </c>
      <c r="H52" s="2">
        <v>34</v>
      </c>
      <c r="I52" s="1">
        <v>261572</v>
      </c>
      <c r="J52" s="1">
        <v>357561</v>
      </c>
      <c r="K52" s="6"/>
      <c r="L52" s="6"/>
    </row>
    <row r="53" spans="1:12" ht="15" thickBot="1" x14ac:dyDescent="0.4">
      <c r="A53" s="37" t="s">
        <v>55</v>
      </c>
      <c r="B53" s="1">
        <v>2958</v>
      </c>
      <c r="C53" s="2"/>
      <c r="D53" s="2">
        <v>27</v>
      </c>
      <c r="E53" s="2"/>
      <c r="F53" s="2">
        <v>565</v>
      </c>
      <c r="G53" s="1">
        <v>5111</v>
      </c>
      <c r="H53" s="2">
        <v>47</v>
      </c>
      <c r="I53" s="1">
        <v>81902</v>
      </c>
      <c r="J53" s="1">
        <v>141513</v>
      </c>
      <c r="K53" s="5"/>
      <c r="L53" s="6"/>
    </row>
    <row r="54" spans="1:12" ht="15" thickBot="1" x14ac:dyDescent="0.4">
      <c r="A54" s="37" t="s">
        <v>47</v>
      </c>
      <c r="B54" s="1">
        <v>2914</v>
      </c>
      <c r="C54" s="47">
        <v>99</v>
      </c>
      <c r="D54" s="2">
        <v>29</v>
      </c>
      <c r="E54" s="2"/>
      <c r="F54" s="1">
        <v>1452</v>
      </c>
      <c r="G54" s="1">
        <v>2058</v>
      </c>
      <c r="H54" s="2">
        <v>20</v>
      </c>
      <c r="I54" s="1">
        <v>168422</v>
      </c>
      <c r="J54" s="1">
        <v>118953</v>
      </c>
      <c r="K54" s="5"/>
      <c r="L54" s="6"/>
    </row>
    <row r="55" spans="1:12" ht="15" thickBot="1" x14ac:dyDescent="0.4">
      <c r="A55" s="37" t="s">
        <v>48</v>
      </c>
      <c r="B55" s="1">
        <v>1445</v>
      </c>
      <c r="C55" s="2"/>
      <c r="D55" s="2">
        <v>58</v>
      </c>
      <c r="E55" s="2"/>
      <c r="F55" s="2">
        <v>129</v>
      </c>
      <c r="G55" s="1">
        <v>2316</v>
      </c>
      <c r="H55" s="2">
        <v>93</v>
      </c>
      <c r="I55" s="1">
        <v>100052</v>
      </c>
      <c r="J55" s="1">
        <v>160343</v>
      </c>
      <c r="K55" s="6"/>
      <c r="L55" s="6"/>
    </row>
    <row r="56" spans="1:12" ht="15" thickBot="1" x14ac:dyDescent="0.4">
      <c r="A56" s="3" t="s">
        <v>64</v>
      </c>
      <c r="B56" s="2">
        <v>411</v>
      </c>
      <c r="C56" s="47">
        <v>14</v>
      </c>
      <c r="D56" s="2">
        <v>5</v>
      </c>
      <c r="E56" s="2"/>
      <c r="F56" s="2">
        <v>95</v>
      </c>
      <c r="G56" s="2"/>
      <c r="H56" s="2"/>
      <c r="I56" s="1">
        <v>24016</v>
      </c>
      <c r="J56" s="2"/>
      <c r="K56" s="6"/>
      <c r="L56" s="5"/>
    </row>
    <row r="57" spans="1:12" ht="21.5" thickBot="1" x14ac:dyDescent="0.4">
      <c r="A57" s="3" t="s">
        <v>67</v>
      </c>
      <c r="B57" s="2">
        <v>47</v>
      </c>
      <c r="C57" s="2"/>
      <c r="D57" s="2">
        <v>2</v>
      </c>
      <c r="E57" s="2"/>
      <c r="F57" s="2">
        <v>26</v>
      </c>
      <c r="G57" s="2"/>
      <c r="H57" s="2"/>
      <c r="I57" s="1">
        <v>14419</v>
      </c>
      <c r="J57" s="2"/>
      <c r="K57" s="5"/>
      <c r="L57" s="5"/>
    </row>
    <row r="58" spans="1:12" ht="15" thickBot="1" x14ac:dyDescent="0.4">
      <c r="A58" s="3" t="s">
        <v>65</v>
      </c>
      <c r="B58" s="1">
        <v>19934</v>
      </c>
      <c r="C58" s="2"/>
      <c r="D58" s="2">
        <v>258</v>
      </c>
      <c r="E58" s="2"/>
      <c r="F58" s="1">
        <v>17409</v>
      </c>
      <c r="G58" s="1">
        <v>5886</v>
      </c>
      <c r="H58" s="2">
        <v>76</v>
      </c>
      <c r="I58" s="1">
        <v>464073</v>
      </c>
      <c r="J58" s="1">
        <v>137018</v>
      </c>
      <c r="K58" s="5"/>
      <c r="L58" s="5"/>
    </row>
    <row r="59" spans="1:12" ht="21.5" thickBot="1" x14ac:dyDescent="0.4">
      <c r="A59" s="12" t="s">
        <v>66</v>
      </c>
      <c r="B59" s="13">
        <v>501</v>
      </c>
      <c r="C59" s="13"/>
      <c r="D59" s="13">
        <v>9</v>
      </c>
      <c r="E59" s="13"/>
      <c r="F59" s="13">
        <v>108</v>
      </c>
      <c r="G59" s="13"/>
      <c r="H59" s="13"/>
      <c r="I59" s="29">
        <v>10387</v>
      </c>
      <c r="J59" s="13"/>
      <c r="K59" s="52"/>
      <c r="L59" s="38"/>
    </row>
  </sheetData>
  <mergeCells count="2">
    <mergeCell ref="L1:N1"/>
    <mergeCell ref="Q1:U1"/>
  </mergeCells>
  <hyperlinks>
    <hyperlink ref="A5" r:id="rId1" display="https://www.worldometers.info/coronavirus/usa/california/" xr:uid="{51686AF8-61FD-4CBE-91BC-520466F8606A}"/>
    <hyperlink ref="A6" r:id="rId2" display="https://www.worldometers.info/coronavirus/usa/florida/" xr:uid="{7C445215-B3B5-43E2-9195-49802BFBB98D}"/>
    <hyperlink ref="A7" r:id="rId3" display="https://www.worldometers.info/coronavirus/usa/texas/" xr:uid="{A6E67B4A-9723-403B-94DB-ED24A13EBF32}"/>
    <hyperlink ref="A8" r:id="rId4" display="https://www.worldometers.info/coronavirus/usa/new-york/" xr:uid="{AE230BE3-4AE4-4A3A-867B-9D02CDA3E79E}"/>
    <hyperlink ref="A9" r:id="rId5" display="https://www.worldometers.info/coronavirus/usa/georgia/" xr:uid="{8A8D3F9B-DFC1-43CA-BF7B-193434725916}"/>
    <hyperlink ref="A10" r:id="rId6" display="https://www.worldometers.info/coronavirus/usa/illinois/" xr:uid="{E02C4D01-B1FC-41BC-8076-07D14DB0AA42}"/>
    <hyperlink ref="A11" r:id="rId7" display="https://www.worldometers.info/coronavirus/usa/new-jersey/" xr:uid="{ECD4DA08-D3EF-40DB-A4FD-39ECF4669CEF}"/>
    <hyperlink ref="A12" r:id="rId8" display="https://www.worldometers.info/coronavirus/usa/arizona/" xr:uid="{92D4FC6C-D240-4C2E-A518-463ADB32B0FB}"/>
    <hyperlink ref="A13" r:id="rId9" display="https://www.worldometers.info/coronavirus/usa/north-carolina/" xr:uid="{173825E3-8931-4013-9A79-D44D9C2D5A92}"/>
    <hyperlink ref="A14" r:id="rId10" display="https://www.worldometers.info/coronavirus/usa/louisiana/" xr:uid="{4084C9AA-34CE-4BFE-9E07-5734C7F90062}"/>
    <hyperlink ref="A15" r:id="rId11" display="https://www.worldometers.info/coronavirus/usa/pennsylvania/" xr:uid="{26CDBB7B-F663-4EDE-9BB4-1A1EFBEA0F64}"/>
    <hyperlink ref="A16" r:id="rId12" display="https://www.worldometers.info/coronavirus/usa/massachusetts/" xr:uid="{A55E7AA6-977C-4235-9484-DF09FCCA164D}"/>
    <hyperlink ref="A17" r:id="rId13" display="https://www.worldometers.info/coronavirus/usa/tennessee/" xr:uid="{40DF0B84-FB29-4C22-9B2C-443015CC661A}"/>
    <hyperlink ref="A18" r:id="rId14" display="https://www.worldometers.info/coronavirus/usa/ohio/" xr:uid="{FCDDE7F6-7B79-4CE4-80A3-0F197802A213}"/>
    <hyperlink ref="A19" r:id="rId15" display="https://www.worldometers.info/coronavirus/usa/south-carolina/" xr:uid="{57DFC167-371B-4EC2-B349-6EB70BDED3B2}"/>
    <hyperlink ref="A20" r:id="rId16" display="https://www.worldometers.info/coronavirus/usa/alabama/" xr:uid="{1D388CD9-AFB9-4FF5-8799-129B7C3AB94A}"/>
    <hyperlink ref="A21" r:id="rId17" display="https://www.worldometers.info/coronavirus/usa/virginia/" xr:uid="{CE1D386A-308B-46CF-98F4-70964BEB119B}"/>
    <hyperlink ref="A22" r:id="rId18" display="https://www.worldometers.info/coronavirus/usa/michigan/" xr:uid="{DF4E8DB1-EC14-426C-A1BB-D57AD9C42D94}"/>
    <hyperlink ref="A23" r:id="rId19" display="https://www.worldometers.info/coronavirus/usa/maryland/" xr:uid="{F2C8B74F-199D-44C9-9F71-42B3BE62199B}"/>
    <hyperlink ref="A24" r:id="rId20" display="https://www.worldometers.info/coronavirus/usa/indiana/" xr:uid="{C107FD61-4758-4874-A2F0-52BEE30F0763}"/>
    <hyperlink ref="A25" r:id="rId21" display="https://www.worldometers.info/coronavirus/usa/mississippi/" xr:uid="{0E44969F-842E-4872-ADFC-489B7500FC4F}"/>
    <hyperlink ref="A26" r:id="rId22" display="https://www.worldometers.info/coronavirus/usa/washington/" xr:uid="{150CC010-8494-42E1-9144-CDEC16504919}"/>
    <hyperlink ref="A27" r:id="rId23" display="https://www.worldometers.info/coronavirus/usa/minnesota/" xr:uid="{EF262466-3223-4241-BB06-975A18B824BE}"/>
    <hyperlink ref="A28" r:id="rId24" display="https://www.worldometers.info/coronavirus/usa/wisconsin/" xr:uid="{B2F4BFA4-C896-42D3-AFB8-5C487EA41D28}"/>
    <hyperlink ref="A29" r:id="rId25" display="https://www.worldometers.info/coronavirus/usa/missouri/" xr:uid="{94FC6DD7-E77B-425A-85F1-3A1B5A44DA77}"/>
    <hyperlink ref="A30" r:id="rId26" display="https://www.worldometers.info/coronavirus/usa/nevada/" xr:uid="{34BC769B-20C7-42B1-8799-1C2A97619563}"/>
    <hyperlink ref="A31" r:id="rId27" display="https://www.worldometers.info/coronavirus/usa/connecticut/" xr:uid="{E368FD6E-5C6C-4730-A1F7-87D49CE5A6BA}"/>
    <hyperlink ref="A32" r:id="rId28" display="https://www.worldometers.info/coronavirus/usa/colorado/" xr:uid="{BDC4B22A-238D-4FFC-822B-2BED19ECDF38}"/>
    <hyperlink ref="A33" r:id="rId29" display="https://www.worldometers.info/coronavirus/usa/iowa/" xr:uid="{34811E36-1464-4ABE-8718-BF73012F3493}"/>
    <hyperlink ref="A34" r:id="rId30" display="https://www.worldometers.info/coronavirus/usa/arkansas/" xr:uid="{A1BD7698-2823-43B2-96AB-7D6766BF0E30}"/>
    <hyperlink ref="A35" r:id="rId31" display="https://www.worldometers.info/coronavirus/usa/utah/" xr:uid="{8C946CDF-F589-42DE-8191-A904E1FC4277}"/>
    <hyperlink ref="A36" r:id="rId32" display="https://www.worldometers.info/coronavirus/usa/oklahoma/" xr:uid="{1B6FCE09-4B4D-4BA9-9D67-91D8FADCA283}"/>
    <hyperlink ref="A37" r:id="rId33" display="https://www.worldometers.info/coronavirus/usa/kentucky/" xr:uid="{815D285C-157E-452A-AB17-767D02267187}"/>
    <hyperlink ref="A38" r:id="rId34" display="https://www.worldometers.info/coronavirus/usa/kansas/" xr:uid="{D2D0FBB7-FB16-474C-9EAB-36839AF8F741}"/>
    <hyperlink ref="A39" r:id="rId35" display="https://www.worldometers.info/coronavirus/usa/nebraska/" xr:uid="{5D7939EE-F0BC-4538-9DA6-9F660E4B5B42}"/>
    <hyperlink ref="A40" r:id="rId36" display="https://www.worldometers.info/coronavirus/usa/idaho/" xr:uid="{F0FB5133-FEED-4981-A2EB-E2722CEBEA3F}"/>
    <hyperlink ref="A41" r:id="rId37" display="https://www.worldometers.info/coronavirus/usa/new-mexico/" xr:uid="{656A41E2-A61D-4C26-AAEF-D10735892C91}"/>
    <hyperlink ref="A42" r:id="rId38" display="https://www.worldometers.info/coronavirus/usa/oregon/" xr:uid="{7B2CB705-2156-48AB-8755-270C0E4245C7}"/>
    <hyperlink ref="A43" r:id="rId39" display="https://www.worldometers.info/coronavirus/usa/rhode-island/" xr:uid="{139FB344-68BA-4824-A030-076CBB4F5D50}"/>
    <hyperlink ref="A44" r:id="rId40" display="https://www.worldometers.info/coronavirus/usa/delaware/" xr:uid="{4FFA4B76-9529-4566-9DEB-7155B2B0A316}"/>
    <hyperlink ref="A45" r:id="rId41" display="https://www.worldometers.info/coronavirus/usa/district-of-columbia/" xr:uid="{09F79BFE-BD38-4625-A85E-752F2377D116}"/>
    <hyperlink ref="A46" r:id="rId42" display="https://www.worldometers.info/coronavirus/usa/south-dakota/" xr:uid="{6C51B8FA-E912-4A55-BEE8-4AF06EAE3486}"/>
    <hyperlink ref="A47" r:id="rId43" display="https://www.worldometers.info/coronavirus/usa/west-virginia/" xr:uid="{04967EC0-CC60-43D3-9517-36779C444616}"/>
    <hyperlink ref="A48" r:id="rId44" display="https://www.worldometers.info/coronavirus/usa/north-dakota/" xr:uid="{B0419752-37DF-4BA7-8379-665CE372DC76}"/>
    <hyperlink ref="A49" r:id="rId45" display="https://www.worldometers.info/coronavirus/usa/new-hampshire/" xr:uid="{184509CD-44E5-46BC-9CCD-2CCDDC829610}"/>
    <hyperlink ref="A50" r:id="rId46" display="https://www.worldometers.info/coronavirus/usa/montana/" xr:uid="{70B50F88-DE0B-4076-B48B-02CD50B841C7}"/>
    <hyperlink ref="A51" r:id="rId47" display="https://www.worldometers.info/coronavirus/usa/maine/" xr:uid="{E1708694-FB15-4CC2-A082-1841C009F3BD}"/>
    <hyperlink ref="A52" r:id="rId48" display="https://www.worldometers.info/coronavirus/usa/alaska/" xr:uid="{99267ED8-EBD3-411D-8548-D2E98CAF01C7}"/>
    <hyperlink ref="A53" r:id="rId49" display="https://www.worldometers.info/coronavirus/usa/wyoming/" xr:uid="{6F745B60-1812-48C6-B12D-E34AFEBB5B6C}"/>
    <hyperlink ref="A54" r:id="rId50" display="https://www.worldometers.info/coronavirus/usa/hawaii/" xr:uid="{6DA177A0-C089-4005-846B-62748FE47866}"/>
    <hyperlink ref="A55" r:id="rId51" display="https://www.worldometers.info/coronavirus/usa/vermont/" xr:uid="{E1C6FFE3-C0CC-4B64-B2E0-8C477D6B50B6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O66"/>
  <sheetViews>
    <sheetView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D2" sqref="A2:D56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0" width="14.36328125" style="26" customWidth="1"/>
    <col min="11" max="11" width="4.08984375" style="25" customWidth="1"/>
    <col min="12" max="12" width="10.08984375" style="25" customWidth="1"/>
    <col min="13" max="13" width="8.7265625" style="25"/>
    <col min="14" max="14" width="12.6328125" style="25" customWidth="1"/>
    <col min="15" max="15" width="9.81640625" style="44" customWidth="1"/>
    <col min="16" max="16384" width="8.7265625" style="25"/>
  </cols>
  <sheetData>
    <row r="1" spans="1:15" customFormat="1" ht="44" thickBot="1" x14ac:dyDescent="0.4">
      <c r="A1" s="23" t="s">
        <v>1</v>
      </c>
      <c r="B1" s="24" t="s">
        <v>93</v>
      </c>
      <c r="C1" s="24" t="s">
        <v>92</v>
      </c>
      <c r="D1" s="24" t="s">
        <v>91</v>
      </c>
      <c r="E1" s="24" t="s">
        <v>90</v>
      </c>
      <c r="F1" s="24" t="s">
        <v>89</v>
      </c>
      <c r="G1" s="24" t="s">
        <v>88</v>
      </c>
      <c r="H1" s="24" t="s">
        <v>94</v>
      </c>
      <c r="I1" s="24" t="s">
        <v>87</v>
      </c>
      <c r="J1" s="24" t="s">
        <v>86</v>
      </c>
      <c r="L1" s="24" t="s">
        <v>98</v>
      </c>
      <c r="M1" s="24" t="s">
        <v>99</v>
      </c>
      <c r="N1" s="24" t="s">
        <v>100</v>
      </c>
      <c r="O1" s="24" t="s">
        <v>101</v>
      </c>
    </row>
    <row r="2" spans="1:15" ht="15" thickBot="1" x14ac:dyDescent="0.35">
      <c r="A2" s="37" t="s">
        <v>36</v>
      </c>
      <c r="B2" s="1">
        <v>96592</v>
      </c>
      <c r="C2" s="2"/>
      <c r="D2" s="1">
        <v>1714</v>
      </c>
      <c r="E2" s="2"/>
      <c r="F2" s="1">
        <v>56955</v>
      </c>
      <c r="G2" s="1">
        <v>19700</v>
      </c>
      <c r="H2" s="2">
        <v>350</v>
      </c>
      <c r="I2" s="1">
        <v>736594</v>
      </c>
      <c r="J2" s="1">
        <v>150228</v>
      </c>
      <c r="K2" s="34"/>
      <c r="L2" s="41">
        <f>IFERROR(B2/I2,0)</f>
        <v>0.13113329731168052</v>
      </c>
      <c r="M2" s="42">
        <f>IFERROR(H2/G2,0)</f>
        <v>1.7766497461928935E-2</v>
      </c>
      <c r="N2" s="40">
        <f>D2*250</f>
        <v>428500</v>
      </c>
      <c r="O2" s="43">
        <f>ABS(N2-B2)/B2</f>
        <v>3.4361851913201922</v>
      </c>
    </row>
    <row r="3" spans="1:15" ht="15" thickBot="1" x14ac:dyDescent="0.35">
      <c r="A3" s="37" t="s">
        <v>52</v>
      </c>
      <c r="B3" s="1">
        <v>3484</v>
      </c>
      <c r="C3" s="2"/>
      <c r="D3" s="2">
        <v>25</v>
      </c>
      <c r="E3" s="2"/>
      <c r="F3" s="1">
        <v>2239</v>
      </c>
      <c r="G3" s="1">
        <v>4763</v>
      </c>
      <c r="H3" s="2">
        <v>34</v>
      </c>
      <c r="I3" s="1">
        <v>261572</v>
      </c>
      <c r="J3" s="1">
        <v>357561</v>
      </c>
      <c r="K3" s="35"/>
      <c r="L3" s="41">
        <f>IFERROR(B3/I3,0)</f>
        <v>1.3319468444634747E-2</v>
      </c>
      <c r="M3" s="42">
        <f>IFERROR(H3/G3,0)</f>
        <v>7.1383581776191477E-3</v>
      </c>
      <c r="N3" s="40">
        <f>D3*250</f>
        <v>6250</v>
      </c>
      <c r="O3" s="43">
        <f t="shared" ref="O3:O56" si="0">ABS(N3-B3)/B3</f>
        <v>0.79391504018369685</v>
      </c>
    </row>
    <row r="4" spans="1:15" ht="15" thickBot="1" x14ac:dyDescent="0.35">
      <c r="A4" s="37" t="s">
        <v>33</v>
      </c>
      <c r="B4" s="1">
        <v>183647</v>
      </c>
      <c r="C4" s="2"/>
      <c r="D4" s="1">
        <v>4002</v>
      </c>
      <c r="E4" s="2"/>
      <c r="F4" s="1">
        <v>155114</v>
      </c>
      <c r="G4" s="1">
        <v>25231</v>
      </c>
      <c r="H4" s="2">
        <v>550</v>
      </c>
      <c r="I4" s="1">
        <v>1229713</v>
      </c>
      <c r="J4" s="1">
        <v>168946</v>
      </c>
      <c r="K4" s="34"/>
      <c r="L4" s="41">
        <f>IFERROR(B4/I4,0)</f>
        <v>0.14934135038012936</v>
      </c>
      <c r="M4" s="42">
        <f>IFERROR(H4/G4,0)</f>
        <v>2.1798581110538624E-2</v>
      </c>
      <c r="N4" s="40">
        <f>D4*250</f>
        <v>1000500</v>
      </c>
      <c r="O4" s="43">
        <f t="shared" si="0"/>
        <v>4.4479517770505375</v>
      </c>
    </row>
    <row r="5" spans="1:15" ht="12.5" customHeight="1" thickBot="1" x14ac:dyDescent="0.35">
      <c r="A5" s="37" t="s">
        <v>34</v>
      </c>
      <c r="B5" s="1">
        <v>47028</v>
      </c>
      <c r="C5" s="2"/>
      <c r="D5" s="2">
        <v>515</v>
      </c>
      <c r="E5" s="2"/>
      <c r="F5" s="1">
        <v>6958</v>
      </c>
      <c r="G5" s="1">
        <v>15584</v>
      </c>
      <c r="H5" s="2">
        <v>171</v>
      </c>
      <c r="I5" s="1">
        <v>544363</v>
      </c>
      <c r="J5" s="1">
        <v>180384</v>
      </c>
      <c r="K5" s="35"/>
      <c r="L5" s="41">
        <f>IFERROR(B5/I5,0)</f>
        <v>8.6390882554471929E-2</v>
      </c>
      <c r="M5" s="42">
        <f>IFERROR(H5/G5,0)</f>
        <v>1.0972792607802874E-2</v>
      </c>
      <c r="N5" s="40">
        <f>D5*250</f>
        <v>128750</v>
      </c>
      <c r="O5" s="43">
        <f t="shared" si="0"/>
        <v>1.7377307136174194</v>
      </c>
    </row>
    <row r="6" spans="1:15" ht="15" thickBot="1" x14ac:dyDescent="0.35">
      <c r="A6" s="37" t="s">
        <v>10</v>
      </c>
      <c r="B6" s="1">
        <v>541494</v>
      </c>
      <c r="C6" s="47">
        <v>244</v>
      </c>
      <c r="D6" s="1">
        <v>10028</v>
      </c>
      <c r="E6" s="48">
        <v>7</v>
      </c>
      <c r="F6" s="1">
        <v>325695</v>
      </c>
      <c r="G6" s="1">
        <v>13704</v>
      </c>
      <c r="H6" s="2">
        <v>254</v>
      </c>
      <c r="I6" s="1">
        <v>8500463</v>
      </c>
      <c r="J6" s="1">
        <v>215135</v>
      </c>
      <c r="K6" s="35"/>
      <c r="L6" s="41">
        <f>IFERROR(B6/I6,0)</f>
        <v>6.3701706601158078E-2</v>
      </c>
      <c r="M6" s="42">
        <f>IFERROR(H6/G6,0)</f>
        <v>1.8534734384121423E-2</v>
      </c>
      <c r="N6" s="40">
        <f>D6*250</f>
        <v>2507000</v>
      </c>
      <c r="O6" s="43">
        <f t="shared" si="0"/>
        <v>3.6297835248405339</v>
      </c>
    </row>
    <row r="7" spans="1:15" ht="15" thickBot="1" x14ac:dyDescent="0.35">
      <c r="A7" s="37" t="s">
        <v>18</v>
      </c>
      <c r="B7" s="1">
        <v>49436</v>
      </c>
      <c r="C7" s="2"/>
      <c r="D7" s="1">
        <v>1852</v>
      </c>
      <c r="E7" s="2"/>
      <c r="F7" s="1">
        <v>29530</v>
      </c>
      <c r="G7" s="1">
        <v>8585</v>
      </c>
      <c r="H7" s="2">
        <v>322</v>
      </c>
      <c r="I7" s="1">
        <v>568127</v>
      </c>
      <c r="J7" s="1">
        <v>98655</v>
      </c>
      <c r="K7" s="35"/>
      <c r="L7" s="41">
        <f>IFERROR(B7/I7,0)</f>
        <v>8.7015755280069426E-2</v>
      </c>
      <c r="M7" s="42">
        <f>IFERROR(H7/G7,0)</f>
        <v>3.7507280139778686E-2</v>
      </c>
      <c r="N7" s="40">
        <f>D7*250</f>
        <v>463000</v>
      </c>
      <c r="O7" s="43">
        <f t="shared" si="0"/>
        <v>8.3656444696172834</v>
      </c>
    </row>
    <row r="8" spans="1:15" ht="15" thickBot="1" x14ac:dyDescent="0.35">
      <c r="A8" s="37" t="s">
        <v>23</v>
      </c>
      <c r="B8" s="1">
        <v>50245</v>
      </c>
      <c r="C8" s="2"/>
      <c r="D8" s="1">
        <v>4437</v>
      </c>
      <c r="E8" s="2"/>
      <c r="F8" s="1">
        <v>18915</v>
      </c>
      <c r="G8" s="1">
        <v>14093</v>
      </c>
      <c r="H8" s="1">
        <v>1245</v>
      </c>
      <c r="I8" s="1">
        <v>855126</v>
      </c>
      <c r="J8" s="1">
        <v>239848</v>
      </c>
      <c r="K8" s="34"/>
      <c r="L8" s="41">
        <f>IFERROR(B8/I8,0)</f>
        <v>5.875742288270968E-2</v>
      </c>
      <c r="M8" s="42">
        <f>IFERROR(H8/G8,0)</f>
        <v>8.8341729936848079E-2</v>
      </c>
      <c r="N8" s="40">
        <f>D8*250</f>
        <v>1109250</v>
      </c>
      <c r="O8" s="43">
        <f t="shared" si="0"/>
        <v>21.076823564533786</v>
      </c>
    </row>
    <row r="9" spans="1:15" ht="15" thickBot="1" x14ac:dyDescent="0.35">
      <c r="A9" s="37" t="s">
        <v>43</v>
      </c>
      <c r="B9" s="1">
        <v>15365</v>
      </c>
      <c r="C9" s="2"/>
      <c r="D9" s="2">
        <v>587</v>
      </c>
      <c r="E9" s="2"/>
      <c r="F9" s="1">
        <v>6413</v>
      </c>
      <c r="G9" s="1">
        <v>15779</v>
      </c>
      <c r="H9" s="2">
        <v>603</v>
      </c>
      <c r="I9" s="1">
        <v>192703</v>
      </c>
      <c r="J9" s="1">
        <v>197895</v>
      </c>
      <c r="K9" s="35"/>
      <c r="L9" s="41">
        <f>IFERROR(B9/I9,0)</f>
        <v>7.9734098586944677E-2</v>
      </c>
      <c r="M9" s="42">
        <f>IFERROR(H9/G9,0)</f>
        <v>3.8215349515178403E-2</v>
      </c>
      <c r="N9" s="40">
        <f>D9*250</f>
        <v>146750</v>
      </c>
      <c r="O9" s="43">
        <f t="shared" si="0"/>
        <v>8.5509274324764082</v>
      </c>
    </row>
    <row r="10" spans="1:15" ht="15" thickBot="1" x14ac:dyDescent="0.35">
      <c r="A10" s="37" t="s">
        <v>63</v>
      </c>
      <c r="B10" s="1">
        <v>12518</v>
      </c>
      <c r="C10" s="2"/>
      <c r="D10" s="2">
        <v>587</v>
      </c>
      <c r="E10" s="2"/>
      <c r="F10" s="1">
        <v>1837</v>
      </c>
      <c r="G10" s="1">
        <v>17737</v>
      </c>
      <c r="H10" s="2">
        <v>832</v>
      </c>
      <c r="I10" s="1">
        <v>205983</v>
      </c>
      <c r="J10" s="1">
        <v>291864</v>
      </c>
      <c r="K10" s="6"/>
      <c r="L10" s="41">
        <f>IFERROR(B10/I10,0)</f>
        <v>6.0772005456760994E-2</v>
      </c>
      <c r="M10" s="42">
        <f>IFERROR(H10/G10,0)</f>
        <v>4.690759429441281E-2</v>
      </c>
      <c r="N10" s="40">
        <f>D10*250</f>
        <v>146750</v>
      </c>
      <c r="O10" s="43">
        <f t="shared" si="0"/>
        <v>10.723118709058955</v>
      </c>
    </row>
    <row r="11" spans="1:15" ht="15" thickBot="1" x14ac:dyDescent="0.35">
      <c r="A11" s="37" t="s">
        <v>13</v>
      </c>
      <c r="B11" s="1">
        <v>510389</v>
      </c>
      <c r="C11" s="2"/>
      <c r="D11" s="1">
        <v>7747</v>
      </c>
      <c r="E11" s="2"/>
      <c r="F11" s="1">
        <v>453097</v>
      </c>
      <c r="G11" s="1">
        <v>23764</v>
      </c>
      <c r="H11" s="2">
        <v>361</v>
      </c>
      <c r="I11" s="1">
        <v>3863276</v>
      </c>
      <c r="J11" s="1">
        <v>179874</v>
      </c>
      <c r="K11" s="34"/>
      <c r="L11" s="41">
        <f>IFERROR(B11/I11,0)</f>
        <v>0.13211300461059475</v>
      </c>
      <c r="M11" s="42">
        <f>IFERROR(H11/G11,0)</f>
        <v>1.519104527857263E-2</v>
      </c>
      <c r="N11" s="40">
        <f>D11*250</f>
        <v>1936750</v>
      </c>
      <c r="O11" s="43">
        <f t="shared" si="0"/>
        <v>2.7946546653630859</v>
      </c>
    </row>
    <row r="12" spans="1:15" ht="15" thickBot="1" x14ac:dyDescent="0.35">
      <c r="A12" s="37" t="s">
        <v>16</v>
      </c>
      <c r="B12" s="1">
        <v>204895</v>
      </c>
      <c r="C12" s="2"/>
      <c r="D12" s="1">
        <v>4026</v>
      </c>
      <c r="E12" s="2"/>
      <c r="F12" s="1">
        <v>165831</v>
      </c>
      <c r="G12" s="1">
        <v>19298</v>
      </c>
      <c r="H12" s="2">
        <v>379</v>
      </c>
      <c r="I12" s="1">
        <v>1958817</v>
      </c>
      <c r="J12" s="1">
        <v>184491</v>
      </c>
      <c r="K12" s="35"/>
      <c r="L12" s="41">
        <f>IFERROR(B12/I12,0)</f>
        <v>0.10460139972238346</v>
      </c>
      <c r="M12" s="42">
        <f>IFERROR(H12/G12,0)</f>
        <v>1.9639340864338273E-2</v>
      </c>
      <c r="N12" s="40">
        <f>D12*250</f>
        <v>1006500</v>
      </c>
      <c r="O12" s="43">
        <f t="shared" si="0"/>
        <v>3.9122721393884672</v>
      </c>
    </row>
    <row r="13" spans="1:15" ht="14.5" thickBot="1" x14ac:dyDescent="0.35">
      <c r="A13" s="3" t="s">
        <v>64</v>
      </c>
      <c r="B13" s="2">
        <v>411</v>
      </c>
      <c r="C13" s="47">
        <v>14</v>
      </c>
      <c r="D13" s="2">
        <v>5</v>
      </c>
      <c r="E13" s="2"/>
      <c r="F13" s="2">
        <v>95</v>
      </c>
      <c r="G13" s="2"/>
      <c r="H13" s="2"/>
      <c r="I13" s="1">
        <v>24016</v>
      </c>
      <c r="J13" s="2"/>
      <c r="K13" s="35"/>
      <c r="L13" s="41">
        <f>IFERROR(B13/I13,0)</f>
        <v>1.711359093937375E-2</v>
      </c>
      <c r="M13" s="42">
        <f>IFERROR(H13/G13,0)</f>
        <v>0</v>
      </c>
      <c r="N13" s="40">
        <f>D13*250</f>
        <v>1250</v>
      </c>
      <c r="O13" s="43">
        <f t="shared" si="0"/>
        <v>2.0413625304136254</v>
      </c>
    </row>
    <row r="14" spans="1:15" ht="15" thickBot="1" x14ac:dyDescent="0.35">
      <c r="A14" s="37" t="s">
        <v>47</v>
      </c>
      <c r="B14" s="1">
        <v>2914</v>
      </c>
      <c r="C14" s="47">
        <v>99</v>
      </c>
      <c r="D14" s="2">
        <v>29</v>
      </c>
      <c r="E14" s="2"/>
      <c r="F14" s="1">
        <v>1452</v>
      </c>
      <c r="G14" s="1">
        <v>2058</v>
      </c>
      <c r="H14" s="2">
        <v>20</v>
      </c>
      <c r="I14" s="1">
        <v>168422</v>
      </c>
      <c r="J14" s="1">
        <v>118953</v>
      </c>
      <c r="K14" s="34"/>
      <c r="L14" s="41">
        <f>IFERROR(B14/I14,0)</f>
        <v>1.7301777677500563E-2</v>
      </c>
      <c r="M14" s="42">
        <f>IFERROR(H14/G14,0)</f>
        <v>9.7181729834791061E-3</v>
      </c>
      <c r="N14" s="40">
        <f>D14*250</f>
        <v>7250</v>
      </c>
      <c r="O14" s="43">
        <f t="shared" si="0"/>
        <v>1.4879890185312286</v>
      </c>
    </row>
    <row r="15" spans="1:15" ht="15" thickBot="1" x14ac:dyDescent="0.35">
      <c r="A15" s="37" t="s">
        <v>49</v>
      </c>
      <c r="B15" s="1">
        <v>23399</v>
      </c>
      <c r="C15" s="2"/>
      <c r="D15" s="2">
        <v>223</v>
      </c>
      <c r="E15" s="2"/>
      <c r="F15" s="1">
        <v>14690</v>
      </c>
      <c r="G15" s="1">
        <v>13094</v>
      </c>
      <c r="H15" s="2">
        <v>125</v>
      </c>
      <c r="I15" s="1">
        <v>197217</v>
      </c>
      <c r="J15" s="1">
        <v>110358</v>
      </c>
      <c r="K15" s="35"/>
      <c r="L15" s="41">
        <f>IFERROR(B15/I15,0)</f>
        <v>0.11864595851270428</v>
      </c>
      <c r="M15" s="42">
        <f>IFERROR(H15/G15,0)</f>
        <v>9.5463571101267759E-3</v>
      </c>
      <c r="N15" s="40">
        <f>D15*250</f>
        <v>55750</v>
      </c>
      <c r="O15" s="43">
        <f t="shared" si="0"/>
        <v>1.3825804521560749</v>
      </c>
    </row>
    <row r="16" spans="1:15" ht="15" thickBot="1" x14ac:dyDescent="0.35">
      <c r="A16" s="37" t="s">
        <v>12</v>
      </c>
      <c r="B16" s="1">
        <v>189705</v>
      </c>
      <c r="C16" s="2"/>
      <c r="D16" s="1">
        <v>7791</v>
      </c>
      <c r="E16" s="2"/>
      <c r="F16" s="1">
        <v>37628</v>
      </c>
      <c r="G16" s="1">
        <v>14971</v>
      </c>
      <c r="H16" s="2">
        <v>615</v>
      </c>
      <c r="I16" s="1">
        <v>2937749</v>
      </c>
      <c r="J16" s="1">
        <v>231833</v>
      </c>
      <c r="K16" s="35"/>
      <c r="L16" s="41">
        <f>IFERROR(B16/I16,0)</f>
        <v>6.4574951774300657E-2</v>
      </c>
      <c r="M16" s="42">
        <f>IFERROR(H16/G16,0)</f>
        <v>4.1079420212410664E-2</v>
      </c>
      <c r="N16" s="40">
        <f>D16*250</f>
        <v>1947750</v>
      </c>
      <c r="O16" s="43">
        <f t="shared" si="0"/>
        <v>9.2672570570095676</v>
      </c>
    </row>
    <row r="17" spans="1:15" ht="15" thickBot="1" x14ac:dyDescent="0.35">
      <c r="A17" s="37" t="s">
        <v>27</v>
      </c>
      <c r="B17" s="1">
        <v>71015</v>
      </c>
      <c r="C17" s="2"/>
      <c r="D17" s="1">
        <v>3013</v>
      </c>
      <c r="E17" s="2"/>
      <c r="F17" s="1">
        <v>14701</v>
      </c>
      <c r="G17" s="1">
        <v>10549</v>
      </c>
      <c r="H17" s="2">
        <v>448</v>
      </c>
      <c r="I17" s="1">
        <v>1004353</v>
      </c>
      <c r="J17" s="1">
        <v>149186</v>
      </c>
      <c r="K17" s="34"/>
      <c r="L17" s="41">
        <f>IFERROR(B17/I17,0)</f>
        <v>7.0707211508304349E-2</v>
      </c>
      <c r="M17" s="42">
        <f>IFERROR(H17/G17,0)</f>
        <v>4.2468480424684804E-2</v>
      </c>
      <c r="N17" s="40">
        <f>D17*250</f>
        <v>753250</v>
      </c>
      <c r="O17" s="43">
        <f t="shared" si="0"/>
        <v>9.6069140322467081</v>
      </c>
    </row>
    <row r="18" spans="1:15" ht="15" thickBot="1" x14ac:dyDescent="0.35">
      <c r="A18" s="37" t="s">
        <v>41</v>
      </c>
      <c r="B18" s="1">
        <v>47631</v>
      </c>
      <c r="C18" s="47">
        <v>269</v>
      </c>
      <c r="D18" s="2">
        <v>912</v>
      </c>
      <c r="E18" s="48">
        <v>1</v>
      </c>
      <c r="F18" s="1">
        <v>10470</v>
      </c>
      <c r="G18" s="1">
        <v>15097</v>
      </c>
      <c r="H18" s="2">
        <v>289</v>
      </c>
      <c r="I18" s="1">
        <v>509305</v>
      </c>
      <c r="J18" s="1">
        <v>161424</v>
      </c>
      <c r="K18" s="35"/>
      <c r="L18" s="41">
        <f>IFERROR(B18/I18,0)</f>
        <v>9.3521563699551349E-2</v>
      </c>
      <c r="M18" s="42">
        <f>IFERROR(H18/G18,0)</f>
        <v>1.9142876068093E-2</v>
      </c>
      <c r="N18" s="40">
        <f>D18*250</f>
        <v>228000</v>
      </c>
      <c r="O18" s="43">
        <f t="shared" si="0"/>
        <v>3.7867985135730931</v>
      </c>
    </row>
    <row r="19" spans="1:15" ht="15" thickBot="1" x14ac:dyDescent="0.35">
      <c r="A19" s="37" t="s">
        <v>45</v>
      </c>
      <c r="B19" s="1">
        <v>30073</v>
      </c>
      <c r="C19" s="2"/>
      <c r="D19" s="2">
        <v>379</v>
      </c>
      <c r="E19" s="2"/>
      <c r="F19" s="1">
        <v>11626</v>
      </c>
      <c r="G19" s="1">
        <v>10323</v>
      </c>
      <c r="H19" s="2">
        <v>130</v>
      </c>
      <c r="I19" s="1">
        <v>308718</v>
      </c>
      <c r="J19" s="1">
        <v>105968</v>
      </c>
      <c r="K19" s="35"/>
      <c r="L19" s="41">
        <f>IFERROR(B19/I19,0)</f>
        <v>9.7412525346756582E-2</v>
      </c>
      <c r="M19" s="42">
        <f>IFERROR(H19/G19,0)</f>
        <v>1.2593238399690013E-2</v>
      </c>
      <c r="N19" s="40">
        <f>D19*250</f>
        <v>94750</v>
      </c>
      <c r="O19" s="43">
        <f t="shared" si="0"/>
        <v>2.1506667110032254</v>
      </c>
    </row>
    <row r="20" spans="1:15" ht="15" thickBot="1" x14ac:dyDescent="0.35">
      <c r="A20" s="37" t="s">
        <v>38</v>
      </c>
      <c r="B20" s="1">
        <v>33254</v>
      </c>
      <c r="C20" s="2"/>
      <c r="D20" s="2">
        <v>760</v>
      </c>
      <c r="E20" s="2"/>
      <c r="F20" s="1">
        <v>23971</v>
      </c>
      <c r="G20" s="1">
        <v>7443</v>
      </c>
      <c r="H20" s="2">
        <v>170</v>
      </c>
      <c r="I20" s="1">
        <v>674756</v>
      </c>
      <c r="J20" s="1">
        <v>151031</v>
      </c>
      <c r="K20" s="34"/>
      <c r="L20" s="41">
        <f>IFERROR(B20/I20,0)</f>
        <v>4.9283000077064897E-2</v>
      </c>
      <c r="M20" s="42">
        <f>IFERROR(H20/G20,0)</f>
        <v>2.2840252586322718E-2</v>
      </c>
      <c r="N20" s="40">
        <f>D20*250</f>
        <v>190000</v>
      </c>
      <c r="O20" s="43">
        <f t="shared" si="0"/>
        <v>4.7135983641065735</v>
      </c>
    </row>
    <row r="21" spans="1:15" ht="15" thickBot="1" x14ac:dyDescent="0.35">
      <c r="A21" s="37" t="s">
        <v>14</v>
      </c>
      <c r="B21" s="1">
        <v>127246</v>
      </c>
      <c r="C21" s="2"/>
      <c r="D21" s="1">
        <v>4146</v>
      </c>
      <c r="E21" s="2"/>
      <c r="F21" s="1">
        <v>34017</v>
      </c>
      <c r="G21" s="1">
        <v>27372</v>
      </c>
      <c r="H21" s="2">
        <v>892</v>
      </c>
      <c r="I21" s="1">
        <v>1484972</v>
      </c>
      <c r="J21" s="1">
        <v>319432</v>
      </c>
      <c r="K21" s="34"/>
      <c r="L21" s="41">
        <f>IFERROR(B21/I21,0)</f>
        <v>8.5689157775365468E-2</v>
      </c>
      <c r="M21" s="42">
        <f>IFERROR(H21/G21,0)</f>
        <v>3.2588046178576649E-2</v>
      </c>
      <c r="N21" s="40">
        <f>D21*250</f>
        <v>1036500</v>
      </c>
      <c r="O21" s="43">
        <f t="shared" si="0"/>
        <v>7.1456391556512582</v>
      </c>
    </row>
    <row r="22" spans="1:15" ht="15" thickBot="1" x14ac:dyDescent="0.35">
      <c r="A22" s="37" t="s">
        <v>39</v>
      </c>
      <c r="B22" s="1">
        <v>3997</v>
      </c>
      <c r="C22" s="2"/>
      <c r="D22" s="2">
        <v>124</v>
      </c>
      <c r="E22" s="2"/>
      <c r="F22" s="2">
        <v>398</v>
      </c>
      <c r="G22" s="1">
        <v>2973</v>
      </c>
      <c r="H22" s="2">
        <v>92</v>
      </c>
      <c r="I22" s="1">
        <v>189483</v>
      </c>
      <c r="J22" s="1">
        <v>140962</v>
      </c>
      <c r="K22" s="35"/>
      <c r="L22" s="41">
        <f>IFERROR(B22/I22,0)</f>
        <v>2.1094240644279436E-2</v>
      </c>
      <c r="M22" s="42">
        <f>IFERROR(H22/G22,0)</f>
        <v>3.0945173225697949E-2</v>
      </c>
      <c r="N22" s="40">
        <f>D22*250</f>
        <v>31000</v>
      </c>
      <c r="O22" s="43">
        <f t="shared" si="0"/>
        <v>6.7558168626469852</v>
      </c>
    </row>
    <row r="23" spans="1:15" ht="15" thickBot="1" x14ac:dyDescent="0.35">
      <c r="A23" s="37" t="s">
        <v>26</v>
      </c>
      <c r="B23" s="1">
        <v>93005</v>
      </c>
      <c r="C23" s="2"/>
      <c r="D23" s="1">
        <v>3551</v>
      </c>
      <c r="E23" s="2"/>
      <c r="F23" s="1">
        <v>83664</v>
      </c>
      <c r="G23" s="1">
        <v>15384</v>
      </c>
      <c r="H23" s="2">
        <v>587</v>
      </c>
      <c r="I23" s="1">
        <v>1348880</v>
      </c>
      <c r="J23" s="1">
        <v>223115</v>
      </c>
      <c r="K23" s="34"/>
      <c r="L23" s="41">
        <f>IFERROR(B23/I23,0)</f>
        <v>6.8949795385801552E-2</v>
      </c>
      <c r="M23" s="42">
        <f>IFERROR(H23/G23,0)</f>
        <v>3.8156526261050441E-2</v>
      </c>
      <c r="N23" s="40">
        <f>D23*250</f>
        <v>887750</v>
      </c>
      <c r="O23" s="43">
        <f t="shared" si="0"/>
        <v>8.5451857427020048</v>
      </c>
    </row>
    <row r="24" spans="1:15" ht="15" thickBot="1" x14ac:dyDescent="0.35">
      <c r="A24" s="37" t="s">
        <v>17</v>
      </c>
      <c r="B24" s="1">
        <v>119874</v>
      </c>
      <c r="C24" s="2"/>
      <c r="D24" s="1">
        <v>8691</v>
      </c>
      <c r="E24" s="2"/>
      <c r="F24" s="1">
        <v>12162</v>
      </c>
      <c r="G24" s="1">
        <v>17392</v>
      </c>
      <c r="H24" s="1">
        <v>1261</v>
      </c>
      <c r="I24" s="1">
        <v>1362645</v>
      </c>
      <c r="J24" s="1">
        <v>197700</v>
      </c>
      <c r="K24" s="34"/>
      <c r="L24" s="41">
        <f>IFERROR(B24/I24,0)</f>
        <v>8.7971555320718167E-2</v>
      </c>
      <c r="M24" s="42">
        <f>IFERROR(H24/G24,0)</f>
        <v>7.2504599816007362E-2</v>
      </c>
      <c r="N24" s="40">
        <f>D24*250</f>
        <v>2172750</v>
      </c>
      <c r="O24" s="43">
        <f t="shared" si="0"/>
        <v>17.125281545622904</v>
      </c>
    </row>
    <row r="25" spans="1:15" ht="15" thickBot="1" x14ac:dyDescent="0.35">
      <c r="A25" s="37" t="s">
        <v>11</v>
      </c>
      <c r="B25" s="1">
        <v>94656</v>
      </c>
      <c r="C25" s="2"/>
      <c r="D25" s="1">
        <v>6506</v>
      </c>
      <c r="E25" s="2"/>
      <c r="F25" s="1">
        <v>28128</v>
      </c>
      <c r="G25" s="1">
        <v>9478</v>
      </c>
      <c r="H25" s="2">
        <v>651</v>
      </c>
      <c r="I25" s="1">
        <v>2255636</v>
      </c>
      <c r="J25" s="1">
        <v>225860</v>
      </c>
      <c r="K25" s="35"/>
      <c r="L25" s="41">
        <f>IFERROR(B25/I25,0)</f>
        <v>4.1964217630858877E-2</v>
      </c>
      <c r="M25" s="42">
        <f>IFERROR(H25/G25,0)</f>
        <v>6.8685376661742986E-2</v>
      </c>
      <c r="N25" s="40">
        <f>D25*250</f>
        <v>1626500</v>
      </c>
      <c r="O25" s="43">
        <f t="shared" si="0"/>
        <v>16.183274171737661</v>
      </c>
    </row>
    <row r="26" spans="1:15" ht="15" thickBot="1" x14ac:dyDescent="0.35">
      <c r="A26" s="37" t="s">
        <v>32</v>
      </c>
      <c r="B26" s="1">
        <v>58640</v>
      </c>
      <c r="C26" s="2"/>
      <c r="D26" s="1">
        <v>1677</v>
      </c>
      <c r="E26" s="2"/>
      <c r="F26" s="1">
        <v>5359</v>
      </c>
      <c r="G26" s="1">
        <v>10398</v>
      </c>
      <c r="H26" s="2">
        <v>297</v>
      </c>
      <c r="I26" s="1">
        <v>1105094</v>
      </c>
      <c r="J26" s="1">
        <v>195951</v>
      </c>
      <c r="K26" s="45"/>
      <c r="L26" s="41">
        <f>IFERROR(B26/I26,0)</f>
        <v>5.306335931604008E-2</v>
      </c>
      <c r="M26" s="42">
        <f>IFERROR(H26/G26,0)</f>
        <v>2.8563185227928448E-2</v>
      </c>
      <c r="N26" s="40">
        <f>D26*250</f>
        <v>419250</v>
      </c>
      <c r="O26" s="43">
        <f t="shared" si="0"/>
        <v>6.1495566166439293</v>
      </c>
    </row>
    <row r="27" spans="1:15" ht="15" thickBot="1" x14ac:dyDescent="0.35">
      <c r="A27" s="37" t="s">
        <v>30</v>
      </c>
      <c r="B27" s="1">
        <v>64400</v>
      </c>
      <c r="C27" s="2"/>
      <c r="D27" s="1">
        <v>1825</v>
      </c>
      <c r="E27" s="2"/>
      <c r="F27" s="1">
        <v>20184</v>
      </c>
      <c r="G27" s="1">
        <v>21639</v>
      </c>
      <c r="H27" s="2">
        <v>613</v>
      </c>
      <c r="I27" s="1">
        <v>498474</v>
      </c>
      <c r="J27" s="1">
        <v>167490</v>
      </c>
      <c r="K27" s="35"/>
      <c r="L27" s="41">
        <f>IFERROR(B27/I27,0)</f>
        <v>0.12919430100667237</v>
      </c>
      <c r="M27" s="42">
        <f>IFERROR(H27/G27,0)</f>
        <v>2.8328480983409586E-2</v>
      </c>
      <c r="N27" s="40">
        <f>D27*250</f>
        <v>456250</v>
      </c>
      <c r="O27" s="43">
        <f t="shared" si="0"/>
        <v>6.0846273291925463</v>
      </c>
    </row>
    <row r="28" spans="1:15" ht="15" thickBot="1" x14ac:dyDescent="0.35">
      <c r="A28" s="37" t="s">
        <v>35</v>
      </c>
      <c r="B28" s="1">
        <v>57075</v>
      </c>
      <c r="C28" s="2"/>
      <c r="D28" s="1">
        <v>1356</v>
      </c>
      <c r="E28" s="2"/>
      <c r="F28" s="1">
        <v>45924</v>
      </c>
      <c r="G28" s="1">
        <v>9299</v>
      </c>
      <c r="H28" s="2">
        <v>221</v>
      </c>
      <c r="I28" s="1">
        <v>803564</v>
      </c>
      <c r="J28" s="1">
        <v>130928</v>
      </c>
      <c r="K28" s="35"/>
      <c r="L28" s="41">
        <f>IFERROR(B28/I28,0)</f>
        <v>7.1027323274810719E-2</v>
      </c>
      <c r="M28" s="42">
        <f>IFERROR(H28/G28,0)</f>
        <v>2.376599634369287E-2</v>
      </c>
      <c r="N28" s="40">
        <f>D28*250</f>
        <v>339000</v>
      </c>
      <c r="O28" s="43">
        <f t="shared" si="0"/>
        <v>4.9395532194480944</v>
      </c>
    </row>
    <row r="29" spans="1:15" ht="15" thickBot="1" x14ac:dyDescent="0.35">
      <c r="A29" s="37" t="s">
        <v>51</v>
      </c>
      <c r="B29" s="1">
        <v>4602</v>
      </c>
      <c r="C29" s="2"/>
      <c r="D29" s="2">
        <v>65</v>
      </c>
      <c r="E29" s="2"/>
      <c r="F29" s="1">
        <v>1573</v>
      </c>
      <c r="G29" s="1">
        <v>4306</v>
      </c>
      <c r="H29" s="2">
        <v>61</v>
      </c>
      <c r="I29" s="1">
        <v>185815</v>
      </c>
      <c r="J29" s="1">
        <v>173857</v>
      </c>
      <c r="K29" s="35"/>
      <c r="L29" s="41">
        <f>IFERROR(B29/I29,0)</f>
        <v>2.4766568899173908E-2</v>
      </c>
      <c r="M29" s="42">
        <f>IFERROR(H29/G29,0)</f>
        <v>1.4166279609846726E-2</v>
      </c>
      <c r="N29" s="40">
        <f>D29*250</f>
        <v>16250</v>
      </c>
      <c r="O29" s="43">
        <f t="shared" si="0"/>
        <v>2.5310734463276838</v>
      </c>
    </row>
    <row r="30" spans="1:15" ht="15" thickBot="1" x14ac:dyDescent="0.35">
      <c r="A30" s="37" t="s">
        <v>50</v>
      </c>
      <c r="B30" s="1">
        <v>27821</v>
      </c>
      <c r="C30" s="2"/>
      <c r="D30" s="2">
        <v>340</v>
      </c>
      <c r="E30" s="2"/>
      <c r="F30" s="1">
        <v>7305</v>
      </c>
      <c r="G30" s="1">
        <v>14382</v>
      </c>
      <c r="H30" s="2">
        <v>176</v>
      </c>
      <c r="I30" s="1">
        <v>294198</v>
      </c>
      <c r="J30" s="1">
        <v>152087</v>
      </c>
      <c r="K30" s="34"/>
      <c r="L30" s="41">
        <f>IFERROR(B30/I30,0)</f>
        <v>9.456556468772731E-2</v>
      </c>
      <c r="M30" s="42">
        <f>IFERROR(H30/G30,0)</f>
        <v>1.2237519121123627E-2</v>
      </c>
      <c r="N30" s="40">
        <f>D30*250</f>
        <v>85000</v>
      </c>
      <c r="O30" s="43">
        <f t="shared" si="0"/>
        <v>2.0552460371661696</v>
      </c>
    </row>
    <row r="31" spans="1:15" ht="15" thickBot="1" x14ac:dyDescent="0.35">
      <c r="A31" s="37" t="s">
        <v>31</v>
      </c>
      <c r="B31" s="1">
        <v>53557</v>
      </c>
      <c r="C31" s="2"/>
      <c r="D31" s="2">
        <v>900</v>
      </c>
      <c r="E31" s="2"/>
      <c r="F31" s="1">
        <v>27637</v>
      </c>
      <c r="G31" s="1">
        <v>17388</v>
      </c>
      <c r="H31" s="2">
        <v>292</v>
      </c>
      <c r="I31" s="1">
        <v>666990</v>
      </c>
      <c r="J31" s="1">
        <v>216544</v>
      </c>
      <c r="K31" s="35"/>
      <c r="L31" s="41">
        <f>IFERROR(B31/I31,0)</f>
        <v>8.0296556170257424E-2</v>
      </c>
      <c r="M31" s="42">
        <f>IFERROR(H31/G31,0)</f>
        <v>1.6793190706234185E-2</v>
      </c>
      <c r="N31" s="40">
        <f>D31*250</f>
        <v>225000</v>
      </c>
      <c r="O31" s="43">
        <f t="shared" si="0"/>
        <v>3.2011315047519466</v>
      </c>
    </row>
    <row r="32" spans="1:15" ht="15" thickBot="1" x14ac:dyDescent="0.35">
      <c r="A32" s="37" t="s">
        <v>42</v>
      </c>
      <c r="B32" s="1">
        <v>6742</v>
      </c>
      <c r="C32" s="2"/>
      <c r="D32" s="2">
        <v>419</v>
      </c>
      <c r="E32" s="2"/>
      <c r="F32" s="2">
        <v>382</v>
      </c>
      <c r="G32" s="1">
        <v>4958</v>
      </c>
      <c r="H32" s="2">
        <v>308</v>
      </c>
      <c r="I32" s="1">
        <v>196076</v>
      </c>
      <c r="J32" s="1">
        <v>144204</v>
      </c>
      <c r="K32" s="35"/>
      <c r="L32" s="41">
        <f>IFERROR(B32/I32,0)</f>
        <v>3.4384626369366983E-2</v>
      </c>
      <c r="M32" s="42">
        <f>IFERROR(H32/G32,0)</f>
        <v>6.212182331585317E-2</v>
      </c>
      <c r="N32" s="40">
        <f>D32*250</f>
        <v>104750</v>
      </c>
      <c r="O32" s="43">
        <f t="shared" si="0"/>
        <v>14.536932660931475</v>
      </c>
    </row>
    <row r="33" spans="1:15" ht="15" thickBot="1" x14ac:dyDescent="0.35">
      <c r="A33" s="37" t="s">
        <v>8</v>
      </c>
      <c r="B33" s="1">
        <v>189535</v>
      </c>
      <c r="C33" s="2"/>
      <c r="D33" s="1">
        <v>15922</v>
      </c>
      <c r="E33" s="2"/>
      <c r="F33" s="1">
        <v>28309</v>
      </c>
      <c r="G33" s="1">
        <v>21339</v>
      </c>
      <c r="H33" s="1">
        <v>1793</v>
      </c>
      <c r="I33" s="1">
        <v>2230245</v>
      </c>
      <c r="J33" s="1">
        <v>251092</v>
      </c>
      <c r="K33" s="6"/>
      <c r="L33" s="41">
        <f>IFERROR(B33/I33,0)</f>
        <v>8.4983936742375837E-2</v>
      </c>
      <c r="M33" s="42">
        <f>IFERROR(H33/G33,0)</f>
        <v>8.4024555977318519E-2</v>
      </c>
      <c r="N33" s="40">
        <f>D33*250</f>
        <v>3980500</v>
      </c>
      <c r="O33" s="43">
        <f t="shared" si="0"/>
        <v>20.001398158651437</v>
      </c>
    </row>
    <row r="34" spans="1:15" ht="15" thickBot="1" x14ac:dyDescent="0.35">
      <c r="A34" s="37" t="s">
        <v>44</v>
      </c>
      <c r="B34" s="1">
        <v>21773</v>
      </c>
      <c r="C34" s="2"/>
      <c r="D34" s="2">
        <v>669</v>
      </c>
      <c r="E34" s="2"/>
      <c r="F34" s="1">
        <v>12154</v>
      </c>
      <c r="G34" s="1">
        <v>10384</v>
      </c>
      <c r="H34" s="2">
        <v>319</v>
      </c>
      <c r="I34" s="1">
        <v>604382</v>
      </c>
      <c r="J34" s="1">
        <v>288236</v>
      </c>
      <c r="K34" s="35"/>
      <c r="L34" s="41">
        <f>IFERROR(B34/I34,0)</f>
        <v>3.6025229076974495E-2</v>
      </c>
      <c r="M34" s="42">
        <f>IFERROR(H34/G34,0)</f>
        <v>3.0720338983050849E-2</v>
      </c>
      <c r="N34" s="40">
        <f>D34*250</f>
        <v>167250</v>
      </c>
      <c r="O34" s="43">
        <f t="shared" si="0"/>
        <v>6.6815321728746611</v>
      </c>
    </row>
    <row r="35" spans="1:15" ht="15" thickBot="1" x14ac:dyDescent="0.35">
      <c r="A35" s="37" t="s">
        <v>7</v>
      </c>
      <c r="B35" s="1">
        <v>448168</v>
      </c>
      <c r="C35" s="2"/>
      <c r="D35" s="1">
        <v>32817</v>
      </c>
      <c r="E35" s="2"/>
      <c r="F35" s="1">
        <v>84492</v>
      </c>
      <c r="G35" s="1">
        <v>23038</v>
      </c>
      <c r="H35" s="1">
        <v>1687</v>
      </c>
      <c r="I35" s="1">
        <v>6298805</v>
      </c>
      <c r="J35" s="1">
        <v>323787</v>
      </c>
      <c r="K35" s="34"/>
      <c r="L35" s="41">
        <f>IFERROR(B35/I35,0)</f>
        <v>7.1151273932118869E-2</v>
      </c>
      <c r="M35" s="42">
        <f>IFERROR(H35/G35,0)</f>
        <v>7.3226842607865272E-2</v>
      </c>
      <c r="N35" s="40">
        <f>D35*250</f>
        <v>8204250</v>
      </c>
      <c r="O35" s="43">
        <f t="shared" si="0"/>
        <v>17.306193213259313</v>
      </c>
    </row>
    <row r="36" spans="1:15" ht="15" thickBot="1" x14ac:dyDescent="0.35">
      <c r="A36" s="37" t="s">
        <v>24</v>
      </c>
      <c r="B36" s="1">
        <v>131575</v>
      </c>
      <c r="C36" s="2"/>
      <c r="D36" s="1">
        <v>2115</v>
      </c>
      <c r="E36" s="2"/>
      <c r="F36" s="1">
        <v>24367</v>
      </c>
      <c r="G36" s="1">
        <v>12545</v>
      </c>
      <c r="H36" s="2">
        <v>202</v>
      </c>
      <c r="I36" s="1">
        <v>1904750</v>
      </c>
      <c r="J36" s="1">
        <v>181611</v>
      </c>
      <c r="K36" s="34"/>
      <c r="L36" s="41">
        <f>IFERROR(B36/I36,0)</f>
        <v>6.9077306733167088E-2</v>
      </c>
      <c r="M36" s="42">
        <f>IFERROR(H36/G36,0)</f>
        <v>1.6102032682343562E-2</v>
      </c>
      <c r="N36" s="40">
        <f>D36*250</f>
        <v>528750</v>
      </c>
      <c r="O36" s="43">
        <f t="shared" si="0"/>
        <v>3.0186205586167585</v>
      </c>
    </row>
    <row r="37" spans="1:15" ht="15" thickBot="1" x14ac:dyDescent="0.35">
      <c r="A37" s="37" t="s">
        <v>53</v>
      </c>
      <c r="B37" s="1">
        <v>7177</v>
      </c>
      <c r="C37" s="2"/>
      <c r="D37" s="2">
        <v>109</v>
      </c>
      <c r="E37" s="2"/>
      <c r="F37" s="1">
        <v>1119</v>
      </c>
      <c r="G37" s="1">
        <v>9418</v>
      </c>
      <c r="H37" s="2">
        <v>143</v>
      </c>
      <c r="I37" s="1">
        <v>163719</v>
      </c>
      <c r="J37" s="1">
        <v>214837</v>
      </c>
      <c r="K37" s="35"/>
      <c r="L37" s="41">
        <f>IFERROR(B37/I37,0)</f>
        <v>4.3837306604609119E-2</v>
      </c>
      <c r="M37" s="42">
        <f>IFERROR(H37/G37,0)</f>
        <v>1.5183690804841792E-2</v>
      </c>
      <c r="N37" s="40">
        <f>D37*250</f>
        <v>27250</v>
      </c>
      <c r="O37" s="43">
        <f t="shared" si="0"/>
        <v>2.7968510519715757</v>
      </c>
    </row>
    <row r="38" spans="1:15" ht="15" thickBot="1" x14ac:dyDescent="0.35">
      <c r="A38" s="3" t="s">
        <v>67</v>
      </c>
      <c r="B38" s="2">
        <v>47</v>
      </c>
      <c r="C38" s="2"/>
      <c r="D38" s="2">
        <v>2</v>
      </c>
      <c r="E38" s="2"/>
      <c r="F38" s="2">
        <v>26</v>
      </c>
      <c r="G38" s="2"/>
      <c r="H38" s="2"/>
      <c r="I38" s="1">
        <v>14419</v>
      </c>
      <c r="J38" s="2"/>
      <c r="K38" s="34"/>
      <c r="L38" s="41">
        <f>IFERROR(B38/I38,0)</f>
        <v>3.2595880435536445E-3</v>
      </c>
      <c r="M38" s="42">
        <f>IFERROR(H38/G38,0)</f>
        <v>0</v>
      </c>
      <c r="N38" s="40">
        <f>D38*250</f>
        <v>500</v>
      </c>
      <c r="O38" s="43">
        <f t="shared" si="0"/>
        <v>9.6382978723404253</v>
      </c>
    </row>
    <row r="39" spans="1:15" ht="15" thickBot="1" x14ac:dyDescent="0.35">
      <c r="A39" s="37" t="s">
        <v>21</v>
      </c>
      <c r="B39" s="1">
        <v>97490</v>
      </c>
      <c r="C39" s="2"/>
      <c r="D39" s="1">
        <v>3628</v>
      </c>
      <c r="E39" s="2"/>
      <c r="F39" s="1">
        <v>19250</v>
      </c>
      <c r="G39" s="1">
        <v>8340</v>
      </c>
      <c r="H39" s="2">
        <v>310</v>
      </c>
      <c r="I39" s="1">
        <v>1592841</v>
      </c>
      <c r="J39" s="1">
        <v>136267</v>
      </c>
      <c r="K39" s="35"/>
      <c r="L39" s="41">
        <f>IFERROR(B39/I39,0)</f>
        <v>6.1205104589849207E-2</v>
      </c>
      <c r="M39" s="42">
        <f>IFERROR(H39/G39,0)</f>
        <v>3.7170263788968823E-2</v>
      </c>
      <c r="N39" s="40">
        <f>D39*250</f>
        <v>907000</v>
      </c>
      <c r="O39" s="43">
        <f t="shared" si="0"/>
        <v>8.3035183095702116</v>
      </c>
    </row>
    <row r="40" spans="1:15" ht="15" thickBot="1" x14ac:dyDescent="0.35">
      <c r="A40" s="37" t="s">
        <v>46</v>
      </c>
      <c r="B40" s="1">
        <v>41401</v>
      </c>
      <c r="C40" s="2"/>
      <c r="D40" s="2">
        <v>593</v>
      </c>
      <c r="E40" s="2"/>
      <c r="F40" s="1">
        <v>6488</v>
      </c>
      <c r="G40" s="1">
        <v>10463</v>
      </c>
      <c r="H40" s="2">
        <v>150</v>
      </c>
      <c r="I40" s="1">
        <v>681848</v>
      </c>
      <c r="J40" s="1">
        <v>172316</v>
      </c>
      <c r="K40" s="35"/>
      <c r="L40" s="41">
        <f>IFERROR(B40/I40,0)</f>
        <v>6.0718811230655513E-2</v>
      </c>
      <c r="M40" s="42">
        <f>IFERROR(H40/G40,0)</f>
        <v>1.4336232438115264E-2</v>
      </c>
      <c r="N40" s="40">
        <f>D40*250</f>
        <v>148250</v>
      </c>
      <c r="O40" s="43">
        <f t="shared" si="0"/>
        <v>2.5808313808845198</v>
      </c>
    </row>
    <row r="41" spans="1:15" ht="15" thickBot="1" x14ac:dyDescent="0.35">
      <c r="A41" s="37" t="s">
        <v>37</v>
      </c>
      <c r="B41" s="1">
        <v>20225</v>
      </c>
      <c r="C41" s="2"/>
      <c r="D41" s="2">
        <v>339</v>
      </c>
      <c r="E41" s="2"/>
      <c r="F41" s="1">
        <v>15849</v>
      </c>
      <c r="G41" s="1">
        <v>4795</v>
      </c>
      <c r="H41" s="2">
        <v>80</v>
      </c>
      <c r="I41" s="1">
        <v>431199</v>
      </c>
      <c r="J41" s="1">
        <v>102235</v>
      </c>
      <c r="K41" s="35"/>
      <c r="L41" s="41">
        <f>IFERROR(B41/I41,0)</f>
        <v>4.6904097644011232E-2</v>
      </c>
      <c r="M41" s="42">
        <f>IFERROR(H41/G41,0)</f>
        <v>1.6684045881126174E-2</v>
      </c>
      <c r="N41" s="40">
        <f>D41*250</f>
        <v>84750</v>
      </c>
      <c r="O41" s="43">
        <f t="shared" si="0"/>
        <v>3.1903584672435104</v>
      </c>
    </row>
    <row r="42" spans="1:15" ht="15" thickBot="1" x14ac:dyDescent="0.35">
      <c r="A42" s="37" t="s">
        <v>19</v>
      </c>
      <c r="B42" s="1">
        <v>121294</v>
      </c>
      <c r="C42" s="2"/>
      <c r="D42" s="1">
        <v>7364</v>
      </c>
      <c r="E42" s="2"/>
      <c r="F42" s="1">
        <v>25375</v>
      </c>
      <c r="G42" s="1">
        <v>9475</v>
      </c>
      <c r="H42" s="2">
        <v>575</v>
      </c>
      <c r="I42" s="1">
        <v>1296971</v>
      </c>
      <c r="J42" s="1">
        <v>101310</v>
      </c>
      <c r="K42" s="35"/>
      <c r="L42" s="41">
        <f>IFERROR(B42/I42,0)</f>
        <v>9.3520980808360396E-2</v>
      </c>
      <c r="M42" s="42">
        <f>IFERROR(H42/G42,0)</f>
        <v>6.0686015831134567E-2</v>
      </c>
      <c r="N42" s="40">
        <f>D42*250</f>
        <v>1841000</v>
      </c>
      <c r="O42" s="43">
        <f t="shared" si="0"/>
        <v>14.177997262848946</v>
      </c>
    </row>
    <row r="43" spans="1:15" ht="15" thickBot="1" x14ac:dyDescent="0.35">
      <c r="A43" s="3" t="s">
        <v>65</v>
      </c>
      <c r="B43" s="1">
        <v>19934</v>
      </c>
      <c r="C43" s="2"/>
      <c r="D43" s="2">
        <v>258</v>
      </c>
      <c r="E43" s="2"/>
      <c r="F43" s="1">
        <v>17409</v>
      </c>
      <c r="G43" s="1">
        <v>5886</v>
      </c>
      <c r="H43" s="2">
        <v>76</v>
      </c>
      <c r="I43" s="1">
        <v>464073</v>
      </c>
      <c r="J43" s="1">
        <v>137018</v>
      </c>
      <c r="K43" s="34"/>
      <c r="L43" s="41">
        <f>IFERROR(B43/I43,0)</f>
        <v>4.295444897677736E-2</v>
      </c>
      <c r="M43" s="42">
        <f>IFERROR(H43/G43,0)</f>
        <v>1.2911994563370711E-2</v>
      </c>
      <c r="N43" s="40">
        <f>D43*250</f>
        <v>64500</v>
      </c>
      <c r="O43" s="43">
        <f t="shared" si="0"/>
        <v>2.2356777365305507</v>
      </c>
    </row>
    <row r="44" spans="1:15" ht="15" thickBot="1" x14ac:dyDescent="0.35">
      <c r="A44" s="37" t="s">
        <v>40</v>
      </c>
      <c r="B44" s="1">
        <v>19611</v>
      </c>
      <c r="C44" s="2"/>
      <c r="D44" s="1">
        <v>1014</v>
      </c>
      <c r="E44" s="2"/>
      <c r="F44" s="1">
        <v>16731</v>
      </c>
      <c r="G44" s="1">
        <v>18512</v>
      </c>
      <c r="H44" s="2">
        <v>957</v>
      </c>
      <c r="I44" s="1">
        <v>390478</v>
      </c>
      <c r="J44" s="1">
        <v>368598</v>
      </c>
      <c r="K44" s="35"/>
      <c r="L44" s="41">
        <f>IFERROR(B44/I44,0)</f>
        <v>5.0223059941917343E-2</v>
      </c>
      <c r="M44" s="42">
        <f>IFERROR(H44/G44,0)</f>
        <v>5.1696197061365599E-2</v>
      </c>
      <c r="N44" s="40">
        <f>D44*250</f>
        <v>253500</v>
      </c>
      <c r="O44" s="43">
        <f t="shared" si="0"/>
        <v>11.926418846565703</v>
      </c>
    </row>
    <row r="45" spans="1:15" ht="15" thickBot="1" x14ac:dyDescent="0.35">
      <c r="A45" s="37" t="s">
        <v>25</v>
      </c>
      <c r="B45" s="1">
        <v>96797</v>
      </c>
      <c r="C45" s="2"/>
      <c r="D45" s="1">
        <v>1943</v>
      </c>
      <c r="E45" s="2"/>
      <c r="F45" s="1">
        <v>61994</v>
      </c>
      <c r="G45" s="1">
        <v>18800</v>
      </c>
      <c r="H45" s="2">
        <v>377</v>
      </c>
      <c r="I45" s="1">
        <v>812013</v>
      </c>
      <c r="J45" s="1">
        <v>157712</v>
      </c>
      <c r="K45" s="35"/>
      <c r="L45" s="41">
        <f>IFERROR(B45/I45,0)</f>
        <v>0.11920621960485854</v>
      </c>
      <c r="M45" s="42">
        <f>IFERROR(H45/G45,0)</f>
        <v>2.0053191489361702E-2</v>
      </c>
      <c r="N45" s="40">
        <f>D45*250</f>
        <v>485750</v>
      </c>
      <c r="O45" s="43">
        <f t="shared" si="0"/>
        <v>4.0182340361788071</v>
      </c>
    </row>
    <row r="46" spans="1:15" ht="15" thickBot="1" x14ac:dyDescent="0.35">
      <c r="A46" s="37" t="s">
        <v>54</v>
      </c>
      <c r="B46" s="1">
        <v>9273</v>
      </c>
      <c r="C46" s="2"/>
      <c r="D46" s="2">
        <v>141</v>
      </c>
      <c r="E46" s="2"/>
      <c r="F46" s="2">
        <v>987</v>
      </c>
      <c r="G46" s="1">
        <v>10482</v>
      </c>
      <c r="H46" s="2">
        <v>159</v>
      </c>
      <c r="I46" s="1">
        <v>117574</v>
      </c>
      <c r="J46" s="1">
        <v>132903</v>
      </c>
      <c r="K46" s="35"/>
      <c r="L46" s="41">
        <f>IFERROR(B46/I46,0)</f>
        <v>7.8869477945804345E-2</v>
      </c>
      <c r="M46" s="42">
        <f>IFERROR(H46/G46,0)</f>
        <v>1.5168860904407555E-2</v>
      </c>
      <c r="N46" s="40">
        <f>D46*250</f>
        <v>35250</v>
      </c>
      <c r="O46" s="43">
        <f t="shared" si="0"/>
        <v>2.8013587835651892</v>
      </c>
    </row>
    <row r="47" spans="1:15" ht="15" thickBot="1" x14ac:dyDescent="0.35">
      <c r="A47" s="37" t="s">
        <v>20</v>
      </c>
      <c r="B47" s="1">
        <v>116350</v>
      </c>
      <c r="C47" s="2"/>
      <c r="D47" s="1">
        <v>1186</v>
      </c>
      <c r="E47" s="2"/>
      <c r="F47" s="1">
        <v>37606</v>
      </c>
      <c r="G47" s="1">
        <v>17037</v>
      </c>
      <c r="H47" s="2">
        <v>174</v>
      </c>
      <c r="I47" s="1">
        <v>1633642</v>
      </c>
      <c r="J47" s="1">
        <v>239215</v>
      </c>
      <c r="K47" s="35"/>
      <c r="L47" s="41">
        <f>IFERROR(B47/I47,0)</f>
        <v>7.1221234517721749E-2</v>
      </c>
      <c r="M47" s="42">
        <f>IFERROR(H47/G47,0)</f>
        <v>1.0213065680577567E-2</v>
      </c>
      <c r="N47" s="40">
        <f>D47*250</f>
        <v>296500</v>
      </c>
      <c r="O47" s="43">
        <f t="shared" si="0"/>
        <v>1.5483455092393641</v>
      </c>
    </row>
    <row r="48" spans="1:15" ht="15" thickBot="1" x14ac:dyDescent="0.35">
      <c r="A48" s="37" t="s">
        <v>15</v>
      </c>
      <c r="B48" s="1">
        <v>489731</v>
      </c>
      <c r="C48" s="2"/>
      <c r="D48" s="1">
        <v>8116</v>
      </c>
      <c r="E48" s="2"/>
      <c r="F48" s="1">
        <v>157811</v>
      </c>
      <c r="G48" s="1">
        <v>16890</v>
      </c>
      <c r="H48" s="2">
        <v>280</v>
      </c>
      <c r="I48" s="1">
        <v>4263342</v>
      </c>
      <c r="J48" s="1">
        <v>147033</v>
      </c>
      <c r="K48" s="34"/>
      <c r="L48" s="41">
        <f>IFERROR(B48/I48,0)</f>
        <v>0.11487021214812229</v>
      </c>
      <c r="M48" s="42">
        <f>IFERROR(H48/G48,0)</f>
        <v>1.6577856719952634E-2</v>
      </c>
      <c r="N48" s="40">
        <f>D48*250</f>
        <v>2029000</v>
      </c>
      <c r="O48" s="43">
        <f t="shared" si="0"/>
        <v>3.1430907988262944</v>
      </c>
    </row>
    <row r="49" spans="1:15" ht="14.5" thickBot="1" x14ac:dyDescent="0.35">
      <c r="A49" s="3" t="s">
        <v>66</v>
      </c>
      <c r="B49" s="2">
        <v>501</v>
      </c>
      <c r="C49" s="2"/>
      <c r="D49" s="2">
        <v>9</v>
      </c>
      <c r="E49" s="2"/>
      <c r="F49" s="2">
        <v>108</v>
      </c>
      <c r="G49" s="2"/>
      <c r="H49" s="2"/>
      <c r="I49" s="1">
        <v>10387</v>
      </c>
      <c r="J49" s="2"/>
      <c r="K49" s="35"/>
      <c r="L49" s="41">
        <f>IFERROR(B49/I49,0)</f>
        <v>4.8233368633869261E-2</v>
      </c>
      <c r="M49" s="42">
        <f>IFERROR(H49/G49,0)</f>
        <v>0</v>
      </c>
      <c r="N49" s="40">
        <f>D49*250</f>
        <v>2250</v>
      </c>
      <c r="O49" s="43">
        <f t="shared" si="0"/>
        <v>3.4910179640718564</v>
      </c>
    </row>
    <row r="50" spans="1:15" ht="15" thickBot="1" x14ac:dyDescent="0.35">
      <c r="A50" s="37" t="s">
        <v>28</v>
      </c>
      <c r="B50" s="1">
        <v>42915</v>
      </c>
      <c r="C50" s="2"/>
      <c r="D50" s="2">
        <v>330</v>
      </c>
      <c r="E50" s="2"/>
      <c r="F50" s="1">
        <v>10966</v>
      </c>
      <c r="G50" s="1">
        <v>13386</v>
      </c>
      <c r="H50" s="2">
        <v>103</v>
      </c>
      <c r="I50" s="1">
        <v>667936</v>
      </c>
      <c r="J50" s="1">
        <v>208342</v>
      </c>
      <c r="K50" s="35"/>
      <c r="L50" s="41">
        <f>IFERROR(B50/I50,0)</f>
        <v>6.4250167680735881E-2</v>
      </c>
      <c r="M50" s="42">
        <f>IFERROR(H50/G50,0)</f>
        <v>7.6946063050948752E-3</v>
      </c>
      <c r="N50" s="40">
        <f>D50*250</f>
        <v>82500</v>
      </c>
      <c r="O50" s="43">
        <f t="shared" si="0"/>
        <v>0.92240475358266338</v>
      </c>
    </row>
    <row r="51" spans="1:15" ht="15" thickBot="1" x14ac:dyDescent="0.35">
      <c r="A51" s="37" t="s">
        <v>48</v>
      </c>
      <c r="B51" s="1">
        <v>1445</v>
      </c>
      <c r="C51" s="2"/>
      <c r="D51" s="2">
        <v>58</v>
      </c>
      <c r="E51" s="2"/>
      <c r="F51" s="2">
        <v>129</v>
      </c>
      <c r="G51" s="1">
        <v>2316</v>
      </c>
      <c r="H51" s="2">
        <v>93</v>
      </c>
      <c r="I51" s="1">
        <v>100052</v>
      </c>
      <c r="J51" s="1">
        <v>160343</v>
      </c>
      <c r="K51" s="35"/>
      <c r="L51" s="41">
        <f>IFERROR(B51/I51,0)</f>
        <v>1.4442489905249271E-2</v>
      </c>
      <c r="M51" s="42">
        <f>IFERROR(H51/G51,0)</f>
        <v>4.0155440414507769E-2</v>
      </c>
      <c r="N51" s="40">
        <f>D51*250</f>
        <v>14500</v>
      </c>
      <c r="O51" s="43">
        <f t="shared" ref="O51" si="1">ABS(N51-B51)/B51</f>
        <v>9.0346020761245676</v>
      </c>
    </row>
    <row r="52" spans="1:15" ht="15" thickBot="1" x14ac:dyDescent="0.35">
      <c r="A52" s="37" t="s">
        <v>29</v>
      </c>
      <c r="B52" s="1">
        <v>95867</v>
      </c>
      <c r="C52" s="2"/>
      <c r="D52" s="1">
        <v>2299</v>
      </c>
      <c r="E52" s="2"/>
      <c r="F52" s="1">
        <v>80933</v>
      </c>
      <c r="G52" s="1">
        <v>11232</v>
      </c>
      <c r="H52" s="2">
        <v>269</v>
      </c>
      <c r="I52" s="1">
        <v>1299257</v>
      </c>
      <c r="J52" s="1">
        <v>152218</v>
      </c>
      <c r="K52" s="35"/>
      <c r="L52" s="41">
        <f>IFERROR(B52/I52,0)</f>
        <v>7.378601770088597E-2</v>
      </c>
      <c r="M52" s="42">
        <f>IFERROR(H52/G52,0)</f>
        <v>2.3949430199430199E-2</v>
      </c>
      <c r="N52" s="40">
        <f>D52*250</f>
        <v>574750</v>
      </c>
      <c r="O52" s="43">
        <f t="shared" si="0"/>
        <v>4.9952851346135789</v>
      </c>
    </row>
    <row r="53" spans="1:15" ht="15" thickBot="1" x14ac:dyDescent="0.35">
      <c r="A53" s="37" t="s">
        <v>9</v>
      </c>
      <c r="B53" s="1">
        <v>62709</v>
      </c>
      <c r="C53" s="2"/>
      <c r="D53" s="1">
        <v>1657</v>
      </c>
      <c r="E53" s="2"/>
      <c r="F53" s="1">
        <v>40464</v>
      </c>
      <c r="G53" s="1">
        <v>8235</v>
      </c>
      <c r="H53" s="2">
        <v>218</v>
      </c>
      <c r="I53" s="1">
        <v>1010191</v>
      </c>
      <c r="J53" s="1">
        <v>132660</v>
      </c>
      <c r="K53" s="34"/>
      <c r="L53" s="41">
        <f>IFERROR(B53/I53,0)</f>
        <v>6.2076379615340072E-2</v>
      </c>
      <c r="M53" s="42">
        <f>IFERROR(H53/G53,0)</f>
        <v>2.647237401335762E-2</v>
      </c>
      <c r="N53" s="40">
        <f>D53*250</f>
        <v>414250</v>
      </c>
      <c r="O53" s="43">
        <f t="shared" si="0"/>
        <v>5.6059098375033889</v>
      </c>
    </row>
    <row r="54" spans="1:15" ht="15" thickBot="1" x14ac:dyDescent="0.35">
      <c r="A54" s="37" t="s">
        <v>56</v>
      </c>
      <c r="B54" s="1">
        <v>7277</v>
      </c>
      <c r="C54" s="2"/>
      <c r="D54" s="2">
        <v>124</v>
      </c>
      <c r="E54" s="2"/>
      <c r="F54" s="1">
        <v>1823</v>
      </c>
      <c r="G54" s="1">
        <v>4060</v>
      </c>
      <c r="H54" s="2">
        <v>69</v>
      </c>
      <c r="I54" s="1">
        <v>307255</v>
      </c>
      <c r="J54" s="1">
        <v>171445</v>
      </c>
      <c r="K54" s="34"/>
      <c r="L54" s="41">
        <f>IFERROR(B54/I54,0)</f>
        <v>2.3683910758165044E-2</v>
      </c>
      <c r="M54" s="42">
        <f>IFERROR(H54/G54,0)</f>
        <v>1.6995073891625617E-2</v>
      </c>
      <c r="N54" s="40">
        <f>D54*250</f>
        <v>31000</v>
      </c>
      <c r="O54" s="43">
        <f t="shared" si="0"/>
        <v>3.2599972516146765</v>
      </c>
    </row>
    <row r="55" spans="1:15" ht="15" thickBot="1" x14ac:dyDescent="0.35">
      <c r="A55" s="37" t="s">
        <v>22</v>
      </c>
      <c r="B55" s="1">
        <v>57779</v>
      </c>
      <c r="C55" s="2"/>
      <c r="D55" s="2">
        <v>978</v>
      </c>
      <c r="E55" s="2"/>
      <c r="F55" s="1">
        <v>9580</v>
      </c>
      <c r="G55" s="1">
        <v>9924</v>
      </c>
      <c r="H55" s="2">
        <v>168</v>
      </c>
      <c r="I55" s="1">
        <v>1019630</v>
      </c>
      <c r="J55" s="1">
        <v>175121</v>
      </c>
      <c r="K55" s="34"/>
      <c r="L55" s="41">
        <f>IFERROR(B55/I55,0)</f>
        <v>5.6666633975069387E-2</v>
      </c>
      <c r="M55" s="42">
        <f>IFERROR(H55/G55,0)</f>
        <v>1.6928657799274487E-2</v>
      </c>
      <c r="N55" s="40">
        <f>D55*250</f>
        <v>244500</v>
      </c>
      <c r="O55" s="43">
        <f t="shared" si="0"/>
        <v>3.2316412537427093</v>
      </c>
    </row>
    <row r="56" spans="1:15" ht="15" thickBot="1" x14ac:dyDescent="0.35">
      <c r="A56" s="46" t="s">
        <v>55</v>
      </c>
      <c r="B56" s="29">
        <v>2958</v>
      </c>
      <c r="C56" s="13"/>
      <c r="D56" s="13">
        <v>27</v>
      </c>
      <c r="E56" s="13"/>
      <c r="F56" s="13">
        <v>565</v>
      </c>
      <c r="G56" s="29">
        <v>5111</v>
      </c>
      <c r="H56" s="13">
        <v>47</v>
      </c>
      <c r="I56" s="29">
        <v>81902</v>
      </c>
      <c r="J56" s="29">
        <v>141513</v>
      </c>
      <c r="K56" s="49"/>
      <c r="L56" s="41">
        <f>IFERROR(B56/I56,0)</f>
        <v>3.611633415545408E-2</v>
      </c>
      <c r="M56" s="42">
        <f>IFERROR(H56/G56,0)</f>
        <v>9.1958520837409508E-3</v>
      </c>
      <c r="N56" s="40">
        <f>D56*250</f>
        <v>6750</v>
      </c>
      <c r="O56" s="43">
        <f t="shared" si="0"/>
        <v>1.2819472616632861</v>
      </c>
    </row>
    <row r="57" spans="1:15" ht="13.5" thickBot="1" x14ac:dyDescent="0.35">
      <c r="A57" s="3"/>
      <c r="B57" s="1"/>
      <c r="C57" s="2"/>
      <c r="D57" s="2"/>
      <c r="E57" s="2"/>
      <c r="F57" s="1"/>
      <c r="G57" s="2"/>
      <c r="H57" s="2"/>
      <c r="I57" s="1"/>
      <c r="J57" s="1"/>
      <c r="K57" s="5"/>
      <c r="L57" s="28"/>
    </row>
    <row r="58" spans="1:15" ht="13.5" thickBot="1" x14ac:dyDescent="0.35">
      <c r="A58" s="3"/>
      <c r="B58" s="1"/>
      <c r="C58" s="2"/>
      <c r="D58" s="2"/>
      <c r="E58" s="2"/>
      <c r="F58" s="1"/>
      <c r="G58" s="2"/>
      <c r="H58" s="2"/>
      <c r="I58" s="1"/>
      <c r="J58" s="1"/>
      <c r="K58" s="5"/>
      <c r="L58" s="28"/>
    </row>
    <row r="59" spans="1:15" ht="13.5" thickBot="1" x14ac:dyDescent="0.35">
      <c r="A59" s="3"/>
      <c r="B59" s="1"/>
      <c r="C59" s="2"/>
      <c r="D59" s="2"/>
      <c r="E59" s="2"/>
      <c r="F59" s="1"/>
      <c r="G59" s="1"/>
      <c r="H59" s="2"/>
      <c r="I59" s="1"/>
      <c r="J59" s="1"/>
      <c r="K59" s="5"/>
      <c r="L59" s="28"/>
    </row>
    <row r="60" spans="1:15" ht="13.5" thickBot="1" x14ac:dyDescent="0.35">
      <c r="A60" s="3"/>
      <c r="B60" s="1"/>
      <c r="C60" s="2"/>
      <c r="D60" s="2"/>
      <c r="E60" s="2"/>
      <c r="F60" s="1"/>
      <c r="G60" s="1"/>
      <c r="H60" s="2"/>
      <c r="I60" s="1"/>
      <c r="J60" s="1"/>
      <c r="K60" s="5"/>
      <c r="L60" s="28"/>
    </row>
    <row r="61" spans="1:15" ht="15" thickBot="1" x14ac:dyDescent="0.35">
      <c r="A61" s="3"/>
      <c r="B61" s="2"/>
      <c r="C61" s="2"/>
      <c r="D61" s="2"/>
      <c r="E61" s="2"/>
      <c r="F61" s="2"/>
      <c r="G61" s="2"/>
      <c r="H61" s="2"/>
      <c r="I61" s="1"/>
      <c r="J61" s="1"/>
      <c r="K61" s="6"/>
      <c r="L61" s="28"/>
    </row>
    <row r="62" spans="1:15" ht="15" thickBot="1" x14ac:dyDescent="0.35">
      <c r="A62" s="3"/>
      <c r="B62" s="2"/>
      <c r="C62" s="2"/>
      <c r="D62" s="2"/>
      <c r="E62" s="2"/>
      <c r="F62" s="2"/>
      <c r="G62" s="2"/>
      <c r="H62" s="2"/>
      <c r="I62" s="1"/>
      <c r="J62" s="1"/>
      <c r="K62" s="6"/>
    </row>
    <row r="63" spans="1:15" ht="13.5" thickBot="1" x14ac:dyDescent="0.35">
      <c r="A63" s="3"/>
      <c r="B63" s="1"/>
      <c r="C63" s="2"/>
      <c r="D63" s="2"/>
      <c r="E63" s="2"/>
      <c r="F63" s="1"/>
      <c r="G63" s="2"/>
      <c r="H63" s="2"/>
      <c r="I63" s="1"/>
      <c r="J63" s="1"/>
      <c r="K63" s="5"/>
    </row>
    <row r="64" spans="1:15" ht="13.5" thickBot="1" x14ac:dyDescent="0.35">
      <c r="A64" s="3"/>
      <c r="B64" s="1"/>
      <c r="C64" s="2"/>
      <c r="D64" s="2"/>
      <c r="E64" s="2"/>
      <c r="F64" s="1"/>
      <c r="G64" s="2"/>
      <c r="H64" s="2"/>
      <c r="I64" s="1"/>
      <c r="J64" s="1"/>
      <c r="K64" s="5"/>
      <c r="L64" s="28"/>
    </row>
    <row r="65" spans="1:12" ht="13.5" thickBot="1" x14ac:dyDescent="0.35">
      <c r="A65" s="3"/>
      <c r="B65" s="2"/>
      <c r="C65" s="2"/>
      <c r="D65" s="2"/>
      <c r="E65" s="2"/>
      <c r="F65" s="2"/>
      <c r="G65" s="2"/>
      <c r="H65" s="2"/>
      <c r="I65" s="1"/>
      <c r="J65" s="1"/>
      <c r="K65" s="5"/>
      <c r="L65" s="28"/>
    </row>
    <row r="66" spans="1:12" ht="13.5" thickBot="1" x14ac:dyDescent="0.35">
      <c r="A66" s="12"/>
      <c r="B66" s="13"/>
      <c r="C66" s="13"/>
      <c r="D66" s="13"/>
      <c r="E66" s="13"/>
      <c r="F66" s="13"/>
      <c r="G66" s="13"/>
      <c r="H66" s="13"/>
      <c r="I66" s="29"/>
      <c r="J66" s="29"/>
      <c r="K66" s="30"/>
    </row>
  </sheetData>
  <autoFilter ref="A1:N56" xr:uid="{0FFC770D-E812-4BB2-BFE4-43D655F753EE}">
    <sortState xmlns:xlrd2="http://schemas.microsoft.com/office/spreadsheetml/2017/richdata2" ref="A2:N56">
      <sortCondition ref="A1:A56"/>
    </sortState>
  </autoFilter>
  <conditionalFormatting sqref="L2:L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6" r:id="rId1" display="https://www.worldometers.info/coronavirus/usa/california/" xr:uid="{06E85D6A-DAAB-4FA4-8CAC-F7A6CE87736E}"/>
    <hyperlink ref="A11" r:id="rId2" display="https://www.worldometers.info/coronavirus/usa/florida/" xr:uid="{DA33C0BB-414C-4572-85E0-0C89ECBC944E}"/>
    <hyperlink ref="A48" r:id="rId3" display="https://www.worldometers.info/coronavirus/usa/texas/" xr:uid="{4B4BC166-F18B-4450-B150-AF482DDFF66B}"/>
    <hyperlink ref="A35" r:id="rId4" display="https://www.worldometers.info/coronavirus/usa/new-york/" xr:uid="{F145C284-5DCF-4299-8703-D3AEC131A698}"/>
    <hyperlink ref="A12" r:id="rId5" display="https://www.worldometers.info/coronavirus/usa/georgia/" xr:uid="{F2922CDC-71AF-427A-A537-3D50B7BB698B}"/>
    <hyperlink ref="A16" r:id="rId6" display="https://www.worldometers.info/coronavirus/usa/illinois/" xr:uid="{6D5A2991-649D-4D69-9C20-07831D5BC24A}"/>
    <hyperlink ref="A33" r:id="rId7" display="https://www.worldometers.info/coronavirus/usa/new-jersey/" xr:uid="{C128E1DB-362C-4F94-94D4-065E17B6EFBD}"/>
    <hyperlink ref="A4" r:id="rId8" display="https://www.worldometers.info/coronavirus/usa/arizona/" xr:uid="{0CD770F5-C1D5-4A6E-B386-FEE650334580}"/>
    <hyperlink ref="A36" r:id="rId9" display="https://www.worldometers.info/coronavirus/usa/north-carolina/" xr:uid="{EC4DD5B1-A1B0-4763-81A7-752F3E498E82}"/>
    <hyperlink ref="A21" r:id="rId10" display="https://www.worldometers.info/coronavirus/usa/louisiana/" xr:uid="{FFD975F3-EC3A-405D-BE56-7220E929AA44}"/>
    <hyperlink ref="A42" r:id="rId11" display="https://www.worldometers.info/coronavirus/usa/pennsylvania/" xr:uid="{A90283C7-D192-4C0E-A4B3-516E3CBAC08B}"/>
    <hyperlink ref="A24" r:id="rId12" display="https://www.worldometers.info/coronavirus/usa/massachusetts/" xr:uid="{EDAC977A-4820-420B-84B7-607C41A54DAD}"/>
    <hyperlink ref="A47" r:id="rId13" display="https://www.worldometers.info/coronavirus/usa/tennessee/" xr:uid="{ECE1D4BE-67EE-4805-9167-8E6EBD3FF570}"/>
    <hyperlink ref="A39" r:id="rId14" display="https://www.worldometers.info/coronavirus/usa/ohio/" xr:uid="{1B1078D3-81F3-4E98-AB1E-C4EF7D67DEE3}"/>
    <hyperlink ref="A45" r:id="rId15" display="https://www.worldometers.info/coronavirus/usa/south-carolina/" xr:uid="{50FA8BCC-CBC2-4608-82E4-D225B011598A}"/>
    <hyperlink ref="A2" r:id="rId16" display="https://www.worldometers.info/coronavirus/usa/alabama/" xr:uid="{2FFCDA7F-C59E-4150-BDBA-2C8209643B72}"/>
    <hyperlink ref="A52" r:id="rId17" display="https://www.worldometers.info/coronavirus/usa/virginia/" xr:uid="{306F980F-4989-4E98-B777-3E1AA517C305}"/>
    <hyperlink ref="A25" r:id="rId18" display="https://www.worldometers.info/coronavirus/usa/michigan/" xr:uid="{F86CA279-8B76-4E46-8EE3-D41D757706F5}"/>
    <hyperlink ref="A23" r:id="rId19" display="https://www.worldometers.info/coronavirus/usa/maryland/" xr:uid="{4FC9AD4F-20B3-4DB5-98AA-471CFA460D4F}"/>
    <hyperlink ref="A17" r:id="rId20" display="https://www.worldometers.info/coronavirus/usa/indiana/" xr:uid="{1E799116-0B50-42BC-8EA0-CC11B9411036}"/>
    <hyperlink ref="A27" r:id="rId21" display="https://www.worldometers.info/coronavirus/usa/mississippi/" xr:uid="{32DC59C9-DA34-4C6B-A626-C46F59C7CEAC}"/>
    <hyperlink ref="A53" r:id="rId22" display="https://www.worldometers.info/coronavirus/usa/washington/" xr:uid="{96A00633-FA5F-4D83-BB09-05E4B2E43193}"/>
    <hyperlink ref="A26" r:id="rId23" display="https://www.worldometers.info/coronavirus/usa/minnesota/" xr:uid="{7CA893CD-A975-461C-860A-30A028764C6C}"/>
    <hyperlink ref="A55" r:id="rId24" display="https://www.worldometers.info/coronavirus/usa/wisconsin/" xr:uid="{880CA927-A368-4BF5-B215-80CA45CA2948}"/>
    <hyperlink ref="A28" r:id="rId25" display="https://www.worldometers.info/coronavirus/usa/missouri/" xr:uid="{AFB2B654-1199-4D77-ACDC-4BB009FB18FB}"/>
    <hyperlink ref="A31" r:id="rId26" display="https://www.worldometers.info/coronavirus/usa/nevada/" xr:uid="{C602B6E3-CE8D-4647-AE82-30D5C804365E}"/>
    <hyperlink ref="A8" r:id="rId27" display="https://www.worldometers.info/coronavirus/usa/connecticut/" xr:uid="{CBB1D05F-7257-4C89-91BA-939CE97BCF8E}"/>
    <hyperlink ref="A7" r:id="rId28" display="https://www.worldometers.info/coronavirus/usa/colorado/" xr:uid="{3C069C63-F1F4-41B0-8665-D5F3F1BD3727}"/>
    <hyperlink ref="A18" r:id="rId29" display="https://www.worldometers.info/coronavirus/usa/iowa/" xr:uid="{E01C9344-7700-418A-B164-AEAB826F6DB3}"/>
    <hyperlink ref="A5" r:id="rId30" display="https://www.worldometers.info/coronavirus/usa/arkansas/" xr:uid="{6CCF51CC-48A5-4FCD-99EE-CF7A9F0AE6F4}"/>
    <hyperlink ref="A50" r:id="rId31" display="https://www.worldometers.info/coronavirus/usa/utah/" xr:uid="{6B4150E8-8903-4FE2-B6F4-AC65822E7ACB}"/>
    <hyperlink ref="A40" r:id="rId32" display="https://www.worldometers.info/coronavirus/usa/oklahoma/" xr:uid="{DEC5CEF7-371A-4ED4-A985-47E54E65EE16}"/>
    <hyperlink ref="A20" r:id="rId33" display="https://www.worldometers.info/coronavirus/usa/kentucky/" xr:uid="{57375E2F-4AF8-4CD8-BD1E-FCDA7EFD0373}"/>
    <hyperlink ref="A19" r:id="rId34" display="https://www.worldometers.info/coronavirus/usa/kansas/" xr:uid="{898A6084-1AA9-4A28-8C47-C5E633B879AB}"/>
    <hyperlink ref="A30" r:id="rId35" display="https://www.worldometers.info/coronavirus/usa/nebraska/" xr:uid="{F78D47A6-FBAF-457D-BA77-B4B4E6B9C58E}"/>
    <hyperlink ref="A15" r:id="rId36" display="https://www.worldometers.info/coronavirus/usa/idaho/" xr:uid="{6A3A688C-D48B-4BCB-BA1A-C877EAE9E9A6}"/>
    <hyperlink ref="A34" r:id="rId37" display="https://www.worldometers.info/coronavirus/usa/new-mexico/" xr:uid="{614BED20-0180-43FB-A19C-03044513AFEE}"/>
    <hyperlink ref="A41" r:id="rId38" display="https://www.worldometers.info/coronavirus/usa/oregon/" xr:uid="{75321DDE-5521-45CB-87D6-0B68476F0966}"/>
    <hyperlink ref="A44" r:id="rId39" display="https://www.worldometers.info/coronavirus/usa/rhode-island/" xr:uid="{842352DB-519F-4E09-9AD9-4C0F22B08B4D}"/>
    <hyperlink ref="A9" r:id="rId40" display="https://www.worldometers.info/coronavirus/usa/delaware/" xr:uid="{F815EB07-7EA2-4D2E-BD4F-9372D607BAA0}"/>
    <hyperlink ref="A10" r:id="rId41" display="https://www.worldometers.info/coronavirus/usa/district-of-columbia/" xr:uid="{8CAFFEAF-A4F2-4755-BFEC-49F46A3C3917}"/>
    <hyperlink ref="A46" r:id="rId42" display="https://www.worldometers.info/coronavirus/usa/south-dakota/" xr:uid="{7F97A380-283B-4652-8D4B-F4CE87D79129}"/>
    <hyperlink ref="A54" r:id="rId43" display="https://www.worldometers.info/coronavirus/usa/west-virginia/" xr:uid="{0D22D2A0-F04C-467C-BDC5-07D5530AD80C}"/>
    <hyperlink ref="A37" r:id="rId44" display="https://www.worldometers.info/coronavirus/usa/north-dakota/" xr:uid="{07A169FD-9F11-42F8-A119-20C3B033BC09}"/>
    <hyperlink ref="A32" r:id="rId45" display="https://www.worldometers.info/coronavirus/usa/new-hampshire/" xr:uid="{6A3AC95B-AF2F-413A-BCD7-DCA0A3C0F19F}"/>
    <hyperlink ref="A29" r:id="rId46" display="https://www.worldometers.info/coronavirus/usa/montana/" xr:uid="{8936E11C-BC04-431A-BE21-B82C4BA90E99}"/>
    <hyperlink ref="A22" r:id="rId47" display="https://www.worldometers.info/coronavirus/usa/maine/" xr:uid="{8E242A3F-981D-4E67-BD9B-0B9D7EEB704B}"/>
    <hyperlink ref="A3" r:id="rId48" display="https://www.worldometers.info/coronavirus/usa/alaska/" xr:uid="{A72B6BDA-C1FA-4072-9C46-80D6AD97ACA0}"/>
    <hyperlink ref="A56" r:id="rId49" display="https://www.worldometers.info/coronavirus/usa/wyoming/" xr:uid="{8B64F424-C9FC-45C9-97CF-61134A1B6E04}"/>
    <hyperlink ref="A14" r:id="rId50" display="https://www.worldometers.info/coronavirus/usa/hawaii/" xr:uid="{89192E78-B875-4387-85A5-619A766D1B25}"/>
    <hyperlink ref="A51" r:id="rId51" display="https://www.worldometers.info/coronavirus/usa/vermont/" xr:uid="{747A29F8-47F7-438E-9917-3246982B9765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19" workbookViewId="0">
      <selection activeCell="B2" sqref="A2:B56"/>
    </sheetView>
  </sheetViews>
  <sheetFormatPr defaultRowHeight="14.5" x14ac:dyDescent="0.35"/>
  <cols>
    <col min="1" max="1" width="13.81640625" customWidth="1"/>
    <col min="2" max="2" width="8.7265625" style="36"/>
  </cols>
  <sheetData>
    <row r="1" spans="1:2" ht="15" thickBot="1" x14ac:dyDescent="0.4"/>
    <row r="2" spans="1:2" ht="15" thickBot="1" x14ac:dyDescent="0.4">
      <c r="A2" s="37" t="s">
        <v>36</v>
      </c>
      <c r="B2" s="31">
        <v>1714</v>
      </c>
    </row>
    <row r="3" spans="1:2" ht="15" thickBot="1" x14ac:dyDescent="0.4">
      <c r="A3" s="37" t="s">
        <v>52</v>
      </c>
      <c r="B3" s="31">
        <v>25</v>
      </c>
    </row>
    <row r="4" spans="1:2" ht="15" thickBot="1" x14ac:dyDescent="0.4">
      <c r="A4" s="37" t="s">
        <v>33</v>
      </c>
      <c r="B4" s="31">
        <v>4002</v>
      </c>
    </row>
    <row r="5" spans="1:2" ht="15" thickBot="1" x14ac:dyDescent="0.4">
      <c r="A5" s="37" t="s">
        <v>34</v>
      </c>
      <c r="B5" s="31">
        <v>515</v>
      </c>
    </row>
    <row r="6" spans="1:2" ht="15" thickBot="1" x14ac:dyDescent="0.4">
      <c r="A6" s="37" t="s">
        <v>10</v>
      </c>
      <c r="B6" s="31">
        <v>10028</v>
      </c>
    </row>
    <row r="7" spans="1:2" ht="15" thickBot="1" x14ac:dyDescent="0.4">
      <c r="A7" s="37" t="s">
        <v>18</v>
      </c>
      <c r="B7" s="31">
        <v>1852</v>
      </c>
    </row>
    <row r="8" spans="1:2" ht="15" thickBot="1" x14ac:dyDescent="0.4">
      <c r="A8" s="37" t="s">
        <v>23</v>
      </c>
      <c r="B8" s="31">
        <v>4437</v>
      </c>
    </row>
    <row r="9" spans="1:2" ht="15" thickBot="1" x14ac:dyDescent="0.4">
      <c r="A9" s="37" t="s">
        <v>43</v>
      </c>
      <c r="B9" s="31">
        <v>587</v>
      </c>
    </row>
    <row r="10" spans="1:2" ht="29.5" thickBot="1" x14ac:dyDescent="0.4">
      <c r="A10" s="37" t="s">
        <v>63</v>
      </c>
      <c r="B10" s="31">
        <v>587</v>
      </c>
    </row>
    <row r="11" spans="1:2" ht="15" thickBot="1" x14ac:dyDescent="0.4">
      <c r="A11" s="37" t="s">
        <v>13</v>
      </c>
      <c r="B11" s="31">
        <v>7747</v>
      </c>
    </row>
    <row r="12" spans="1:2" ht="15" thickBot="1" x14ac:dyDescent="0.4">
      <c r="A12" s="37" t="s">
        <v>16</v>
      </c>
      <c r="B12" s="31">
        <v>4026</v>
      </c>
    </row>
    <row r="13" spans="1:2" ht="15" thickBot="1" x14ac:dyDescent="0.4">
      <c r="A13" s="3" t="s">
        <v>64</v>
      </c>
      <c r="B13" s="31">
        <v>5</v>
      </c>
    </row>
    <row r="14" spans="1:2" ht="15" thickBot="1" x14ac:dyDescent="0.4">
      <c r="A14" s="37" t="s">
        <v>47</v>
      </c>
      <c r="B14" s="31">
        <v>29</v>
      </c>
    </row>
    <row r="15" spans="1:2" ht="15" thickBot="1" x14ac:dyDescent="0.4">
      <c r="A15" s="37" t="s">
        <v>49</v>
      </c>
      <c r="B15" s="31">
        <v>223</v>
      </c>
    </row>
    <row r="16" spans="1:2" ht="15" thickBot="1" x14ac:dyDescent="0.4">
      <c r="A16" s="37" t="s">
        <v>12</v>
      </c>
      <c r="B16" s="31">
        <v>7791</v>
      </c>
    </row>
    <row r="17" spans="1:2" ht="15" thickBot="1" x14ac:dyDescent="0.4">
      <c r="A17" s="37" t="s">
        <v>27</v>
      </c>
      <c r="B17" s="31">
        <v>3013</v>
      </c>
    </row>
    <row r="18" spans="1:2" ht="15" thickBot="1" x14ac:dyDescent="0.4">
      <c r="A18" s="37" t="s">
        <v>41</v>
      </c>
      <c r="B18" s="31">
        <v>912</v>
      </c>
    </row>
    <row r="19" spans="1:2" ht="15" thickBot="1" x14ac:dyDescent="0.4">
      <c r="A19" s="37" t="s">
        <v>45</v>
      </c>
      <c r="B19" s="31">
        <v>379</v>
      </c>
    </row>
    <row r="20" spans="1:2" ht="15" thickBot="1" x14ac:dyDescent="0.4">
      <c r="A20" s="37" t="s">
        <v>38</v>
      </c>
      <c r="B20" s="31">
        <v>760</v>
      </c>
    </row>
    <row r="21" spans="1:2" ht="15" thickBot="1" x14ac:dyDescent="0.4">
      <c r="A21" s="37" t="s">
        <v>14</v>
      </c>
      <c r="B21" s="31">
        <v>4146</v>
      </c>
    </row>
    <row r="22" spans="1:2" ht="15" thickBot="1" x14ac:dyDescent="0.4">
      <c r="A22" s="37" t="s">
        <v>39</v>
      </c>
      <c r="B22" s="31">
        <v>124</v>
      </c>
    </row>
    <row r="23" spans="1:2" ht="15" thickBot="1" x14ac:dyDescent="0.4">
      <c r="A23" s="37" t="s">
        <v>26</v>
      </c>
      <c r="B23" s="31">
        <v>3551</v>
      </c>
    </row>
    <row r="24" spans="1:2" ht="15" thickBot="1" x14ac:dyDescent="0.4">
      <c r="A24" s="37" t="s">
        <v>17</v>
      </c>
      <c r="B24" s="31">
        <v>8691</v>
      </c>
    </row>
    <row r="25" spans="1:2" ht="15" thickBot="1" x14ac:dyDescent="0.4">
      <c r="A25" s="37" t="s">
        <v>11</v>
      </c>
      <c r="B25" s="31">
        <v>6506</v>
      </c>
    </row>
    <row r="26" spans="1:2" ht="15" thickBot="1" x14ac:dyDescent="0.4">
      <c r="A26" s="37" t="s">
        <v>32</v>
      </c>
      <c r="B26" s="31">
        <v>1677</v>
      </c>
    </row>
    <row r="27" spans="1:2" ht="15" thickBot="1" x14ac:dyDescent="0.4">
      <c r="A27" s="37" t="s">
        <v>30</v>
      </c>
      <c r="B27" s="31">
        <v>1825</v>
      </c>
    </row>
    <row r="28" spans="1:2" ht="15" thickBot="1" x14ac:dyDescent="0.4">
      <c r="A28" s="37" t="s">
        <v>35</v>
      </c>
      <c r="B28" s="31">
        <v>1356</v>
      </c>
    </row>
    <row r="29" spans="1:2" ht="15" thickBot="1" x14ac:dyDescent="0.4">
      <c r="A29" s="37" t="s">
        <v>51</v>
      </c>
      <c r="B29" s="31">
        <v>65</v>
      </c>
    </row>
    <row r="30" spans="1:2" ht="15" thickBot="1" x14ac:dyDescent="0.4">
      <c r="A30" s="37" t="s">
        <v>50</v>
      </c>
      <c r="B30" s="31">
        <v>340</v>
      </c>
    </row>
    <row r="31" spans="1:2" ht="15" thickBot="1" x14ac:dyDescent="0.4">
      <c r="A31" s="37" t="s">
        <v>31</v>
      </c>
      <c r="B31" s="31">
        <v>900</v>
      </c>
    </row>
    <row r="32" spans="1:2" ht="29.5" thickBot="1" x14ac:dyDescent="0.4">
      <c r="A32" s="37" t="s">
        <v>42</v>
      </c>
      <c r="B32" s="31">
        <v>419</v>
      </c>
    </row>
    <row r="33" spans="1:2" ht="15" thickBot="1" x14ac:dyDescent="0.4">
      <c r="A33" s="37" t="s">
        <v>8</v>
      </c>
      <c r="B33" s="31">
        <v>15922</v>
      </c>
    </row>
    <row r="34" spans="1:2" ht="15" thickBot="1" x14ac:dyDescent="0.4">
      <c r="A34" s="37" t="s">
        <v>44</v>
      </c>
      <c r="B34" s="31">
        <v>669</v>
      </c>
    </row>
    <row r="35" spans="1:2" ht="15" thickBot="1" x14ac:dyDescent="0.4">
      <c r="A35" s="37" t="s">
        <v>7</v>
      </c>
      <c r="B35" s="31">
        <v>32817</v>
      </c>
    </row>
    <row r="36" spans="1:2" ht="15" thickBot="1" x14ac:dyDescent="0.4">
      <c r="A36" s="37" t="s">
        <v>24</v>
      </c>
      <c r="B36" s="31">
        <v>2115</v>
      </c>
    </row>
    <row r="37" spans="1:2" ht="15" thickBot="1" x14ac:dyDescent="0.4">
      <c r="A37" s="37" t="s">
        <v>53</v>
      </c>
      <c r="B37" s="31">
        <v>109</v>
      </c>
    </row>
    <row r="38" spans="1:2" ht="21.5" thickBot="1" x14ac:dyDescent="0.4">
      <c r="A38" s="3" t="s">
        <v>67</v>
      </c>
      <c r="B38" s="31">
        <v>2</v>
      </c>
    </row>
    <row r="39" spans="1:2" ht="15" thickBot="1" x14ac:dyDescent="0.4">
      <c r="A39" s="37" t="s">
        <v>21</v>
      </c>
      <c r="B39" s="31">
        <v>3628</v>
      </c>
    </row>
    <row r="40" spans="1:2" ht="15" thickBot="1" x14ac:dyDescent="0.4">
      <c r="A40" s="37" t="s">
        <v>46</v>
      </c>
      <c r="B40" s="31">
        <v>593</v>
      </c>
    </row>
    <row r="41" spans="1:2" ht="15" thickBot="1" x14ac:dyDescent="0.4">
      <c r="A41" s="37" t="s">
        <v>37</v>
      </c>
      <c r="B41" s="31">
        <v>339</v>
      </c>
    </row>
    <row r="42" spans="1:2" ht="15" thickBot="1" x14ac:dyDescent="0.4">
      <c r="A42" s="37" t="s">
        <v>19</v>
      </c>
      <c r="B42" s="31">
        <v>7364</v>
      </c>
    </row>
    <row r="43" spans="1:2" ht="15" thickBot="1" x14ac:dyDescent="0.4">
      <c r="A43" s="3" t="s">
        <v>65</v>
      </c>
      <c r="B43" s="31">
        <v>258</v>
      </c>
    </row>
    <row r="44" spans="1:2" ht="15" thickBot="1" x14ac:dyDescent="0.4">
      <c r="A44" s="37" t="s">
        <v>40</v>
      </c>
      <c r="B44" s="31">
        <v>1014</v>
      </c>
    </row>
    <row r="45" spans="1:2" ht="15" thickBot="1" x14ac:dyDescent="0.4">
      <c r="A45" s="37" t="s">
        <v>25</v>
      </c>
      <c r="B45" s="31">
        <v>1943</v>
      </c>
    </row>
    <row r="46" spans="1:2" ht="15" thickBot="1" x14ac:dyDescent="0.4">
      <c r="A46" s="37" t="s">
        <v>54</v>
      </c>
      <c r="B46" s="31">
        <v>141</v>
      </c>
    </row>
    <row r="47" spans="1:2" ht="15" thickBot="1" x14ac:dyDescent="0.4">
      <c r="A47" s="37" t="s">
        <v>20</v>
      </c>
      <c r="B47" s="31">
        <v>1186</v>
      </c>
    </row>
    <row r="48" spans="1:2" ht="15" thickBot="1" x14ac:dyDescent="0.4">
      <c r="A48" s="37" t="s">
        <v>15</v>
      </c>
      <c r="B48" s="31">
        <v>8116</v>
      </c>
    </row>
    <row r="49" spans="1:2" ht="21.5" thickBot="1" x14ac:dyDescent="0.4">
      <c r="A49" s="3" t="s">
        <v>66</v>
      </c>
      <c r="B49" s="31">
        <v>9</v>
      </c>
    </row>
    <row r="50" spans="1:2" ht="15" thickBot="1" x14ac:dyDescent="0.4">
      <c r="A50" s="37" t="s">
        <v>28</v>
      </c>
      <c r="B50" s="31">
        <v>330</v>
      </c>
    </row>
    <row r="51" spans="1:2" ht="15" thickBot="1" x14ac:dyDescent="0.4">
      <c r="A51" s="37" t="s">
        <v>48</v>
      </c>
      <c r="B51" s="31">
        <v>58</v>
      </c>
    </row>
    <row r="52" spans="1:2" ht="15" thickBot="1" x14ac:dyDescent="0.4">
      <c r="A52" s="37" t="s">
        <v>29</v>
      </c>
      <c r="B52" s="31">
        <v>2299</v>
      </c>
    </row>
    <row r="53" spans="1:2" ht="15" thickBot="1" x14ac:dyDescent="0.4">
      <c r="A53" s="37" t="s">
        <v>9</v>
      </c>
      <c r="B53" s="31">
        <v>1657</v>
      </c>
    </row>
    <row r="54" spans="1:2" ht="15" thickBot="1" x14ac:dyDescent="0.4">
      <c r="A54" s="37" t="s">
        <v>56</v>
      </c>
      <c r="B54" s="31">
        <v>124</v>
      </c>
    </row>
    <row r="55" spans="1:2" ht="15" thickBot="1" x14ac:dyDescent="0.4">
      <c r="A55" s="37" t="s">
        <v>22</v>
      </c>
      <c r="B55" s="31">
        <v>978</v>
      </c>
    </row>
    <row r="56" spans="1:2" ht="15" thickBot="1" x14ac:dyDescent="0.4">
      <c r="A56" s="46" t="s">
        <v>55</v>
      </c>
      <c r="B56" s="32">
        <v>27</v>
      </c>
    </row>
    <row r="57" spans="1:2" ht="15" thickBot="1" x14ac:dyDescent="0.4">
      <c r="A57" s="12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2"/>
    </row>
  </sheetData>
  <autoFilter ref="A1:A56" xr:uid="{1D19E26B-1765-4516-BAF0-E2894C03DB8E}"/>
  <hyperlinks>
    <hyperlink ref="A6" r:id="rId1" display="https://www.worldometers.info/coronavirus/usa/california/" xr:uid="{5D9A4F63-9916-4E75-B384-C878B9654CCA}"/>
    <hyperlink ref="A11" r:id="rId2" display="https://www.worldometers.info/coronavirus/usa/florida/" xr:uid="{EDB69E36-22E8-49FA-BD7D-E6FD2D3AF38D}"/>
    <hyperlink ref="A48" r:id="rId3" display="https://www.worldometers.info/coronavirus/usa/texas/" xr:uid="{2B6CEC92-B69B-4976-8646-567818EE84CE}"/>
    <hyperlink ref="A35" r:id="rId4" display="https://www.worldometers.info/coronavirus/usa/new-york/" xr:uid="{A659D797-FE0E-423F-AD61-9BF1B9CCA1D2}"/>
    <hyperlink ref="A12" r:id="rId5" display="https://www.worldometers.info/coronavirus/usa/georgia/" xr:uid="{1EDD4EF1-18A6-4745-9485-B44557680D57}"/>
    <hyperlink ref="A16" r:id="rId6" display="https://www.worldometers.info/coronavirus/usa/illinois/" xr:uid="{32A4DA85-7769-486A-B842-C5B22954DD2A}"/>
    <hyperlink ref="A33" r:id="rId7" display="https://www.worldometers.info/coronavirus/usa/new-jersey/" xr:uid="{284D86C5-08FE-4383-8FF5-FFE047676B20}"/>
    <hyperlink ref="A4" r:id="rId8" display="https://www.worldometers.info/coronavirus/usa/arizona/" xr:uid="{20FAA4D8-1AF4-4FF2-8DBC-57A82E719451}"/>
    <hyperlink ref="A36" r:id="rId9" display="https://www.worldometers.info/coronavirus/usa/north-carolina/" xr:uid="{5B1768DE-7412-41EA-B756-56F591E089F0}"/>
    <hyperlink ref="A21" r:id="rId10" display="https://www.worldometers.info/coronavirus/usa/louisiana/" xr:uid="{F0A7A641-75DE-4CF4-9A0B-10B38636B600}"/>
    <hyperlink ref="A42" r:id="rId11" display="https://www.worldometers.info/coronavirus/usa/pennsylvania/" xr:uid="{EFE13EF1-8847-4D4A-B9BF-775CA7C17E47}"/>
    <hyperlink ref="A24" r:id="rId12" display="https://www.worldometers.info/coronavirus/usa/massachusetts/" xr:uid="{375EA470-2ECF-4DEA-9DCA-28AFEFBDFAFE}"/>
    <hyperlink ref="A47" r:id="rId13" display="https://www.worldometers.info/coronavirus/usa/tennessee/" xr:uid="{7C9215EA-841B-4B37-8B66-2F7A5CDFCBED}"/>
    <hyperlink ref="A39" r:id="rId14" display="https://www.worldometers.info/coronavirus/usa/ohio/" xr:uid="{9BB14ABB-ECBB-47B5-9EB8-343891F44914}"/>
    <hyperlink ref="A45" r:id="rId15" display="https://www.worldometers.info/coronavirus/usa/south-carolina/" xr:uid="{7A91CECA-9F91-41BD-BE4E-9DD5A88FCDDD}"/>
    <hyperlink ref="A2" r:id="rId16" display="https://www.worldometers.info/coronavirus/usa/alabama/" xr:uid="{D7BE36CA-5B86-4F24-BBA5-8F17CF7BD005}"/>
    <hyperlink ref="A52" r:id="rId17" display="https://www.worldometers.info/coronavirus/usa/virginia/" xr:uid="{8981D5B7-D8EF-4E9C-AD56-EB819C088137}"/>
    <hyperlink ref="A25" r:id="rId18" display="https://www.worldometers.info/coronavirus/usa/michigan/" xr:uid="{E746890D-EE52-41C1-9FCF-42C75FC58BB2}"/>
    <hyperlink ref="A23" r:id="rId19" display="https://www.worldometers.info/coronavirus/usa/maryland/" xr:uid="{4FBB6805-E086-40C7-8405-5ED8A60BD322}"/>
    <hyperlink ref="A17" r:id="rId20" display="https://www.worldometers.info/coronavirus/usa/indiana/" xr:uid="{4802C277-0EAB-4D69-B74F-32A76478B9AE}"/>
    <hyperlink ref="A27" r:id="rId21" display="https://www.worldometers.info/coronavirus/usa/mississippi/" xr:uid="{E4FF5644-317F-42CE-90A5-C0167BAEDABC}"/>
    <hyperlink ref="A53" r:id="rId22" display="https://www.worldometers.info/coronavirus/usa/washington/" xr:uid="{B000D8BA-0B95-4F40-8BF3-C5EFC3F80F9B}"/>
    <hyperlink ref="A26" r:id="rId23" display="https://www.worldometers.info/coronavirus/usa/minnesota/" xr:uid="{57554843-56F0-4E1C-A938-7F2B030071A7}"/>
    <hyperlink ref="A55" r:id="rId24" display="https://www.worldometers.info/coronavirus/usa/wisconsin/" xr:uid="{2E303AE6-734D-444C-BB76-22A48FD96CA0}"/>
    <hyperlink ref="A28" r:id="rId25" display="https://www.worldometers.info/coronavirus/usa/missouri/" xr:uid="{3C6FD0E0-50F4-4617-A16E-37D208344874}"/>
    <hyperlink ref="A31" r:id="rId26" display="https://www.worldometers.info/coronavirus/usa/nevada/" xr:uid="{E6DADE7F-A445-4238-8423-BFEBF519E5B9}"/>
    <hyperlink ref="A8" r:id="rId27" display="https://www.worldometers.info/coronavirus/usa/connecticut/" xr:uid="{94C13CED-6766-4DA7-8C46-6F96A96F59B8}"/>
    <hyperlink ref="A7" r:id="rId28" display="https://www.worldometers.info/coronavirus/usa/colorado/" xr:uid="{B398345C-83A8-447C-AC4C-D0A5EC7C753A}"/>
    <hyperlink ref="A18" r:id="rId29" display="https://www.worldometers.info/coronavirus/usa/iowa/" xr:uid="{F0539362-90E5-430B-B9E1-D0B711ED8CD3}"/>
    <hyperlink ref="A5" r:id="rId30" display="https://www.worldometers.info/coronavirus/usa/arkansas/" xr:uid="{E1C1B425-5511-428D-9CD7-F9D50438A724}"/>
    <hyperlink ref="A50" r:id="rId31" display="https://www.worldometers.info/coronavirus/usa/utah/" xr:uid="{27F248F6-4DCF-4A37-B6CC-82407290FF7D}"/>
    <hyperlink ref="A40" r:id="rId32" display="https://www.worldometers.info/coronavirus/usa/oklahoma/" xr:uid="{FF9C3439-8925-4FBD-A13B-F2929627B5C1}"/>
    <hyperlink ref="A20" r:id="rId33" display="https://www.worldometers.info/coronavirus/usa/kentucky/" xr:uid="{19244F2F-FAFB-4D5F-B223-460ACD5F6B42}"/>
    <hyperlink ref="A19" r:id="rId34" display="https://www.worldometers.info/coronavirus/usa/kansas/" xr:uid="{18B176DE-8826-4A35-A133-C1F433B1006D}"/>
    <hyperlink ref="A30" r:id="rId35" display="https://www.worldometers.info/coronavirus/usa/nebraska/" xr:uid="{7E36DB08-E24B-48C2-9CD2-21D98E4C4460}"/>
    <hyperlink ref="A15" r:id="rId36" display="https://www.worldometers.info/coronavirus/usa/idaho/" xr:uid="{C267B70B-336A-4A89-9488-D75D8C8D1340}"/>
    <hyperlink ref="A34" r:id="rId37" display="https://www.worldometers.info/coronavirus/usa/new-mexico/" xr:uid="{F22C6D0B-3F66-4423-A70F-CB796BE7E571}"/>
    <hyperlink ref="A41" r:id="rId38" display="https://www.worldometers.info/coronavirus/usa/oregon/" xr:uid="{594551F1-B54D-4BC3-B58E-651A21E3621E}"/>
    <hyperlink ref="A44" r:id="rId39" display="https://www.worldometers.info/coronavirus/usa/rhode-island/" xr:uid="{53CCE951-4BAD-417C-8E43-45A81A3179B7}"/>
    <hyperlink ref="A9" r:id="rId40" display="https://www.worldometers.info/coronavirus/usa/delaware/" xr:uid="{4F4238C1-3962-4DF5-BF0D-EA2792612478}"/>
    <hyperlink ref="A10" r:id="rId41" display="https://www.worldometers.info/coronavirus/usa/district-of-columbia/" xr:uid="{2FA2C8E9-4DF1-4554-BBB3-198F62ECA6B3}"/>
    <hyperlink ref="A46" r:id="rId42" display="https://www.worldometers.info/coronavirus/usa/south-dakota/" xr:uid="{9B1D636A-5C33-448D-9843-C36B557144C0}"/>
    <hyperlink ref="A54" r:id="rId43" display="https://www.worldometers.info/coronavirus/usa/west-virginia/" xr:uid="{9AFFD500-4E0D-4DC4-9837-9835AE8DEA7B}"/>
    <hyperlink ref="A37" r:id="rId44" display="https://www.worldometers.info/coronavirus/usa/north-dakota/" xr:uid="{CC9912D0-AB36-46C2-ABBB-3B4FDFDC0259}"/>
    <hyperlink ref="A32" r:id="rId45" display="https://www.worldometers.info/coronavirus/usa/new-hampshire/" xr:uid="{27414201-6678-4B08-AF83-0A9E810B0CB3}"/>
    <hyperlink ref="A29" r:id="rId46" display="https://www.worldometers.info/coronavirus/usa/montana/" xr:uid="{110E997D-DF53-4A43-BC36-545835B4ABF3}"/>
    <hyperlink ref="A22" r:id="rId47" display="https://www.worldometers.info/coronavirus/usa/maine/" xr:uid="{ABCDFB7B-4428-417D-A8A8-ABA344C8EE01}"/>
    <hyperlink ref="A3" r:id="rId48" display="https://www.worldometers.info/coronavirus/usa/alaska/" xr:uid="{60DBC5D6-F6D5-43E1-B7A9-6E66D98ECEAD}"/>
    <hyperlink ref="A56" r:id="rId49" display="https://www.worldometers.info/coronavirus/usa/wyoming/" xr:uid="{E13A8A79-BC1F-4BE8-BADD-3820C3AFF357}"/>
    <hyperlink ref="A14" r:id="rId50" display="https://www.worldometers.info/coronavirus/usa/hawaii/" xr:uid="{0061D44C-71A0-4AB3-A67F-78D082475FBC}"/>
    <hyperlink ref="A51" r:id="rId51" display="https://www.worldometers.info/coronavirus/usa/vermont/" xr:uid="{053AD0C1-0AC5-4507-824F-9D41001E06A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59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27" bestFit="1" customWidth="1"/>
    <col min="3" max="3" width="10" style="33" bestFit="1" customWidth="1"/>
    <col min="4" max="16384" width="8.7265625" style="27"/>
  </cols>
  <sheetData>
    <row r="1" spans="1:3" ht="13" thickBot="1" x14ac:dyDescent="0.4">
      <c r="A1" s="27" t="s">
        <v>97</v>
      </c>
      <c r="C1" s="33" t="s">
        <v>96</v>
      </c>
    </row>
    <row r="2" spans="1:3" ht="15" thickBot="1" x14ac:dyDescent="0.4">
      <c r="A2" s="27" t="s">
        <v>36</v>
      </c>
      <c r="B2" s="37" t="s">
        <v>36</v>
      </c>
      <c r="C2" s="31">
        <v>1714</v>
      </c>
    </row>
    <row r="3" spans="1:3" ht="15" thickBot="1" x14ac:dyDescent="0.4">
      <c r="B3" s="37" t="s">
        <v>52</v>
      </c>
      <c r="C3" s="31">
        <v>25</v>
      </c>
    </row>
    <row r="4" spans="1:3" ht="15" thickBot="1" x14ac:dyDescent="0.4">
      <c r="A4" s="27" t="s">
        <v>33</v>
      </c>
      <c r="B4" s="37" t="s">
        <v>33</v>
      </c>
      <c r="C4" s="31">
        <v>4002</v>
      </c>
    </row>
    <row r="5" spans="1:3" ht="15" thickBot="1" x14ac:dyDescent="0.4">
      <c r="A5" s="27" t="s">
        <v>34</v>
      </c>
      <c r="B5" s="37" t="s">
        <v>34</v>
      </c>
      <c r="C5" s="31">
        <v>515</v>
      </c>
    </row>
    <row r="6" spans="1:3" ht="15" thickBot="1" x14ac:dyDescent="0.4">
      <c r="A6" s="27" t="s">
        <v>10</v>
      </c>
      <c r="B6" s="37" t="s">
        <v>10</v>
      </c>
      <c r="C6" s="31">
        <v>10028</v>
      </c>
    </row>
    <row r="7" spans="1:3" ht="15" thickBot="1" x14ac:dyDescent="0.4">
      <c r="A7" s="27" t="s">
        <v>18</v>
      </c>
      <c r="B7" s="37" t="s">
        <v>18</v>
      </c>
      <c r="C7" s="31">
        <v>1852</v>
      </c>
    </row>
    <row r="8" spans="1:3" ht="15" thickBot="1" x14ac:dyDescent="0.4">
      <c r="A8" s="27" t="s">
        <v>23</v>
      </c>
      <c r="B8" s="37" t="s">
        <v>23</v>
      </c>
      <c r="C8" s="31">
        <v>4437</v>
      </c>
    </row>
    <row r="9" spans="1:3" ht="15" thickBot="1" x14ac:dyDescent="0.4">
      <c r="A9" s="27" t="s">
        <v>43</v>
      </c>
      <c r="B9" s="37" t="s">
        <v>43</v>
      </c>
      <c r="C9" s="31">
        <v>587</v>
      </c>
    </row>
    <row r="10" spans="1:3" ht="29.5" thickBot="1" x14ac:dyDescent="0.4">
      <c r="A10" s="27" t="s">
        <v>95</v>
      </c>
      <c r="B10" s="37" t="s">
        <v>63</v>
      </c>
      <c r="C10" s="31">
        <v>587</v>
      </c>
    </row>
    <row r="11" spans="1:3" ht="15" thickBot="1" x14ac:dyDescent="0.4">
      <c r="A11" s="27" t="s">
        <v>13</v>
      </c>
      <c r="B11" s="37" t="s">
        <v>13</v>
      </c>
      <c r="C11" s="31">
        <v>7747</v>
      </c>
    </row>
    <row r="12" spans="1:3" ht="15" thickBot="1" x14ac:dyDescent="0.4">
      <c r="A12" s="27" t="s">
        <v>16</v>
      </c>
      <c r="B12" s="37" t="s">
        <v>16</v>
      </c>
      <c r="C12" s="31">
        <v>4026</v>
      </c>
    </row>
    <row r="13" spans="1:3" ht="13" thickBot="1" x14ac:dyDescent="0.4">
      <c r="A13" s="27" t="s">
        <v>64</v>
      </c>
      <c r="B13" s="3" t="s">
        <v>64</v>
      </c>
      <c r="C13" s="31">
        <v>5</v>
      </c>
    </row>
    <row r="14" spans="1:3" ht="15" thickBot="1" x14ac:dyDescent="0.4">
      <c r="B14" s="37" t="s">
        <v>47</v>
      </c>
      <c r="C14" s="31">
        <v>29</v>
      </c>
    </row>
    <row r="15" spans="1:3" ht="15" thickBot="1" x14ac:dyDescent="0.4">
      <c r="A15" s="27" t="s">
        <v>49</v>
      </c>
      <c r="B15" s="37" t="s">
        <v>49</v>
      </c>
      <c r="C15" s="31">
        <v>223</v>
      </c>
    </row>
    <row r="16" spans="1:3" ht="15" thickBot="1" x14ac:dyDescent="0.4">
      <c r="A16" s="27" t="s">
        <v>12</v>
      </c>
      <c r="B16" s="37" t="s">
        <v>12</v>
      </c>
      <c r="C16" s="31">
        <v>7791</v>
      </c>
    </row>
    <row r="17" spans="1:3" ht="15" thickBot="1" x14ac:dyDescent="0.4">
      <c r="A17" s="27" t="s">
        <v>27</v>
      </c>
      <c r="B17" s="37" t="s">
        <v>27</v>
      </c>
      <c r="C17" s="31">
        <v>3013</v>
      </c>
    </row>
    <row r="18" spans="1:3" ht="15" thickBot="1" x14ac:dyDescent="0.4">
      <c r="A18" s="27" t="s">
        <v>41</v>
      </c>
      <c r="B18" s="37" t="s">
        <v>41</v>
      </c>
      <c r="C18" s="31">
        <v>912</v>
      </c>
    </row>
    <row r="19" spans="1:3" ht="15" thickBot="1" x14ac:dyDescent="0.4">
      <c r="A19" s="27" t="s">
        <v>45</v>
      </c>
      <c r="B19" s="37" t="s">
        <v>45</v>
      </c>
      <c r="C19" s="31">
        <v>379</v>
      </c>
    </row>
    <row r="20" spans="1:3" ht="15" thickBot="1" x14ac:dyDescent="0.4">
      <c r="A20" s="27" t="s">
        <v>38</v>
      </c>
      <c r="B20" s="37" t="s">
        <v>38</v>
      </c>
      <c r="C20" s="31">
        <v>760</v>
      </c>
    </row>
    <row r="21" spans="1:3" ht="15" thickBot="1" x14ac:dyDescent="0.4">
      <c r="A21" s="27" t="s">
        <v>14</v>
      </c>
      <c r="B21" s="37" t="s">
        <v>14</v>
      </c>
      <c r="C21" s="31">
        <v>4146</v>
      </c>
    </row>
    <row r="22" spans="1:3" ht="15" thickBot="1" x14ac:dyDescent="0.4">
      <c r="B22" s="37" t="s">
        <v>39</v>
      </c>
      <c r="C22" s="31">
        <v>124</v>
      </c>
    </row>
    <row r="23" spans="1:3" ht="15" thickBot="1" x14ac:dyDescent="0.4">
      <c r="A23" s="27" t="s">
        <v>26</v>
      </c>
      <c r="B23" s="37" t="s">
        <v>26</v>
      </c>
      <c r="C23" s="31">
        <v>3551</v>
      </c>
    </row>
    <row r="24" spans="1:3" ht="15" thickBot="1" x14ac:dyDescent="0.4">
      <c r="A24" s="27" t="s">
        <v>17</v>
      </c>
      <c r="B24" s="37" t="s">
        <v>17</v>
      </c>
      <c r="C24" s="31">
        <v>8691</v>
      </c>
    </row>
    <row r="25" spans="1:3" ht="15" thickBot="1" x14ac:dyDescent="0.4">
      <c r="A25" s="27" t="s">
        <v>11</v>
      </c>
      <c r="B25" s="37" t="s">
        <v>11</v>
      </c>
      <c r="C25" s="31">
        <v>6506</v>
      </c>
    </row>
    <row r="26" spans="1:3" ht="15" thickBot="1" x14ac:dyDescent="0.4">
      <c r="A26" s="27" t="s">
        <v>32</v>
      </c>
      <c r="B26" s="37" t="s">
        <v>32</v>
      </c>
      <c r="C26" s="31">
        <v>1677</v>
      </c>
    </row>
    <row r="27" spans="1:3" ht="15" thickBot="1" x14ac:dyDescent="0.4">
      <c r="A27" s="27" t="s">
        <v>30</v>
      </c>
      <c r="B27" s="37" t="s">
        <v>30</v>
      </c>
      <c r="C27" s="31">
        <v>1825</v>
      </c>
    </row>
    <row r="28" spans="1:3" ht="15" thickBot="1" x14ac:dyDescent="0.4">
      <c r="A28" s="27" t="s">
        <v>35</v>
      </c>
      <c r="B28" s="37" t="s">
        <v>35</v>
      </c>
      <c r="C28" s="31">
        <v>1356</v>
      </c>
    </row>
    <row r="29" spans="1:3" ht="15" thickBot="1" x14ac:dyDescent="0.4">
      <c r="B29" s="37" t="s">
        <v>51</v>
      </c>
      <c r="C29" s="31">
        <v>65</v>
      </c>
    </row>
    <row r="30" spans="1:3" ht="15" thickBot="1" x14ac:dyDescent="0.4">
      <c r="B30" s="37" t="s">
        <v>50</v>
      </c>
      <c r="C30" s="31">
        <v>340</v>
      </c>
    </row>
    <row r="31" spans="1:3" ht="15" thickBot="1" x14ac:dyDescent="0.4">
      <c r="A31" s="27" t="s">
        <v>31</v>
      </c>
      <c r="B31" s="37" t="s">
        <v>31</v>
      </c>
      <c r="C31" s="31">
        <v>900</v>
      </c>
    </row>
    <row r="32" spans="1:3" ht="15" thickBot="1" x14ac:dyDescent="0.4">
      <c r="A32" s="27" t="s">
        <v>42</v>
      </c>
      <c r="B32" s="37" t="s">
        <v>42</v>
      </c>
      <c r="C32" s="31">
        <v>419</v>
      </c>
    </row>
    <row r="33" spans="1:3" ht="15" thickBot="1" x14ac:dyDescent="0.4">
      <c r="A33" s="27" t="s">
        <v>8</v>
      </c>
      <c r="B33" s="37" t="s">
        <v>8</v>
      </c>
      <c r="C33" s="31">
        <v>15922</v>
      </c>
    </row>
    <row r="34" spans="1:3" ht="15" thickBot="1" x14ac:dyDescent="0.4">
      <c r="A34" s="27" t="s">
        <v>44</v>
      </c>
      <c r="B34" s="37" t="s">
        <v>44</v>
      </c>
      <c r="C34" s="31">
        <v>669</v>
      </c>
    </row>
    <row r="35" spans="1:3" ht="15" thickBot="1" x14ac:dyDescent="0.4">
      <c r="A35" s="27" t="s">
        <v>7</v>
      </c>
      <c r="B35" s="37" t="s">
        <v>7</v>
      </c>
      <c r="C35" s="31">
        <v>32817</v>
      </c>
    </row>
    <row r="36" spans="1:3" ht="15" thickBot="1" x14ac:dyDescent="0.4">
      <c r="A36" s="27" t="s">
        <v>24</v>
      </c>
      <c r="B36" s="37" t="s">
        <v>24</v>
      </c>
      <c r="C36" s="31">
        <v>2115</v>
      </c>
    </row>
    <row r="37" spans="1:3" ht="15" thickBot="1" x14ac:dyDescent="0.4">
      <c r="B37" s="37" t="s">
        <v>53</v>
      </c>
      <c r="C37" s="31">
        <v>109</v>
      </c>
    </row>
    <row r="38" spans="1:3" ht="15" thickBot="1" x14ac:dyDescent="0.4">
      <c r="A38" s="27" t="s">
        <v>21</v>
      </c>
      <c r="B38" s="37" t="s">
        <v>21</v>
      </c>
      <c r="C38" s="31">
        <v>3628</v>
      </c>
    </row>
    <row r="39" spans="1:3" ht="15" thickBot="1" x14ac:dyDescent="0.4">
      <c r="A39" s="27" t="s">
        <v>46</v>
      </c>
      <c r="B39" s="37" t="s">
        <v>46</v>
      </c>
      <c r="C39" s="31">
        <v>593</v>
      </c>
    </row>
    <row r="40" spans="1:3" ht="15" thickBot="1" x14ac:dyDescent="0.4">
      <c r="A40" s="27" t="s">
        <v>37</v>
      </c>
      <c r="B40" s="37" t="s">
        <v>37</v>
      </c>
      <c r="C40" s="31">
        <v>339</v>
      </c>
    </row>
    <row r="41" spans="1:3" ht="15" thickBot="1" x14ac:dyDescent="0.4">
      <c r="A41" s="27" t="s">
        <v>19</v>
      </c>
      <c r="B41" s="37" t="s">
        <v>19</v>
      </c>
      <c r="C41" s="31">
        <v>7364</v>
      </c>
    </row>
    <row r="42" spans="1:3" ht="13" thickBot="1" x14ac:dyDescent="0.4">
      <c r="A42" s="27" t="s">
        <v>65</v>
      </c>
      <c r="B42" s="3" t="s">
        <v>65</v>
      </c>
      <c r="C42" s="31">
        <v>258</v>
      </c>
    </row>
    <row r="43" spans="1:3" ht="15" thickBot="1" x14ac:dyDescent="0.4">
      <c r="B43" s="37" t="s">
        <v>40</v>
      </c>
      <c r="C43" s="31">
        <v>1014</v>
      </c>
    </row>
    <row r="44" spans="1:3" ht="15" thickBot="1" x14ac:dyDescent="0.4">
      <c r="A44" s="27" t="s">
        <v>25</v>
      </c>
      <c r="B44" s="37" t="s">
        <v>25</v>
      </c>
      <c r="C44" s="31">
        <v>1943</v>
      </c>
    </row>
    <row r="45" spans="1:3" ht="15" thickBot="1" x14ac:dyDescent="0.4">
      <c r="A45" s="27" t="s">
        <v>54</v>
      </c>
      <c r="B45" s="37" t="s">
        <v>54</v>
      </c>
      <c r="C45" s="31">
        <v>141</v>
      </c>
    </row>
    <row r="46" spans="1:3" ht="15" thickBot="1" x14ac:dyDescent="0.4">
      <c r="A46" s="27" t="s">
        <v>20</v>
      </c>
      <c r="B46" s="37" t="s">
        <v>20</v>
      </c>
      <c r="C46" s="31">
        <v>1186</v>
      </c>
    </row>
    <row r="47" spans="1:3" ht="15" thickBot="1" x14ac:dyDescent="0.4">
      <c r="A47" s="27" t="s">
        <v>15</v>
      </c>
      <c r="B47" s="37" t="s">
        <v>15</v>
      </c>
      <c r="C47" s="31">
        <v>8116</v>
      </c>
    </row>
    <row r="48" spans="1:3" ht="15" thickBot="1" x14ac:dyDescent="0.4">
      <c r="A48" s="27" t="s">
        <v>28</v>
      </c>
      <c r="B48" s="37" t="s">
        <v>28</v>
      </c>
      <c r="C48" s="31">
        <v>330</v>
      </c>
    </row>
    <row r="49" spans="1:3" ht="15" thickBot="1" x14ac:dyDescent="0.4">
      <c r="A49" s="27" t="s">
        <v>48</v>
      </c>
      <c r="B49" s="37" t="s">
        <v>48</v>
      </c>
      <c r="C49" s="31">
        <v>58</v>
      </c>
    </row>
    <row r="50" spans="1:3" ht="15" thickBot="1" x14ac:dyDescent="0.4">
      <c r="A50" s="27" t="s">
        <v>29</v>
      </c>
      <c r="B50" s="37" t="s">
        <v>29</v>
      </c>
      <c r="C50" s="31">
        <v>2299</v>
      </c>
    </row>
    <row r="51" spans="1:3" ht="15" thickBot="1" x14ac:dyDescent="0.4">
      <c r="A51" s="27" t="s">
        <v>9</v>
      </c>
      <c r="B51" s="37" t="s">
        <v>9</v>
      </c>
      <c r="C51" s="31">
        <v>1657</v>
      </c>
    </row>
    <row r="52" spans="1:3" ht="15" thickBot="1" x14ac:dyDescent="0.4">
      <c r="B52" s="37" t="s">
        <v>56</v>
      </c>
      <c r="C52" s="31">
        <v>124</v>
      </c>
    </row>
    <row r="53" spans="1:3" ht="15" thickBot="1" x14ac:dyDescent="0.4">
      <c r="A53" s="27" t="s">
        <v>22</v>
      </c>
      <c r="B53" s="37" t="s">
        <v>22</v>
      </c>
      <c r="C53" s="31">
        <v>978</v>
      </c>
    </row>
    <row r="54" spans="1:3" ht="15" thickBot="1" x14ac:dyDescent="0.4">
      <c r="A54" s="27" t="s">
        <v>55</v>
      </c>
      <c r="B54" s="46" t="s">
        <v>55</v>
      </c>
      <c r="C54" s="32">
        <v>27</v>
      </c>
    </row>
    <row r="58" spans="1:3" ht="13" thickBot="1" x14ac:dyDescent="0.4"/>
    <row r="59" spans="1:3" ht="14.5" x14ac:dyDescent="0.35">
      <c r="B59" s="3"/>
      <c r="C59" s="36"/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6" r:id="rId1" display="https://www.worldometers.info/coronavirus/usa/california/" xr:uid="{88B177D6-F781-4AD7-9ABC-72677390D88C}"/>
    <hyperlink ref="B11" r:id="rId2" display="https://www.worldometers.info/coronavirus/usa/florida/" xr:uid="{3B8A7E85-C30D-478E-8092-A218FAAF2A1A}"/>
    <hyperlink ref="B47" r:id="rId3" display="https://www.worldometers.info/coronavirus/usa/texas/" xr:uid="{E88D720C-3DCB-4125-AFEC-A862B5CFF824}"/>
    <hyperlink ref="B35" r:id="rId4" display="https://www.worldometers.info/coronavirus/usa/new-york/" xr:uid="{B2E2158D-2F0B-45D5-9B07-0645A632565D}"/>
    <hyperlink ref="B12" r:id="rId5" display="https://www.worldometers.info/coronavirus/usa/georgia/" xr:uid="{92CDF6E8-DFEF-489B-977B-4C18B649EA21}"/>
    <hyperlink ref="B16" r:id="rId6" display="https://www.worldometers.info/coronavirus/usa/illinois/" xr:uid="{6AF1A600-44B1-41C7-AB87-501FCF5C6F19}"/>
    <hyperlink ref="B33" r:id="rId7" display="https://www.worldometers.info/coronavirus/usa/new-jersey/" xr:uid="{CD278737-1D2F-49EB-8A8D-081C07ADAC63}"/>
    <hyperlink ref="B4" r:id="rId8" display="https://www.worldometers.info/coronavirus/usa/arizona/" xr:uid="{18437202-5251-472D-BA10-8BCA978105F6}"/>
    <hyperlink ref="B36" r:id="rId9" display="https://www.worldometers.info/coronavirus/usa/north-carolina/" xr:uid="{9C6B9181-4CC0-45FB-AE55-99E3DDDC85FE}"/>
    <hyperlink ref="B21" r:id="rId10" display="https://www.worldometers.info/coronavirus/usa/louisiana/" xr:uid="{2B483F64-C69C-4B5A-A2FF-9142AA1F8E54}"/>
    <hyperlink ref="B41" r:id="rId11" display="https://www.worldometers.info/coronavirus/usa/pennsylvania/" xr:uid="{29431C1A-9E54-40C1-BC1E-C40CC7DBBD07}"/>
    <hyperlink ref="B24" r:id="rId12" display="https://www.worldometers.info/coronavirus/usa/massachusetts/" xr:uid="{C825AB97-BF63-4138-966C-D44D6AC82D82}"/>
    <hyperlink ref="B46" r:id="rId13" display="https://www.worldometers.info/coronavirus/usa/tennessee/" xr:uid="{93FB9140-717A-4F57-8B7C-B8DD6001BE57}"/>
    <hyperlink ref="B38" r:id="rId14" display="https://www.worldometers.info/coronavirus/usa/ohio/" xr:uid="{BDEDD744-EF15-4445-B59A-730320BC2EC5}"/>
    <hyperlink ref="B44" r:id="rId15" display="https://www.worldometers.info/coronavirus/usa/south-carolina/" xr:uid="{44046AC7-C8ED-4DD0-8BBC-B6D26CC8F7FC}"/>
    <hyperlink ref="B2" r:id="rId16" display="https://www.worldometers.info/coronavirus/usa/alabama/" xr:uid="{FB3E969A-ACE1-46AB-8239-78FE543606B9}"/>
    <hyperlink ref="B50" r:id="rId17" display="https://www.worldometers.info/coronavirus/usa/virginia/" xr:uid="{B07B7775-6E45-43EC-94A9-990DEDB2D7F6}"/>
    <hyperlink ref="B25" r:id="rId18" display="https://www.worldometers.info/coronavirus/usa/michigan/" xr:uid="{3AF930CE-CE82-4274-8BE7-1C537D5BD60E}"/>
    <hyperlink ref="B23" r:id="rId19" display="https://www.worldometers.info/coronavirus/usa/maryland/" xr:uid="{7E2107B2-24CB-466A-BBF2-B6268FFBD766}"/>
    <hyperlink ref="B17" r:id="rId20" display="https://www.worldometers.info/coronavirus/usa/indiana/" xr:uid="{13ECF982-2FCB-4011-96F0-3FB3C85A1B8B}"/>
    <hyperlink ref="B27" r:id="rId21" display="https://www.worldometers.info/coronavirus/usa/mississippi/" xr:uid="{2BA6B735-28AB-4A50-8609-0F3CCD0C2F3A}"/>
    <hyperlink ref="B51" r:id="rId22" display="https://www.worldometers.info/coronavirus/usa/washington/" xr:uid="{E1531325-C9A0-4629-8BB4-7DCA7FD2FFDA}"/>
    <hyperlink ref="B26" r:id="rId23" display="https://www.worldometers.info/coronavirus/usa/minnesota/" xr:uid="{5DD5D283-A265-4D8A-81DA-886694F55A50}"/>
    <hyperlink ref="B53" r:id="rId24" display="https://www.worldometers.info/coronavirus/usa/wisconsin/" xr:uid="{FFFEA79D-4C2F-4FFF-8469-2FE0B0CB249C}"/>
    <hyperlink ref="B28" r:id="rId25" display="https://www.worldometers.info/coronavirus/usa/missouri/" xr:uid="{6BD021F6-E151-4D98-9CBF-D94E729F3800}"/>
    <hyperlink ref="B31" r:id="rId26" display="https://www.worldometers.info/coronavirus/usa/nevada/" xr:uid="{3406CB22-445E-4A86-AF40-149C5FB0C427}"/>
    <hyperlink ref="B8" r:id="rId27" display="https://www.worldometers.info/coronavirus/usa/connecticut/" xr:uid="{CDC9B4AD-A329-4116-A17A-AF3487783BE4}"/>
    <hyperlink ref="B7" r:id="rId28" display="https://www.worldometers.info/coronavirus/usa/colorado/" xr:uid="{04EEEB41-A6F5-4E4C-BDB9-E165CC6433A1}"/>
    <hyperlink ref="B18" r:id="rId29" display="https://www.worldometers.info/coronavirus/usa/iowa/" xr:uid="{3683A8CB-CBCE-41D7-B0C2-8073D1D2474A}"/>
    <hyperlink ref="B5" r:id="rId30" display="https://www.worldometers.info/coronavirus/usa/arkansas/" xr:uid="{97851168-578C-479F-A5D6-B45E0DB54863}"/>
    <hyperlink ref="B48" r:id="rId31" display="https://www.worldometers.info/coronavirus/usa/utah/" xr:uid="{B8D03A0D-AC83-49FD-894D-1287BE1B8C87}"/>
    <hyperlink ref="B39" r:id="rId32" display="https://www.worldometers.info/coronavirus/usa/oklahoma/" xr:uid="{B2FE9368-9EA5-412F-81B3-57A63A92253A}"/>
    <hyperlink ref="B20" r:id="rId33" display="https://www.worldometers.info/coronavirus/usa/kentucky/" xr:uid="{5E3D485F-0B49-46C0-AF0C-BBF202E0EC7D}"/>
    <hyperlink ref="B19" r:id="rId34" display="https://www.worldometers.info/coronavirus/usa/kansas/" xr:uid="{54CCD5BC-AC66-43A2-88E2-031331B05029}"/>
    <hyperlink ref="B30" r:id="rId35" display="https://www.worldometers.info/coronavirus/usa/nebraska/" xr:uid="{9466F977-B5D8-4465-9A73-E9BA1D22953B}"/>
    <hyperlink ref="B15" r:id="rId36" display="https://www.worldometers.info/coronavirus/usa/idaho/" xr:uid="{E546B838-5142-4A22-B79B-E32F2158BBA1}"/>
    <hyperlink ref="B34" r:id="rId37" display="https://www.worldometers.info/coronavirus/usa/new-mexico/" xr:uid="{E2DD6589-22FF-4045-B757-C75DB6AD720B}"/>
    <hyperlink ref="B40" r:id="rId38" display="https://www.worldometers.info/coronavirus/usa/oregon/" xr:uid="{AF2EDF82-5B56-4941-BBF7-1C79B567C786}"/>
    <hyperlink ref="B43" r:id="rId39" display="https://www.worldometers.info/coronavirus/usa/rhode-island/" xr:uid="{E03F0799-30F7-42FD-91F5-752E1763BE47}"/>
    <hyperlink ref="B9" r:id="rId40" display="https://www.worldometers.info/coronavirus/usa/delaware/" xr:uid="{9412E21F-8055-4848-9EA1-4C3F22DF5231}"/>
    <hyperlink ref="B10" r:id="rId41" display="https://www.worldometers.info/coronavirus/usa/district-of-columbia/" xr:uid="{61014975-C8CB-473E-B40D-77EFB54510DA}"/>
    <hyperlink ref="B45" r:id="rId42" display="https://www.worldometers.info/coronavirus/usa/south-dakota/" xr:uid="{809E56F1-5EE7-4740-AA49-8A66F32A66F6}"/>
    <hyperlink ref="B52" r:id="rId43" display="https://www.worldometers.info/coronavirus/usa/west-virginia/" xr:uid="{766326B9-1EC3-41D4-90FD-EB4AE9C8B5F3}"/>
    <hyperlink ref="B37" r:id="rId44" display="https://www.worldometers.info/coronavirus/usa/north-dakota/" xr:uid="{428191CD-ABA6-4747-9FFD-0F82E6D1329A}"/>
    <hyperlink ref="B32" r:id="rId45" display="https://www.worldometers.info/coronavirus/usa/new-hampshire/" xr:uid="{342B77E4-265B-459F-833A-4A2895E1953B}"/>
    <hyperlink ref="B29" r:id="rId46" display="https://www.worldometers.info/coronavirus/usa/montana/" xr:uid="{8717C0F8-FF90-4381-8B75-825591F6268E}"/>
    <hyperlink ref="B22" r:id="rId47" display="https://www.worldometers.info/coronavirus/usa/maine/" xr:uid="{7A5575A1-35DF-4774-9E5F-CCE413580D19}"/>
    <hyperlink ref="B3" r:id="rId48" display="https://www.worldometers.info/coronavirus/usa/alaska/" xr:uid="{D54063E6-4151-410A-BE8D-03135D5F1018}"/>
    <hyperlink ref="B54" r:id="rId49" display="https://www.worldometers.info/coronavirus/usa/wyoming/" xr:uid="{01226DCA-746A-46AE-8402-BDE59DCE50F0}"/>
    <hyperlink ref="B14" r:id="rId50" display="https://www.worldometers.info/coronavirus/usa/hawaii/" xr:uid="{5951FC84-A6BF-4753-AA82-390361766FFC}"/>
    <hyperlink ref="B49" r:id="rId51" display="https://www.worldometers.info/coronavirus/usa/vermont/" xr:uid="{A55DB6C5-DCA0-4056-B71B-32CF29C9717D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2020-08-07T12:17:22Z</dcterms:modified>
</cp:coreProperties>
</file>