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ACC43E61-A639-43D1-A82F-B660F06E0615}" xr6:coauthVersionLast="45" xr6:coauthVersionMax="45" xr10:uidLastSave="{E1B931C0-C3B9-4BE8-9BEE-DB7F54AF1A85}"/>
  <bookViews>
    <workbookView xWindow="2895" yWindow="-21180" windowWidth="22470" windowHeight="2044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Deaths'!$A$1:$A$55</definedName>
    <definedName name="_xlnm._FilterDatabase" localSheetId="1" hidden="1">'US Filtered Data'!$A$1:$Q$64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" i="3" l="1"/>
  <c r="N2" i="3"/>
  <c r="N51" i="3"/>
  <c r="N12" i="3"/>
  <c r="N28" i="3"/>
  <c r="N54" i="3"/>
  <c r="N17" i="3"/>
  <c r="N23" i="3"/>
  <c r="N50" i="3"/>
  <c r="N34" i="3"/>
  <c r="N10" i="3"/>
  <c r="N38" i="3"/>
  <c r="N27" i="3"/>
  <c r="N39" i="3"/>
  <c r="N46" i="3"/>
  <c r="N18" i="3"/>
  <c r="N29" i="3"/>
  <c r="N44" i="3"/>
  <c r="N19" i="3"/>
  <c r="N33" i="3"/>
  <c r="N24" i="3"/>
  <c r="N13" i="3"/>
  <c r="N4" i="3"/>
  <c r="N15" i="3"/>
  <c r="N40" i="3"/>
  <c r="N52" i="3"/>
  <c r="N20" i="3"/>
  <c r="N16" i="3"/>
  <c r="N55" i="3"/>
  <c r="N32" i="3"/>
  <c r="N53" i="3"/>
  <c r="N48" i="3"/>
  <c r="N47" i="3"/>
  <c r="N22" i="3"/>
  <c r="N8" i="3"/>
  <c r="N31" i="3"/>
  <c r="N26" i="3"/>
  <c r="N25" i="3"/>
  <c r="N6" i="3"/>
  <c r="N9" i="3"/>
  <c r="N36" i="3"/>
  <c r="N11" i="3"/>
  <c r="N41" i="3"/>
  <c r="N35" i="3"/>
  <c r="N43" i="3"/>
  <c r="N7" i="3"/>
  <c r="N5" i="3"/>
  <c r="N37" i="3"/>
  <c r="N30" i="3"/>
  <c r="N14" i="3"/>
  <c r="N3" i="3"/>
  <c r="N42" i="3"/>
  <c r="N21" i="3"/>
  <c r="O25" i="3" l="1"/>
  <c r="P25" i="3"/>
  <c r="P27" i="3" l="1"/>
  <c r="P22" i="3"/>
  <c r="P23" i="3"/>
  <c r="P13" i="3"/>
  <c r="P38" i="3"/>
  <c r="P17" i="3"/>
  <c r="P47" i="3"/>
  <c r="P9" i="3"/>
  <c r="P29" i="3"/>
  <c r="P48" i="3"/>
  <c r="P5" i="3"/>
  <c r="P35" i="3"/>
  <c r="P32" i="3"/>
  <c r="P12" i="3"/>
  <c r="P46" i="3"/>
  <c r="P55" i="3"/>
  <c r="P19" i="3"/>
  <c r="P36" i="3"/>
  <c r="P6" i="3"/>
  <c r="P24" i="3"/>
  <c r="P34" i="3"/>
  <c r="P40" i="3"/>
  <c r="P26" i="3"/>
  <c r="P42" i="3"/>
  <c r="P39" i="3"/>
  <c r="P37" i="3"/>
  <c r="P15" i="3"/>
  <c r="P52" i="3"/>
  <c r="P54" i="3"/>
  <c r="P53" i="3"/>
  <c r="P3" i="3"/>
  <c r="P20" i="3"/>
  <c r="P41" i="3"/>
  <c r="P8" i="3"/>
  <c r="P14" i="3"/>
  <c r="P30" i="3"/>
  <c r="P51" i="3"/>
  <c r="P21" i="3"/>
  <c r="P49" i="3"/>
  <c r="P31" i="3"/>
  <c r="P10" i="3"/>
  <c r="P4" i="3"/>
  <c r="P16" i="3"/>
  <c r="P18" i="3"/>
  <c r="P50" i="3"/>
  <c r="P33" i="3"/>
  <c r="P43" i="3"/>
  <c r="P2" i="3"/>
  <c r="P11" i="3"/>
  <c r="P28" i="3"/>
  <c r="P7" i="3"/>
  <c r="P44" i="3"/>
  <c r="O41" i="3"/>
  <c r="Q23" i="3" l="1"/>
  <c r="Q34" i="3"/>
  <c r="Q12" i="3"/>
  <c r="Q47" i="3"/>
  <c r="Q32" i="3"/>
  <c r="Q41" i="3"/>
  <c r="Q13" i="3"/>
  <c r="Q25" i="3"/>
  <c r="Q16" i="3"/>
  <c r="Q49" i="3"/>
  <c r="Q42" i="3"/>
  <c r="Q11" i="3"/>
  <c r="Q43" i="3"/>
  <c r="Q3" i="3"/>
  <c r="Q2" i="3"/>
  <c r="Q15" i="3"/>
  <c r="Q31" i="3"/>
  <c r="Q5" i="3"/>
  <c r="Q52" i="3"/>
  <c r="Q20" i="3"/>
  <c r="Q37" i="3"/>
  <c r="Q9" i="3"/>
  <c r="Q46" i="3"/>
  <c r="Q53" i="3"/>
  <c r="Q55" i="3"/>
  <c r="Q6" i="3"/>
  <c r="Q54" i="3"/>
  <c r="Q36" i="3"/>
  <c r="Q40" i="3"/>
  <c r="Q38" i="3"/>
  <c r="Q35" i="3"/>
  <c r="Q27" i="3"/>
  <c r="Q14" i="3"/>
  <c r="Q33" i="3"/>
  <c r="Q17" i="3"/>
  <c r="Q19" i="3"/>
  <c r="Q39" i="3"/>
  <c r="Q4" i="3"/>
  <c r="Q29" i="3"/>
  <c r="Q22" i="3"/>
  <c r="Q10" i="3"/>
  <c r="Q30" i="3"/>
  <c r="Q28" i="3"/>
  <c r="Q21" i="3"/>
  <c r="Q18" i="3"/>
  <c r="Q48" i="3"/>
  <c r="Q7" i="3"/>
  <c r="Q51" i="3"/>
  <c r="Q44" i="3"/>
  <c r="Q50" i="3"/>
  <c r="Q26" i="3"/>
  <c r="Q8" i="3"/>
  <c r="Q24" i="3" l="1"/>
  <c r="O32" i="3" l="1"/>
  <c r="O43" i="3"/>
  <c r="O52" i="3"/>
  <c r="O10" i="3"/>
  <c r="O27" i="3"/>
  <c r="O37" i="3"/>
  <c r="O33" i="3"/>
  <c r="O21" i="3"/>
  <c r="O54" i="3"/>
  <c r="O24" i="3"/>
  <c r="O35" i="3"/>
  <c r="O44" i="3"/>
  <c r="O9" i="3"/>
  <c r="O13" i="3"/>
  <c r="O47" i="3"/>
  <c r="O12" i="3"/>
  <c r="O29" i="3"/>
  <c r="O20" i="3"/>
  <c r="O17" i="3"/>
  <c r="O53" i="3"/>
  <c r="O8" i="3"/>
  <c r="O39" i="3"/>
  <c r="O6" i="3"/>
  <c r="O23" i="3"/>
  <c r="O7" i="3"/>
  <c r="O31" i="3"/>
  <c r="O15" i="3"/>
  <c r="O16" i="3"/>
  <c r="O11" i="3"/>
  <c r="O42" i="3"/>
  <c r="O46" i="3"/>
  <c r="O34" i="3"/>
  <c r="O50" i="3"/>
  <c r="O19" i="3"/>
  <c r="O5" i="3"/>
  <c r="O26" i="3"/>
  <c r="O51" i="3"/>
  <c r="O28" i="3"/>
  <c r="O38" i="3"/>
  <c r="O48" i="3"/>
  <c r="O36" i="3"/>
  <c r="O22" i="3"/>
  <c r="O30" i="3"/>
  <c r="O4" i="3"/>
  <c r="O49" i="3"/>
  <c r="O18" i="3"/>
  <c r="O2" i="3"/>
  <c r="O40" i="3"/>
  <c r="O3" i="3"/>
  <c r="O55" i="3"/>
  <c r="O14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<sst xmlns="http://schemas.openxmlformats.org/spreadsheetml/2006/main" count="327" uniqueCount="105">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</sst>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3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tennessee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mississippi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tennessee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mississippi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tennessee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mississippi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www.worldometers.info/coronavirus/usa/alabama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south-carolina/" TargetMode="External"/><Relationship Id="rId34" Type="http://schemas.openxmlformats.org/officeDocument/2006/relationships/hyperlink" Target="https://www.worldometers.info/coronavirus/usa/nebraska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district-of-columbi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tennessee/" TargetMode="External"/><Relationship Id="rId12" Type="http://schemas.openxmlformats.org/officeDocument/2006/relationships/hyperlink" Target="https://www.worldometers.info/coronavirus/usa/new-jersey/" TargetMode="External"/><Relationship Id="rId17" Type="http://schemas.openxmlformats.org/officeDocument/2006/relationships/hyperlink" Target="https://www.worldometers.info/coronavirus/usa/minnesota/" TargetMode="External"/><Relationship Id="rId25" Type="http://schemas.openxmlformats.org/officeDocument/2006/relationships/hyperlink" Target="https://www.worldometers.info/coronavirus/usa/maryland/" TargetMode="External"/><Relationship Id="rId33" Type="http://schemas.openxmlformats.org/officeDocument/2006/relationships/hyperlink" Target="https://www.worldometers.info/coronavirus/usa/nevada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wyoming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issouri/" TargetMode="External"/><Relationship Id="rId20" Type="http://schemas.openxmlformats.org/officeDocument/2006/relationships/hyperlink" Target="https://www.worldometers.info/coronavirus/usa/virgini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michigan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kansas/" TargetMode="External"/><Relationship Id="rId37" Type="http://schemas.openxmlformats.org/officeDocument/2006/relationships/hyperlink" Target="https://www.worldometers.info/coronavirus/usa/south-dakota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alask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indiana/" TargetMode="External"/><Relationship Id="rId23" Type="http://schemas.openxmlformats.org/officeDocument/2006/relationships/hyperlink" Target="https://www.worldometers.info/coronavirus/usa/massachusetts/" TargetMode="External"/><Relationship Id="rId28" Type="http://schemas.openxmlformats.org/officeDocument/2006/relationships/hyperlink" Target="https://www.worldometers.info/coronavirus/usa/kentucky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ohio/" TargetMode="External"/><Relationship Id="rId19" Type="http://schemas.openxmlformats.org/officeDocument/2006/relationships/hyperlink" Target="https://www.worldometers.info/coronavirus/usa/louisiana/" TargetMode="External"/><Relationship Id="rId31" Type="http://schemas.openxmlformats.org/officeDocument/2006/relationships/hyperlink" Target="https://www.worldometers.info/coronavirus/usa/arkansas/" TargetMode="External"/><Relationship Id="rId44" Type="http://schemas.openxmlformats.org/officeDocument/2006/relationships/hyperlink" Target="https://www.worldometers.info/coronavirus/usa/delaware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pennsylvania/" TargetMode="External"/><Relationship Id="rId22" Type="http://schemas.openxmlformats.org/officeDocument/2006/relationships/hyperlink" Target="https://www.worldometers.info/coronavirus/usa/iow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mississippi/" TargetMode="External"/><Relationship Id="rId35" Type="http://schemas.openxmlformats.org/officeDocument/2006/relationships/hyperlink" Target="https://www.worldometers.info/coronavirus/usa/connecticut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hawaii/" TargetMode="External"/><Relationship Id="rId8" Type="http://schemas.openxmlformats.org/officeDocument/2006/relationships/hyperlink" Target="https://www.worldometers.info/coronavirus/usa/wisconsin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8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1106235</v>
      </c>
      <c r="D5" s="2"/>
      <c r="E5" s="1">
        <v>20218</v>
      </c>
      <c r="F5" s="2"/>
      <c r="G5" s="1">
        <v>899579</v>
      </c>
      <c r="H5" s="1">
        <v>186438</v>
      </c>
      <c r="I5" s="1">
        <v>38151</v>
      </c>
      <c r="J5" s="2">
        <v>697</v>
      </c>
      <c r="K5" s="1">
        <v>10395826</v>
      </c>
      <c r="L5" s="1">
        <v>358528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1044896</v>
      </c>
      <c r="D6" s="2"/>
      <c r="E6" s="1">
        <v>18304</v>
      </c>
      <c r="F6" s="2"/>
      <c r="G6" s="1">
        <v>518461</v>
      </c>
      <c r="H6" s="1">
        <v>508131</v>
      </c>
      <c r="I6" s="1">
        <v>26445</v>
      </c>
      <c r="J6" s="2">
        <v>463</v>
      </c>
      <c r="K6" s="1">
        <v>21068894</v>
      </c>
      <c r="L6" s="1">
        <v>533225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889864</v>
      </c>
      <c r="D7" s="2"/>
      <c r="E7" s="1">
        <v>17561</v>
      </c>
      <c r="F7" s="2"/>
      <c r="G7" s="1">
        <v>619819</v>
      </c>
      <c r="H7" s="1">
        <v>252484</v>
      </c>
      <c r="I7" s="1">
        <v>41432</v>
      </c>
      <c r="J7" s="2">
        <v>818</v>
      </c>
      <c r="K7" s="1">
        <v>11073495</v>
      </c>
      <c r="L7" s="1">
        <v>515580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601457</v>
      </c>
      <c r="D8" s="2"/>
      <c r="E8" s="1">
        <v>34033</v>
      </c>
      <c r="F8" s="2"/>
      <c r="G8" s="1">
        <v>430973</v>
      </c>
      <c r="H8" s="1">
        <v>136451</v>
      </c>
      <c r="I8" s="1">
        <v>30918</v>
      </c>
      <c r="J8" s="1">
        <v>1749</v>
      </c>
      <c r="K8" s="1">
        <v>16876843</v>
      </c>
      <c r="L8" s="1">
        <v>867545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585248</v>
      </c>
      <c r="D9" s="2"/>
      <c r="E9" s="1">
        <v>11204</v>
      </c>
      <c r="F9" s="2"/>
      <c r="G9" s="1">
        <v>317943</v>
      </c>
      <c r="H9" s="1">
        <v>256101</v>
      </c>
      <c r="I9" s="1">
        <v>46185</v>
      </c>
      <c r="J9" s="2">
        <v>884</v>
      </c>
      <c r="K9" s="1">
        <v>9161453</v>
      </c>
      <c r="L9" s="1">
        <v>722978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426236</v>
      </c>
      <c r="D10" s="2"/>
      <c r="E10" s="1">
        <v>8967</v>
      </c>
      <c r="F10" s="2"/>
      <c r="G10" s="1">
        <v>267955</v>
      </c>
      <c r="H10" s="1">
        <v>149314</v>
      </c>
      <c r="I10" s="1">
        <v>40145</v>
      </c>
      <c r="J10" s="2">
        <v>845</v>
      </c>
      <c r="K10" s="1">
        <v>4247184</v>
      </c>
      <c r="L10" s="1">
        <v>400020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20</v>
      </c>
      <c r="C11" s="1">
        <v>318888</v>
      </c>
      <c r="D11" s="2"/>
      <c r="E11" s="1">
        <v>3923</v>
      </c>
      <c r="F11" s="2"/>
      <c r="G11" s="1">
        <v>271864</v>
      </c>
      <c r="H11" s="1">
        <v>43101</v>
      </c>
      <c r="I11" s="1">
        <v>46695</v>
      </c>
      <c r="J11" s="2">
        <v>574</v>
      </c>
      <c r="K11" s="1">
        <v>4139612</v>
      </c>
      <c r="L11" s="1">
        <v>606166</v>
      </c>
      <c r="M11" s="1">
        <v>6829174</v>
      </c>
      <c r="N11" s="5"/>
      <c r="O11" s="6"/>
    </row>
    <row r="12" spans="1:26" ht="15" thickBot="1" x14ac:dyDescent="0.4">
      <c r="A12" s="41">
        <v>8</v>
      </c>
      <c r="B12" s="39" t="s">
        <v>22</v>
      </c>
      <c r="C12" s="1">
        <v>316758</v>
      </c>
      <c r="D12" s="2"/>
      <c r="E12" s="1">
        <v>2649</v>
      </c>
      <c r="F12" s="2"/>
      <c r="G12" s="1">
        <v>243841</v>
      </c>
      <c r="H12" s="1">
        <v>70268</v>
      </c>
      <c r="I12" s="1">
        <v>54403</v>
      </c>
      <c r="J12" s="2">
        <v>455</v>
      </c>
      <c r="K12" s="1">
        <v>2325906</v>
      </c>
      <c r="L12" s="1">
        <v>399473</v>
      </c>
      <c r="M12" s="1">
        <v>5822434</v>
      </c>
      <c r="N12" s="5"/>
      <c r="O12" s="6"/>
    </row>
    <row r="13" spans="1:26" ht="15" thickBot="1" x14ac:dyDescent="0.4">
      <c r="A13" s="41">
        <v>9</v>
      </c>
      <c r="B13" s="39" t="s">
        <v>24</v>
      </c>
      <c r="C13" s="1">
        <v>314207</v>
      </c>
      <c r="D13" s="2"/>
      <c r="E13" s="1">
        <v>4814</v>
      </c>
      <c r="F13" s="2"/>
      <c r="G13" s="1">
        <v>276132</v>
      </c>
      <c r="H13" s="1">
        <v>33261</v>
      </c>
      <c r="I13" s="1">
        <v>29958</v>
      </c>
      <c r="J13" s="2">
        <v>459</v>
      </c>
      <c r="K13" s="1">
        <v>4644683</v>
      </c>
      <c r="L13" s="1">
        <v>442853</v>
      </c>
      <c r="M13" s="1">
        <v>10488084</v>
      </c>
      <c r="N13" s="5"/>
      <c r="O13" s="6"/>
    </row>
    <row r="14" spans="1:26" ht="15" thickBot="1" x14ac:dyDescent="0.4">
      <c r="A14" s="41">
        <v>10</v>
      </c>
      <c r="B14" s="39" t="s">
        <v>21</v>
      </c>
      <c r="C14" s="1">
        <v>305364</v>
      </c>
      <c r="D14" s="2"/>
      <c r="E14" s="1">
        <v>5778</v>
      </c>
      <c r="F14" s="2"/>
      <c r="G14" s="1">
        <v>205198</v>
      </c>
      <c r="H14" s="1">
        <v>94388</v>
      </c>
      <c r="I14" s="1">
        <v>26124</v>
      </c>
      <c r="J14" s="2">
        <v>494</v>
      </c>
      <c r="K14" s="1">
        <v>5303068</v>
      </c>
      <c r="L14" s="1">
        <v>453676</v>
      </c>
      <c r="M14" s="1">
        <v>11689100</v>
      </c>
      <c r="N14" s="5"/>
      <c r="O14" s="6"/>
    </row>
    <row r="15" spans="1:26" ht="15" thickBot="1" x14ac:dyDescent="0.4">
      <c r="A15" s="41">
        <v>11</v>
      </c>
      <c r="B15" s="39" t="s">
        <v>11</v>
      </c>
      <c r="C15" s="1">
        <v>288954</v>
      </c>
      <c r="D15" s="2"/>
      <c r="E15" s="1">
        <v>8431</v>
      </c>
      <c r="F15" s="2"/>
      <c r="G15" s="1">
        <v>138862</v>
      </c>
      <c r="H15" s="1">
        <v>141661</v>
      </c>
      <c r="I15" s="1">
        <v>28933</v>
      </c>
      <c r="J15" s="2">
        <v>844</v>
      </c>
      <c r="K15" s="1">
        <v>6211869</v>
      </c>
      <c r="L15" s="1">
        <v>622004</v>
      </c>
      <c r="M15" s="1">
        <v>9986857</v>
      </c>
      <c r="N15" s="5"/>
      <c r="O15" s="6"/>
    </row>
    <row r="16" spans="1:26" ht="15" thickBot="1" x14ac:dyDescent="0.4">
      <c r="A16" s="41">
        <v>12</v>
      </c>
      <c r="B16" s="39" t="s">
        <v>8</v>
      </c>
      <c r="C16" s="1">
        <v>287917</v>
      </c>
      <c r="D16" s="2"/>
      <c r="E16" s="1">
        <v>16708</v>
      </c>
      <c r="F16" s="2"/>
      <c r="G16" s="1">
        <v>187893</v>
      </c>
      <c r="H16" s="1">
        <v>83316</v>
      </c>
      <c r="I16" s="1">
        <v>32415</v>
      </c>
      <c r="J16" s="1">
        <v>1881</v>
      </c>
      <c r="K16" s="1">
        <v>5339070</v>
      </c>
      <c r="L16" s="1">
        <v>601098</v>
      </c>
      <c r="M16" s="1">
        <v>8882190</v>
      </c>
      <c r="N16" s="5"/>
      <c r="O16" s="6"/>
    </row>
    <row r="17" spans="1:15" ht="15" thickBot="1" x14ac:dyDescent="0.4">
      <c r="A17" s="41">
        <v>13</v>
      </c>
      <c r="B17" s="39" t="s">
        <v>33</v>
      </c>
      <c r="C17" s="1">
        <v>276912</v>
      </c>
      <c r="D17" s="2"/>
      <c r="E17" s="1">
        <v>6302</v>
      </c>
      <c r="F17" s="2"/>
      <c r="G17" s="1">
        <v>45737</v>
      </c>
      <c r="H17" s="1">
        <v>224873</v>
      </c>
      <c r="I17" s="1">
        <v>38044</v>
      </c>
      <c r="J17" s="2">
        <v>866</v>
      </c>
      <c r="K17" s="1">
        <v>2338177</v>
      </c>
      <c r="L17" s="1">
        <v>321235</v>
      </c>
      <c r="M17" s="1">
        <v>7278717</v>
      </c>
      <c r="N17" s="6"/>
      <c r="O17" s="6"/>
    </row>
    <row r="18" spans="1:15" ht="15" thickBot="1" x14ac:dyDescent="0.4">
      <c r="A18" s="41">
        <v>14</v>
      </c>
      <c r="B18" s="39" t="s">
        <v>19</v>
      </c>
      <c r="C18" s="1">
        <v>275257</v>
      </c>
      <c r="D18" s="2"/>
      <c r="E18" s="1">
        <v>9410</v>
      </c>
      <c r="F18" s="2"/>
      <c r="G18" s="1">
        <v>183336</v>
      </c>
      <c r="H18" s="1">
        <v>82511</v>
      </c>
      <c r="I18" s="1">
        <v>21501</v>
      </c>
      <c r="J18" s="2">
        <v>735</v>
      </c>
      <c r="K18" s="1">
        <v>3157897</v>
      </c>
      <c r="L18" s="1">
        <v>246672</v>
      </c>
      <c r="M18" s="1">
        <v>12801989</v>
      </c>
      <c r="N18" s="5"/>
      <c r="O18" s="6"/>
    </row>
    <row r="19" spans="1:15" ht="15" thickBot="1" x14ac:dyDescent="0.4">
      <c r="A19" s="41">
        <v>15</v>
      </c>
      <c r="B19" s="39" t="s">
        <v>27</v>
      </c>
      <c r="C19" s="1">
        <v>256744</v>
      </c>
      <c r="D19" s="2"/>
      <c r="E19" s="1">
        <v>4936</v>
      </c>
      <c r="F19" s="2"/>
      <c r="G19" s="1">
        <v>150235</v>
      </c>
      <c r="H19" s="1">
        <v>101573</v>
      </c>
      <c r="I19" s="1">
        <v>38137</v>
      </c>
      <c r="J19" s="2">
        <v>733</v>
      </c>
      <c r="K19" s="1">
        <v>3569955</v>
      </c>
      <c r="L19" s="1">
        <v>530279</v>
      </c>
      <c r="M19" s="1">
        <v>6732219</v>
      </c>
      <c r="N19" s="5"/>
      <c r="O19" s="6"/>
    </row>
    <row r="20" spans="1:15" ht="15" thickBot="1" x14ac:dyDescent="0.4">
      <c r="A20" s="41">
        <v>16</v>
      </c>
      <c r="B20" s="39" t="s">
        <v>35</v>
      </c>
      <c r="C20" s="1">
        <v>256126</v>
      </c>
      <c r="D20" s="2"/>
      <c r="E20" s="1">
        <v>3542</v>
      </c>
      <c r="F20" s="2"/>
      <c r="G20" s="1">
        <v>68793</v>
      </c>
      <c r="H20" s="1">
        <v>183791</v>
      </c>
      <c r="I20" s="1">
        <v>41732</v>
      </c>
      <c r="J20" s="2">
        <v>577</v>
      </c>
      <c r="K20" s="1">
        <v>2973032</v>
      </c>
      <c r="L20" s="1">
        <v>484410</v>
      </c>
      <c r="M20" s="1">
        <v>6137428</v>
      </c>
      <c r="N20" s="5"/>
      <c r="O20" s="6"/>
    </row>
    <row r="21" spans="1:15" ht="15" thickBot="1" x14ac:dyDescent="0.4">
      <c r="A21" s="41">
        <v>17</v>
      </c>
      <c r="B21" s="39" t="s">
        <v>32</v>
      </c>
      <c r="C21" s="1">
        <v>231018</v>
      </c>
      <c r="D21" s="2"/>
      <c r="E21" s="1">
        <v>2973</v>
      </c>
      <c r="F21" s="2"/>
      <c r="G21" s="1">
        <v>179614</v>
      </c>
      <c r="H21" s="1">
        <v>48431</v>
      </c>
      <c r="I21" s="1">
        <v>40963</v>
      </c>
      <c r="J21" s="2">
        <v>527</v>
      </c>
      <c r="K21" s="1">
        <v>3472833</v>
      </c>
      <c r="L21" s="1">
        <v>615791</v>
      </c>
      <c r="M21" s="1">
        <v>5639632</v>
      </c>
      <c r="N21" s="5"/>
      <c r="O21" s="6"/>
    </row>
    <row r="22" spans="1:15" ht="15" thickBot="1" x14ac:dyDescent="0.4">
      <c r="A22" s="41">
        <v>18</v>
      </c>
      <c r="B22" s="39" t="s">
        <v>36</v>
      </c>
      <c r="C22" s="1">
        <v>219232</v>
      </c>
      <c r="D22" s="2"/>
      <c r="E22" s="1">
        <v>3249</v>
      </c>
      <c r="F22" s="2"/>
      <c r="G22" s="1">
        <v>88038</v>
      </c>
      <c r="H22" s="1">
        <v>127945</v>
      </c>
      <c r="I22" s="1">
        <v>44712</v>
      </c>
      <c r="J22" s="2">
        <v>663</v>
      </c>
      <c r="K22" s="1">
        <v>1534645</v>
      </c>
      <c r="L22" s="1">
        <v>312989</v>
      </c>
      <c r="M22" s="1">
        <v>4903185</v>
      </c>
      <c r="N22" s="6"/>
      <c r="O22" s="6"/>
    </row>
    <row r="23" spans="1:15" ht="15" thickBot="1" x14ac:dyDescent="0.4">
      <c r="A23" s="41">
        <v>19</v>
      </c>
      <c r="B23" s="39" t="s">
        <v>14</v>
      </c>
      <c r="C23" s="1">
        <v>205059</v>
      </c>
      <c r="D23" s="2"/>
      <c r="E23" s="1">
        <v>6139</v>
      </c>
      <c r="F23" s="2"/>
      <c r="G23" s="1">
        <v>176107</v>
      </c>
      <c r="H23" s="1">
        <v>22813</v>
      </c>
      <c r="I23" s="1">
        <v>44110</v>
      </c>
      <c r="J23" s="1">
        <v>1321</v>
      </c>
      <c r="K23" s="1">
        <v>3100477</v>
      </c>
      <c r="L23" s="1">
        <v>666942</v>
      </c>
      <c r="M23" s="1">
        <v>4648794</v>
      </c>
      <c r="N23" s="5"/>
      <c r="O23" s="6"/>
    </row>
    <row r="24" spans="1:15" ht="15" thickBot="1" x14ac:dyDescent="0.4">
      <c r="A24" s="41">
        <v>20</v>
      </c>
      <c r="B24" s="39" t="s">
        <v>29</v>
      </c>
      <c r="C24" s="1">
        <v>204637</v>
      </c>
      <c r="D24" s="2"/>
      <c r="E24" s="1">
        <v>3806</v>
      </c>
      <c r="F24" s="2"/>
      <c r="G24" s="1">
        <v>22362</v>
      </c>
      <c r="H24" s="1">
        <v>178469</v>
      </c>
      <c r="I24" s="1">
        <v>23975</v>
      </c>
      <c r="J24" s="2">
        <v>446</v>
      </c>
      <c r="K24" s="1">
        <v>3180853</v>
      </c>
      <c r="L24" s="1">
        <v>372661</v>
      </c>
      <c r="M24" s="1">
        <v>8535519</v>
      </c>
      <c r="N24" s="5"/>
      <c r="O24" s="6"/>
    </row>
    <row r="25" spans="1:15" ht="15" thickBot="1" x14ac:dyDescent="0.4">
      <c r="A25" s="41">
        <v>21</v>
      </c>
      <c r="B25" s="39" t="s">
        <v>25</v>
      </c>
      <c r="C25" s="1">
        <v>196617</v>
      </c>
      <c r="D25" s="2"/>
      <c r="E25" s="1">
        <v>4143</v>
      </c>
      <c r="F25" s="2"/>
      <c r="G25" s="1">
        <v>102038</v>
      </c>
      <c r="H25" s="1">
        <v>90436</v>
      </c>
      <c r="I25" s="1">
        <v>38188</v>
      </c>
      <c r="J25" s="2">
        <v>805</v>
      </c>
      <c r="K25" s="1">
        <v>2348090</v>
      </c>
      <c r="L25" s="1">
        <v>456054</v>
      </c>
      <c r="M25" s="1">
        <v>5148714</v>
      </c>
      <c r="N25" s="5"/>
      <c r="O25" s="6"/>
    </row>
    <row r="26" spans="1:15" ht="15" thickBot="1" x14ac:dyDescent="0.4">
      <c r="A26" s="41">
        <v>22</v>
      </c>
      <c r="B26" s="39" t="s">
        <v>41</v>
      </c>
      <c r="C26" s="1">
        <v>190579</v>
      </c>
      <c r="D26" s="54">
        <v>2181</v>
      </c>
      <c r="E26" s="1">
        <v>2023</v>
      </c>
      <c r="F26" s="55">
        <v>32</v>
      </c>
      <c r="G26" s="1">
        <v>109926</v>
      </c>
      <c r="H26" s="1">
        <v>78630</v>
      </c>
      <c r="I26" s="1">
        <v>60404</v>
      </c>
      <c r="J26" s="2">
        <v>641</v>
      </c>
      <c r="K26" s="1">
        <v>1114057</v>
      </c>
      <c r="L26" s="1">
        <v>353101</v>
      </c>
      <c r="M26" s="1">
        <v>3155070</v>
      </c>
      <c r="N26" s="5"/>
      <c r="O26" s="6"/>
    </row>
    <row r="27" spans="1:15" ht="15" thickBot="1" x14ac:dyDescent="0.4">
      <c r="A27" s="41">
        <v>23</v>
      </c>
      <c r="B27" s="39" t="s">
        <v>17</v>
      </c>
      <c r="C27" s="1">
        <v>190439</v>
      </c>
      <c r="D27" s="2"/>
      <c r="E27" s="1">
        <v>10340</v>
      </c>
      <c r="F27" s="2"/>
      <c r="G27" s="1">
        <v>148331</v>
      </c>
      <c r="H27" s="1">
        <v>31768</v>
      </c>
      <c r="I27" s="1">
        <v>27630</v>
      </c>
      <c r="J27" s="1">
        <v>1500</v>
      </c>
      <c r="K27" s="1">
        <v>7321731</v>
      </c>
      <c r="L27" s="1">
        <v>1062275</v>
      </c>
      <c r="M27" s="1">
        <v>6892503</v>
      </c>
      <c r="N27" s="6"/>
      <c r="O27" s="6"/>
    </row>
    <row r="28" spans="1:15" ht="15" thickBot="1" x14ac:dyDescent="0.4">
      <c r="A28" s="41">
        <v>24</v>
      </c>
      <c r="B28" s="39" t="s">
        <v>18</v>
      </c>
      <c r="C28" s="1">
        <v>167713</v>
      </c>
      <c r="D28" s="2"/>
      <c r="E28" s="1">
        <v>2578</v>
      </c>
      <c r="F28" s="2"/>
      <c r="G28" s="1">
        <v>51679</v>
      </c>
      <c r="H28" s="1">
        <v>113456</v>
      </c>
      <c r="I28" s="1">
        <v>29123</v>
      </c>
      <c r="J28" s="2">
        <v>448</v>
      </c>
      <c r="K28" s="1">
        <v>1472457</v>
      </c>
      <c r="L28" s="1">
        <v>255691</v>
      </c>
      <c r="M28" s="1">
        <v>5758736</v>
      </c>
      <c r="N28" s="6"/>
      <c r="O28" s="6"/>
    </row>
    <row r="29" spans="1:15" ht="15" thickBot="1" x14ac:dyDescent="0.4">
      <c r="A29" s="41">
        <v>25</v>
      </c>
      <c r="B29" s="39" t="s">
        <v>26</v>
      </c>
      <c r="C29" s="1">
        <v>167656</v>
      </c>
      <c r="D29" s="2"/>
      <c r="E29" s="1">
        <v>4309</v>
      </c>
      <c r="F29" s="2"/>
      <c r="G29" s="1">
        <v>8380</v>
      </c>
      <c r="H29" s="1">
        <v>154967</v>
      </c>
      <c r="I29" s="1">
        <v>27732</v>
      </c>
      <c r="J29" s="2">
        <v>713</v>
      </c>
      <c r="K29" s="1">
        <v>3894566</v>
      </c>
      <c r="L29" s="1">
        <v>644190</v>
      </c>
      <c r="M29" s="1">
        <v>6045680</v>
      </c>
      <c r="N29" s="6"/>
      <c r="O29" s="6"/>
    </row>
    <row r="30" spans="1:15" ht="15" thickBot="1" x14ac:dyDescent="0.4">
      <c r="A30" s="41">
        <v>26</v>
      </c>
      <c r="B30" s="39" t="s">
        <v>46</v>
      </c>
      <c r="C30" s="1">
        <v>156857</v>
      </c>
      <c r="D30" s="2"/>
      <c r="E30" s="1">
        <v>1538</v>
      </c>
      <c r="F30" s="2"/>
      <c r="G30" s="1">
        <v>126162</v>
      </c>
      <c r="H30" s="1">
        <v>29157</v>
      </c>
      <c r="I30" s="1">
        <v>39641</v>
      </c>
      <c r="J30" s="2">
        <v>389</v>
      </c>
      <c r="K30" s="1">
        <v>1859256</v>
      </c>
      <c r="L30" s="1">
        <v>469868</v>
      </c>
      <c r="M30" s="1">
        <v>3956971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155779</v>
      </c>
      <c r="D31" s="2"/>
      <c r="E31" s="2">
        <v>723</v>
      </c>
      <c r="F31" s="2"/>
      <c r="G31" s="1">
        <v>105481</v>
      </c>
      <c r="H31" s="1">
        <v>49575</v>
      </c>
      <c r="I31" s="1">
        <v>48590</v>
      </c>
      <c r="J31" s="2">
        <v>226</v>
      </c>
      <c r="K31" s="1">
        <v>1754463</v>
      </c>
      <c r="L31" s="1">
        <v>547251</v>
      </c>
      <c r="M31" s="1">
        <v>3205958</v>
      </c>
      <c r="N31" s="5"/>
      <c r="O31" s="6"/>
    </row>
    <row r="32" spans="1:15" ht="15" thickBot="1" x14ac:dyDescent="0.4">
      <c r="A32" s="41">
        <v>28</v>
      </c>
      <c r="B32" s="39" t="s">
        <v>38</v>
      </c>
      <c r="C32" s="1">
        <v>139097</v>
      </c>
      <c r="D32" s="2"/>
      <c r="E32" s="1">
        <v>1664</v>
      </c>
      <c r="F32" s="2"/>
      <c r="G32" s="1">
        <v>24568</v>
      </c>
      <c r="H32" s="1">
        <v>112865</v>
      </c>
      <c r="I32" s="1">
        <v>31134</v>
      </c>
      <c r="J32" s="2">
        <v>372</v>
      </c>
      <c r="K32" s="1">
        <v>2421595</v>
      </c>
      <c r="L32" s="1">
        <v>542026</v>
      </c>
      <c r="M32" s="1">
        <v>4467673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137068</v>
      </c>
      <c r="D33" s="2"/>
      <c r="E33" s="1">
        <v>2533</v>
      </c>
      <c r="F33" s="2"/>
      <c r="G33" s="1">
        <v>58361</v>
      </c>
      <c r="H33" s="1">
        <v>76174</v>
      </c>
      <c r="I33" s="1">
        <v>18000</v>
      </c>
      <c r="J33" s="2">
        <v>333</v>
      </c>
      <c r="K33" s="1">
        <v>2778095</v>
      </c>
      <c r="L33" s="1">
        <v>364824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30</v>
      </c>
      <c r="C34" s="1">
        <v>134898</v>
      </c>
      <c r="D34" s="2"/>
      <c r="E34" s="1">
        <v>3545</v>
      </c>
      <c r="F34" s="2"/>
      <c r="G34" s="1">
        <v>116683</v>
      </c>
      <c r="H34" s="1">
        <v>14670</v>
      </c>
      <c r="I34" s="1">
        <v>45326</v>
      </c>
      <c r="J34" s="1">
        <v>1191</v>
      </c>
      <c r="K34" s="1">
        <v>1213935</v>
      </c>
      <c r="L34" s="1">
        <v>407888</v>
      </c>
      <c r="M34" s="1">
        <v>2976149</v>
      </c>
      <c r="N34" s="5"/>
      <c r="O34" s="6"/>
    </row>
    <row r="35" spans="1:15" ht="15" thickBot="1" x14ac:dyDescent="0.4">
      <c r="A35" s="41">
        <v>31</v>
      </c>
      <c r="B35" s="39" t="s">
        <v>34</v>
      </c>
      <c r="C35" s="1">
        <v>134348</v>
      </c>
      <c r="D35" s="2"/>
      <c r="E35" s="1">
        <v>2225</v>
      </c>
      <c r="F35" s="2"/>
      <c r="G35" s="1">
        <v>115625</v>
      </c>
      <c r="H35" s="1">
        <v>16498</v>
      </c>
      <c r="I35" s="1">
        <v>44518</v>
      </c>
      <c r="J35" s="2">
        <v>737</v>
      </c>
      <c r="K35" s="1">
        <v>1613970</v>
      </c>
      <c r="L35" s="1">
        <v>534816</v>
      </c>
      <c r="M35" s="1">
        <v>3017804</v>
      </c>
      <c r="N35" s="5"/>
      <c r="O35" s="6"/>
    </row>
    <row r="36" spans="1:15" ht="15" thickBot="1" x14ac:dyDescent="0.4">
      <c r="A36" s="41">
        <v>32</v>
      </c>
      <c r="B36" s="39" t="s">
        <v>45</v>
      </c>
      <c r="C36" s="1">
        <v>124065</v>
      </c>
      <c r="D36" s="2"/>
      <c r="E36" s="1">
        <v>1266</v>
      </c>
      <c r="F36" s="2"/>
      <c r="G36" s="1">
        <v>74847</v>
      </c>
      <c r="H36" s="1">
        <v>47952</v>
      </c>
      <c r="I36" s="1">
        <v>42586</v>
      </c>
      <c r="J36" s="2">
        <v>435</v>
      </c>
      <c r="K36" s="1">
        <v>733756</v>
      </c>
      <c r="L36" s="1">
        <v>251863</v>
      </c>
      <c r="M36" s="1">
        <v>2913314</v>
      </c>
      <c r="N36" s="5"/>
      <c r="O36" s="6"/>
    </row>
    <row r="37" spans="1:15" ht="15" thickBot="1" x14ac:dyDescent="0.4">
      <c r="A37" s="41">
        <v>33</v>
      </c>
      <c r="B37" s="39" t="s">
        <v>31</v>
      </c>
      <c r="C37" s="1">
        <v>122097</v>
      </c>
      <c r="D37" s="2"/>
      <c r="E37" s="1">
        <v>1917</v>
      </c>
      <c r="F37" s="2"/>
      <c r="G37" s="1">
        <v>77064</v>
      </c>
      <c r="H37" s="1">
        <v>43116</v>
      </c>
      <c r="I37" s="1">
        <v>39640</v>
      </c>
      <c r="J37" s="2">
        <v>622</v>
      </c>
      <c r="K37" s="1">
        <v>1435791</v>
      </c>
      <c r="L37" s="1">
        <v>466142</v>
      </c>
      <c r="M37" s="1">
        <v>3080156</v>
      </c>
      <c r="N37" s="5"/>
      <c r="O37" s="6"/>
    </row>
    <row r="38" spans="1:15" ht="15" thickBot="1" x14ac:dyDescent="0.4">
      <c r="A38" s="41">
        <v>34</v>
      </c>
      <c r="B38" s="39" t="s">
        <v>50</v>
      </c>
      <c r="C38" s="1">
        <v>101601</v>
      </c>
      <c r="D38" s="2"/>
      <c r="E38" s="2">
        <v>797</v>
      </c>
      <c r="F38" s="2"/>
      <c r="G38" s="1">
        <v>54095</v>
      </c>
      <c r="H38" s="1">
        <v>46709</v>
      </c>
      <c r="I38" s="1">
        <v>52523</v>
      </c>
      <c r="J38" s="2">
        <v>412</v>
      </c>
      <c r="K38" s="1">
        <v>674471</v>
      </c>
      <c r="L38" s="1">
        <v>348670</v>
      </c>
      <c r="M38" s="1">
        <v>1934408</v>
      </c>
      <c r="N38" s="5"/>
      <c r="O38" s="6"/>
    </row>
    <row r="39" spans="1:15" ht="15" thickBot="1" x14ac:dyDescent="0.4">
      <c r="A39" s="41">
        <v>35</v>
      </c>
      <c r="B39" s="39" t="s">
        <v>23</v>
      </c>
      <c r="C39" s="1">
        <v>93284</v>
      </c>
      <c r="D39" s="2"/>
      <c r="E39" s="1">
        <v>4759</v>
      </c>
      <c r="F39" s="2"/>
      <c r="G39" s="1">
        <v>46317</v>
      </c>
      <c r="H39" s="1">
        <v>42208</v>
      </c>
      <c r="I39" s="1">
        <v>26165</v>
      </c>
      <c r="J39" s="1">
        <v>1335</v>
      </c>
      <c r="K39" s="1">
        <v>2787086</v>
      </c>
      <c r="L39" s="1">
        <v>781728</v>
      </c>
      <c r="M39" s="1">
        <v>3565287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83344</v>
      </c>
      <c r="D40" s="2"/>
      <c r="E40" s="2">
        <v>763</v>
      </c>
      <c r="F40" s="2"/>
      <c r="G40" s="1">
        <v>35530</v>
      </c>
      <c r="H40" s="1">
        <v>47051</v>
      </c>
      <c r="I40" s="1">
        <v>46637</v>
      </c>
      <c r="J40" s="2">
        <v>427</v>
      </c>
      <c r="K40" s="1">
        <v>595984</v>
      </c>
      <c r="L40" s="1">
        <v>333499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54</v>
      </c>
      <c r="C41" s="1">
        <v>66278</v>
      </c>
      <c r="D41" s="2"/>
      <c r="E41" s="2">
        <v>644</v>
      </c>
      <c r="F41" s="2"/>
      <c r="G41" s="1">
        <v>47495</v>
      </c>
      <c r="H41" s="1">
        <v>18139</v>
      </c>
      <c r="I41" s="1">
        <v>74919</v>
      </c>
      <c r="J41" s="2">
        <v>728</v>
      </c>
      <c r="K41" s="1">
        <v>296147</v>
      </c>
      <c r="L41" s="1">
        <v>334758</v>
      </c>
      <c r="M41" s="1">
        <v>884659</v>
      </c>
      <c r="N41" s="6"/>
      <c r="O41" s="6"/>
    </row>
    <row r="42" spans="1:15" ht="15" thickBot="1" x14ac:dyDescent="0.4">
      <c r="A42" s="41">
        <v>38</v>
      </c>
      <c r="B42" s="39" t="s">
        <v>44</v>
      </c>
      <c r="C42" s="1">
        <v>65454</v>
      </c>
      <c r="D42" s="2"/>
      <c r="E42" s="1">
        <v>1236</v>
      </c>
      <c r="F42" s="2"/>
      <c r="G42" s="1">
        <v>25411</v>
      </c>
      <c r="H42" s="1">
        <v>38807</v>
      </c>
      <c r="I42" s="1">
        <v>31216</v>
      </c>
      <c r="J42" s="2">
        <v>589</v>
      </c>
      <c r="K42" s="1">
        <v>1386121</v>
      </c>
      <c r="L42" s="1">
        <v>661056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53</v>
      </c>
      <c r="C43" s="1">
        <v>64885</v>
      </c>
      <c r="D43" s="2"/>
      <c r="E43" s="2">
        <v>743</v>
      </c>
      <c r="F43" s="2"/>
      <c r="G43" s="1">
        <v>53242</v>
      </c>
      <c r="H43" s="1">
        <v>10900</v>
      </c>
      <c r="I43" s="1">
        <v>85144</v>
      </c>
      <c r="J43" s="2">
        <v>975</v>
      </c>
      <c r="K43" s="1">
        <v>325491</v>
      </c>
      <c r="L43" s="1">
        <v>427119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57646</v>
      </c>
      <c r="D44" s="2"/>
      <c r="E44" s="2">
        <v>765</v>
      </c>
      <c r="F44" s="2"/>
      <c r="G44" s="2" t="s">
        <v>104</v>
      </c>
      <c r="H44" s="2" t="s">
        <v>104</v>
      </c>
      <c r="I44" s="1">
        <v>13668</v>
      </c>
      <c r="J44" s="2">
        <v>181</v>
      </c>
      <c r="K44" s="1">
        <v>960131</v>
      </c>
      <c r="L44" s="1">
        <v>227641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48027</v>
      </c>
      <c r="D45" s="2"/>
      <c r="E45" s="2">
        <v>522</v>
      </c>
      <c r="F45" s="2"/>
      <c r="G45" s="1">
        <v>27496</v>
      </c>
      <c r="H45" s="1">
        <v>20009</v>
      </c>
      <c r="I45" s="1">
        <v>44936</v>
      </c>
      <c r="J45" s="2">
        <v>488</v>
      </c>
      <c r="K45" s="1">
        <v>573334</v>
      </c>
      <c r="L45" s="1">
        <v>536439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43923</v>
      </c>
      <c r="D46" s="2"/>
      <c r="E46" s="1">
        <v>1270</v>
      </c>
      <c r="F46" s="2"/>
      <c r="G46" s="1">
        <v>3172</v>
      </c>
      <c r="H46" s="1">
        <v>39481</v>
      </c>
      <c r="I46" s="1">
        <v>41462</v>
      </c>
      <c r="J46" s="1">
        <v>1199</v>
      </c>
      <c r="K46" s="1">
        <v>1355717</v>
      </c>
      <c r="L46" s="1">
        <v>1279750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56</v>
      </c>
      <c r="C47" s="1">
        <v>34460</v>
      </c>
      <c r="D47" s="2"/>
      <c r="E47" s="2">
        <v>585</v>
      </c>
      <c r="F47" s="2"/>
      <c r="G47" s="1">
        <v>23498</v>
      </c>
      <c r="H47" s="1">
        <v>10377</v>
      </c>
      <c r="I47" s="1">
        <v>19228</v>
      </c>
      <c r="J47" s="2">
        <v>326</v>
      </c>
      <c r="K47" s="1">
        <v>934835</v>
      </c>
      <c r="L47" s="1">
        <v>521629</v>
      </c>
      <c r="M47" s="1">
        <v>1792147</v>
      </c>
      <c r="N47" s="6"/>
      <c r="O47" s="6"/>
    </row>
    <row r="48" spans="1:15" ht="15" thickBot="1" x14ac:dyDescent="0.4">
      <c r="A48" s="41">
        <v>44</v>
      </c>
      <c r="B48" s="39" t="s">
        <v>43</v>
      </c>
      <c r="C48" s="1">
        <v>29200</v>
      </c>
      <c r="D48" s="2"/>
      <c r="E48" s="2">
        <v>736</v>
      </c>
      <c r="F48" s="2"/>
      <c r="G48" s="1">
        <v>15007</v>
      </c>
      <c r="H48" s="1">
        <v>13457</v>
      </c>
      <c r="I48" s="1">
        <v>29987</v>
      </c>
      <c r="J48" s="2">
        <v>756</v>
      </c>
      <c r="K48" s="1">
        <v>381640</v>
      </c>
      <c r="L48" s="1">
        <v>391922</v>
      </c>
      <c r="M48" s="1">
        <v>973764</v>
      </c>
      <c r="N48" s="6"/>
      <c r="O48" s="6"/>
    </row>
    <row r="49" spans="1:15" ht="15" thickBot="1" x14ac:dyDescent="0.4">
      <c r="A49" s="41">
        <v>45</v>
      </c>
      <c r="B49" s="39" t="s">
        <v>52</v>
      </c>
      <c r="C49" s="1">
        <v>23240</v>
      </c>
      <c r="D49" s="2"/>
      <c r="E49" s="2">
        <v>98</v>
      </c>
      <c r="F49" s="2"/>
      <c r="G49" s="1">
        <v>6516</v>
      </c>
      <c r="H49" s="1">
        <v>16626</v>
      </c>
      <c r="I49" s="1">
        <v>31768</v>
      </c>
      <c r="J49" s="2">
        <v>134</v>
      </c>
      <c r="K49" s="1">
        <v>872347</v>
      </c>
      <c r="L49" s="1">
        <v>1192472</v>
      </c>
      <c r="M49" s="1">
        <v>731545</v>
      </c>
      <c r="N49" s="6"/>
      <c r="O49" s="6"/>
    </row>
    <row r="50" spans="1:15" ht="15" thickBot="1" x14ac:dyDescent="0.4">
      <c r="A50" s="41">
        <v>46</v>
      </c>
      <c r="B50" s="39" t="s">
        <v>55</v>
      </c>
      <c r="C50" s="1">
        <v>23193</v>
      </c>
      <c r="D50" s="2"/>
      <c r="E50" s="2">
        <v>144</v>
      </c>
      <c r="F50" s="2"/>
      <c r="G50" s="1">
        <v>12902</v>
      </c>
      <c r="H50" s="1">
        <v>10147</v>
      </c>
      <c r="I50" s="1">
        <v>40074</v>
      </c>
      <c r="J50" s="2">
        <v>249</v>
      </c>
      <c r="K50" s="1">
        <v>322900</v>
      </c>
      <c r="L50" s="1">
        <v>557918</v>
      </c>
      <c r="M50" s="1">
        <v>578759</v>
      </c>
      <c r="N50" s="5"/>
      <c r="O50" s="6"/>
    </row>
    <row r="51" spans="1:15" ht="15" thickBot="1" x14ac:dyDescent="0.4">
      <c r="A51" s="41">
        <v>47</v>
      </c>
      <c r="B51" s="39" t="s">
        <v>63</v>
      </c>
      <c r="C51" s="1">
        <v>19064</v>
      </c>
      <c r="D51" s="2"/>
      <c r="E51" s="2">
        <v>660</v>
      </c>
      <c r="F51" s="2"/>
      <c r="G51" s="1">
        <v>14271</v>
      </c>
      <c r="H51" s="1">
        <v>4133</v>
      </c>
      <c r="I51" s="1">
        <v>27012</v>
      </c>
      <c r="J51" s="2">
        <v>935</v>
      </c>
      <c r="K51" s="1">
        <v>590352</v>
      </c>
      <c r="L51" s="1">
        <v>836490</v>
      </c>
      <c r="M51" s="1">
        <v>705749</v>
      </c>
      <c r="N51" s="6"/>
      <c r="O51" s="6"/>
    </row>
    <row r="52" spans="1:15" ht="15" thickBot="1" x14ac:dyDescent="0.4">
      <c r="A52" s="41">
        <v>48</v>
      </c>
      <c r="B52" s="39" t="s">
        <v>47</v>
      </c>
      <c r="C52" s="1">
        <v>16613</v>
      </c>
      <c r="D52" s="2"/>
      <c r="E52" s="2">
        <v>222</v>
      </c>
      <c r="F52" s="2"/>
      <c r="G52" s="1">
        <v>12006</v>
      </c>
      <c r="H52" s="1">
        <v>4385</v>
      </c>
      <c r="I52" s="1">
        <v>11733</v>
      </c>
      <c r="J52" s="2">
        <v>157</v>
      </c>
      <c r="K52" s="1">
        <v>599994</v>
      </c>
      <c r="L52" s="1">
        <v>423763</v>
      </c>
      <c r="M52" s="1">
        <v>1415872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15029</v>
      </c>
      <c r="D53" s="2"/>
      <c r="E53" s="2">
        <v>500</v>
      </c>
      <c r="F53" s="2"/>
      <c r="G53" s="1">
        <v>11185</v>
      </c>
      <c r="H53" s="1">
        <v>3344</v>
      </c>
      <c r="I53" s="1">
        <v>11053</v>
      </c>
      <c r="J53" s="2">
        <v>368</v>
      </c>
      <c r="K53" s="1">
        <v>717889</v>
      </c>
      <c r="L53" s="1">
        <v>527972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9117</v>
      </c>
      <c r="D54" s="2"/>
      <c r="E54" s="2">
        <v>165</v>
      </c>
      <c r="F54" s="2"/>
      <c r="G54" s="1">
        <v>6830</v>
      </c>
      <c r="H54" s="1">
        <v>2122</v>
      </c>
      <c r="I54" s="1">
        <v>6782</v>
      </c>
      <c r="J54" s="2">
        <v>123</v>
      </c>
      <c r="K54" s="1">
        <v>768130</v>
      </c>
      <c r="L54" s="1">
        <v>571435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3008</v>
      </c>
      <c r="D55" s="2"/>
      <c r="E55" s="2">
        <v>59</v>
      </c>
      <c r="F55" s="2"/>
      <c r="G55" s="1">
        <v>2050</v>
      </c>
      <c r="H55" s="2">
        <v>899</v>
      </c>
      <c r="I55" s="1">
        <v>4821</v>
      </c>
      <c r="J55" s="2">
        <v>95</v>
      </c>
      <c r="K55" s="1">
        <v>201176</v>
      </c>
      <c r="L55" s="1">
        <v>322403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79634</v>
      </c>
      <c r="D56" s="2"/>
      <c r="E56" s="2">
        <v>942</v>
      </c>
      <c r="F56" s="2"/>
      <c r="G56" s="1">
        <v>35461</v>
      </c>
      <c r="H56" s="1">
        <v>43231</v>
      </c>
      <c r="I56" s="1">
        <v>23512</v>
      </c>
      <c r="J56" s="2">
        <v>278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6175</v>
      </c>
      <c r="D57" s="2"/>
      <c r="E57" s="2">
        <v>98</v>
      </c>
      <c r="F57" s="2"/>
      <c r="G57" s="1">
        <v>3950</v>
      </c>
      <c r="H57" s="1">
        <v>2127</v>
      </c>
      <c r="I57" s="2"/>
      <c r="J57" s="2"/>
      <c r="K57" s="1">
        <v>78133</v>
      </c>
      <c r="L57" s="2"/>
      <c r="M57" s="2"/>
      <c r="N57" s="5"/>
      <c r="O57" s="5"/>
    </row>
    <row r="58" spans="1:15" ht="21.5" thickBot="1" x14ac:dyDescent="0.4">
      <c r="A58" s="50">
        <v>54</v>
      </c>
      <c r="B58" s="51" t="s">
        <v>66</v>
      </c>
      <c r="C58" s="29">
        <v>1450</v>
      </c>
      <c r="D58" s="13"/>
      <c r="E58" s="13">
        <v>23</v>
      </c>
      <c r="F58" s="13"/>
      <c r="G58" s="29">
        <v>1382</v>
      </c>
      <c r="H58" s="13">
        <v>45</v>
      </c>
      <c r="I58" s="13"/>
      <c r="J58" s="13"/>
      <c r="K58" s="29">
        <v>26509</v>
      </c>
      <c r="L58" s="13"/>
      <c r="M58" s="13"/>
      <c r="N58" s="30"/>
      <c r="O58" s="32"/>
    </row>
  </sheetData>
  <mergeCells count="2">
    <mergeCell ref="P1:R1"/>
    <mergeCell ref="U1:Y1"/>
  </mergeCells>
  <hyperlinks>
    <hyperlink ref="B5" r:id="rId1" display="https://www.worldometers.info/coronavirus/usa/texas/" xr:uid="{1EAB3AB9-F631-4997-B554-A674CD2ACEB5}"/>
    <hyperlink ref="B6" r:id="rId2" display="https://www.worldometers.info/coronavirus/usa/california/" xr:uid="{B0875A24-AC64-43BB-BB01-516233066BC2}"/>
    <hyperlink ref="B7" r:id="rId3" display="https://www.worldometers.info/coronavirus/usa/florida/" xr:uid="{97802ADD-1321-4E99-B278-CB154E28234F}"/>
    <hyperlink ref="B8" r:id="rId4" display="https://www.worldometers.info/coronavirus/usa/new-york/" xr:uid="{6A6CDF99-6003-4DEF-B170-8E45DDF7EA1D}"/>
    <hyperlink ref="B9" r:id="rId5" display="https://www.worldometers.info/coronavirus/usa/illinois/" xr:uid="{A42DBD69-9A33-4B01-AF6F-E0FA2F494619}"/>
    <hyperlink ref="B10" r:id="rId6" display="https://www.worldometers.info/coronavirus/usa/georgia/" xr:uid="{3F87A9B9-B387-42DA-A9D7-C2BA8B1BAC10}"/>
    <hyperlink ref="B11" r:id="rId7" display="https://www.worldometers.info/coronavirus/usa/tennessee/" xr:uid="{378D5C3F-EB17-41A3-A0FD-5E438BF5E2C1}"/>
    <hyperlink ref="B12" r:id="rId8" display="https://www.worldometers.info/coronavirus/usa/wisconsin/" xr:uid="{DAABF7C8-1CC9-415A-A643-84A880AEA516}"/>
    <hyperlink ref="B13" r:id="rId9" display="https://www.worldometers.info/coronavirus/usa/north-carolina/" xr:uid="{C7B39802-28EA-427C-9492-B38C7C451836}"/>
    <hyperlink ref="B14" r:id="rId10" display="https://www.worldometers.info/coronavirus/usa/ohio/" xr:uid="{B3C31384-AEE2-48E7-9795-3A6D1A2FF8DF}"/>
    <hyperlink ref="B15" r:id="rId11" display="https://www.worldometers.info/coronavirus/usa/michigan/" xr:uid="{64796E46-2276-41FA-BB8A-82D6A19CA13C}"/>
    <hyperlink ref="B16" r:id="rId12" display="https://www.worldometers.info/coronavirus/usa/new-jersey/" xr:uid="{C18EB200-1B27-409F-A26A-B22499C889F1}"/>
    <hyperlink ref="B17" r:id="rId13" display="https://www.worldometers.info/coronavirus/usa/arizona/" xr:uid="{3ADA8F2D-903E-42D6-A20B-29EFE7D384BB}"/>
    <hyperlink ref="B18" r:id="rId14" display="https://www.worldometers.info/coronavirus/usa/pennsylvania/" xr:uid="{2E33D118-9C3E-468D-840E-482F94D062DD}"/>
    <hyperlink ref="B19" r:id="rId15" display="https://www.worldometers.info/coronavirus/usa/indiana/" xr:uid="{78BCDAD6-562B-4602-AD24-93D53B86F847}"/>
    <hyperlink ref="B20" r:id="rId16" display="https://www.worldometers.info/coronavirus/usa/missouri/" xr:uid="{C86ACF55-F0C0-43FF-A16C-DEED2225F41A}"/>
    <hyperlink ref="B21" r:id="rId17" display="https://www.worldometers.info/coronavirus/usa/minnesota/" xr:uid="{B49593D1-E46C-4769-8B8F-C3C4BAFFA957}"/>
    <hyperlink ref="B22" r:id="rId18" display="https://www.worldometers.info/coronavirus/usa/alabama/" xr:uid="{3096C8C7-A35C-4B9D-904B-7F5D698D7EFD}"/>
    <hyperlink ref="B23" r:id="rId19" display="https://www.worldometers.info/coronavirus/usa/louisiana/" xr:uid="{0FD04BBD-5784-4320-B8D9-AC6F37264ACB}"/>
    <hyperlink ref="B24" r:id="rId20" display="https://www.worldometers.info/coronavirus/usa/virginia/" xr:uid="{5FC3BE55-5E46-4B25-B7FD-B647BF5A5395}"/>
    <hyperlink ref="B25" r:id="rId21" display="https://www.worldometers.info/coronavirus/usa/south-carolina/" xr:uid="{DE9A5F44-0035-4D9D-8012-07B829C64AA0}"/>
    <hyperlink ref="B26" r:id="rId22" display="https://www.worldometers.info/coronavirus/usa/iowa/" xr:uid="{2AB2460E-6BA4-4CCC-B407-D6621C8406BA}"/>
    <hyperlink ref="B27" r:id="rId23" display="https://www.worldometers.info/coronavirus/usa/massachusetts/" xr:uid="{E3135FCB-86A9-4736-801B-9BCED81F0281}"/>
    <hyperlink ref="B28" r:id="rId24" display="https://www.worldometers.info/coronavirus/usa/colorado/" xr:uid="{1B64D1D7-8B68-4B78-A8DE-E75196652662}"/>
    <hyperlink ref="B29" r:id="rId25" display="https://www.worldometers.info/coronavirus/usa/maryland/" xr:uid="{EB73E9E5-16D9-41FD-BE14-A6BC5156C410}"/>
    <hyperlink ref="B30" r:id="rId26" display="https://www.worldometers.info/coronavirus/usa/oklahoma/" xr:uid="{717E78FD-31B4-4BD5-B111-4C52F1163C4C}"/>
    <hyperlink ref="B31" r:id="rId27" display="https://www.worldometers.info/coronavirus/usa/utah/" xr:uid="{F7F7397F-9553-4F2D-987A-1039B845E085}"/>
    <hyperlink ref="B32" r:id="rId28" display="https://www.worldometers.info/coronavirus/usa/kentucky/" xr:uid="{8D6045D2-7EAD-413D-ADCB-0B410C5ADD28}"/>
    <hyperlink ref="B33" r:id="rId29" display="https://www.worldometers.info/coronavirus/usa/washington/" xr:uid="{7BD8C2EC-3FF9-484E-B1E3-B35EB2020016}"/>
    <hyperlink ref="B34" r:id="rId30" display="https://www.worldometers.info/coronavirus/usa/mississippi/" xr:uid="{E8C9026F-2A26-4D3B-A8D9-FAB5DBEF6FEE}"/>
    <hyperlink ref="B35" r:id="rId31" display="https://www.worldometers.info/coronavirus/usa/arkansas/" xr:uid="{3C1C0786-2F5A-4512-9FD8-AA47FBCB74B8}"/>
    <hyperlink ref="B36" r:id="rId32" display="https://www.worldometers.info/coronavirus/usa/kansas/" xr:uid="{503A365C-420C-427B-ACCC-075CA62459E9}"/>
    <hyperlink ref="B37" r:id="rId33" display="https://www.worldometers.info/coronavirus/usa/nevada/" xr:uid="{812E5CE8-972C-45D3-B435-992AF39378E5}"/>
    <hyperlink ref="B38" r:id="rId34" display="https://www.worldometers.info/coronavirus/usa/nebraska/" xr:uid="{C2ED134F-38C5-49E8-BE71-0C8724EDF0EF}"/>
    <hyperlink ref="B39" r:id="rId35" display="https://www.worldometers.info/coronavirus/usa/connecticut/" xr:uid="{51941F14-BDE0-446D-9507-0783CF22D940}"/>
    <hyperlink ref="B40" r:id="rId36" display="https://www.worldometers.info/coronavirus/usa/idaho/" xr:uid="{6048BD35-391D-4178-8472-16CB883FEDD2}"/>
    <hyperlink ref="B41" r:id="rId37" display="https://www.worldometers.info/coronavirus/usa/south-dakota/" xr:uid="{891016DA-7006-448F-B835-7DFC3C4C146F}"/>
    <hyperlink ref="B42" r:id="rId38" display="https://www.worldometers.info/coronavirus/usa/new-mexico/" xr:uid="{644219A4-A952-4AD6-A5C3-F496530B204C}"/>
    <hyperlink ref="B43" r:id="rId39" display="https://www.worldometers.info/coronavirus/usa/north-dakota/" xr:uid="{BD36D0DB-90CE-49B4-8B29-1DE64A89DC83}"/>
    <hyperlink ref="B44" r:id="rId40" display="https://www.worldometers.info/coronavirus/usa/oregon/" xr:uid="{9DEDA2F0-FC43-444B-BC3D-D94DC0C852B7}"/>
    <hyperlink ref="B45" r:id="rId41" display="https://www.worldometers.info/coronavirus/usa/montana/" xr:uid="{EDE4CFB1-D766-47B3-AFC4-A7A0C533E51E}"/>
    <hyperlink ref="B46" r:id="rId42" display="https://www.worldometers.info/coronavirus/usa/rhode-island/" xr:uid="{A4E43744-4008-4B09-9193-9EABFC8C8C80}"/>
    <hyperlink ref="B47" r:id="rId43" display="https://www.worldometers.info/coronavirus/usa/west-virginia/" xr:uid="{0EB60611-268B-42F2-811B-A37AEDF87200}"/>
    <hyperlink ref="B48" r:id="rId44" display="https://www.worldometers.info/coronavirus/usa/delaware/" xr:uid="{76878C3A-AEAB-470D-819C-9903D88611F3}"/>
    <hyperlink ref="B49" r:id="rId45" display="https://www.worldometers.info/coronavirus/usa/alaska/" xr:uid="{FD77FF36-8E23-4A26-8140-C73D611CAAB1}"/>
    <hyperlink ref="B50" r:id="rId46" display="https://www.worldometers.info/coronavirus/usa/wyoming/" xr:uid="{DA0F604F-DBAA-40A7-9F06-CB665FB67D96}"/>
    <hyperlink ref="B51" r:id="rId47" display="https://www.worldometers.info/coronavirus/usa/district-of-columbia/" xr:uid="{17BD411F-723B-4990-A190-F175D7D3E884}"/>
    <hyperlink ref="B52" r:id="rId48" display="https://www.worldometers.info/coronavirus/usa/hawaii/" xr:uid="{FF033F0F-6A8D-4CAC-AF07-1442CA7E4FC6}"/>
    <hyperlink ref="B53" r:id="rId49" display="https://www.worldometers.info/coronavirus/usa/new-hampshire/" xr:uid="{772732FA-8BD2-4CBC-AE3A-BBEED9975B5E}"/>
    <hyperlink ref="B54" r:id="rId50" display="https://www.worldometers.info/coronavirus/usa/maine/" xr:uid="{0CBC5CCA-B812-40FA-ACDB-79FA04026C95}"/>
    <hyperlink ref="B55" r:id="rId51" display="https://www.worldometers.info/coronavirus/usa/vermont/" xr:uid="{54E82B47-CAB6-43B1-A034-6868FAABBAA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219232</v>
      </c>
      <c r="C2" s="2"/>
      <c r="D2" s="1">
        <v>3249</v>
      </c>
      <c r="E2" s="2"/>
      <c r="F2" s="1">
        <v>88038</v>
      </c>
      <c r="G2" s="1">
        <v>127945</v>
      </c>
      <c r="H2" s="1">
        <v>44712</v>
      </c>
      <c r="I2" s="2">
        <v>663</v>
      </c>
      <c r="J2" s="1">
        <v>1534645</v>
      </c>
      <c r="K2" s="1">
        <v>312989</v>
      </c>
      <c r="L2" s="1">
        <v>4903185</v>
      </c>
      <c r="M2" s="42"/>
      <c r="N2" s="35">
        <f>IFERROR(B2/J2,0)</f>
        <v>0.14285518800764999</v>
      </c>
      <c r="O2" s="36">
        <f>IFERROR(I2/H2,0)</f>
        <v>1.4828234031132582E-2</v>
      </c>
      <c r="P2" s="34">
        <f>D2*250</f>
        <v>812250</v>
      </c>
      <c r="Q2" s="37">
        <f>ABS(P2-B2)/B2</f>
        <v>2.7049792001167714</v>
      </c>
    </row>
    <row r="3" spans="1:17" ht="15" thickBot="1" x14ac:dyDescent="0.35">
      <c r="A3" s="39" t="s">
        <v>52</v>
      </c>
      <c r="B3" s="1">
        <v>23240</v>
      </c>
      <c r="C3" s="2"/>
      <c r="D3" s="2">
        <v>98</v>
      </c>
      <c r="E3" s="2"/>
      <c r="F3" s="1">
        <v>6516</v>
      </c>
      <c r="G3" s="1">
        <v>16626</v>
      </c>
      <c r="H3" s="1">
        <v>31768</v>
      </c>
      <c r="I3" s="2">
        <v>134</v>
      </c>
      <c r="J3" s="1">
        <v>872347</v>
      </c>
      <c r="K3" s="1">
        <v>1192472</v>
      </c>
      <c r="L3" s="1">
        <v>731545</v>
      </c>
      <c r="M3" s="43"/>
      <c r="N3" s="35">
        <f>IFERROR(B3/J3,0)</f>
        <v>2.6640774829282385E-2</v>
      </c>
      <c r="O3" s="36">
        <f>IFERROR(I3/H3,0)</f>
        <v>4.2180810878871822E-3</v>
      </c>
      <c r="P3" s="34">
        <f>D3*250</f>
        <v>24500</v>
      </c>
      <c r="Q3" s="37">
        <f>ABS(P3-B3)/B3</f>
        <v>5.4216867469879519E-2</v>
      </c>
    </row>
    <row r="4" spans="1:17" ht="15" thickBot="1" x14ac:dyDescent="0.35">
      <c r="A4" s="39" t="s">
        <v>33</v>
      </c>
      <c r="B4" s="1">
        <v>276912</v>
      </c>
      <c r="C4" s="2"/>
      <c r="D4" s="1">
        <v>6302</v>
      </c>
      <c r="E4" s="2"/>
      <c r="F4" s="1">
        <v>45737</v>
      </c>
      <c r="G4" s="1">
        <v>224873</v>
      </c>
      <c r="H4" s="1">
        <v>38044</v>
      </c>
      <c r="I4" s="2">
        <v>866</v>
      </c>
      <c r="J4" s="1">
        <v>2338177</v>
      </c>
      <c r="K4" s="1">
        <v>321235</v>
      </c>
      <c r="L4" s="1">
        <v>7278717</v>
      </c>
      <c r="M4" s="42"/>
      <c r="N4" s="35">
        <f>IFERROR(B4/J4,0)</f>
        <v>0.11843072615973897</v>
      </c>
      <c r="O4" s="36">
        <f>IFERROR(I4/H4,0)</f>
        <v>2.2763116391546632E-2</v>
      </c>
      <c r="P4" s="34">
        <f>D4*250</f>
        <v>1575500</v>
      </c>
      <c r="Q4" s="37">
        <f>ABS(P4-B4)/B4</f>
        <v>4.6895331368810309</v>
      </c>
    </row>
    <row r="5" spans="1:17" ht="12.5" customHeight="1" thickBot="1" x14ac:dyDescent="0.35">
      <c r="A5" s="39" t="s">
        <v>34</v>
      </c>
      <c r="B5" s="1">
        <v>134348</v>
      </c>
      <c r="C5" s="2"/>
      <c r="D5" s="1">
        <v>2225</v>
      </c>
      <c r="E5" s="2"/>
      <c r="F5" s="1">
        <v>115625</v>
      </c>
      <c r="G5" s="1">
        <v>16498</v>
      </c>
      <c r="H5" s="1">
        <v>44518</v>
      </c>
      <c r="I5" s="2">
        <v>737</v>
      </c>
      <c r="J5" s="1">
        <v>1613970</v>
      </c>
      <c r="K5" s="1">
        <v>534816</v>
      </c>
      <c r="L5" s="1">
        <v>3017804</v>
      </c>
      <c r="M5" s="42"/>
      <c r="N5" s="35">
        <f>IFERROR(B5/J5,0)</f>
        <v>8.3240704597978901E-2</v>
      </c>
      <c r="O5" s="36">
        <f>IFERROR(I5/H5,0)</f>
        <v>1.6555101307336357E-2</v>
      </c>
      <c r="P5" s="34">
        <f>D5*250</f>
        <v>556250</v>
      </c>
      <c r="Q5" s="37">
        <f>ABS(P5-B5)/B5</f>
        <v>3.1403668085866556</v>
      </c>
    </row>
    <row r="6" spans="1:17" ht="15" thickBot="1" x14ac:dyDescent="0.35">
      <c r="A6" s="39" t="s">
        <v>10</v>
      </c>
      <c r="B6" s="1">
        <v>1044896</v>
      </c>
      <c r="C6" s="2"/>
      <c r="D6" s="1">
        <v>18304</v>
      </c>
      <c r="E6" s="2"/>
      <c r="F6" s="1">
        <v>518461</v>
      </c>
      <c r="G6" s="1">
        <v>508131</v>
      </c>
      <c r="H6" s="1">
        <v>26445</v>
      </c>
      <c r="I6" s="2">
        <v>463</v>
      </c>
      <c r="J6" s="1">
        <v>21068894</v>
      </c>
      <c r="K6" s="1">
        <v>533225</v>
      </c>
      <c r="L6" s="1">
        <v>39512223</v>
      </c>
      <c r="M6" s="42"/>
      <c r="N6" s="35">
        <f>IFERROR(B6/J6,0)</f>
        <v>4.959425017753661E-2</v>
      </c>
      <c r="O6" s="36">
        <f>IFERROR(I6/H6,0)</f>
        <v>1.7508035545471735E-2</v>
      </c>
      <c r="P6" s="34">
        <f>D6*250</f>
        <v>4576000</v>
      </c>
      <c r="Q6" s="37">
        <f>ABS(P6-B6)/B6</f>
        <v>3.3793832113435212</v>
      </c>
    </row>
    <row r="7" spans="1:17" ht="15" thickBot="1" x14ac:dyDescent="0.35">
      <c r="A7" s="39" t="s">
        <v>18</v>
      </c>
      <c r="B7" s="1">
        <v>167713</v>
      </c>
      <c r="C7" s="2"/>
      <c r="D7" s="1">
        <v>2578</v>
      </c>
      <c r="E7" s="2"/>
      <c r="F7" s="1">
        <v>51679</v>
      </c>
      <c r="G7" s="1">
        <v>113456</v>
      </c>
      <c r="H7" s="1">
        <v>29123</v>
      </c>
      <c r="I7" s="2">
        <v>448</v>
      </c>
      <c r="J7" s="1">
        <v>1472457</v>
      </c>
      <c r="K7" s="1">
        <v>255691</v>
      </c>
      <c r="L7" s="1">
        <v>5758736</v>
      </c>
      <c r="M7" s="42"/>
      <c r="N7" s="35">
        <f>IFERROR(B7/J7,0)</f>
        <v>0.11390010030853193</v>
      </c>
      <c r="O7" s="36">
        <f>IFERROR(I7/H7,0)</f>
        <v>1.5383030594375579E-2</v>
      </c>
      <c r="P7" s="34">
        <f>D7*250</f>
        <v>644500</v>
      </c>
      <c r="Q7" s="37">
        <f>ABS(P7-B7)/B7</f>
        <v>2.8428744343014554</v>
      </c>
    </row>
    <row r="8" spans="1:17" ht="15" thickBot="1" x14ac:dyDescent="0.35">
      <c r="A8" s="39" t="s">
        <v>23</v>
      </c>
      <c r="B8" s="1">
        <v>93284</v>
      </c>
      <c r="C8" s="2"/>
      <c r="D8" s="1">
        <v>4759</v>
      </c>
      <c r="E8" s="2"/>
      <c r="F8" s="1">
        <v>46317</v>
      </c>
      <c r="G8" s="1">
        <v>42208</v>
      </c>
      <c r="H8" s="1">
        <v>26165</v>
      </c>
      <c r="I8" s="1">
        <v>1335</v>
      </c>
      <c r="J8" s="1">
        <v>2787086</v>
      </c>
      <c r="K8" s="1">
        <v>781728</v>
      </c>
      <c r="L8" s="1">
        <v>3565287</v>
      </c>
      <c r="M8" s="42"/>
      <c r="N8" s="35">
        <f>IFERROR(B8/J8,0)</f>
        <v>3.3470083090367503E-2</v>
      </c>
      <c r="O8" s="36">
        <f>IFERROR(I8/H8,0)</f>
        <v>5.1022358111981657E-2</v>
      </c>
      <c r="P8" s="34">
        <f>D8*250</f>
        <v>1189750</v>
      </c>
      <c r="Q8" s="37">
        <f>ABS(P8-B8)/B8</f>
        <v>11.75406286179838</v>
      </c>
    </row>
    <row r="9" spans="1:17" ht="15" thickBot="1" x14ac:dyDescent="0.35">
      <c r="A9" s="39" t="s">
        <v>43</v>
      </c>
      <c r="B9" s="1">
        <v>29200</v>
      </c>
      <c r="C9" s="2"/>
      <c r="D9" s="2">
        <v>736</v>
      </c>
      <c r="E9" s="2"/>
      <c r="F9" s="1">
        <v>15007</v>
      </c>
      <c r="G9" s="1">
        <v>13457</v>
      </c>
      <c r="H9" s="1">
        <v>29987</v>
      </c>
      <c r="I9" s="2">
        <v>756</v>
      </c>
      <c r="J9" s="1">
        <v>381640</v>
      </c>
      <c r="K9" s="1">
        <v>391922</v>
      </c>
      <c r="L9" s="1">
        <v>973764</v>
      </c>
      <c r="M9" s="42"/>
      <c r="N9" s="35">
        <f>IFERROR(B9/J9,0)</f>
        <v>7.6511896027670057E-2</v>
      </c>
      <c r="O9" s="36">
        <f>IFERROR(I9/H9,0)</f>
        <v>2.5210924734051423E-2</v>
      </c>
      <c r="P9" s="34">
        <f>D9*250</f>
        <v>184000</v>
      </c>
      <c r="Q9" s="37">
        <f>ABS(P9-B9)/B9</f>
        <v>5.3013698630136989</v>
      </c>
    </row>
    <row r="10" spans="1:17" ht="15" thickBot="1" x14ac:dyDescent="0.35">
      <c r="A10" s="39" t="s">
        <v>63</v>
      </c>
      <c r="B10" s="1">
        <v>19064</v>
      </c>
      <c r="C10" s="2"/>
      <c r="D10" s="2">
        <v>660</v>
      </c>
      <c r="E10" s="2"/>
      <c r="F10" s="1">
        <v>14271</v>
      </c>
      <c r="G10" s="1">
        <v>4133</v>
      </c>
      <c r="H10" s="1">
        <v>27012</v>
      </c>
      <c r="I10" s="2">
        <v>935</v>
      </c>
      <c r="J10" s="1">
        <v>590352</v>
      </c>
      <c r="K10" s="1">
        <v>836490</v>
      </c>
      <c r="L10" s="1">
        <v>705749</v>
      </c>
      <c r="M10" s="42"/>
      <c r="N10" s="35">
        <f>IFERROR(B10/J10,0)</f>
        <v>3.2292598314226088E-2</v>
      </c>
      <c r="O10" s="36">
        <f>IFERROR(I10/H10,0)</f>
        <v>3.4614245520509401E-2</v>
      </c>
      <c r="P10" s="34">
        <f>D10*250</f>
        <v>165000</v>
      </c>
      <c r="Q10" s="37">
        <f>ABS(P10-B10)/B10</f>
        <v>7.6550566512798994</v>
      </c>
    </row>
    <row r="11" spans="1:17" ht="15" thickBot="1" x14ac:dyDescent="0.35">
      <c r="A11" s="39" t="s">
        <v>13</v>
      </c>
      <c r="B11" s="1">
        <v>889864</v>
      </c>
      <c r="C11" s="2"/>
      <c r="D11" s="1">
        <v>17561</v>
      </c>
      <c r="E11" s="2"/>
      <c r="F11" s="1">
        <v>619819</v>
      </c>
      <c r="G11" s="1">
        <v>252484</v>
      </c>
      <c r="H11" s="1">
        <v>41432</v>
      </c>
      <c r="I11" s="2">
        <v>818</v>
      </c>
      <c r="J11" s="1">
        <v>11073495</v>
      </c>
      <c r="K11" s="1">
        <v>515580</v>
      </c>
      <c r="L11" s="1">
        <v>21477737</v>
      </c>
      <c r="M11" s="42"/>
      <c r="N11" s="35">
        <f>IFERROR(B11/J11,0)</f>
        <v>8.0359814132755739E-2</v>
      </c>
      <c r="O11" s="36">
        <f>IFERROR(I11/H11,0)</f>
        <v>1.9743193666731031E-2</v>
      </c>
      <c r="P11" s="34">
        <f>D11*250</f>
        <v>4390250</v>
      </c>
      <c r="Q11" s="37">
        <f>ABS(P11-B11)/B11</f>
        <v>3.9336190698803413</v>
      </c>
    </row>
    <row r="12" spans="1:17" ht="15" thickBot="1" x14ac:dyDescent="0.35">
      <c r="A12" s="39" t="s">
        <v>16</v>
      </c>
      <c r="B12" s="1">
        <v>426236</v>
      </c>
      <c r="C12" s="2"/>
      <c r="D12" s="1">
        <v>8967</v>
      </c>
      <c r="E12" s="2"/>
      <c r="F12" s="1">
        <v>267955</v>
      </c>
      <c r="G12" s="1">
        <v>149314</v>
      </c>
      <c r="H12" s="1">
        <v>40145</v>
      </c>
      <c r="I12" s="2">
        <v>845</v>
      </c>
      <c r="J12" s="1">
        <v>4247184</v>
      </c>
      <c r="K12" s="1">
        <v>400020</v>
      </c>
      <c r="L12" s="1">
        <v>10617423</v>
      </c>
      <c r="M12" s="42"/>
      <c r="N12" s="35">
        <f>IFERROR(B12/J12,0)</f>
        <v>0.10035731910837864</v>
      </c>
      <c r="O12" s="36">
        <f>IFERROR(I12/H12,0)</f>
        <v>2.1048698468053306E-2</v>
      </c>
      <c r="P12" s="34">
        <f>D12*250</f>
        <v>2241750</v>
      </c>
      <c r="Q12" s="37">
        <f>ABS(P12-B12)/B12</f>
        <v>4.2594102797511235</v>
      </c>
    </row>
    <row r="13" spans="1:17" ht="13.5" thickBot="1" x14ac:dyDescent="0.35">
      <c r="A13" s="40" t="s">
        <v>64</v>
      </c>
      <c r="B13" s="1">
        <v>6175</v>
      </c>
      <c r="C13" s="2"/>
      <c r="D13" s="2">
        <v>98</v>
      </c>
      <c r="E13" s="2"/>
      <c r="F13" s="1">
        <v>3950</v>
      </c>
      <c r="G13" s="1">
        <v>2127</v>
      </c>
      <c r="H13" s="2"/>
      <c r="I13" s="2"/>
      <c r="J13" s="1">
        <v>78133</v>
      </c>
      <c r="K13" s="2"/>
      <c r="L13" s="2"/>
      <c r="M13" s="42"/>
      <c r="N13" s="35">
        <f>IFERROR(B13/J13,0)</f>
        <v>7.9031907132709606E-2</v>
      </c>
      <c r="O13" s="36">
        <f>IFERROR(I13/H13,0)</f>
        <v>0</v>
      </c>
      <c r="P13" s="34">
        <f>D13*250</f>
        <v>24500</v>
      </c>
      <c r="Q13" s="37">
        <f>ABS(P13-B13)/B13</f>
        <v>2.9676113360323888</v>
      </c>
    </row>
    <row r="14" spans="1:17" ht="15" thickBot="1" x14ac:dyDescent="0.35">
      <c r="A14" s="39" t="s">
        <v>47</v>
      </c>
      <c r="B14" s="1">
        <v>16613</v>
      </c>
      <c r="C14" s="2"/>
      <c r="D14" s="2">
        <v>222</v>
      </c>
      <c r="E14" s="2"/>
      <c r="F14" s="1">
        <v>12006</v>
      </c>
      <c r="G14" s="1">
        <v>4385</v>
      </c>
      <c r="H14" s="1">
        <v>11733</v>
      </c>
      <c r="I14" s="2">
        <v>157</v>
      </c>
      <c r="J14" s="1">
        <v>599994</v>
      </c>
      <c r="K14" s="1">
        <v>423763</v>
      </c>
      <c r="L14" s="1">
        <v>1415872</v>
      </c>
      <c r="M14" s="42"/>
      <c r="N14" s="35">
        <f>IFERROR(B14/J14,0)</f>
        <v>2.7688610219435528E-2</v>
      </c>
      <c r="O14" s="36">
        <f>IFERROR(I14/H14,0)</f>
        <v>1.3381061961987557E-2</v>
      </c>
      <c r="P14" s="34">
        <f>D14*250</f>
        <v>55500</v>
      </c>
      <c r="Q14" s="37">
        <f>ABS(P14-B14)/B14</f>
        <v>2.3407572383073498</v>
      </c>
    </row>
    <row r="15" spans="1:17" ht="15" thickBot="1" x14ac:dyDescent="0.35">
      <c r="A15" s="39" t="s">
        <v>49</v>
      </c>
      <c r="B15" s="1">
        <v>83344</v>
      </c>
      <c r="C15" s="2"/>
      <c r="D15" s="2">
        <v>763</v>
      </c>
      <c r="E15" s="2"/>
      <c r="F15" s="1">
        <v>35530</v>
      </c>
      <c r="G15" s="1">
        <v>47051</v>
      </c>
      <c r="H15" s="1">
        <v>46637</v>
      </c>
      <c r="I15" s="2">
        <v>427</v>
      </c>
      <c r="J15" s="1">
        <v>595984</v>
      </c>
      <c r="K15" s="1">
        <v>333499</v>
      </c>
      <c r="L15" s="1">
        <v>1787065</v>
      </c>
      <c r="M15" s="42"/>
      <c r="N15" s="35">
        <f>IFERROR(B15/J15,0)</f>
        <v>0.13984268034041183</v>
      </c>
      <c r="O15" s="36">
        <f>IFERROR(I15/H15,0)</f>
        <v>9.1558204858803102E-3</v>
      </c>
      <c r="P15" s="34">
        <f>D15*250</f>
        <v>190750</v>
      </c>
      <c r="Q15" s="37">
        <f>ABS(P15-B15)/B15</f>
        <v>1.2887070454981762</v>
      </c>
    </row>
    <row r="16" spans="1:17" ht="15" thickBot="1" x14ac:dyDescent="0.35">
      <c r="A16" s="39" t="s">
        <v>12</v>
      </c>
      <c r="B16" s="1">
        <v>585248</v>
      </c>
      <c r="C16" s="2"/>
      <c r="D16" s="1">
        <v>11204</v>
      </c>
      <c r="E16" s="2"/>
      <c r="F16" s="1">
        <v>317943</v>
      </c>
      <c r="G16" s="1">
        <v>256101</v>
      </c>
      <c r="H16" s="1">
        <v>46185</v>
      </c>
      <c r="I16" s="2">
        <v>884</v>
      </c>
      <c r="J16" s="1">
        <v>9161453</v>
      </c>
      <c r="K16" s="1">
        <v>722978</v>
      </c>
      <c r="L16" s="1">
        <v>12671821</v>
      </c>
      <c r="M16" s="42"/>
      <c r="N16" s="35">
        <f>IFERROR(B16/J16,0)</f>
        <v>6.3881569877616576E-2</v>
      </c>
      <c r="O16" s="36">
        <f>IFERROR(I16/H16,0)</f>
        <v>1.9140413554184259E-2</v>
      </c>
      <c r="P16" s="34">
        <f>D16*250</f>
        <v>2801000</v>
      </c>
      <c r="Q16" s="37">
        <f>ABS(P16-B16)/B16</f>
        <v>3.7860052490568101</v>
      </c>
    </row>
    <row r="17" spans="1:17" ht="15" thickBot="1" x14ac:dyDescent="0.35">
      <c r="A17" s="39" t="s">
        <v>27</v>
      </c>
      <c r="B17" s="1">
        <v>256744</v>
      </c>
      <c r="C17" s="2"/>
      <c r="D17" s="1">
        <v>4936</v>
      </c>
      <c r="E17" s="2"/>
      <c r="F17" s="1">
        <v>150235</v>
      </c>
      <c r="G17" s="1">
        <v>101573</v>
      </c>
      <c r="H17" s="1">
        <v>38137</v>
      </c>
      <c r="I17" s="2">
        <v>733</v>
      </c>
      <c r="J17" s="1">
        <v>3569955</v>
      </c>
      <c r="K17" s="1">
        <v>530279</v>
      </c>
      <c r="L17" s="1">
        <v>6732219</v>
      </c>
      <c r="M17" s="42"/>
      <c r="N17" s="35">
        <f>IFERROR(B17/J17,0)</f>
        <v>7.1917993364062016E-2</v>
      </c>
      <c r="O17" s="36">
        <f>IFERROR(I17/H17,0)</f>
        <v>1.9220179877808951E-2</v>
      </c>
      <c r="P17" s="34">
        <f>D17*250</f>
        <v>1234000</v>
      </c>
      <c r="Q17" s="37">
        <f>ABS(P17-B17)/B17</f>
        <v>3.8063440625681615</v>
      </c>
    </row>
    <row r="18" spans="1:17" ht="15" thickBot="1" x14ac:dyDescent="0.35">
      <c r="A18" s="39" t="s">
        <v>41</v>
      </c>
      <c r="B18" s="1">
        <v>190579</v>
      </c>
      <c r="C18" s="54">
        <v>2181</v>
      </c>
      <c r="D18" s="1">
        <v>2023</v>
      </c>
      <c r="E18" s="55">
        <v>32</v>
      </c>
      <c r="F18" s="1">
        <v>109926</v>
      </c>
      <c r="G18" s="1">
        <v>78630</v>
      </c>
      <c r="H18" s="1">
        <v>60404</v>
      </c>
      <c r="I18" s="2">
        <v>641</v>
      </c>
      <c r="J18" s="1">
        <v>1114057</v>
      </c>
      <c r="K18" s="1">
        <v>353101</v>
      </c>
      <c r="L18" s="1">
        <v>3155070</v>
      </c>
      <c r="M18" s="42"/>
      <c r="N18" s="35">
        <f>IFERROR(B18/J18,0)</f>
        <v>0.17106754860837461</v>
      </c>
      <c r="O18" s="36">
        <f>IFERROR(I18/H18,0)</f>
        <v>1.0611880007946493E-2</v>
      </c>
      <c r="P18" s="34">
        <f>D18*250</f>
        <v>505750</v>
      </c>
      <c r="Q18" s="37">
        <f>ABS(P18-B18)/B18</f>
        <v>1.6537551356655245</v>
      </c>
    </row>
    <row r="19" spans="1:17" ht="15" thickBot="1" x14ac:dyDescent="0.35">
      <c r="A19" s="39" t="s">
        <v>45</v>
      </c>
      <c r="B19" s="1">
        <v>124065</v>
      </c>
      <c r="C19" s="2"/>
      <c r="D19" s="1">
        <v>1266</v>
      </c>
      <c r="E19" s="2"/>
      <c r="F19" s="1">
        <v>74847</v>
      </c>
      <c r="G19" s="1">
        <v>47952</v>
      </c>
      <c r="H19" s="1">
        <v>42586</v>
      </c>
      <c r="I19" s="2">
        <v>435</v>
      </c>
      <c r="J19" s="1">
        <v>733756</v>
      </c>
      <c r="K19" s="1">
        <v>251863</v>
      </c>
      <c r="L19" s="1">
        <v>2913314</v>
      </c>
      <c r="M19" s="42"/>
      <c r="N19" s="35">
        <f>IFERROR(B19/J19,0)</f>
        <v>0.16908209268476168</v>
      </c>
      <c r="O19" s="36">
        <f>IFERROR(I19/H19,0)</f>
        <v>1.0214624524491617E-2</v>
      </c>
      <c r="P19" s="34">
        <f>D19*250</f>
        <v>316500</v>
      </c>
      <c r="Q19" s="37">
        <f>ABS(P19-B19)/B19</f>
        <v>1.5510820940635957</v>
      </c>
    </row>
    <row r="20" spans="1:17" ht="15" thickBot="1" x14ac:dyDescent="0.35">
      <c r="A20" s="39" t="s">
        <v>38</v>
      </c>
      <c r="B20" s="1">
        <v>139097</v>
      </c>
      <c r="C20" s="2"/>
      <c r="D20" s="1">
        <v>1664</v>
      </c>
      <c r="E20" s="2"/>
      <c r="F20" s="1">
        <v>24568</v>
      </c>
      <c r="G20" s="1">
        <v>112865</v>
      </c>
      <c r="H20" s="1">
        <v>31134</v>
      </c>
      <c r="I20" s="2">
        <v>372</v>
      </c>
      <c r="J20" s="1">
        <v>2421595</v>
      </c>
      <c r="K20" s="1">
        <v>542026</v>
      </c>
      <c r="L20" s="1">
        <v>4467673</v>
      </c>
      <c r="M20" s="42"/>
      <c r="N20" s="35">
        <f>IFERROR(B20/J20,0)</f>
        <v>5.7440240833004697E-2</v>
      </c>
      <c r="O20" s="36">
        <f>IFERROR(I20/H20,0)</f>
        <v>1.194835228367701E-2</v>
      </c>
      <c r="P20" s="34">
        <f>D20*250</f>
        <v>416000</v>
      </c>
      <c r="Q20" s="37">
        <f>ABS(P20-B20)/B20</f>
        <v>1.9907187070892973</v>
      </c>
    </row>
    <row r="21" spans="1:17" ht="15" thickBot="1" x14ac:dyDescent="0.35">
      <c r="A21" s="39" t="s">
        <v>14</v>
      </c>
      <c r="B21" s="1">
        <v>205059</v>
      </c>
      <c r="C21" s="2"/>
      <c r="D21" s="1">
        <v>6139</v>
      </c>
      <c r="E21" s="2"/>
      <c r="F21" s="1">
        <v>176107</v>
      </c>
      <c r="G21" s="1">
        <v>22813</v>
      </c>
      <c r="H21" s="1">
        <v>44110</v>
      </c>
      <c r="I21" s="1">
        <v>1321</v>
      </c>
      <c r="J21" s="1">
        <v>3100477</v>
      </c>
      <c r="K21" s="1">
        <v>666942</v>
      </c>
      <c r="L21" s="1">
        <v>4648794</v>
      </c>
      <c r="M21" s="42"/>
      <c r="N21" s="35">
        <f>IFERROR(B21/J21,0)</f>
        <v>6.6137887815326479E-2</v>
      </c>
      <c r="O21" s="36">
        <f>IFERROR(I21/H21,0)</f>
        <v>2.9947857628655632E-2</v>
      </c>
      <c r="P21" s="34">
        <f>D21*250</f>
        <v>1534750</v>
      </c>
      <c r="Q21" s="37">
        <f>ABS(P21-B21)/B21</f>
        <v>6.4844313100132158</v>
      </c>
    </row>
    <row r="22" spans="1:17" ht="15" thickBot="1" x14ac:dyDescent="0.35">
      <c r="A22" s="39" t="s">
        <v>39</v>
      </c>
      <c r="B22" s="1">
        <v>9117</v>
      </c>
      <c r="C22" s="2"/>
      <c r="D22" s="2">
        <v>165</v>
      </c>
      <c r="E22" s="2"/>
      <c r="F22" s="1">
        <v>6830</v>
      </c>
      <c r="G22" s="1">
        <v>2122</v>
      </c>
      <c r="H22" s="1">
        <v>6782</v>
      </c>
      <c r="I22" s="2">
        <v>123</v>
      </c>
      <c r="J22" s="1">
        <v>768130</v>
      </c>
      <c r="K22" s="1">
        <v>571435</v>
      </c>
      <c r="L22" s="1">
        <v>1344212</v>
      </c>
      <c r="M22" s="42"/>
      <c r="N22" s="35">
        <f>IFERROR(B22/J22,0)</f>
        <v>1.1869084660148672E-2</v>
      </c>
      <c r="O22" s="36">
        <f>IFERROR(I22/H22,0)</f>
        <v>1.8136242996166323E-2</v>
      </c>
      <c r="P22" s="34">
        <f>D22*250</f>
        <v>41250</v>
      </c>
      <c r="Q22" s="37">
        <f>ABS(P22-B22)/B22</f>
        <v>3.5245146429746628</v>
      </c>
    </row>
    <row r="23" spans="1:17" ht="15" thickBot="1" x14ac:dyDescent="0.35">
      <c r="A23" s="39" t="s">
        <v>26</v>
      </c>
      <c r="B23" s="1">
        <v>167656</v>
      </c>
      <c r="C23" s="2"/>
      <c r="D23" s="1">
        <v>4309</v>
      </c>
      <c r="E23" s="2"/>
      <c r="F23" s="1">
        <v>8380</v>
      </c>
      <c r="G23" s="1">
        <v>154967</v>
      </c>
      <c r="H23" s="1">
        <v>27732</v>
      </c>
      <c r="I23" s="2">
        <v>713</v>
      </c>
      <c r="J23" s="1">
        <v>3894566</v>
      </c>
      <c r="K23" s="1">
        <v>644190</v>
      </c>
      <c r="L23" s="1">
        <v>6045680</v>
      </c>
      <c r="M23" s="42"/>
      <c r="N23" s="35">
        <f>IFERROR(B23/J23,0)</f>
        <v>4.3048699136181028E-2</v>
      </c>
      <c r="O23" s="36">
        <f>IFERROR(I23/H23,0)</f>
        <v>2.5710370690898602E-2</v>
      </c>
      <c r="P23" s="34">
        <f>D23*250</f>
        <v>1077250</v>
      </c>
      <c r="Q23" s="37">
        <f>ABS(P23-B23)/B23</f>
        <v>5.4253590685689748</v>
      </c>
    </row>
    <row r="24" spans="1:17" ht="15" thickBot="1" x14ac:dyDescent="0.35">
      <c r="A24" s="39" t="s">
        <v>17</v>
      </c>
      <c r="B24" s="1">
        <v>190439</v>
      </c>
      <c r="C24" s="2"/>
      <c r="D24" s="1">
        <v>10340</v>
      </c>
      <c r="E24" s="2"/>
      <c r="F24" s="1">
        <v>148331</v>
      </c>
      <c r="G24" s="1">
        <v>31768</v>
      </c>
      <c r="H24" s="1">
        <v>27630</v>
      </c>
      <c r="I24" s="1">
        <v>1500</v>
      </c>
      <c r="J24" s="1">
        <v>7321731</v>
      </c>
      <c r="K24" s="1">
        <v>1062275</v>
      </c>
      <c r="L24" s="1">
        <v>6892503</v>
      </c>
      <c r="M24" s="42"/>
      <c r="N24" s="35">
        <f>IFERROR(B24/J24,0)</f>
        <v>2.601010608010592E-2</v>
      </c>
      <c r="O24" s="36">
        <f>IFERROR(I24/H24,0)</f>
        <v>5.428881650380022E-2</v>
      </c>
      <c r="P24" s="34">
        <f>D24*250</f>
        <v>2585000</v>
      </c>
      <c r="Q24" s="37">
        <f>ABS(P24-B24)/B24</f>
        <v>12.573900304034362</v>
      </c>
    </row>
    <row r="25" spans="1:17" ht="15" thickBot="1" x14ac:dyDescent="0.35">
      <c r="A25" s="39" t="s">
        <v>11</v>
      </c>
      <c r="B25" s="1">
        <v>288954</v>
      </c>
      <c r="C25" s="2"/>
      <c r="D25" s="1">
        <v>8431</v>
      </c>
      <c r="E25" s="2"/>
      <c r="F25" s="1">
        <v>138862</v>
      </c>
      <c r="G25" s="1">
        <v>141661</v>
      </c>
      <c r="H25" s="1">
        <v>28933</v>
      </c>
      <c r="I25" s="2">
        <v>844</v>
      </c>
      <c r="J25" s="1">
        <v>6211869</v>
      </c>
      <c r="K25" s="1">
        <v>622004</v>
      </c>
      <c r="L25" s="1">
        <v>9986857</v>
      </c>
      <c r="M25" s="42"/>
      <c r="N25" s="35">
        <f>IFERROR(B25/J25,0)</f>
        <v>4.6516434908720712E-2</v>
      </c>
      <c r="O25" s="36">
        <f>IFERROR(I25/H25,0)</f>
        <v>2.9170842982062007E-2</v>
      </c>
      <c r="P25" s="34">
        <f>D25*250</f>
        <v>2107750</v>
      </c>
      <c r="Q25" s="37">
        <f>ABS(P25-B25)/B25</f>
        <v>6.2944136436941518</v>
      </c>
    </row>
    <row r="26" spans="1:17" ht="15" thickBot="1" x14ac:dyDescent="0.35">
      <c r="A26" s="39" t="s">
        <v>32</v>
      </c>
      <c r="B26" s="1">
        <v>231018</v>
      </c>
      <c r="C26" s="2"/>
      <c r="D26" s="1">
        <v>2973</v>
      </c>
      <c r="E26" s="2"/>
      <c r="F26" s="1">
        <v>179614</v>
      </c>
      <c r="G26" s="1">
        <v>48431</v>
      </c>
      <c r="H26" s="1">
        <v>40963</v>
      </c>
      <c r="I26" s="2">
        <v>527</v>
      </c>
      <c r="J26" s="1">
        <v>3472833</v>
      </c>
      <c r="K26" s="1">
        <v>615791</v>
      </c>
      <c r="L26" s="1">
        <v>5639632</v>
      </c>
      <c r="M26" s="42"/>
      <c r="N26" s="35">
        <f>IFERROR(B26/J26,0)</f>
        <v>6.6521482605123833E-2</v>
      </c>
      <c r="O26" s="36">
        <f>IFERROR(I26/H26,0)</f>
        <v>1.286526865708078E-2</v>
      </c>
      <c r="P26" s="34">
        <f>D26*250</f>
        <v>743250</v>
      </c>
      <c r="Q26" s="37">
        <f>ABS(P26-B26)/B26</f>
        <v>2.2172817702516685</v>
      </c>
    </row>
    <row r="27" spans="1:17" ht="15" thickBot="1" x14ac:dyDescent="0.35">
      <c r="A27" s="39" t="s">
        <v>30</v>
      </c>
      <c r="B27" s="1">
        <v>134898</v>
      </c>
      <c r="C27" s="2"/>
      <c r="D27" s="1">
        <v>3545</v>
      </c>
      <c r="E27" s="2"/>
      <c r="F27" s="1">
        <v>116683</v>
      </c>
      <c r="G27" s="1">
        <v>14670</v>
      </c>
      <c r="H27" s="1">
        <v>45326</v>
      </c>
      <c r="I27" s="1">
        <v>1191</v>
      </c>
      <c r="J27" s="1">
        <v>1213935</v>
      </c>
      <c r="K27" s="1">
        <v>407888</v>
      </c>
      <c r="L27" s="1">
        <v>2976149</v>
      </c>
      <c r="M27" s="42"/>
      <c r="N27" s="35">
        <f>IFERROR(B27/J27,0)</f>
        <v>0.11112456597758529</v>
      </c>
      <c r="O27" s="36">
        <f>IFERROR(I27/H27,0)</f>
        <v>2.6276309402991662E-2</v>
      </c>
      <c r="P27" s="34">
        <f>D27*250</f>
        <v>886250</v>
      </c>
      <c r="Q27" s="37">
        <f>ABS(P27-B27)/B27</f>
        <v>5.5697786475707574</v>
      </c>
    </row>
    <row r="28" spans="1:17" ht="15" thickBot="1" x14ac:dyDescent="0.35">
      <c r="A28" s="39" t="s">
        <v>35</v>
      </c>
      <c r="B28" s="1">
        <v>256126</v>
      </c>
      <c r="C28" s="2"/>
      <c r="D28" s="1">
        <v>3542</v>
      </c>
      <c r="E28" s="2"/>
      <c r="F28" s="1">
        <v>68793</v>
      </c>
      <c r="G28" s="1">
        <v>183791</v>
      </c>
      <c r="H28" s="1">
        <v>41732</v>
      </c>
      <c r="I28" s="2">
        <v>577</v>
      </c>
      <c r="J28" s="1">
        <v>2973032</v>
      </c>
      <c r="K28" s="1">
        <v>484410</v>
      </c>
      <c r="L28" s="1">
        <v>6137428</v>
      </c>
      <c r="M28" s="42"/>
      <c r="N28" s="35">
        <f>IFERROR(B28/J28,0)</f>
        <v>8.6149762262901983E-2</v>
      </c>
      <c r="O28" s="36">
        <f>IFERROR(I28/H28,0)</f>
        <v>1.3826320329722995E-2</v>
      </c>
      <c r="P28" s="34">
        <f>D28*250</f>
        <v>885500</v>
      </c>
      <c r="Q28" s="37">
        <f>ABS(P28-B28)/B28</f>
        <v>2.4572827436496101</v>
      </c>
    </row>
    <row r="29" spans="1:17" ht="15" thickBot="1" x14ac:dyDescent="0.35">
      <c r="A29" s="39" t="s">
        <v>51</v>
      </c>
      <c r="B29" s="1">
        <v>48027</v>
      </c>
      <c r="C29" s="2"/>
      <c r="D29" s="2">
        <v>522</v>
      </c>
      <c r="E29" s="2"/>
      <c r="F29" s="1">
        <v>27496</v>
      </c>
      <c r="G29" s="1">
        <v>20009</v>
      </c>
      <c r="H29" s="1">
        <v>44936</v>
      </c>
      <c r="I29" s="2">
        <v>488</v>
      </c>
      <c r="J29" s="1">
        <v>573334</v>
      </c>
      <c r="K29" s="1">
        <v>536439</v>
      </c>
      <c r="L29" s="1">
        <v>1068778</v>
      </c>
      <c r="M29" s="42"/>
      <c r="N29" s="35">
        <f>IFERROR(B29/J29,0)</f>
        <v>8.3767925851249009E-2</v>
      </c>
      <c r="O29" s="36">
        <f>IFERROR(I29/H29,0)</f>
        <v>1.0859889620794018E-2</v>
      </c>
      <c r="P29" s="34">
        <f>D29*250</f>
        <v>130500</v>
      </c>
      <c r="Q29" s="37">
        <f>ABS(P29-B29)/B29</f>
        <v>1.7172215628708851</v>
      </c>
    </row>
    <row r="30" spans="1:17" ht="15" thickBot="1" x14ac:dyDescent="0.35">
      <c r="A30" s="39" t="s">
        <v>50</v>
      </c>
      <c r="B30" s="1">
        <v>101601</v>
      </c>
      <c r="C30" s="2"/>
      <c r="D30" s="2">
        <v>797</v>
      </c>
      <c r="E30" s="2"/>
      <c r="F30" s="1">
        <v>54095</v>
      </c>
      <c r="G30" s="1">
        <v>46709</v>
      </c>
      <c r="H30" s="1">
        <v>52523</v>
      </c>
      <c r="I30" s="2">
        <v>412</v>
      </c>
      <c r="J30" s="1">
        <v>674471</v>
      </c>
      <c r="K30" s="1">
        <v>348670</v>
      </c>
      <c r="L30" s="1">
        <v>1934408</v>
      </c>
      <c r="M30" s="42"/>
      <c r="N30" s="35">
        <f>IFERROR(B30/J30,0)</f>
        <v>0.15063805560209409</v>
      </c>
      <c r="O30" s="36">
        <f>IFERROR(I30/H30,0)</f>
        <v>7.8441825485977574E-3</v>
      </c>
      <c r="P30" s="34">
        <f>D30*250</f>
        <v>199250</v>
      </c>
      <c r="Q30" s="37">
        <f>ABS(P30-B30)/B30</f>
        <v>0.96110274505172189</v>
      </c>
    </row>
    <row r="31" spans="1:17" ht="15" thickBot="1" x14ac:dyDescent="0.35">
      <c r="A31" s="39" t="s">
        <v>31</v>
      </c>
      <c r="B31" s="1">
        <v>122097</v>
      </c>
      <c r="C31" s="2"/>
      <c r="D31" s="1">
        <v>1917</v>
      </c>
      <c r="E31" s="2"/>
      <c r="F31" s="1">
        <v>77064</v>
      </c>
      <c r="G31" s="1">
        <v>43116</v>
      </c>
      <c r="H31" s="1">
        <v>39640</v>
      </c>
      <c r="I31" s="2">
        <v>622</v>
      </c>
      <c r="J31" s="1">
        <v>1435791</v>
      </c>
      <c r="K31" s="1">
        <v>466142</v>
      </c>
      <c r="L31" s="1">
        <v>3080156</v>
      </c>
      <c r="M31" s="42"/>
      <c r="N31" s="35">
        <f>IFERROR(B31/J31,0)</f>
        <v>8.5038142738044747E-2</v>
      </c>
      <c r="O31" s="36">
        <f>IFERROR(I31/H31,0)</f>
        <v>1.5691220988900099E-2</v>
      </c>
      <c r="P31" s="34">
        <f>D31*250</f>
        <v>479250</v>
      </c>
      <c r="Q31" s="37">
        <f>ABS(P31-B31)/B31</f>
        <v>2.9251578662866411</v>
      </c>
    </row>
    <row r="32" spans="1:17" ht="15" thickBot="1" x14ac:dyDescent="0.35">
      <c r="A32" s="39" t="s">
        <v>42</v>
      </c>
      <c r="B32" s="1">
        <v>15029</v>
      </c>
      <c r="C32" s="2"/>
      <c r="D32" s="2">
        <v>500</v>
      </c>
      <c r="E32" s="2"/>
      <c r="F32" s="1">
        <v>11185</v>
      </c>
      <c r="G32" s="1">
        <v>3344</v>
      </c>
      <c r="H32" s="1">
        <v>11053</v>
      </c>
      <c r="I32" s="2">
        <v>368</v>
      </c>
      <c r="J32" s="1">
        <v>717889</v>
      </c>
      <c r="K32" s="1">
        <v>527972</v>
      </c>
      <c r="L32" s="1">
        <v>1359711</v>
      </c>
      <c r="M32" s="42"/>
      <c r="N32" s="35">
        <f>IFERROR(B32/J32,0)</f>
        <v>2.0934991342672751E-2</v>
      </c>
      <c r="O32" s="36">
        <f>IFERROR(I32/H32,0)</f>
        <v>3.3294128290961733E-2</v>
      </c>
      <c r="P32" s="34">
        <f>D32*250</f>
        <v>125000</v>
      </c>
      <c r="Q32" s="37">
        <f>ABS(P32-B32)/B32</f>
        <v>7.3172533102668176</v>
      </c>
    </row>
    <row r="33" spans="1:17" ht="15" thickBot="1" x14ac:dyDescent="0.35">
      <c r="A33" s="39" t="s">
        <v>8</v>
      </c>
      <c r="B33" s="1">
        <v>287917</v>
      </c>
      <c r="C33" s="2"/>
      <c r="D33" s="1">
        <v>16708</v>
      </c>
      <c r="E33" s="2"/>
      <c r="F33" s="1">
        <v>187893</v>
      </c>
      <c r="G33" s="1">
        <v>83316</v>
      </c>
      <c r="H33" s="1">
        <v>32415</v>
      </c>
      <c r="I33" s="1">
        <v>1881</v>
      </c>
      <c r="J33" s="1">
        <v>5339070</v>
      </c>
      <c r="K33" s="1">
        <v>601098</v>
      </c>
      <c r="L33" s="1">
        <v>8882190</v>
      </c>
      <c r="M33" s="42"/>
      <c r="N33" s="35">
        <f>IFERROR(B33/J33,0)</f>
        <v>5.3926432880632771E-2</v>
      </c>
      <c r="O33" s="36">
        <f>IFERROR(I33/H33,0)</f>
        <v>5.8028690421101342E-2</v>
      </c>
      <c r="P33" s="34">
        <f>D33*250</f>
        <v>4177000</v>
      </c>
      <c r="Q33" s="37">
        <f>ABS(P33-B33)/B33</f>
        <v>13.507653247290017</v>
      </c>
    </row>
    <row r="34" spans="1:17" ht="15" thickBot="1" x14ac:dyDescent="0.35">
      <c r="A34" s="39" t="s">
        <v>44</v>
      </c>
      <c r="B34" s="1">
        <v>65454</v>
      </c>
      <c r="C34" s="2"/>
      <c r="D34" s="1">
        <v>1236</v>
      </c>
      <c r="E34" s="2"/>
      <c r="F34" s="1">
        <v>25411</v>
      </c>
      <c r="G34" s="1">
        <v>38807</v>
      </c>
      <c r="H34" s="1">
        <v>31216</v>
      </c>
      <c r="I34" s="2">
        <v>589</v>
      </c>
      <c r="J34" s="1">
        <v>1386121</v>
      </c>
      <c r="K34" s="1">
        <v>661056</v>
      </c>
      <c r="L34" s="1">
        <v>2096829</v>
      </c>
      <c r="M34" s="42"/>
      <c r="N34" s="35">
        <f>IFERROR(B34/J34,0)</f>
        <v>4.7220985758097599E-2</v>
      </c>
      <c r="O34" s="36">
        <f>IFERROR(I34/H34,0)</f>
        <v>1.8868528959507944E-2</v>
      </c>
      <c r="P34" s="34">
        <f>D34*250</f>
        <v>309000</v>
      </c>
      <c r="Q34" s="37">
        <f>ABS(P34-B34)/B34</f>
        <v>3.7208726739389495</v>
      </c>
    </row>
    <row r="35" spans="1:17" ht="15" thickBot="1" x14ac:dyDescent="0.35">
      <c r="A35" s="39" t="s">
        <v>7</v>
      </c>
      <c r="B35" s="1">
        <v>601457</v>
      </c>
      <c r="C35" s="2"/>
      <c r="D35" s="1">
        <v>34033</v>
      </c>
      <c r="E35" s="2"/>
      <c r="F35" s="1">
        <v>430973</v>
      </c>
      <c r="G35" s="1">
        <v>136451</v>
      </c>
      <c r="H35" s="1">
        <v>30918</v>
      </c>
      <c r="I35" s="1">
        <v>1749</v>
      </c>
      <c r="J35" s="1">
        <v>16876843</v>
      </c>
      <c r="K35" s="1">
        <v>867545</v>
      </c>
      <c r="L35" s="1">
        <v>19453561</v>
      </c>
      <c r="M35" s="42"/>
      <c r="N35" s="35">
        <f>IFERROR(B35/J35,0)</f>
        <v>3.5638004098278331E-2</v>
      </c>
      <c r="O35" s="36">
        <f>IFERROR(I35/H35,0)</f>
        <v>5.6568988938482438E-2</v>
      </c>
      <c r="P35" s="34">
        <f>D35*250</f>
        <v>8508250</v>
      </c>
      <c r="Q35" s="37">
        <f>ABS(P35-B35)/B35</f>
        <v>13.146065304751628</v>
      </c>
    </row>
    <row r="36" spans="1:17" ht="15" thickBot="1" x14ac:dyDescent="0.35">
      <c r="A36" s="39" t="s">
        <v>24</v>
      </c>
      <c r="B36" s="1">
        <v>314207</v>
      </c>
      <c r="C36" s="2"/>
      <c r="D36" s="1">
        <v>4814</v>
      </c>
      <c r="E36" s="2"/>
      <c r="F36" s="1">
        <v>276132</v>
      </c>
      <c r="G36" s="1">
        <v>33261</v>
      </c>
      <c r="H36" s="1">
        <v>29958</v>
      </c>
      <c r="I36" s="2">
        <v>459</v>
      </c>
      <c r="J36" s="1">
        <v>4644683</v>
      </c>
      <c r="K36" s="1">
        <v>442853</v>
      </c>
      <c r="L36" s="1">
        <v>10488084</v>
      </c>
      <c r="M36" s="42"/>
      <c r="N36" s="35">
        <f>IFERROR(B36/J36,0)</f>
        <v>6.764875019457732E-2</v>
      </c>
      <c r="O36" s="36">
        <f>IFERROR(I36/H36,0)</f>
        <v>1.5321450030042059E-2</v>
      </c>
      <c r="P36" s="34">
        <f>D36*250</f>
        <v>1203500</v>
      </c>
      <c r="Q36" s="37">
        <f>ABS(P36-B36)/B36</f>
        <v>2.830277492226462</v>
      </c>
    </row>
    <row r="37" spans="1:17" ht="15" thickBot="1" x14ac:dyDescent="0.35">
      <c r="A37" s="39" t="s">
        <v>53</v>
      </c>
      <c r="B37" s="1">
        <v>64885</v>
      </c>
      <c r="C37" s="2"/>
      <c r="D37" s="2">
        <v>743</v>
      </c>
      <c r="E37" s="2"/>
      <c r="F37" s="1">
        <v>53242</v>
      </c>
      <c r="G37" s="1">
        <v>10900</v>
      </c>
      <c r="H37" s="1">
        <v>85144</v>
      </c>
      <c r="I37" s="2">
        <v>975</v>
      </c>
      <c r="J37" s="1">
        <v>325491</v>
      </c>
      <c r="K37" s="1">
        <v>427119</v>
      </c>
      <c r="L37" s="1">
        <v>762062</v>
      </c>
      <c r="M37" s="42"/>
      <c r="N37" s="35">
        <f>IFERROR(B37/J37,0)</f>
        <v>0.19934498956960409</v>
      </c>
      <c r="O37" s="36">
        <f>IFERROR(I37/H37,0)</f>
        <v>1.1451188574650004E-2</v>
      </c>
      <c r="P37" s="34">
        <f>D37*250</f>
        <v>185750</v>
      </c>
      <c r="Q37" s="37">
        <f>ABS(P37-B37)/B37</f>
        <v>1.8627571857902443</v>
      </c>
    </row>
    <row r="38" spans="1:17" ht="15" thickBot="1" x14ac:dyDescent="0.35">
      <c r="A38" s="39" t="s">
        <v>21</v>
      </c>
      <c r="B38" s="1">
        <v>305364</v>
      </c>
      <c r="C38" s="2"/>
      <c r="D38" s="1">
        <v>5778</v>
      </c>
      <c r="E38" s="2"/>
      <c r="F38" s="1">
        <v>205198</v>
      </c>
      <c r="G38" s="1">
        <v>94388</v>
      </c>
      <c r="H38" s="1">
        <v>26124</v>
      </c>
      <c r="I38" s="2">
        <v>494</v>
      </c>
      <c r="J38" s="1">
        <v>5303068</v>
      </c>
      <c r="K38" s="1">
        <v>453676</v>
      </c>
      <c r="L38" s="1">
        <v>11689100</v>
      </c>
      <c r="M38" s="42"/>
      <c r="N38" s="35">
        <f>IFERROR(B38/J38,0)</f>
        <v>5.7582516384854954E-2</v>
      </c>
      <c r="O38" s="36">
        <f>IFERROR(I38/H38,0)</f>
        <v>1.890981472975042E-2</v>
      </c>
      <c r="P38" s="34">
        <f>D38*250</f>
        <v>1444500</v>
      </c>
      <c r="Q38" s="37">
        <f>ABS(P38-B38)/B38</f>
        <v>3.7304200888120409</v>
      </c>
    </row>
    <row r="39" spans="1:17" ht="15" thickBot="1" x14ac:dyDescent="0.35">
      <c r="A39" s="39" t="s">
        <v>46</v>
      </c>
      <c r="B39" s="1">
        <v>156857</v>
      </c>
      <c r="C39" s="2"/>
      <c r="D39" s="1">
        <v>1538</v>
      </c>
      <c r="E39" s="2"/>
      <c r="F39" s="1">
        <v>126162</v>
      </c>
      <c r="G39" s="1">
        <v>29157</v>
      </c>
      <c r="H39" s="1">
        <v>39641</v>
      </c>
      <c r="I39" s="2">
        <v>389</v>
      </c>
      <c r="J39" s="1">
        <v>1859256</v>
      </c>
      <c r="K39" s="1">
        <v>469868</v>
      </c>
      <c r="L39" s="1">
        <v>3956971</v>
      </c>
      <c r="M39" s="42"/>
      <c r="N39" s="35">
        <f>IFERROR(B39/J39,0)</f>
        <v>8.4365466616754231E-2</v>
      </c>
      <c r="O39" s="36">
        <f>IFERROR(I39/H39,0)</f>
        <v>9.8130723241088777E-3</v>
      </c>
      <c r="P39" s="34">
        <f>D39*250</f>
        <v>384500</v>
      </c>
      <c r="Q39" s="37">
        <f>ABS(P39-B39)/B39</f>
        <v>1.4512772780303078</v>
      </c>
    </row>
    <row r="40" spans="1:17" ht="15" thickBot="1" x14ac:dyDescent="0.35">
      <c r="A40" s="39" t="s">
        <v>37</v>
      </c>
      <c r="B40" s="1">
        <v>57646</v>
      </c>
      <c r="C40" s="2"/>
      <c r="D40" s="2">
        <v>765</v>
      </c>
      <c r="E40" s="2"/>
      <c r="F40" s="2" t="s">
        <v>104</v>
      </c>
      <c r="G40" s="2" t="s">
        <v>104</v>
      </c>
      <c r="H40" s="1">
        <v>13668</v>
      </c>
      <c r="I40" s="2">
        <v>181</v>
      </c>
      <c r="J40" s="1">
        <v>960131</v>
      </c>
      <c r="K40" s="1">
        <v>227641</v>
      </c>
      <c r="L40" s="1">
        <v>4217737</v>
      </c>
      <c r="M40" s="42"/>
      <c r="N40" s="35">
        <f>IFERROR(B40/J40,0)</f>
        <v>6.0039723746030491E-2</v>
      </c>
      <c r="O40" s="36">
        <f>IFERROR(I40/H40,0)</f>
        <v>1.3242610477026632E-2</v>
      </c>
      <c r="P40" s="34">
        <f>D40*250</f>
        <v>191250</v>
      </c>
      <c r="Q40" s="37">
        <f>ABS(P40-B40)/B40</f>
        <v>2.31766297748326</v>
      </c>
    </row>
    <row r="41" spans="1:17" ht="15" thickBot="1" x14ac:dyDescent="0.35">
      <c r="A41" s="39" t="s">
        <v>19</v>
      </c>
      <c r="B41" s="1">
        <v>275257</v>
      </c>
      <c r="C41" s="2"/>
      <c r="D41" s="1">
        <v>9410</v>
      </c>
      <c r="E41" s="2"/>
      <c r="F41" s="1">
        <v>183336</v>
      </c>
      <c r="G41" s="1">
        <v>82511</v>
      </c>
      <c r="H41" s="1">
        <v>21501</v>
      </c>
      <c r="I41" s="2">
        <v>735</v>
      </c>
      <c r="J41" s="1">
        <v>3157897</v>
      </c>
      <c r="K41" s="1">
        <v>246672</v>
      </c>
      <c r="L41" s="1">
        <v>12801989</v>
      </c>
      <c r="M41" s="42"/>
      <c r="N41" s="35">
        <f>IFERROR(B41/J41,0)</f>
        <v>8.7164654198664496E-2</v>
      </c>
      <c r="O41" s="36">
        <f>IFERROR(I41/H41,0)</f>
        <v>3.4184456536905258E-2</v>
      </c>
      <c r="P41" s="34">
        <f>D41*250</f>
        <v>2352500</v>
      </c>
      <c r="Q41" s="37">
        <f>ABS(P41-B41)/B41</f>
        <v>7.5465583073273343</v>
      </c>
    </row>
    <row r="42" spans="1:17" ht="13.5" thickBot="1" x14ac:dyDescent="0.35">
      <c r="A42" s="40" t="s">
        <v>65</v>
      </c>
      <c r="B42" s="1">
        <v>79634</v>
      </c>
      <c r="C42" s="2"/>
      <c r="D42" s="2">
        <v>942</v>
      </c>
      <c r="E42" s="2"/>
      <c r="F42" s="1">
        <v>35461</v>
      </c>
      <c r="G42" s="1">
        <v>43231</v>
      </c>
      <c r="H42" s="1">
        <v>23512</v>
      </c>
      <c r="I42" s="2">
        <v>278</v>
      </c>
      <c r="J42" s="1">
        <v>464073</v>
      </c>
      <c r="K42" s="1">
        <v>137018</v>
      </c>
      <c r="L42" s="1">
        <v>3386941</v>
      </c>
      <c r="M42" s="43"/>
      <c r="N42" s="35">
        <f>IFERROR(B42/J42,0)</f>
        <v>0.17159800290040575</v>
      </c>
      <c r="O42" s="36">
        <f>IFERROR(I42/H42,0)</f>
        <v>1.1823749574685268E-2</v>
      </c>
      <c r="P42" s="34">
        <f>D42*250</f>
        <v>235500</v>
      </c>
      <c r="Q42" s="37">
        <f>ABS(P42-B42)/B42</f>
        <v>1.9572795539593641</v>
      </c>
    </row>
    <row r="43" spans="1:17" ht="15" thickBot="1" x14ac:dyDescent="0.35">
      <c r="A43" s="39" t="s">
        <v>40</v>
      </c>
      <c r="B43" s="1">
        <v>43923</v>
      </c>
      <c r="C43" s="2"/>
      <c r="D43" s="1">
        <v>1270</v>
      </c>
      <c r="E43" s="2"/>
      <c r="F43" s="1">
        <v>3172</v>
      </c>
      <c r="G43" s="1">
        <v>39481</v>
      </c>
      <c r="H43" s="1">
        <v>41462</v>
      </c>
      <c r="I43" s="1">
        <v>1199</v>
      </c>
      <c r="J43" s="1">
        <v>1355717</v>
      </c>
      <c r="K43" s="1">
        <v>1279750</v>
      </c>
      <c r="L43" s="1">
        <v>1059361</v>
      </c>
      <c r="M43" s="42"/>
      <c r="N43" s="35">
        <f>IFERROR(B43/J43,0)</f>
        <v>3.2398354523842363E-2</v>
      </c>
      <c r="O43" s="36">
        <f>IFERROR(I43/H43,0)</f>
        <v>2.8918045439197338E-2</v>
      </c>
      <c r="P43" s="34">
        <f>D43*250</f>
        <v>317500</v>
      </c>
      <c r="Q43" s="37">
        <f>ABS(P43-B43)/B43</f>
        <v>6.2285590692803314</v>
      </c>
    </row>
    <row r="44" spans="1:17" ht="15" thickBot="1" x14ac:dyDescent="0.35">
      <c r="A44" s="39" t="s">
        <v>25</v>
      </c>
      <c r="B44" s="1">
        <v>196617</v>
      </c>
      <c r="C44" s="2"/>
      <c r="D44" s="1">
        <v>4143</v>
      </c>
      <c r="E44" s="2"/>
      <c r="F44" s="1">
        <v>102038</v>
      </c>
      <c r="G44" s="1">
        <v>90436</v>
      </c>
      <c r="H44" s="1">
        <v>38188</v>
      </c>
      <c r="I44" s="2">
        <v>805</v>
      </c>
      <c r="J44" s="1">
        <v>2348090</v>
      </c>
      <c r="K44" s="1">
        <v>456054</v>
      </c>
      <c r="L44" s="1">
        <v>5148714</v>
      </c>
      <c r="M44" s="42"/>
      <c r="N44" s="35">
        <f>IFERROR(B44/J44,0)</f>
        <v>8.373486535865321E-2</v>
      </c>
      <c r="O44" s="36">
        <f>IFERROR(I44/H44,0)</f>
        <v>2.1079920393840997E-2</v>
      </c>
      <c r="P44" s="34">
        <f>D44*250</f>
        <v>1035750</v>
      </c>
      <c r="Q44" s="37">
        <f>ABS(P44-B44)/B44</f>
        <v>4.2678557805276247</v>
      </c>
    </row>
    <row r="45" spans="1:17" ht="15" thickBot="1" x14ac:dyDescent="0.35">
      <c r="A45" s="39" t="s">
        <v>54</v>
      </c>
      <c r="B45" s="1">
        <v>66278</v>
      </c>
      <c r="C45" s="2"/>
      <c r="D45" s="2">
        <v>644</v>
      </c>
      <c r="E45" s="2"/>
      <c r="F45" s="1">
        <v>47495</v>
      </c>
      <c r="G45" s="1">
        <v>18139</v>
      </c>
      <c r="H45" s="1">
        <v>74919</v>
      </c>
      <c r="I45" s="2">
        <v>728</v>
      </c>
      <c r="J45" s="1">
        <v>296147</v>
      </c>
      <c r="K45" s="1">
        <v>334758</v>
      </c>
      <c r="L45" s="1">
        <v>884659</v>
      </c>
      <c r="M45" s="44"/>
      <c r="N45" s="28"/>
    </row>
    <row r="46" spans="1:17" ht="15" thickBot="1" x14ac:dyDescent="0.35">
      <c r="A46" s="39" t="s">
        <v>20</v>
      </c>
      <c r="B46" s="1">
        <v>318888</v>
      </c>
      <c r="C46" s="2"/>
      <c r="D46" s="1">
        <v>3923</v>
      </c>
      <c r="E46" s="2"/>
      <c r="F46" s="1">
        <v>271864</v>
      </c>
      <c r="G46" s="1">
        <v>43101</v>
      </c>
      <c r="H46" s="1">
        <v>46695</v>
      </c>
      <c r="I46" s="2">
        <v>574</v>
      </c>
      <c r="J46" s="1">
        <v>4139612</v>
      </c>
      <c r="K46" s="1">
        <v>606166</v>
      </c>
      <c r="L46" s="1">
        <v>6829174</v>
      </c>
      <c r="M46" s="42"/>
      <c r="N46" s="35">
        <f>IFERROR(B46/J46,0)</f>
        <v>7.7033306503121554E-2</v>
      </c>
      <c r="O46" s="36">
        <f>IFERROR(I46/H46,0)</f>
        <v>1.2292536674162116E-2</v>
      </c>
      <c r="P46" s="34">
        <f>D46*250</f>
        <v>980750</v>
      </c>
      <c r="Q46" s="37">
        <f>ABS(P46-B46)/B46</f>
        <v>2.0755312209929504</v>
      </c>
    </row>
    <row r="47" spans="1:17" ht="15" thickBot="1" x14ac:dyDescent="0.35">
      <c r="A47" s="39" t="s">
        <v>15</v>
      </c>
      <c r="B47" s="1">
        <v>1106235</v>
      </c>
      <c r="C47" s="2"/>
      <c r="D47" s="1">
        <v>20218</v>
      </c>
      <c r="E47" s="2"/>
      <c r="F47" s="1">
        <v>899579</v>
      </c>
      <c r="G47" s="1">
        <v>186438</v>
      </c>
      <c r="H47" s="1">
        <v>38151</v>
      </c>
      <c r="I47" s="2">
        <v>697</v>
      </c>
      <c r="J47" s="1">
        <v>10395826</v>
      </c>
      <c r="K47" s="1">
        <v>358528</v>
      </c>
      <c r="L47" s="1">
        <v>28995881</v>
      </c>
      <c r="M47" s="42"/>
      <c r="N47" s="35">
        <f>IFERROR(B47/J47,0)</f>
        <v>0.10641145782932496</v>
      </c>
      <c r="O47" s="36">
        <f>IFERROR(I47/H47,0)</f>
        <v>1.8269508007653798E-2</v>
      </c>
      <c r="P47" s="34">
        <f>D47*250</f>
        <v>5054500</v>
      </c>
      <c r="Q47" s="37">
        <f>ABS(P47-B47)/B47</f>
        <v>3.5691015019412693</v>
      </c>
    </row>
    <row r="48" spans="1:17" ht="13.5" thickBot="1" x14ac:dyDescent="0.35">
      <c r="A48" s="40" t="s">
        <v>66</v>
      </c>
      <c r="B48" s="1">
        <v>1450</v>
      </c>
      <c r="C48" s="2"/>
      <c r="D48" s="2">
        <v>23</v>
      </c>
      <c r="E48" s="2"/>
      <c r="F48" s="1">
        <v>1382</v>
      </c>
      <c r="G48" s="2">
        <v>45</v>
      </c>
      <c r="H48" s="2"/>
      <c r="I48" s="2"/>
      <c r="J48" s="1">
        <v>26509</v>
      </c>
      <c r="K48" s="2"/>
      <c r="L48" s="2"/>
      <c r="M48" s="42"/>
      <c r="N48" s="35">
        <f>IFERROR(B48/J48,0)</f>
        <v>5.4698404315515488E-2</v>
      </c>
      <c r="O48" s="36">
        <f>IFERROR(I48/H48,0)</f>
        <v>0</v>
      </c>
      <c r="P48" s="34">
        <f>D48*250</f>
        <v>5750</v>
      </c>
      <c r="Q48" s="37">
        <f>ABS(P48-B48)/B48</f>
        <v>2.9655172413793105</v>
      </c>
    </row>
    <row r="49" spans="1:17" ht="15" thickBot="1" x14ac:dyDescent="0.35">
      <c r="A49" s="39" t="s">
        <v>28</v>
      </c>
      <c r="B49" s="1">
        <v>155779</v>
      </c>
      <c r="C49" s="2"/>
      <c r="D49" s="2">
        <v>723</v>
      </c>
      <c r="E49" s="2"/>
      <c r="F49" s="1">
        <v>105481</v>
      </c>
      <c r="G49" s="1">
        <v>49575</v>
      </c>
      <c r="H49" s="1">
        <v>48590</v>
      </c>
      <c r="I49" s="2">
        <v>226</v>
      </c>
      <c r="J49" s="1">
        <v>1754463</v>
      </c>
      <c r="K49" s="1">
        <v>547251</v>
      </c>
      <c r="L49" s="1">
        <v>3205958</v>
      </c>
      <c r="M49" s="42"/>
      <c r="N49" s="35">
        <f>IFERROR(B49/J49,0)</f>
        <v>8.8790131225337895E-2</v>
      </c>
      <c r="O49" s="36">
        <f>IFERROR(I49/H49,0)</f>
        <v>4.6511627906976744E-3</v>
      </c>
      <c r="P49" s="34">
        <f>D49*250</f>
        <v>180750</v>
      </c>
      <c r="Q49" s="37">
        <f>ABS(P49-B49)/B49</f>
        <v>0.16029760108872185</v>
      </c>
    </row>
    <row r="50" spans="1:17" ht="15" thickBot="1" x14ac:dyDescent="0.35">
      <c r="A50" s="39" t="s">
        <v>48</v>
      </c>
      <c r="B50" s="1">
        <v>3008</v>
      </c>
      <c r="C50" s="2"/>
      <c r="D50" s="2">
        <v>59</v>
      </c>
      <c r="E50" s="2"/>
      <c r="F50" s="1">
        <v>2050</v>
      </c>
      <c r="G50" s="2">
        <v>899</v>
      </c>
      <c r="H50" s="1">
        <v>4821</v>
      </c>
      <c r="I50" s="2">
        <v>95</v>
      </c>
      <c r="J50" s="1">
        <v>201176</v>
      </c>
      <c r="K50" s="1">
        <v>322403</v>
      </c>
      <c r="L50" s="1">
        <v>623989</v>
      </c>
      <c r="M50" s="42"/>
      <c r="N50" s="35">
        <f>IFERROR(B50/J50,0)</f>
        <v>1.4952081759255578E-2</v>
      </c>
      <c r="O50" s="36">
        <f>IFERROR(I50/H50,0)</f>
        <v>1.9705455299730345E-2</v>
      </c>
      <c r="P50" s="34">
        <f>D50*250</f>
        <v>14750</v>
      </c>
      <c r="Q50" s="37">
        <f>ABS(P50-B50)/B50</f>
        <v>3.9035904255319149</v>
      </c>
    </row>
    <row r="51" spans="1:17" ht="15" thickBot="1" x14ac:dyDescent="0.35">
      <c r="A51" s="39" t="s">
        <v>29</v>
      </c>
      <c r="B51" s="1">
        <v>204637</v>
      </c>
      <c r="C51" s="2"/>
      <c r="D51" s="1">
        <v>3806</v>
      </c>
      <c r="E51" s="2"/>
      <c r="F51" s="1">
        <v>22362</v>
      </c>
      <c r="G51" s="1">
        <v>178469</v>
      </c>
      <c r="H51" s="1">
        <v>23975</v>
      </c>
      <c r="I51" s="2">
        <v>446</v>
      </c>
      <c r="J51" s="1">
        <v>3180853</v>
      </c>
      <c r="K51" s="1">
        <v>372661</v>
      </c>
      <c r="L51" s="1">
        <v>8535519</v>
      </c>
      <c r="M51" s="42"/>
      <c r="N51" s="35">
        <f>IFERROR(B51/J51,0)</f>
        <v>6.4334000973952588E-2</v>
      </c>
      <c r="O51" s="36">
        <f>IFERROR(I51/H51,0)</f>
        <v>1.8602711157455681E-2</v>
      </c>
      <c r="P51" s="34">
        <f>D51*250</f>
        <v>951500</v>
      </c>
      <c r="Q51" s="37">
        <f>ABS(P51-B51)/B51</f>
        <v>3.6496967801521718</v>
      </c>
    </row>
    <row r="52" spans="1:17" ht="15" thickBot="1" x14ac:dyDescent="0.35">
      <c r="A52" s="39" t="s">
        <v>9</v>
      </c>
      <c r="B52" s="1">
        <v>137068</v>
      </c>
      <c r="C52" s="2"/>
      <c r="D52" s="1">
        <v>2533</v>
      </c>
      <c r="E52" s="2"/>
      <c r="F52" s="1">
        <v>58361</v>
      </c>
      <c r="G52" s="1">
        <v>76174</v>
      </c>
      <c r="H52" s="1">
        <v>18000</v>
      </c>
      <c r="I52" s="2">
        <v>333</v>
      </c>
      <c r="J52" s="1">
        <v>2778095</v>
      </c>
      <c r="K52" s="1">
        <v>364824</v>
      </c>
      <c r="L52" s="1">
        <v>7614893</v>
      </c>
      <c r="M52" s="42"/>
      <c r="N52" s="35">
        <f>IFERROR(B52/J52,0)</f>
        <v>4.9338845503843459E-2</v>
      </c>
      <c r="O52" s="36">
        <f>IFERROR(I52/H52,0)</f>
        <v>1.8499999999999999E-2</v>
      </c>
      <c r="P52" s="34">
        <f>D52*250</f>
        <v>633250</v>
      </c>
      <c r="Q52" s="37">
        <f>ABS(P52-B52)/B52</f>
        <v>3.6199696501006802</v>
      </c>
    </row>
    <row r="53" spans="1:17" ht="15" thickBot="1" x14ac:dyDescent="0.35">
      <c r="A53" s="39" t="s">
        <v>56</v>
      </c>
      <c r="B53" s="1">
        <v>34460</v>
      </c>
      <c r="C53" s="2"/>
      <c r="D53" s="2">
        <v>585</v>
      </c>
      <c r="E53" s="2"/>
      <c r="F53" s="1">
        <v>23498</v>
      </c>
      <c r="G53" s="1">
        <v>10377</v>
      </c>
      <c r="H53" s="1">
        <v>19228</v>
      </c>
      <c r="I53" s="2">
        <v>326</v>
      </c>
      <c r="J53" s="1">
        <v>934835</v>
      </c>
      <c r="K53" s="1">
        <v>521629</v>
      </c>
      <c r="L53" s="1">
        <v>1792147</v>
      </c>
      <c r="M53" s="42"/>
      <c r="N53" s="35">
        <f>IFERROR(B53/J53,0)</f>
        <v>3.6862120053271434E-2</v>
      </c>
      <c r="O53" s="36">
        <f>IFERROR(I53/H53,0)</f>
        <v>1.6954441439567296E-2</v>
      </c>
      <c r="P53" s="34">
        <f>D53*250</f>
        <v>146250</v>
      </c>
      <c r="Q53" s="37">
        <f>ABS(P53-B53)/B53</f>
        <v>3.2440510737086479</v>
      </c>
    </row>
    <row r="54" spans="1:17" ht="15" thickBot="1" x14ac:dyDescent="0.35">
      <c r="A54" s="39" t="s">
        <v>22</v>
      </c>
      <c r="B54" s="1">
        <v>316758</v>
      </c>
      <c r="C54" s="2"/>
      <c r="D54" s="1">
        <v>2649</v>
      </c>
      <c r="E54" s="2"/>
      <c r="F54" s="1">
        <v>243841</v>
      </c>
      <c r="G54" s="1">
        <v>70268</v>
      </c>
      <c r="H54" s="1">
        <v>54403</v>
      </c>
      <c r="I54" s="2">
        <v>455</v>
      </c>
      <c r="J54" s="1">
        <v>2325906</v>
      </c>
      <c r="K54" s="1">
        <v>399473</v>
      </c>
      <c r="L54" s="1">
        <v>5822434</v>
      </c>
      <c r="M54" s="42"/>
      <c r="N54" s="35">
        <f>IFERROR(B54/J54,0)</f>
        <v>0.13618693102816709</v>
      </c>
      <c r="O54" s="36">
        <f>IFERROR(I54/H54,0)</f>
        <v>8.3635093652923553E-3</v>
      </c>
      <c r="P54" s="34">
        <f>D54*250</f>
        <v>662250</v>
      </c>
      <c r="Q54" s="37">
        <f>ABS(P54-B54)/B54</f>
        <v>1.0907127838918038</v>
      </c>
    </row>
    <row r="55" spans="1:17" ht="15" thickBot="1" x14ac:dyDescent="0.35">
      <c r="A55" s="46" t="s">
        <v>55</v>
      </c>
      <c r="B55" s="29">
        <v>23193</v>
      </c>
      <c r="C55" s="13"/>
      <c r="D55" s="13">
        <v>144</v>
      </c>
      <c r="E55" s="13"/>
      <c r="F55" s="29">
        <v>12902</v>
      </c>
      <c r="G55" s="29">
        <v>10147</v>
      </c>
      <c r="H55" s="29">
        <v>40074</v>
      </c>
      <c r="I55" s="13">
        <v>249</v>
      </c>
      <c r="J55" s="29">
        <v>322900</v>
      </c>
      <c r="K55" s="29">
        <v>557918</v>
      </c>
      <c r="L55" s="29">
        <v>578759</v>
      </c>
      <c r="M55" s="42"/>
      <c r="N55" s="35">
        <f>IFERROR(B55/J55,0)</f>
        <v>7.182719108082998E-2</v>
      </c>
      <c r="O55" s="36">
        <f>IFERROR(I55/H55,0)</f>
        <v>6.2135050157209161E-3</v>
      </c>
      <c r="P55" s="34">
        <f>D55*250</f>
        <v>36000</v>
      </c>
      <c r="Q55" s="37">
        <f>ABS(P55-B55)/B55</f>
        <v>0.55219247186651144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1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5" thickBot="1" x14ac:dyDescent="0.35">
      <c r="A59" s="3"/>
      <c r="B59" s="2"/>
      <c r="C59" s="2"/>
      <c r="D59" s="2"/>
      <c r="E59" s="2"/>
      <c r="F59" s="2"/>
      <c r="G59" s="2"/>
      <c r="H59" s="2"/>
      <c r="I59" s="2"/>
      <c r="J59" s="1"/>
      <c r="K59" s="1"/>
      <c r="L59" s="6"/>
      <c r="M59" s="45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</row>
    <row r="61" spans="1:17" ht="13.5" thickBot="1" x14ac:dyDescent="0.35">
      <c r="A61" s="3"/>
      <c r="B61" s="1"/>
      <c r="C61" s="2"/>
      <c r="D61" s="2"/>
      <c r="E61" s="2"/>
      <c r="F61" s="2"/>
      <c r="G61" s="1"/>
      <c r="H61" s="2"/>
      <c r="I61" s="2"/>
      <c r="J61" s="1"/>
      <c r="K61" s="1"/>
      <c r="L61" s="5"/>
      <c r="M61" s="44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  <c r="N62" s="28"/>
    </row>
    <row r="63" spans="1:17" ht="13.5" thickBot="1" x14ac:dyDescent="0.35">
      <c r="A63" s="3"/>
      <c r="B63" s="2"/>
      <c r="C63" s="2"/>
      <c r="D63" s="2"/>
      <c r="E63" s="2"/>
      <c r="F63" s="2"/>
      <c r="G63" s="2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12"/>
      <c r="B64" s="13"/>
      <c r="C64" s="13"/>
      <c r="D64" s="13"/>
      <c r="E64" s="13"/>
      <c r="F64" s="13"/>
      <c r="G64" s="13"/>
      <c r="H64" s="13"/>
      <c r="I64" s="13"/>
      <c r="J64" s="29"/>
      <c r="K64" s="29"/>
      <c r="L64" s="30"/>
      <c r="M64" s="44"/>
    </row>
  </sheetData>
  <autoFilter ref="A1:Q64" xr:uid="{12D28914-9960-424B-9191-A9DEC2EE988A}">
    <sortState xmlns:xlrd2="http://schemas.microsoft.com/office/spreadsheetml/2017/richdata2" ref="A2:Q64">
      <sortCondition ref="A1:A64"/>
    </sortState>
  </autoFilter>
  <conditionalFormatting sqref="N2:N54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9CCBD66E-9F09-4CF7-88E8-6F934C12C528}"/>
    <hyperlink ref="A6" r:id="rId2" display="https://www.worldometers.info/coronavirus/usa/california/" xr:uid="{4DE7F9AC-9B66-4A23-A41A-D62D26E8DB1D}"/>
    <hyperlink ref="A11" r:id="rId3" display="https://www.worldometers.info/coronavirus/usa/florida/" xr:uid="{ACD20139-1CCF-45E8-BB17-A75B55381E1C}"/>
    <hyperlink ref="A35" r:id="rId4" display="https://www.worldometers.info/coronavirus/usa/new-york/" xr:uid="{72D59743-2335-450D-B7A4-12D21005E387}"/>
    <hyperlink ref="A16" r:id="rId5" display="https://www.worldometers.info/coronavirus/usa/illinois/" xr:uid="{046BFD94-202E-4078-A024-572A3002A4A6}"/>
    <hyperlink ref="A12" r:id="rId6" display="https://www.worldometers.info/coronavirus/usa/georgia/" xr:uid="{51BC9A2B-2C7F-4CFC-9C84-991782651DDE}"/>
    <hyperlink ref="A46" r:id="rId7" display="https://www.worldometers.info/coronavirus/usa/tennessee/" xr:uid="{4A162021-933D-4C54-B54E-D10AEF8044C5}"/>
    <hyperlink ref="A54" r:id="rId8" display="https://www.worldometers.info/coronavirus/usa/wisconsin/" xr:uid="{1A3D7445-BC90-4E3D-BC8A-9D8D19276593}"/>
    <hyperlink ref="A36" r:id="rId9" display="https://www.worldometers.info/coronavirus/usa/north-carolina/" xr:uid="{23DD6FE3-78AB-4F64-A2DD-B8758E8FCF1B}"/>
    <hyperlink ref="A38" r:id="rId10" display="https://www.worldometers.info/coronavirus/usa/ohio/" xr:uid="{C3586ED6-FC61-4B6B-988D-A30AA43FA28B}"/>
    <hyperlink ref="A25" r:id="rId11" display="https://www.worldometers.info/coronavirus/usa/michigan/" xr:uid="{2DF1D4E7-2038-4EC9-8DAB-7B86AFCEF03C}"/>
    <hyperlink ref="A33" r:id="rId12" display="https://www.worldometers.info/coronavirus/usa/new-jersey/" xr:uid="{8E7E7728-CA1C-4FFB-8EDC-5B41D9AC96C4}"/>
    <hyperlink ref="A4" r:id="rId13" display="https://www.worldometers.info/coronavirus/usa/arizona/" xr:uid="{43E15439-5523-4ADC-948A-ED9BCA0F2E47}"/>
    <hyperlink ref="A41" r:id="rId14" display="https://www.worldometers.info/coronavirus/usa/pennsylvania/" xr:uid="{F884A7F5-A203-4A49-99D9-582FD85C69A0}"/>
    <hyperlink ref="A17" r:id="rId15" display="https://www.worldometers.info/coronavirus/usa/indiana/" xr:uid="{4D83FCD1-0DF9-4C0E-87BC-EE08210DD061}"/>
    <hyperlink ref="A28" r:id="rId16" display="https://www.worldometers.info/coronavirus/usa/missouri/" xr:uid="{0A36D1B2-F582-4802-AA42-9A28D5A9CEE6}"/>
    <hyperlink ref="A26" r:id="rId17" display="https://www.worldometers.info/coronavirus/usa/minnesota/" xr:uid="{D958FB20-0FBA-450F-B105-6164597A995C}"/>
    <hyperlink ref="A2" r:id="rId18" display="https://www.worldometers.info/coronavirus/usa/alabama/" xr:uid="{26E93C69-8B15-416C-AE1C-246BA88EAF45}"/>
    <hyperlink ref="A21" r:id="rId19" display="https://www.worldometers.info/coronavirus/usa/louisiana/" xr:uid="{E46381C9-50AD-4588-B634-257DD616EC5A}"/>
    <hyperlink ref="A51" r:id="rId20" display="https://www.worldometers.info/coronavirus/usa/virginia/" xr:uid="{790155B8-74E6-4870-A90D-19949967867A}"/>
    <hyperlink ref="A44" r:id="rId21" display="https://www.worldometers.info/coronavirus/usa/south-carolina/" xr:uid="{D076A170-5BE0-4BB3-9759-4D5915A207D4}"/>
    <hyperlink ref="A18" r:id="rId22" display="https://www.worldometers.info/coronavirus/usa/iowa/" xr:uid="{950DAF62-8C04-4F4F-B990-02F57821B6FE}"/>
    <hyperlink ref="A24" r:id="rId23" display="https://www.worldometers.info/coronavirus/usa/massachusetts/" xr:uid="{7CCBD0BB-53AD-49CB-A3AD-AC5C2BA24038}"/>
    <hyperlink ref="A7" r:id="rId24" display="https://www.worldometers.info/coronavirus/usa/colorado/" xr:uid="{92731EAC-88BE-4696-9D04-F6385D568D49}"/>
    <hyperlink ref="A23" r:id="rId25" display="https://www.worldometers.info/coronavirus/usa/maryland/" xr:uid="{E7306CA8-6A32-40A7-B824-FDD084B3A69B}"/>
    <hyperlink ref="A39" r:id="rId26" display="https://www.worldometers.info/coronavirus/usa/oklahoma/" xr:uid="{66AAE46C-ED46-4C59-87FB-1205DE16DE09}"/>
    <hyperlink ref="A49" r:id="rId27" display="https://www.worldometers.info/coronavirus/usa/utah/" xr:uid="{D24310A0-C7FD-4B62-88D1-8C1FA23FA024}"/>
    <hyperlink ref="A20" r:id="rId28" display="https://www.worldometers.info/coronavirus/usa/kentucky/" xr:uid="{52D96CA1-578B-4E53-8745-3711565C7E2A}"/>
    <hyperlink ref="A52" r:id="rId29" display="https://www.worldometers.info/coronavirus/usa/washington/" xr:uid="{4C58309C-0DD8-4539-B6E4-ED4A2743A92C}"/>
    <hyperlink ref="A27" r:id="rId30" display="https://www.worldometers.info/coronavirus/usa/mississippi/" xr:uid="{4BD6491B-06E6-49B8-B5D2-F8D3A66F7B17}"/>
    <hyperlink ref="A5" r:id="rId31" display="https://www.worldometers.info/coronavirus/usa/arkansas/" xr:uid="{C66666F4-BD6C-4436-AA31-4EAF73D57AE5}"/>
    <hyperlink ref="A19" r:id="rId32" display="https://www.worldometers.info/coronavirus/usa/kansas/" xr:uid="{AEA22D9F-8908-49B7-B85C-2D6E5294EC87}"/>
    <hyperlink ref="A31" r:id="rId33" display="https://www.worldometers.info/coronavirus/usa/nevada/" xr:uid="{8D873C86-EA68-46E2-B76C-9C8A35AEE500}"/>
    <hyperlink ref="A30" r:id="rId34" display="https://www.worldometers.info/coronavirus/usa/nebraska/" xr:uid="{103405A6-E33E-43B3-9792-2F103E47E391}"/>
    <hyperlink ref="A8" r:id="rId35" display="https://www.worldometers.info/coronavirus/usa/connecticut/" xr:uid="{5C087E8C-ED1A-4851-ADD6-37D35B34190F}"/>
    <hyperlink ref="A15" r:id="rId36" display="https://www.worldometers.info/coronavirus/usa/idaho/" xr:uid="{38E27CD5-94DD-4A02-8C4A-3E8668303B2E}"/>
    <hyperlink ref="A45" r:id="rId37" display="https://www.worldometers.info/coronavirus/usa/south-dakota/" xr:uid="{D241365A-EF87-406F-A6EF-C4BC449C4898}"/>
    <hyperlink ref="A34" r:id="rId38" display="https://www.worldometers.info/coronavirus/usa/new-mexico/" xr:uid="{E897578D-56AF-4E74-B8DD-C7DF05B97CC0}"/>
    <hyperlink ref="A37" r:id="rId39" display="https://www.worldometers.info/coronavirus/usa/north-dakota/" xr:uid="{52917964-E538-4415-A5FD-04B1FB9F5F3A}"/>
    <hyperlink ref="A40" r:id="rId40" display="https://www.worldometers.info/coronavirus/usa/oregon/" xr:uid="{61A47FD3-BE2A-4868-B6B1-D496BBE9F91C}"/>
    <hyperlink ref="A29" r:id="rId41" display="https://www.worldometers.info/coronavirus/usa/montana/" xr:uid="{9EE7712F-5688-4A7A-A412-B8664249D397}"/>
    <hyperlink ref="A43" r:id="rId42" display="https://www.worldometers.info/coronavirus/usa/rhode-island/" xr:uid="{A36A12EB-E0C2-49B3-9FC2-289155DF1DD7}"/>
    <hyperlink ref="A53" r:id="rId43" display="https://www.worldometers.info/coronavirus/usa/west-virginia/" xr:uid="{315C496D-73C5-4A41-9923-B40D6800B1A0}"/>
    <hyperlink ref="A9" r:id="rId44" display="https://www.worldometers.info/coronavirus/usa/delaware/" xr:uid="{7DED9E92-424B-4227-92F6-39A0BBFBB21C}"/>
    <hyperlink ref="A3" r:id="rId45" display="https://www.worldometers.info/coronavirus/usa/alaska/" xr:uid="{C36C4B65-69BE-4DB6-A82D-3AA3FBCAFF19}"/>
    <hyperlink ref="A55" r:id="rId46" display="https://www.worldometers.info/coronavirus/usa/wyoming/" xr:uid="{C74601E4-4A70-48A7-8DEE-A3BB21153D45}"/>
    <hyperlink ref="A10" r:id="rId47" display="https://www.worldometers.info/coronavirus/usa/district-of-columbia/" xr:uid="{296AC731-7F39-45F5-912C-319B361CAC46}"/>
    <hyperlink ref="A14" r:id="rId48" display="https://www.worldometers.info/coronavirus/usa/hawaii/" xr:uid="{3425CAB5-D17A-4A37-8C2C-8A2A73845A5C}"/>
    <hyperlink ref="A32" r:id="rId49" display="https://www.worldometers.info/coronavirus/usa/new-hampshire/" xr:uid="{52FC9325-015C-41D9-9170-E6A163BFB9D7}"/>
    <hyperlink ref="A22" r:id="rId50" display="https://www.worldometers.info/coronavirus/usa/maine/" xr:uid="{1A782102-7775-4479-BE70-C68BAA4DFD71}"/>
    <hyperlink ref="A50" r:id="rId51" display="https://www.worldometers.info/coronavirus/usa/vermont/" xr:uid="{2B1E27F3-7023-4778-B852-7AD7F523565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7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8"/>
  </cols>
  <sheetData>
    <row r="1" spans="1:2" ht="15" thickBot="1" x14ac:dyDescent="0.4"/>
    <row r="2" spans="1:2" ht="15" thickBot="1" x14ac:dyDescent="0.4">
      <c r="A2" s="39" t="s">
        <v>36</v>
      </c>
      <c r="B2" s="49">
        <v>3249</v>
      </c>
    </row>
    <row r="3" spans="1:2" ht="15" thickBot="1" x14ac:dyDescent="0.4">
      <c r="A3" s="39" t="s">
        <v>52</v>
      </c>
      <c r="B3" s="49">
        <v>98</v>
      </c>
    </row>
    <row r="4" spans="1:2" ht="15" thickBot="1" x14ac:dyDescent="0.4">
      <c r="A4" s="39" t="s">
        <v>33</v>
      </c>
      <c r="B4" s="49">
        <v>6302</v>
      </c>
    </row>
    <row r="5" spans="1:2" ht="15" thickBot="1" x14ac:dyDescent="0.4">
      <c r="A5" s="39" t="s">
        <v>34</v>
      </c>
      <c r="B5" s="49">
        <v>2225</v>
      </c>
    </row>
    <row r="6" spans="1:2" ht="15" thickBot="1" x14ac:dyDescent="0.4">
      <c r="A6" s="39" t="s">
        <v>10</v>
      </c>
      <c r="B6" s="49">
        <v>18304</v>
      </c>
    </row>
    <row r="7" spans="1:2" ht="15" thickBot="1" x14ac:dyDescent="0.4">
      <c r="A7" s="39" t="s">
        <v>18</v>
      </c>
      <c r="B7" s="49">
        <v>2578</v>
      </c>
    </row>
    <row r="8" spans="1:2" ht="15" thickBot="1" x14ac:dyDescent="0.4">
      <c r="A8" s="39" t="s">
        <v>23</v>
      </c>
      <c r="B8" s="49">
        <v>4759</v>
      </c>
    </row>
    <row r="9" spans="1:2" ht="15" thickBot="1" x14ac:dyDescent="0.4">
      <c r="A9" s="39" t="s">
        <v>43</v>
      </c>
      <c r="B9" s="49">
        <v>736</v>
      </c>
    </row>
    <row r="10" spans="1:2" ht="29.5" thickBot="1" x14ac:dyDescent="0.4">
      <c r="A10" s="39" t="s">
        <v>63</v>
      </c>
      <c r="B10" s="49">
        <v>660</v>
      </c>
    </row>
    <row r="11" spans="1:2" ht="15" thickBot="1" x14ac:dyDescent="0.4">
      <c r="A11" s="39" t="s">
        <v>13</v>
      </c>
      <c r="B11" s="49">
        <v>17561</v>
      </c>
    </row>
    <row r="12" spans="1:2" ht="15" thickBot="1" x14ac:dyDescent="0.4">
      <c r="A12" s="39" t="s">
        <v>16</v>
      </c>
      <c r="B12" s="49">
        <v>8967</v>
      </c>
    </row>
    <row r="13" spans="1:2" ht="15" thickBot="1" x14ac:dyDescent="0.4">
      <c r="A13" s="40" t="s">
        <v>64</v>
      </c>
      <c r="B13" s="49">
        <v>98</v>
      </c>
    </row>
    <row r="14" spans="1:2" ht="15" thickBot="1" x14ac:dyDescent="0.4">
      <c r="A14" s="39" t="s">
        <v>47</v>
      </c>
      <c r="B14" s="49">
        <v>222</v>
      </c>
    </row>
    <row r="15" spans="1:2" ht="15" thickBot="1" x14ac:dyDescent="0.4">
      <c r="A15" s="39" t="s">
        <v>49</v>
      </c>
      <c r="B15" s="49">
        <v>763</v>
      </c>
    </row>
    <row r="16" spans="1:2" ht="15" thickBot="1" x14ac:dyDescent="0.4">
      <c r="A16" s="39" t="s">
        <v>12</v>
      </c>
      <c r="B16" s="49">
        <v>11204</v>
      </c>
    </row>
    <row r="17" spans="1:2" ht="15" thickBot="1" x14ac:dyDescent="0.4">
      <c r="A17" s="39" t="s">
        <v>27</v>
      </c>
      <c r="B17" s="49">
        <v>4936</v>
      </c>
    </row>
    <row r="18" spans="1:2" ht="15" thickBot="1" x14ac:dyDescent="0.4">
      <c r="A18" s="39" t="s">
        <v>41</v>
      </c>
      <c r="B18" s="49">
        <v>2023</v>
      </c>
    </row>
    <row r="19" spans="1:2" ht="15" thickBot="1" x14ac:dyDescent="0.4">
      <c r="A19" s="39" t="s">
        <v>45</v>
      </c>
      <c r="B19" s="49">
        <v>1266</v>
      </c>
    </row>
    <row r="20" spans="1:2" ht="15" thickBot="1" x14ac:dyDescent="0.4">
      <c r="A20" s="39" t="s">
        <v>38</v>
      </c>
      <c r="B20" s="49">
        <v>1664</v>
      </c>
    </row>
    <row r="21" spans="1:2" ht="15" thickBot="1" x14ac:dyDescent="0.4">
      <c r="A21" s="39" t="s">
        <v>14</v>
      </c>
      <c r="B21" s="49">
        <v>6139</v>
      </c>
    </row>
    <row r="22" spans="1:2" ht="15" thickBot="1" x14ac:dyDescent="0.4">
      <c r="A22" s="39" t="s">
        <v>39</v>
      </c>
      <c r="B22" s="49">
        <v>165</v>
      </c>
    </row>
    <row r="23" spans="1:2" ht="15" thickBot="1" x14ac:dyDescent="0.4">
      <c r="A23" s="39" t="s">
        <v>26</v>
      </c>
      <c r="B23" s="49">
        <v>4309</v>
      </c>
    </row>
    <row r="24" spans="1:2" ht="15" thickBot="1" x14ac:dyDescent="0.4">
      <c r="A24" s="39" t="s">
        <v>17</v>
      </c>
      <c r="B24" s="49">
        <v>10340</v>
      </c>
    </row>
    <row r="25" spans="1:2" ht="15" thickBot="1" x14ac:dyDescent="0.4">
      <c r="A25" s="39" t="s">
        <v>11</v>
      </c>
      <c r="B25" s="49">
        <v>8431</v>
      </c>
    </row>
    <row r="26" spans="1:2" ht="15" thickBot="1" x14ac:dyDescent="0.4">
      <c r="A26" s="39" t="s">
        <v>32</v>
      </c>
      <c r="B26" s="49">
        <v>2973</v>
      </c>
    </row>
    <row r="27" spans="1:2" ht="15" thickBot="1" x14ac:dyDescent="0.4">
      <c r="A27" s="39" t="s">
        <v>30</v>
      </c>
      <c r="B27" s="49">
        <v>3545</v>
      </c>
    </row>
    <row r="28" spans="1:2" ht="15" thickBot="1" x14ac:dyDescent="0.4">
      <c r="A28" s="39" t="s">
        <v>35</v>
      </c>
      <c r="B28" s="49">
        <v>3542</v>
      </c>
    </row>
    <row r="29" spans="1:2" ht="15" thickBot="1" x14ac:dyDescent="0.4">
      <c r="A29" s="39" t="s">
        <v>51</v>
      </c>
      <c r="B29" s="49">
        <v>522</v>
      </c>
    </row>
    <row r="30" spans="1:2" ht="15" thickBot="1" x14ac:dyDescent="0.4">
      <c r="A30" s="39" t="s">
        <v>50</v>
      </c>
      <c r="B30" s="49">
        <v>797</v>
      </c>
    </row>
    <row r="31" spans="1:2" ht="15" thickBot="1" x14ac:dyDescent="0.4">
      <c r="A31" s="39" t="s">
        <v>31</v>
      </c>
      <c r="B31" s="49">
        <v>1917</v>
      </c>
    </row>
    <row r="32" spans="1:2" ht="29.5" thickBot="1" x14ac:dyDescent="0.4">
      <c r="A32" s="39" t="s">
        <v>42</v>
      </c>
      <c r="B32" s="49">
        <v>500</v>
      </c>
    </row>
    <row r="33" spans="1:2" ht="15" thickBot="1" x14ac:dyDescent="0.4">
      <c r="A33" s="39" t="s">
        <v>8</v>
      </c>
      <c r="B33" s="49">
        <v>16708</v>
      </c>
    </row>
    <row r="34" spans="1:2" ht="15" thickBot="1" x14ac:dyDescent="0.4">
      <c r="A34" s="39" t="s">
        <v>44</v>
      </c>
      <c r="B34" s="49">
        <v>1236</v>
      </c>
    </row>
    <row r="35" spans="1:2" ht="15" thickBot="1" x14ac:dyDescent="0.4">
      <c r="A35" s="39" t="s">
        <v>7</v>
      </c>
      <c r="B35" s="49">
        <v>34033</v>
      </c>
    </row>
    <row r="36" spans="1:2" ht="15" thickBot="1" x14ac:dyDescent="0.4">
      <c r="A36" s="39" t="s">
        <v>24</v>
      </c>
      <c r="B36" s="49">
        <v>4814</v>
      </c>
    </row>
    <row r="37" spans="1:2" ht="15" thickBot="1" x14ac:dyDescent="0.4">
      <c r="A37" s="39" t="s">
        <v>53</v>
      </c>
      <c r="B37" s="49">
        <v>743</v>
      </c>
    </row>
    <row r="38" spans="1:2" ht="15" thickBot="1" x14ac:dyDescent="0.4">
      <c r="A38" s="39" t="s">
        <v>21</v>
      </c>
      <c r="B38" s="49">
        <v>5778</v>
      </c>
    </row>
    <row r="39" spans="1:2" ht="15" thickBot="1" x14ac:dyDescent="0.4">
      <c r="A39" s="39" t="s">
        <v>46</v>
      </c>
      <c r="B39" s="49">
        <v>1538</v>
      </c>
    </row>
    <row r="40" spans="1:2" ht="15" thickBot="1" x14ac:dyDescent="0.4">
      <c r="A40" s="39" t="s">
        <v>37</v>
      </c>
      <c r="B40" s="49">
        <v>765</v>
      </c>
    </row>
    <row r="41" spans="1:2" ht="15" thickBot="1" x14ac:dyDescent="0.4">
      <c r="A41" s="39" t="s">
        <v>19</v>
      </c>
      <c r="B41" s="49">
        <v>9410</v>
      </c>
    </row>
    <row r="42" spans="1:2" ht="15" thickBot="1" x14ac:dyDescent="0.4">
      <c r="A42" s="40" t="s">
        <v>65</v>
      </c>
      <c r="B42" s="49">
        <v>942</v>
      </c>
    </row>
    <row r="43" spans="1:2" ht="15" thickBot="1" x14ac:dyDescent="0.4">
      <c r="A43" s="39" t="s">
        <v>40</v>
      </c>
      <c r="B43" s="49">
        <v>1270</v>
      </c>
    </row>
    <row r="44" spans="1:2" ht="15" thickBot="1" x14ac:dyDescent="0.4">
      <c r="A44" s="39" t="s">
        <v>25</v>
      </c>
      <c r="B44" s="49">
        <v>4143</v>
      </c>
    </row>
    <row r="45" spans="1:2" ht="15" thickBot="1" x14ac:dyDescent="0.4">
      <c r="A45" s="39" t="s">
        <v>54</v>
      </c>
      <c r="B45" s="49">
        <v>644</v>
      </c>
    </row>
    <row r="46" spans="1:2" ht="15" thickBot="1" x14ac:dyDescent="0.4">
      <c r="A46" s="39" t="s">
        <v>20</v>
      </c>
      <c r="B46" s="49">
        <v>3923</v>
      </c>
    </row>
    <row r="47" spans="1:2" ht="15" thickBot="1" x14ac:dyDescent="0.4">
      <c r="A47" s="39" t="s">
        <v>15</v>
      </c>
      <c r="B47" s="49">
        <v>20218</v>
      </c>
    </row>
    <row r="48" spans="1:2" ht="21.5" thickBot="1" x14ac:dyDescent="0.4">
      <c r="A48" s="40" t="s">
        <v>66</v>
      </c>
      <c r="B48" s="49">
        <v>23</v>
      </c>
    </row>
    <row r="49" spans="1:2" ht="15" thickBot="1" x14ac:dyDescent="0.4">
      <c r="A49" s="39" t="s">
        <v>28</v>
      </c>
      <c r="B49" s="49">
        <v>723</v>
      </c>
    </row>
    <row r="50" spans="1:2" ht="15" thickBot="1" x14ac:dyDescent="0.4">
      <c r="A50" s="39" t="s">
        <v>48</v>
      </c>
      <c r="B50" s="49">
        <v>59</v>
      </c>
    </row>
    <row r="51" spans="1:2" ht="15" thickBot="1" x14ac:dyDescent="0.4">
      <c r="A51" s="39" t="s">
        <v>29</v>
      </c>
      <c r="B51" s="49">
        <v>3806</v>
      </c>
    </row>
    <row r="52" spans="1:2" ht="15" thickBot="1" x14ac:dyDescent="0.4">
      <c r="A52" s="39" t="s">
        <v>9</v>
      </c>
      <c r="B52" s="49">
        <v>2533</v>
      </c>
    </row>
    <row r="53" spans="1:2" ht="15" thickBot="1" x14ac:dyDescent="0.4">
      <c r="A53" s="39" t="s">
        <v>56</v>
      </c>
      <c r="B53" s="49">
        <v>585</v>
      </c>
    </row>
    <row r="54" spans="1:2" ht="15" thickBot="1" x14ac:dyDescent="0.4">
      <c r="A54" s="39" t="s">
        <v>22</v>
      </c>
      <c r="B54" s="49">
        <v>2649</v>
      </c>
    </row>
    <row r="55" spans="1:2" ht="15" thickBot="1" x14ac:dyDescent="0.4">
      <c r="A55" s="46" t="s">
        <v>55</v>
      </c>
      <c r="B55" s="47">
        <v>144</v>
      </c>
    </row>
    <row r="56" spans="1:2" ht="15" thickBot="1" x14ac:dyDescent="0.4">
      <c r="A56" s="12"/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12"/>
    </row>
  </sheetData>
  <autoFilter ref="A1:A55" xr:uid="{1D19E26B-1765-4516-BAF0-E2894C03DB8E}"/>
  <hyperlinks>
    <hyperlink ref="A47" r:id="rId1" display="https://www.worldometers.info/coronavirus/usa/texas/" xr:uid="{E6F020AB-706E-41B2-904E-38F8C805B9A9}"/>
    <hyperlink ref="A6" r:id="rId2" display="https://www.worldometers.info/coronavirus/usa/california/" xr:uid="{6643F63A-E30A-4A39-8EC8-425038B6471F}"/>
    <hyperlink ref="A11" r:id="rId3" display="https://www.worldometers.info/coronavirus/usa/florida/" xr:uid="{382EDEF5-EF8E-485D-A2CC-0EBFC82355FB}"/>
    <hyperlink ref="A35" r:id="rId4" display="https://www.worldometers.info/coronavirus/usa/new-york/" xr:uid="{3DCE18CD-1AB9-4928-B6DE-2B1ADFFDFAF9}"/>
    <hyperlink ref="A16" r:id="rId5" display="https://www.worldometers.info/coronavirus/usa/illinois/" xr:uid="{62E5E002-5C74-40A7-A92B-CCD34476A436}"/>
    <hyperlink ref="A12" r:id="rId6" display="https://www.worldometers.info/coronavirus/usa/georgia/" xr:uid="{B5420B7A-2BDE-4CC2-8A6D-FD0DD264DA4F}"/>
    <hyperlink ref="A46" r:id="rId7" display="https://www.worldometers.info/coronavirus/usa/tennessee/" xr:uid="{8E9A0A79-AA42-4D3F-AE8E-E1867D5115E1}"/>
    <hyperlink ref="A54" r:id="rId8" display="https://www.worldometers.info/coronavirus/usa/wisconsin/" xr:uid="{577863DF-6DAC-4D74-B753-CC4F3AF29AFF}"/>
    <hyperlink ref="A36" r:id="rId9" display="https://www.worldometers.info/coronavirus/usa/north-carolina/" xr:uid="{6D8E1224-D5AA-4A8F-ADA7-7958627EE7EF}"/>
    <hyperlink ref="A38" r:id="rId10" display="https://www.worldometers.info/coronavirus/usa/ohio/" xr:uid="{CDBC9590-CF55-4067-A5E3-D0ADAE5B9E78}"/>
    <hyperlink ref="A25" r:id="rId11" display="https://www.worldometers.info/coronavirus/usa/michigan/" xr:uid="{03396FAC-903A-41C0-B73C-CBD087FB8FEC}"/>
    <hyperlink ref="A33" r:id="rId12" display="https://www.worldometers.info/coronavirus/usa/new-jersey/" xr:uid="{2CC5A5A6-F70A-45CA-9E16-06F65C5A6B58}"/>
    <hyperlink ref="A4" r:id="rId13" display="https://www.worldometers.info/coronavirus/usa/arizona/" xr:uid="{EB9252F3-93E6-4655-AD59-44BAC2B87E64}"/>
    <hyperlink ref="A41" r:id="rId14" display="https://www.worldometers.info/coronavirus/usa/pennsylvania/" xr:uid="{07630840-9230-4A7E-9086-48787D61E730}"/>
    <hyperlink ref="A17" r:id="rId15" display="https://www.worldometers.info/coronavirus/usa/indiana/" xr:uid="{C520D50A-80B4-4019-BC7A-A8FA8029E70E}"/>
    <hyperlink ref="A28" r:id="rId16" display="https://www.worldometers.info/coronavirus/usa/missouri/" xr:uid="{F94BBB92-560E-4063-AE79-01375234E968}"/>
    <hyperlink ref="A26" r:id="rId17" display="https://www.worldometers.info/coronavirus/usa/minnesota/" xr:uid="{6E41CD53-69C1-44C3-A383-0132C4DE7784}"/>
    <hyperlink ref="A2" r:id="rId18" display="https://www.worldometers.info/coronavirus/usa/alabama/" xr:uid="{EF778520-3BB3-4440-951A-3282FA0E0BCD}"/>
    <hyperlink ref="A21" r:id="rId19" display="https://www.worldometers.info/coronavirus/usa/louisiana/" xr:uid="{E7EA3A5F-07ED-45AE-86E2-A592FF7DAAEA}"/>
    <hyperlink ref="A51" r:id="rId20" display="https://www.worldometers.info/coronavirus/usa/virginia/" xr:uid="{2BF7436D-B98F-4510-BDFA-8A4F586708CD}"/>
    <hyperlink ref="A44" r:id="rId21" display="https://www.worldometers.info/coronavirus/usa/south-carolina/" xr:uid="{C022F2EB-25D8-412B-8F07-1D5B17960B91}"/>
    <hyperlink ref="A18" r:id="rId22" display="https://www.worldometers.info/coronavirus/usa/iowa/" xr:uid="{4B3BB008-B333-4775-AD09-B8B6B8D89316}"/>
    <hyperlink ref="A24" r:id="rId23" display="https://www.worldometers.info/coronavirus/usa/massachusetts/" xr:uid="{265DCF3A-5897-46B1-B6D5-AC305E0D6E3E}"/>
    <hyperlink ref="A7" r:id="rId24" display="https://www.worldometers.info/coronavirus/usa/colorado/" xr:uid="{75B40204-6C11-4029-B72F-0AD20D012532}"/>
    <hyperlink ref="A23" r:id="rId25" display="https://www.worldometers.info/coronavirus/usa/maryland/" xr:uid="{506932AF-A089-428A-8B54-E922B78FA3C7}"/>
    <hyperlink ref="A39" r:id="rId26" display="https://www.worldometers.info/coronavirus/usa/oklahoma/" xr:uid="{8B0BF53D-2AEC-4089-BF27-DA43A8B2C1E2}"/>
    <hyperlink ref="A49" r:id="rId27" display="https://www.worldometers.info/coronavirus/usa/utah/" xr:uid="{4CE95D8D-B0B5-4CBF-9CA0-ECB8A9E14EB9}"/>
    <hyperlink ref="A20" r:id="rId28" display="https://www.worldometers.info/coronavirus/usa/kentucky/" xr:uid="{4C7CDE04-D832-48F5-983D-5871ED3D8333}"/>
    <hyperlink ref="A52" r:id="rId29" display="https://www.worldometers.info/coronavirus/usa/washington/" xr:uid="{05A2B337-961D-453F-B385-FD7778E7C6C0}"/>
    <hyperlink ref="A27" r:id="rId30" display="https://www.worldometers.info/coronavirus/usa/mississippi/" xr:uid="{E4C2EDE6-C453-41C1-9E6A-FF957FAB79B2}"/>
    <hyperlink ref="A5" r:id="rId31" display="https://www.worldometers.info/coronavirus/usa/arkansas/" xr:uid="{26BF55C6-1609-4ED9-9F22-C37B74F3BEE7}"/>
    <hyperlink ref="A19" r:id="rId32" display="https://www.worldometers.info/coronavirus/usa/kansas/" xr:uid="{06B88E68-B69E-4A7C-B7F0-304CC7750851}"/>
    <hyperlink ref="A31" r:id="rId33" display="https://www.worldometers.info/coronavirus/usa/nevada/" xr:uid="{903E493C-0717-42F2-B255-A7779FAFB3E7}"/>
    <hyperlink ref="A30" r:id="rId34" display="https://www.worldometers.info/coronavirus/usa/nebraska/" xr:uid="{56C8ED9E-8EB2-46C8-A55A-9CD42DE40305}"/>
    <hyperlink ref="A8" r:id="rId35" display="https://www.worldometers.info/coronavirus/usa/connecticut/" xr:uid="{6F271DB1-A1A7-4076-8EB0-819E68754FEB}"/>
    <hyperlink ref="A15" r:id="rId36" display="https://www.worldometers.info/coronavirus/usa/idaho/" xr:uid="{4D2ADAB3-39B2-4131-B950-D598EDCB4CED}"/>
    <hyperlink ref="A45" r:id="rId37" display="https://www.worldometers.info/coronavirus/usa/south-dakota/" xr:uid="{F9F3CF36-75A8-4352-AF61-064D18E90439}"/>
    <hyperlink ref="A34" r:id="rId38" display="https://www.worldometers.info/coronavirus/usa/new-mexico/" xr:uid="{D36F8627-9583-45DA-842A-51839CAEE6F8}"/>
    <hyperlink ref="A37" r:id="rId39" display="https://www.worldometers.info/coronavirus/usa/north-dakota/" xr:uid="{9B3B2DF7-0B51-4CFC-86EC-BE0DC9586DDC}"/>
    <hyperlink ref="A40" r:id="rId40" display="https://www.worldometers.info/coronavirus/usa/oregon/" xr:uid="{7EF9CA8B-5972-4D79-9A42-230890B9A22E}"/>
    <hyperlink ref="A29" r:id="rId41" display="https://www.worldometers.info/coronavirus/usa/montana/" xr:uid="{DF33D17A-D5E1-49DB-9A59-D1799150CFBF}"/>
    <hyperlink ref="A43" r:id="rId42" display="https://www.worldometers.info/coronavirus/usa/rhode-island/" xr:uid="{97AAF71E-B201-494F-B0AD-F51CECD1C3C0}"/>
    <hyperlink ref="A53" r:id="rId43" display="https://www.worldometers.info/coronavirus/usa/west-virginia/" xr:uid="{67752CBD-29CE-4712-BF20-F676F0319D0D}"/>
    <hyperlink ref="A9" r:id="rId44" display="https://www.worldometers.info/coronavirus/usa/delaware/" xr:uid="{0B585810-D99D-45AE-8CAC-347FEA76E09F}"/>
    <hyperlink ref="A3" r:id="rId45" display="https://www.worldometers.info/coronavirus/usa/alaska/" xr:uid="{7F2B49EB-EA29-4473-BA00-5C13A8A90C40}"/>
    <hyperlink ref="A55" r:id="rId46" display="https://www.worldometers.info/coronavirus/usa/wyoming/" xr:uid="{582FDA59-69FA-4F91-B200-1AC883F45910}"/>
    <hyperlink ref="A10" r:id="rId47" display="https://www.worldometers.info/coronavirus/usa/district-of-columbia/" xr:uid="{73B7630A-393E-47FC-94FF-A3D53576FF56}"/>
    <hyperlink ref="A14" r:id="rId48" display="https://www.worldometers.info/coronavirus/usa/hawaii/" xr:uid="{DE621565-5F18-4912-920F-10BB68943DA6}"/>
    <hyperlink ref="A32" r:id="rId49" display="https://www.worldometers.info/coronavirus/usa/new-hampshire/" xr:uid="{BD0C60CD-3013-46A3-BEAA-597ABDA57500}"/>
    <hyperlink ref="A22" r:id="rId50" display="https://www.worldometers.info/coronavirus/usa/maine/" xr:uid="{BABA8CFA-7911-4477-880D-33FC31772C27}"/>
    <hyperlink ref="A50" r:id="rId51" display="https://www.worldometers.info/coronavirus/usa/vermont/" xr:uid="{F46DCA17-1750-4318-B015-DA988D41D7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9">
        <v>3249</v>
      </c>
    </row>
    <row r="3" spans="1:3" ht="15" thickBot="1" x14ac:dyDescent="0.4">
      <c r="B3" s="39" t="s">
        <v>52</v>
      </c>
      <c r="C3" s="49">
        <v>98</v>
      </c>
    </row>
    <row r="4" spans="1:3" ht="15" thickBot="1" x14ac:dyDescent="0.4">
      <c r="A4" s="27" t="s">
        <v>33</v>
      </c>
      <c r="B4" s="39" t="s">
        <v>33</v>
      </c>
      <c r="C4" s="49">
        <v>6302</v>
      </c>
    </row>
    <row r="5" spans="1:3" ht="15" thickBot="1" x14ac:dyDescent="0.4">
      <c r="A5" s="27" t="s">
        <v>34</v>
      </c>
      <c r="B5" s="39" t="s">
        <v>34</v>
      </c>
      <c r="C5" s="49">
        <v>2225</v>
      </c>
    </row>
    <row r="6" spans="1:3" ht="15" thickBot="1" x14ac:dyDescent="0.4">
      <c r="A6" s="27" t="s">
        <v>10</v>
      </c>
      <c r="B6" s="39" t="s">
        <v>10</v>
      </c>
      <c r="C6" s="49">
        <v>18304</v>
      </c>
    </row>
    <row r="7" spans="1:3" ht="15" thickBot="1" x14ac:dyDescent="0.4">
      <c r="A7" s="27" t="s">
        <v>18</v>
      </c>
      <c r="B7" s="39" t="s">
        <v>18</v>
      </c>
      <c r="C7" s="49">
        <v>2578</v>
      </c>
    </row>
    <row r="8" spans="1:3" ht="15" thickBot="1" x14ac:dyDescent="0.4">
      <c r="A8" s="27" t="s">
        <v>23</v>
      </c>
      <c r="B8" s="39" t="s">
        <v>23</v>
      </c>
      <c r="C8" s="49">
        <v>4759</v>
      </c>
    </row>
    <row r="9" spans="1:3" ht="15" thickBot="1" x14ac:dyDescent="0.4">
      <c r="A9" s="27" t="s">
        <v>43</v>
      </c>
      <c r="B9" s="39" t="s">
        <v>43</v>
      </c>
      <c r="C9" s="49">
        <v>736</v>
      </c>
    </row>
    <row r="10" spans="1:3" ht="29.5" thickBot="1" x14ac:dyDescent="0.4">
      <c r="A10" s="27" t="s">
        <v>94</v>
      </c>
      <c r="B10" s="39" t="s">
        <v>63</v>
      </c>
      <c r="C10" s="49">
        <v>660</v>
      </c>
    </row>
    <row r="11" spans="1:3" ht="15" thickBot="1" x14ac:dyDescent="0.4">
      <c r="A11" s="27" t="s">
        <v>13</v>
      </c>
      <c r="B11" s="39" t="s">
        <v>13</v>
      </c>
      <c r="C11" s="49">
        <v>17561</v>
      </c>
    </row>
    <row r="12" spans="1:3" ht="15" thickBot="1" x14ac:dyDescent="0.4">
      <c r="A12" s="27" t="s">
        <v>16</v>
      </c>
      <c r="B12" s="39" t="s">
        <v>16</v>
      </c>
      <c r="C12" s="49">
        <v>8967</v>
      </c>
    </row>
    <row r="13" spans="1:3" ht="13" thickBot="1" x14ac:dyDescent="0.4">
      <c r="A13" s="27" t="s">
        <v>64</v>
      </c>
      <c r="B13" s="40" t="s">
        <v>64</v>
      </c>
      <c r="C13" s="49">
        <v>98</v>
      </c>
    </row>
    <row r="14" spans="1:3" ht="15" thickBot="1" x14ac:dyDescent="0.4">
      <c r="B14" s="39" t="s">
        <v>47</v>
      </c>
      <c r="C14" s="49">
        <v>222</v>
      </c>
    </row>
    <row r="15" spans="1:3" ht="15" thickBot="1" x14ac:dyDescent="0.4">
      <c r="A15" s="27" t="s">
        <v>49</v>
      </c>
      <c r="B15" s="39" t="s">
        <v>49</v>
      </c>
      <c r="C15" s="49">
        <v>763</v>
      </c>
    </row>
    <row r="16" spans="1:3" ht="15" thickBot="1" x14ac:dyDescent="0.4">
      <c r="A16" s="27" t="s">
        <v>12</v>
      </c>
      <c r="B16" s="39" t="s">
        <v>12</v>
      </c>
      <c r="C16" s="49">
        <v>11204</v>
      </c>
    </row>
    <row r="17" spans="1:3" ht="15" thickBot="1" x14ac:dyDescent="0.4">
      <c r="A17" s="27" t="s">
        <v>27</v>
      </c>
      <c r="B17" s="39" t="s">
        <v>27</v>
      </c>
      <c r="C17" s="49">
        <v>4936</v>
      </c>
    </row>
    <row r="18" spans="1:3" ht="15" thickBot="1" x14ac:dyDescent="0.4">
      <c r="A18" s="27" t="s">
        <v>41</v>
      </c>
      <c r="B18" s="39" t="s">
        <v>41</v>
      </c>
      <c r="C18" s="49">
        <v>2023</v>
      </c>
    </row>
    <row r="19" spans="1:3" ht="15" thickBot="1" x14ac:dyDescent="0.4">
      <c r="A19" s="27" t="s">
        <v>45</v>
      </c>
      <c r="B19" s="39" t="s">
        <v>45</v>
      </c>
      <c r="C19" s="49">
        <v>1266</v>
      </c>
    </row>
    <row r="20" spans="1:3" ht="15" thickBot="1" x14ac:dyDescent="0.4">
      <c r="A20" s="27" t="s">
        <v>38</v>
      </c>
      <c r="B20" s="39" t="s">
        <v>38</v>
      </c>
      <c r="C20" s="49">
        <v>1664</v>
      </c>
    </row>
    <row r="21" spans="1:3" ht="15" thickBot="1" x14ac:dyDescent="0.4">
      <c r="A21" s="27" t="s">
        <v>14</v>
      </c>
      <c r="B21" s="39" t="s">
        <v>14</v>
      </c>
      <c r="C21" s="49">
        <v>6139</v>
      </c>
    </row>
    <row r="22" spans="1:3" ht="15" thickBot="1" x14ac:dyDescent="0.4">
      <c r="B22" s="39" t="s">
        <v>39</v>
      </c>
      <c r="C22" s="49">
        <v>165</v>
      </c>
    </row>
    <row r="23" spans="1:3" ht="15" thickBot="1" x14ac:dyDescent="0.4">
      <c r="A23" s="27" t="s">
        <v>26</v>
      </c>
      <c r="B23" s="39" t="s">
        <v>26</v>
      </c>
      <c r="C23" s="49">
        <v>4309</v>
      </c>
    </row>
    <row r="24" spans="1:3" ht="15" thickBot="1" x14ac:dyDescent="0.4">
      <c r="A24" s="27" t="s">
        <v>17</v>
      </c>
      <c r="B24" s="39" t="s">
        <v>17</v>
      </c>
      <c r="C24" s="49">
        <v>10340</v>
      </c>
    </row>
    <row r="25" spans="1:3" ht="15" thickBot="1" x14ac:dyDescent="0.4">
      <c r="A25" s="27" t="s">
        <v>11</v>
      </c>
      <c r="B25" s="39" t="s">
        <v>11</v>
      </c>
      <c r="C25" s="49">
        <v>8431</v>
      </c>
    </row>
    <row r="26" spans="1:3" ht="15" thickBot="1" x14ac:dyDescent="0.4">
      <c r="A26" s="27" t="s">
        <v>32</v>
      </c>
      <c r="B26" s="39" t="s">
        <v>32</v>
      </c>
      <c r="C26" s="49">
        <v>2973</v>
      </c>
    </row>
    <row r="27" spans="1:3" ht="15" thickBot="1" x14ac:dyDescent="0.4">
      <c r="A27" s="27" t="s">
        <v>30</v>
      </c>
      <c r="B27" s="39" t="s">
        <v>30</v>
      </c>
      <c r="C27" s="49">
        <v>3545</v>
      </c>
    </row>
    <row r="28" spans="1:3" ht="15" thickBot="1" x14ac:dyDescent="0.4">
      <c r="A28" s="27" t="s">
        <v>35</v>
      </c>
      <c r="B28" s="39" t="s">
        <v>35</v>
      </c>
      <c r="C28" s="49">
        <v>3542</v>
      </c>
    </row>
    <row r="29" spans="1:3" ht="15" thickBot="1" x14ac:dyDescent="0.4">
      <c r="B29" s="39" t="s">
        <v>51</v>
      </c>
      <c r="C29" s="49">
        <v>522</v>
      </c>
    </row>
    <row r="30" spans="1:3" ht="15" thickBot="1" x14ac:dyDescent="0.4">
      <c r="B30" s="39" t="s">
        <v>50</v>
      </c>
      <c r="C30" s="49">
        <v>797</v>
      </c>
    </row>
    <row r="31" spans="1:3" ht="15" thickBot="1" x14ac:dyDescent="0.4">
      <c r="A31" s="27" t="s">
        <v>31</v>
      </c>
      <c r="B31" s="39" t="s">
        <v>31</v>
      </c>
      <c r="C31" s="49">
        <v>1917</v>
      </c>
    </row>
    <row r="32" spans="1:3" ht="15" thickBot="1" x14ac:dyDescent="0.4">
      <c r="A32" s="27" t="s">
        <v>42</v>
      </c>
      <c r="B32" s="39" t="s">
        <v>42</v>
      </c>
      <c r="C32" s="49">
        <v>500</v>
      </c>
    </row>
    <row r="33" spans="1:3" ht="15" thickBot="1" x14ac:dyDescent="0.4">
      <c r="A33" s="27" t="s">
        <v>8</v>
      </c>
      <c r="B33" s="39" t="s">
        <v>8</v>
      </c>
      <c r="C33" s="49">
        <v>16708</v>
      </c>
    </row>
    <row r="34" spans="1:3" ht="15" thickBot="1" x14ac:dyDescent="0.4">
      <c r="A34" s="27" t="s">
        <v>44</v>
      </c>
      <c r="B34" s="39" t="s">
        <v>44</v>
      </c>
      <c r="C34" s="49">
        <v>1236</v>
      </c>
    </row>
    <row r="35" spans="1:3" ht="15" thickBot="1" x14ac:dyDescent="0.4">
      <c r="A35" s="27" t="s">
        <v>7</v>
      </c>
      <c r="B35" s="39" t="s">
        <v>7</v>
      </c>
      <c r="C35" s="49">
        <v>34033</v>
      </c>
    </row>
    <row r="36" spans="1:3" ht="15" thickBot="1" x14ac:dyDescent="0.4">
      <c r="A36" s="27" t="s">
        <v>24</v>
      </c>
      <c r="B36" s="39" t="s">
        <v>24</v>
      </c>
      <c r="C36" s="49">
        <v>4814</v>
      </c>
    </row>
    <row r="37" spans="1:3" ht="15" thickBot="1" x14ac:dyDescent="0.4">
      <c r="B37" s="39" t="s">
        <v>53</v>
      </c>
      <c r="C37" s="49">
        <v>743</v>
      </c>
    </row>
    <row r="38" spans="1:3" ht="15" thickBot="1" x14ac:dyDescent="0.4">
      <c r="A38" s="27" t="s">
        <v>21</v>
      </c>
      <c r="B38" s="39" t="s">
        <v>21</v>
      </c>
      <c r="C38" s="49">
        <v>5778</v>
      </c>
    </row>
    <row r="39" spans="1:3" ht="15" thickBot="1" x14ac:dyDescent="0.4">
      <c r="A39" s="27" t="s">
        <v>46</v>
      </c>
      <c r="B39" s="39" t="s">
        <v>46</v>
      </c>
      <c r="C39" s="49">
        <v>1538</v>
      </c>
    </row>
    <row r="40" spans="1:3" ht="15" thickBot="1" x14ac:dyDescent="0.4">
      <c r="A40" s="27" t="s">
        <v>37</v>
      </c>
      <c r="B40" s="39" t="s">
        <v>37</v>
      </c>
      <c r="C40" s="49">
        <v>765</v>
      </c>
    </row>
    <row r="41" spans="1:3" ht="15" thickBot="1" x14ac:dyDescent="0.4">
      <c r="A41" s="27" t="s">
        <v>19</v>
      </c>
      <c r="B41" s="39" t="s">
        <v>19</v>
      </c>
      <c r="C41" s="49">
        <v>9410</v>
      </c>
    </row>
    <row r="42" spans="1:3" ht="13" thickBot="1" x14ac:dyDescent="0.4">
      <c r="A42" s="27" t="s">
        <v>65</v>
      </c>
      <c r="B42" s="40" t="s">
        <v>65</v>
      </c>
      <c r="C42" s="49">
        <v>942</v>
      </c>
    </row>
    <row r="43" spans="1:3" ht="15" thickBot="1" x14ac:dyDescent="0.4">
      <c r="B43" s="39" t="s">
        <v>40</v>
      </c>
      <c r="C43" s="49">
        <v>1270</v>
      </c>
    </row>
    <row r="44" spans="1:3" ht="15" thickBot="1" x14ac:dyDescent="0.4">
      <c r="A44" s="27" t="s">
        <v>25</v>
      </c>
      <c r="B44" s="39" t="s">
        <v>25</v>
      </c>
      <c r="C44" s="49">
        <v>4143</v>
      </c>
    </row>
    <row r="45" spans="1:3" ht="15" thickBot="1" x14ac:dyDescent="0.4">
      <c r="A45" s="27" t="s">
        <v>54</v>
      </c>
      <c r="B45" s="39" t="s">
        <v>54</v>
      </c>
      <c r="C45" s="49">
        <v>644</v>
      </c>
    </row>
    <row r="46" spans="1:3" ht="15" thickBot="1" x14ac:dyDescent="0.4">
      <c r="A46" s="27" t="s">
        <v>20</v>
      </c>
      <c r="B46" s="39" t="s">
        <v>20</v>
      </c>
      <c r="C46" s="49">
        <v>3923</v>
      </c>
    </row>
    <row r="47" spans="1:3" ht="15" thickBot="1" x14ac:dyDescent="0.4">
      <c r="A47" s="27" t="s">
        <v>15</v>
      </c>
      <c r="B47" s="39" t="s">
        <v>15</v>
      </c>
      <c r="C47" s="49">
        <v>20218</v>
      </c>
    </row>
    <row r="48" spans="1:3" ht="15" thickBot="1" x14ac:dyDescent="0.4">
      <c r="A48" s="27" t="s">
        <v>28</v>
      </c>
      <c r="B48" s="39" t="s">
        <v>28</v>
      </c>
      <c r="C48" s="49">
        <v>723</v>
      </c>
    </row>
    <row r="49" spans="1:3" ht="15" thickBot="1" x14ac:dyDescent="0.4">
      <c r="A49" s="27" t="s">
        <v>48</v>
      </c>
      <c r="B49" s="39" t="s">
        <v>48</v>
      </c>
      <c r="C49" s="49">
        <v>59</v>
      </c>
    </row>
    <row r="50" spans="1:3" ht="15" thickBot="1" x14ac:dyDescent="0.4">
      <c r="A50" s="27" t="s">
        <v>29</v>
      </c>
      <c r="B50" s="39" t="s">
        <v>29</v>
      </c>
      <c r="C50" s="49">
        <v>3806</v>
      </c>
    </row>
    <row r="51" spans="1:3" ht="15" thickBot="1" x14ac:dyDescent="0.4">
      <c r="A51" s="27" t="s">
        <v>9</v>
      </c>
      <c r="B51" s="39" t="s">
        <v>9</v>
      </c>
      <c r="C51" s="49">
        <v>2533</v>
      </c>
    </row>
    <row r="52" spans="1:3" ht="15" thickBot="1" x14ac:dyDescent="0.4">
      <c r="B52" s="39" t="s">
        <v>56</v>
      </c>
      <c r="C52" s="49">
        <v>585</v>
      </c>
    </row>
    <row r="53" spans="1:3" ht="15" thickBot="1" x14ac:dyDescent="0.4">
      <c r="A53" s="27" t="s">
        <v>22</v>
      </c>
      <c r="B53" s="39" t="s">
        <v>22</v>
      </c>
      <c r="C53" s="49">
        <v>2649</v>
      </c>
    </row>
    <row r="54" spans="1:3" ht="15" thickBot="1" x14ac:dyDescent="0.4">
      <c r="A54" s="27" t="s">
        <v>55</v>
      </c>
      <c r="B54" s="46" t="s">
        <v>55</v>
      </c>
      <c r="C54" s="47">
        <v>144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F1DC1A46-EDCE-47B1-B223-65BE5749DC7F}"/>
    <hyperlink ref="B6" r:id="rId2" display="https://www.worldometers.info/coronavirus/usa/california/" xr:uid="{D9071146-A845-40DB-97E1-19B8BC87E588}"/>
    <hyperlink ref="B11" r:id="rId3" display="https://www.worldometers.info/coronavirus/usa/florida/" xr:uid="{FF449544-D81B-40E1-87CB-9232D485835A}"/>
    <hyperlink ref="B35" r:id="rId4" display="https://www.worldometers.info/coronavirus/usa/new-york/" xr:uid="{98DEF5AF-7139-4F77-A878-A717A304A7C1}"/>
    <hyperlink ref="B16" r:id="rId5" display="https://www.worldometers.info/coronavirus/usa/illinois/" xr:uid="{DA815E57-966E-4CAD-8AEA-588443C802E8}"/>
    <hyperlink ref="B12" r:id="rId6" display="https://www.worldometers.info/coronavirus/usa/georgia/" xr:uid="{A9E5A7D4-26AE-42EC-BFFB-700ED60353D5}"/>
    <hyperlink ref="B46" r:id="rId7" display="https://www.worldometers.info/coronavirus/usa/tennessee/" xr:uid="{571559B8-072E-434E-A94F-1618F8E45696}"/>
    <hyperlink ref="B53" r:id="rId8" display="https://www.worldometers.info/coronavirus/usa/wisconsin/" xr:uid="{FCEDFCE1-CA87-4C4E-8CC8-2F247D48B2B6}"/>
    <hyperlink ref="B36" r:id="rId9" display="https://www.worldometers.info/coronavirus/usa/north-carolina/" xr:uid="{227AAE11-5588-4544-B031-E000A7ADC765}"/>
    <hyperlink ref="B38" r:id="rId10" display="https://www.worldometers.info/coronavirus/usa/ohio/" xr:uid="{FCE87E7F-E630-4A4A-BDB1-9E5E3EC72309}"/>
    <hyperlink ref="B25" r:id="rId11" display="https://www.worldometers.info/coronavirus/usa/michigan/" xr:uid="{DF4C2D5F-B4A5-46EF-BAC1-0009435D7452}"/>
    <hyperlink ref="B33" r:id="rId12" display="https://www.worldometers.info/coronavirus/usa/new-jersey/" xr:uid="{7C8902B9-EB45-4B9A-B953-5C96D23D5BBA}"/>
    <hyperlink ref="B4" r:id="rId13" display="https://www.worldometers.info/coronavirus/usa/arizona/" xr:uid="{D4B9D536-5C8A-4D7C-BE66-EFB09261AC2E}"/>
    <hyperlink ref="B41" r:id="rId14" display="https://www.worldometers.info/coronavirus/usa/pennsylvania/" xr:uid="{DF23ADFA-2383-4D8D-BAB0-E0052F1CF37D}"/>
    <hyperlink ref="B17" r:id="rId15" display="https://www.worldometers.info/coronavirus/usa/indiana/" xr:uid="{CC9F3597-619B-4900-81F9-74673F16BF59}"/>
    <hyperlink ref="B28" r:id="rId16" display="https://www.worldometers.info/coronavirus/usa/missouri/" xr:uid="{26256834-C458-4ED0-8A3B-05C9238A652E}"/>
    <hyperlink ref="B26" r:id="rId17" display="https://www.worldometers.info/coronavirus/usa/minnesota/" xr:uid="{BF9BDA02-DC1E-4477-9BF5-9046FA6A8E70}"/>
    <hyperlink ref="B2" r:id="rId18" display="https://www.worldometers.info/coronavirus/usa/alabama/" xr:uid="{9965BD1F-915F-448C-A570-27E6D79D76AE}"/>
    <hyperlink ref="B21" r:id="rId19" display="https://www.worldometers.info/coronavirus/usa/louisiana/" xr:uid="{9DC34ACE-5E24-43B3-9D29-D31753F82D77}"/>
    <hyperlink ref="B50" r:id="rId20" display="https://www.worldometers.info/coronavirus/usa/virginia/" xr:uid="{51EB80A4-750E-4E97-9052-B3B35CE9869D}"/>
    <hyperlink ref="B44" r:id="rId21" display="https://www.worldometers.info/coronavirus/usa/south-carolina/" xr:uid="{0FF2088E-F91B-4D86-B30F-9FBB06796B8E}"/>
    <hyperlink ref="B18" r:id="rId22" display="https://www.worldometers.info/coronavirus/usa/iowa/" xr:uid="{371D461F-6A06-4D1E-A553-8F71A52084C0}"/>
    <hyperlink ref="B24" r:id="rId23" display="https://www.worldometers.info/coronavirus/usa/massachusetts/" xr:uid="{992100A9-E74B-4B26-89F5-2DE5DF0BF8D2}"/>
    <hyperlink ref="B7" r:id="rId24" display="https://www.worldometers.info/coronavirus/usa/colorado/" xr:uid="{1E37D9E7-028C-4A57-B866-14D4E96FAB2B}"/>
    <hyperlink ref="B23" r:id="rId25" display="https://www.worldometers.info/coronavirus/usa/maryland/" xr:uid="{7442FEBF-5C42-4F05-90AF-5220CDDF7711}"/>
    <hyperlink ref="B39" r:id="rId26" display="https://www.worldometers.info/coronavirus/usa/oklahoma/" xr:uid="{6A67BA75-FA06-4534-9571-EB0244ECEAEC}"/>
    <hyperlink ref="B48" r:id="rId27" display="https://www.worldometers.info/coronavirus/usa/utah/" xr:uid="{BA6486D7-2326-4E84-92B8-03F4D6D0CD0E}"/>
    <hyperlink ref="B20" r:id="rId28" display="https://www.worldometers.info/coronavirus/usa/kentucky/" xr:uid="{3BDC98AA-6416-43B1-9ACB-DAA042B23DA8}"/>
    <hyperlink ref="B51" r:id="rId29" display="https://www.worldometers.info/coronavirus/usa/washington/" xr:uid="{5B39CDE3-0ABA-4419-9F45-CC96A0B23983}"/>
    <hyperlink ref="B27" r:id="rId30" display="https://www.worldometers.info/coronavirus/usa/mississippi/" xr:uid="{CF0A69AA-4E44-4192-AE35-7205FE633DAD}"/>
    <hyperlink ref="B5" r:id="rId31" display="https://www.worldometers.info/coronavirus/usa/arkansas/" xr:uid="{E3B50A18-DEF5-42E0-9A5C-922F8CD1447F}"/>
    <hyperlink ref="B19" r:id="rId32" display="https://www.worldometers.info/coronavirus/usa/kansas/" xr:uid="{BE8170C7-9DD5-4747-B0E5-1B0E7E3F09ED}"/>
    <hyperlink ref="B31" r:id="rId33" display="https://www.worldometers.info/coronavirus/usa/nevada/" xr:uid="{D397AC2E-4BBE-4080-9A5E-3822CC7E263D}"/>
    <hyperlink ref="B30" r:id="rId34" display="https://www.worldometers.info/coronavirus/usa/nebraska/" xr:uid="{9A319C1B-DE75-4524-866D-80E41CB18011}"/>
    <hyperlink ref="B8" r:id="rId35" display="https://www.worldometers.info/coronavirus/usa/connecticut/" xr:uid="{79B18EE0-EF4D-4112-AB99-50537B0EA39E}"/>
    <hyperlink ref="B15" r:id="rId36" display="https://www.worldometers.info/coronavirus/usa/idaho/" xr:uid="{B19A97DB-AD4F-4DB7-9624-C3ABA781DE38}"/>
    <hyperlink ref="B45" r:id="rId37" display="https://www.worldometers.info/coronavirus/usa/south-dakota/" xr:uid="{1DE659DF-6DBA-4B9B-9127-E1DCDB4EF755}"/>
    <hyperlink ref="B34" r:id="rId38" display="https://www.worldometers.info/coronavirus/usa/new-mexico/" xr:uid="{49C38A52-D50E-41AC-98B4-D98A4C4AEA77}"/>
    <hyperlink ref="B37" r:id="rId39" display="https://www.worldometers.info/coronavirus/usa/north-dakota/" xr:uid="{FE10364A-923B-4DBC-AED2-56F3D5F641FC}"/>
    <hyperlink ref="B40" r:id="rId40" display="https://www.worldometers.info/coronavirus/usa/oregon/" xr:uid="{22C57952-AE2A-4DB4-988B-60F1459BF447}"/>
    <hyperlink ref="B29" r:id="rId41" display="https://www.worldometers.info/coronavirus/usa/montana/" xr:uid="{846FB333-A06C-4D4E-8B74-8FF3580F2469}"/>
    <hyperlink ref="B43" r:id="rId42" display="https://www.worldometers.info/coronavirus/usa/rhode-island/" xr:uid="{CE1AB767-90CB-4DD3-AF96-996299E2B5AE}"/>
    <hyperlink ref="B52" r:id="rId43" display="https://www.worldometers.info/coronavirus/usa/west-virginia/" xr:uid="{1397E459-A754-4892-811D-17E1DD7FBF58}"/>
    <hyperlink ref="B9" r:id="rId44" display="https://www.worldometers.info/coronavirus/usa/delaware/" xr:uid="{2919F192-F4AE-4673-BD13-72B26A8B1A42}"/>
    <hyperlink ref="B3" r:id="rId45" display="https://www.worldometers.info/coronavirus/usa/alaska/" xr:uid="{83C8AB66-B9BD-4C80-94CB-86CDDC7B2AAF}"/>
    <hyperlink ref="B54" r:id="rId46" display="https://www.worldometers.info/coronavirus/usa/wyoming/" xr:uid="{32A072DC-F7CE-4BDA-B811-13045AF0B72B}"/>
    <hyperlink ref="B10" r:id="rId47" display="https://www.worldometers.info/coronavirus/usa/district-of-columbia/" xr:uid="{6E6CF463-5D92-42B9-90F4-4A18972507C4}"/>
    <hyperlink ref="B14" r:id="rId48" display="https://www.worldometers.info/coronavirus/usa/hawaii/" xr:uid="{BD374C35-84A3-451D-8383-27E2C1758644}"/>
    <hyperlink ref="B32" r:id="rId49" display="https://www.worldometers.info/coronavirus/usa/new-hampshire/" xr:uid="{36EEB9C6-45EC-4AE4-BB6E-6531F6572350}"/>
    <hyperlink ref="B22" r:id="rId50" display="https://www.worldometers.info/coronavirus/usa/maine/" xr:uid="{50A9027C-F6EE-4A50-8B4A-AAFFAD69AE13}"/>
    <hyperlink ref="B49" r:id="rId51" display="https://www.worldometers.info/coronavirus/usa/vermont/" xr:uid="{752FF766-032A-4DE1-90D2-6AD476E271A4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2020-11-17T12:12:22Z</dcterms:modified>
</cp:coreProperties>
</file>