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437B1347-5926-4EA3-B21E-7D062DBCEEDE}" xr6:coauthVersionLast="45" xr6:coauthVersionMax="45" xr10:uidLastSave="{B01809D3-B710-4AA1-A023-7CEE3A50336F}"/>
  <bookViews>
    <workbookView xWindow="4620" yWindow="-21075" windowWidth="26325" windowHeight="2010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3" l="1"/>
  <c r="N51" i="3"/>
  <c r="N43" i="3"/>
  <c r="N7" i="3"/>
  <c r="N38" i="3"/>
  <c r="N21" i="3"/>
  <c r="N30" i="3"/>
  <c r="N23" i="3"/>
  <c r="N36" i="3"/>
  <c r="N33" i="3"/>
  <c r="N20" i="3"/>
  <c r="N5" i="3"/>
  <c r="N12" i="3"/>
  <c r="N55" i="3"/>
  <c r="N11" i="3"/>
  <c r="N18" i="3"/>
  <c r="N28" i="3"/>
  <c r="N29" i="3"/>
  <c r="N37" i="3"/>
  <c r="N48" i="3"/>
  <c r="N4" i="3"/>
  <c r="N52" i="3"/>
  <c r="N53" i="3"/>
  <c r="N45" i="3"/>
  <c r="N50" i="3"/>
  <c r="N49" i="3"/>
  <c r="N16" i="3"/>
  <c r="N39" i="3"/>
  <c r="N41" i="3"/>
  <c r="N27" i="3"/>
  <c r="N44" i="3"/>
  <c r="N46" i="3"/>
  <c r="N47" i="3"/>
  <c r="N19" i="3"/>
  <c r="N6" i="3"/>
  <c r="N13" i="3"/>
  <c r="N10" i="3"/>
  <c r="N42" i="3"/>
  <c r="N24" i="3"/>
  <c r="N32" i="3"/>
  <c r="N34" i="3"/>
  <c r="N2" i="3"/>
  <c r="N31" i="3"/>
  <c r="N26" i="3"/>
  <c r="N15" i="3"/>
  <c r="N25" i="3"/>
  <c r="N9" i="3"/>
  <c r="N40" i="3"/>
  <c r="N35" i="3"/>
  <c r="N3" i="3"/>
  <c r="N14" i="3"/>
  <c r="N54" i="3"/>
  <c r="N17" i="3"/>
  <c r="N8" i="3"/>
  <c r="O24" i="3" l="1"/>
  <c r="P24" i="3"/>
  <c r="P12" i="3" l="1"/>
  <c r="P19" i="3"/>
  <c r="P23" i="3"/>
  <c r="P52" i="3"/>
  <c r="P5" i="3"/>
  <c r="P30" i="3"/>
  <c r="P47" i="3"/>
  <c r="P34" i="3"/>
  <c r="P28" i="3"/>
  <c r="P46" i="3"/>
  <c r="P40" i="3"/>
  <c r="P15" i="3"/>
  <c r="P27" i="3"/>
  <c r="P7" i="3"/>
  <c r="P11" i="3"/>
  <c r="P41" i="3"/>
  <c r="P37" i="3"/>
  <c r="P2" i="3"/>
  <c r="P32" i="3"/>
  <c r="P4" i="3"/>
  <c r="P33" i="3"/>
  <c r="P50" i="3"/>
  <c r="P42" i="3"/>
  <c r="P17" i="3"/>
  <c r="P55" i="3"/>
  <c r="P35" i="3"/>
  <c r="P45" i="3"/>
  <c r="P49" i="3"/>
  <c r="P21" i="3"/>
  <c r="P44" i="3"/>
  <c r="P54" i="3"/>
  <c r="P16" i="3"/>
  <c r="P26" i="3"/>
  <c r="P13" i="3"/>
  <c r="P14" i="3"/>
  <c r="P3" i="3"/>
  <c r="P43" i="3"/>
  <c r="P8" i="3"/>
  <c r="P22" i="3"/>
  <c r="P10" i="3"/>
  <c r="P20" i="3"/>
  <c r="P53" i="3"/>
  <c r="P39" i="3"/>
  <c r="P18" i="3"/>
  <c r="P36" i="3"/>
  <c r="P48" i="3"/>
  <c r="P25" i="3"/>
  <c r="P51" i="3"/>
  <c r="P31" i="3"/>
  <c r="P38" i="3"/>
  <c r="P9" i="3"/>
  <c r="P29" i="3"/>
  <c r="P6" i="3"/>
  <c r="O26" i="3"/>
  <c r="Q23" i="3" l="1"/>
  <c r="Q33" i="3"/>
  <c r="Q7" i="3"/>
  <c r="Q47" i="3"/>
  <c r="Q27" i="3"/>
  <c r="Q26" i="3"/>
  <c r="Q52" i="3"/>
  <c r="Q24" i="3"/>
  <c r="Q39" i="3"/>
  <c r="Q22" i="3"/>
  <c r="Q17" i="3"/>
  <c r="Q31" i="3"/>
  <c r="Q6" i="3"/>
  <c r="Q25" i="3"/>
  <c r="Q54" i="3"/>
  <c r="Q51" i="3"/>
  <c r="Q45" i="3"/>
  <c r="Q10" i="3"/>
  <c r="Q40" i="3"/>
  <c r="Q49" i="3"/>
  <c r="Q16" i="3"/>
  <c r="Q35" i="3"/>
  <c r="Q34" i="3"/>
  <c r="Q11" i="3"/>
  <c r="Q44" i="3"/>
  <c r="Q41" i="3"/>
  <c r="Q32" i="3"/>
  <c r="Q21" i="3"/>
  <c r="Q2" i="3"/>
  <c r="Q50" i="3"/>
  <c r="Q5" i="3"/>
  <c r="Q15" i="3"/>
  <c r="Q12" i="3"/>
  <c r="Q14" i="3"/>
  <c r="Q48" i="3"/>
  <c r="Q30" i="3"/>
  <c r="Q37" i="3"/>
  <c r="Q55" i="3"/>
  <c r="Q53" i="3"/>
  <c r="Q28" i="3"/>
  <c r="Q19" i="3"/>
  <c r="Q20" i="3"/>
  <c r="Q3" i="3"/>
  <c r="Q38" i="3"/>
  <c r="Q8" i="3"/>
  <c r="Q18" i="3"/>
  <c r="Q46" i="3"/>
  <c r="Q9" i="3"/>
  <c r="Q43" i="3"/>
  <c r="Q29" i="3"/>
  <c r="Q36" i="3"/>
  <c r="Q42" i="3"/>
  <c r="Q13" i="3"/>
  <c r="Q4" i="3" l="1"/>
  <c r="O27" i="3" l="1"/>
  <c r="O25" i="3"/>
  <c r="O49" i="3"/>
  <c r="O20" i="3"/>
  <c r="O12" i="3"/>
  <c r="O35" i="3"/>
  <c r="O48" i="3"/>
  <c r="O8" i="3"/>
  <c r="O21" i="3"/>
  <c r="O4" i="3"/>
  <c r="O15" i="3"/>
  <c r="O29" i="3"/>
  <c r="O34" i="3"/>
  <c r="O52" i="3"/>
  <c r="O47" i="3"/>
  <c r="O7" i="3"/>
  <c r="O28" i="3"/>
  <c r="O16" i="3"/>
  <c r="O30" i="3"/>
  <c r="O44" i="3"/>
  <c r="O13" i="3"/>
  <c r="O55" i="3"/>
  <c r="O32" i="3"/>
  <c r="O23" i="3"/>
  <c r="O9" i="3"/>
  <c r="O10" i="3"/>
  <c r="O45" i="3"/>
  <c r="O39" i="3"/>
  <c r="O31" i="3"/>
  <c r="O17" i="3"/>
  <c r="O11" i="3"/>
  <c r="O33" i="3"/>
  <c r="O36" i="3"/>
  <c r="O37" i="3"/>
  <c r="O40" i="3"/>
  <c r="O42" i="3"/>
  <c r="O43" i="3"/>
  <c r="O38" i="3"/>
  <c r="O5" i="3"/>
  <c r="O46" i="3"/>
  <c r="O2" i="3"/>
  <c r="O19" i="3"/>
  <c r="O3" i="3"/>
  <c r="O53" i="3"/>
  <c r="O22" i="3"/>
  <c r="O6" i="3"/>
  <c r="O18" i="3"/>
  <c r="O51" i="3"/>
  <c r="O50" i="3"/>
  <c r="O54" i="3"/>
  <c r="O41" i="3"/>
  <c r="O14" i="3"/>
  <c r="Y2" i="1" l="1"/>
</calcChain>
</file>

<file path=xl/sharedStrings.xml><?xml version="1.0" encoding="utf-8"?>
<sst xmlns="http://schemas.openxmlformats.org/spreadsheetml/2006/main" count="331" uniqueCount="105">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</sst>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58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14" fillId="4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3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louisian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oklahoma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wisconsin/" TargetMode="External"/><Relationship Id="rId20" Type="http://schemas.openxmlformats.org/officeDocument/2006/relationships/hyperlink" Target="https://www.worldometers.info/coronavirus/usa/massachusetts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michigan/" TargetMode="External"/><Relationship Id="rId31" Type="http://schemas.openxmlformats.org/officeDocument/2006/relationships/hyperlink" Target="https://www.worldometers.info/coronavirus/usa/kentucky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tennessee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nevad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montan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louisian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oklahoma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wisconsin/" TargetMode="External"/><Relationship Id="rId20" Type="http://schemas.openxmlformats.org/officeDocument/2006/relationships/hyperlink" Target="https://www.worldometers.info/coronavirus/usa/massachusetts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michigan/" TargetMode="External"/><Relationship Id="rId31" Type="http://schemas.openxmlformats.org/officeDocument/2006/relationships/hyperlink" Target="https://www.worldometers.info/coronavirus/usa/kentucky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tennessee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nevad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montan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louisian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oklahoma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wisconsin/" TargetMode="External"/><Relationship Id="rId20" Type="http://schemas.openxmlformats.org/officeDocument/2006/relationships/hyperlink" Target="https://www.worldometers.info/coronavirus/usa/massachusetts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michigan/" TargetMode="External"/><Relationship Id="rId31" Type="http://schemas.openxmlformats.org/officeDocument/2006/relationships/hyperlink" Target="https://www.worldometers.info/coronavirus/usa/kentucky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tennessee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nevad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montan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louisian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oklahoma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wisconsin/" TargetMode="External"/><Relationship Id="rId20" Type="http://schemas.openxmlformats.org/officeDocument/2006/relationships/hyperlink" Target="https://www.worldometers.info/coronavirus/usa/massachusetts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michigan/" TargetMode="External"/><Relationship Id="rId31" Type="http://schemas.openxmlformats.org/officeDocument/2006/relationships/hyperlink" Target="https://www.worldometers.info/coronavirus/usa/kentucky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tennessee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nevad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montan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10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6" t="s">
        <v>67</v>
      </c>
      <c r="Q1" s="56"/>
      <c r="R1" s="56"/>
      <c r="S1" s="4">
        <v>1.4999999999999999E-2</v>
      </c>
      <c r="T1" s="4"/>
      <c r="U1" s="57" t="s">
        <v>76</v>
      </c>
      <c r="V1" s="57"/>
      <c r="W1" s="57"/>
      <c r="X1" s="57"/>
      <c r="Y1" s="57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3">
        <v>1</v>
      </c>
      <c r="B5" s="41" t="s">
        <v>10</v>
      </c>
      <c r="C5" s="1">
        <v>868569</v>
      </c>
      <c r="D5" s="2"/>
      <c r="E5" s="1">
        <v>16840</v>
      </c>
      <c r="F5" s="2"/>
      <c r="G5" s="1">
        <v>448965</v>
      </c>
      <c r="H5" s="1">
        <v>402764</v>
      </c>
      <c r="I5" s="1">
        <v>21982</v>
      </c>
      <c r="J5" s="2">
        <v>426</v>
      </c>
      <c r="K5" s="1">
        <v>16517812</v>
      </c>
      <c r="L5" s="1">
        <v>418043</v>
      </c>
      <c r="M5" s="1">
        <v>39512223</v>
      </c>
      <c r="N5" s="5"/>
      <c r="O5" s="6"/>
    </row>
    <row r="6" spans="1:26" ht="15" thickBot="1" x14ac:dyDescent="0.4">
      <c r="A6" s="43">
        <v>2</v>
      </c>
      <c r="B6" s="41" t="s">
        <v>15</v>
      </c>
      <c r="C6" s="1">
        <v>857102</v>
      </c>
      <c r="D6" s="2"/>
      <c r="E6" s="1">
        <v>17393</v>
      </c>
      <c r="F6" s="2"/>
      <c r="G6" s="1">
        <v>733318</v>
      </c>
      <c r="H6" s="1">
        <v>106391</v>
      </c>
      <c r="I6" s="1">
        <v>29559</v>
      </c>
      <c r="J6" s="2">
        <v>600</v>
      </c>
      <c r="K6" s="1">
        <v>7769036</v>
      </c>
      <c r="L6" s="1">
        <v>267936</v>
      </c>
      <c r="M6" s="1">
        <v>28995881</v>
      </c>
      <c r="N6" s="5"/>
      <c r="O6" s="6"/>
    </row>
    <row r="7" spans="1:26" ht="15" thickBot="1" x14ac:dyDescent="0.4">
      <c r="A7" s="43">
        <v>3</v>
      </c>
      <c r="B7" s="41" t="s">
        <v>13</v>
      </c>
      <c r="C7" s="1">
        <v>744988</v>
      </c>
      <c r="D7" s="2"/>
      <c r="E7" s="1">
        <v>15737</v>
      </c>
      <c r="F7" s="2"/>
      <c r="G7" s="1">
        <v>472661</v>
      </c>
      <c r="H7" s="1">
        <v>256590</v>
      </c>
      <c r="I7" s="1">
        <v>34687</v>
      </c>
      <c r="J7" s="2">
        <v>733</v>
      </c>
      <c r="K7" s="1">
        <v>5650724</v>
      </c>
      <c r="L7" s="1">
        <v>263097</v>
      </c>
      <c r="M7" s="1">
        <v>21477737</v>
      </c>
      <c r="N7" s="5"/>
      <c r="O7" s="6"/>
    </row>
    <row r="8" spans="1:26" ht="15" thickBot="1" x14ac:dyDescent="0.4">
      <c r="A8" s="43">
        <v>4</v>
      </c>
      <c r="B8" s="41" t="s">
        <v>7</v>
      </c>
      <c r="C8" s="1">
        <v>515024</v>
      </c>
      <c r="D8" s="2"/>
      <c r="E8" s="1">
        <v>33442</v>
      </c>
      <c r="F8" s="2"/>
      <c r="G8" s="1">
        <v>407809</v>
      </c>
      <c r="H8" s="1">
        <v>73773</v>
      </c>
      <c r="I8" s="1">
        <v>26475</v>
      </c>
      <c r="J8" s="1">
        <v>1719</v>
      </c>
      <c r="K8" s="1">
        <v>12475392</v>
      </c>
      <c r="L8" s="1">
        <v>641291</v>
      </c>
      <c r="M8" s="1">
        <v>19453561</v>
      </c>
      <c r="N8" s="5"/>
      <c r="O8" s="6"/>
    </row>
    <row r="9" spans="1:26" ht="15" thickBot="1" x14ac:dyDescent="0.4">
      <c r="A9" s="43">
        <v>5</v>
      </c>
      <c r="B9" s="41" t="s">
        <v>16</v>
      </c>
      <c r="C9" s="1">
        <v>336241</v>
      </c>
      <c r="D9" s="2"/>
      <c r="E9" s="1">
        <v>7492</v>
      </c>
      <c r="F9" s="2"/>
      <c r="G9" s="1">
        <v>147846</v>
      </c>
      <c r="H9" s="1">
        <v>180903</v>
      </c>
      <c r="I9" s="1">
        <v>31669</v>
      </c>
      <c r="J9" s="2">
        <v>706</v>
      </c>
      <c r="K9" s="1">
        <v>3544983</v>
      </c>
      <c r="L9" s="1">
        <v>333884</v>
      </c>
      <c r="M9" s="1">
        <v>10617423</v>
      </c>
      <c r="N9" s="6"/>
      <c r="O9" s="6"/>
    </row>
    <row r="10" spans="1:26" ht="15" thickBot="1" x14ac:dyDescent="0.4">
      <c r="A10" s="43">
        <v>6</v>
      </c>
      <c r="B10" s="41" t="s">
        <v>12</v>
      </c>
      <c r="C10" s="1">
        <v>334658</v>
      </c>
      <c r="D10" s="2"/>
      <c r="E10" s="1">
        <v>9373</v>
      </c>
      <c r="F10" s="2"/>
      <c r="G10" s="1">
        <v>219048</v>
      </c>
      <c r="H10" s="1">
        <v>106237</v>
      </c>
      <c r="I10" s="1">
        <v>26410</v>
      </c>
      <c r="J10" s="2">
        <v>740</v>
      </c>
      <c r="K10" s="1">
        <v>6531009</v>
      </c>
      <c r="L10" s="1">
        <v>515396</v>
      </c>
      <c r="M10" s="1">
        <v>12671821</v>
      </c>
      <c r="N10" s="5"/>
      <c r="O10" s="6"/>
    </row>
    <row r="11" spans="1:26" ht="15" thickBot="1" x14ac:dyDescent="0.4">
      <c r="A11" s="43">
        <v>7</v>
      </c>
      <c r="B11" s="41" t="s">
        <v>24</v>
      </c>
      <c r="C11" s="1">
        <v>238939</v>
      </c>
      <c r="D11" s="2"/>
      <c r="E11" s="1">
        <v>3874</v>
      </c>
      <c r="F11" s="2"/>
      <c r="G11" s="1">
        <v>206471</v>
      </c>
      <c r="H11" s="1">
        <v>28594</v>
      </c>
      <c r="I11" s="1">
        <v>22782</v>
      </c>
      <c r="J11" s="2">
        <v>369</v>
      </c>
      <c r="K11" s="1">
        <v>3493186</v>
      </c>
      <c r="L11" s="1">
        <v>333062</v>
      </c>
      <c r="M11" s="1">
        <v>10488084</v>
      </c>
      <c r="N11" s="5"/>
      <c r="O11" s="6"/>
    </row>
    <row r="12" spans="1:26" ht="15" thickBot="1" x14ac:dyDescent="0.4">
      <c r="A12" s="43">
        <v>8</v>
      </c>
      <c r="B12" s="41" t="s">
        <v>33</v>
      </c>
      <c r="C12" s="1">
        <v>228748</v>
      </c>
      <c r="D12" s="2"/>
      <c r="E12" s="1">
        <v>5789</v>
      </c>
      <c r="F12" s="2"/>
      <c r="G12" s="1">
        <v>37782</v>
      </c>
      <c r="H12" s="1">
        <v>185177</v>
      </c>
      <c r="I12" s="1">
        <v>31427</v>
      </c>
      <c r="J12" s="2">
        <v>795</v>
      </c>
      <c r="K12" s="1">
        <v>1905908</v>
      </c>
      <c r="L12" s="1">
        <v>261847</v>
      </c>
      <c r="M12" s="1">
        <v>7278717</v>
      </c>
      <c r="N12" s="6"/>
      <c r="O12" s="6"/>
    </row>
    <row r="13" spans="1:26" ht="15" thickBot="1" x14ac:dyDescent="0.4">
      <c r="A13" s="43">
        <v>9</v>
      </c>
      <c r="B13" s="41" t="s">
        <v>20</v>
      </c>
      <c r="C13" s="1">
        <v>222827</v>
      </c>
      <c r="D13" s="2"/>
      <c r="E13" s="1">
        <v>2864</v>
      </c>
      <c r="F13" s="2"/>
      <c r="G13" s="1">
        <v>200164</v>
      </c>
      <c r="H13" s="1">
        <v>19799</v>
      </c>
      <c r="I13" s="1">
        <v>32629</v>
      </c>
      <c r="J13" s="2">
        <v>419</v>
      </c>
      <c r="K13" s="1">
        <v>3257952</v>
      </c>
      <c r="L13" s="1">
        <v>477064</v>
      </c>
      <c r="M13" s="1">
        <v>6829174</v>
      </c>
      <c r="N13" s="5"/>
      <c r="O13" s="6"/>
    </row>
    <row r="14" spans="1:26" ht="15" thickBot="1" x14ac:dyDescent="0.4">
      <c r="A14" s="43">
        <v>10</v>
      </c>
      <c r="B14" s="41" t="s">
        <v>8</v>
      </c>
      <c r="C14" s="1">
        <v>221176</v>
      </c>
      <c r="D14" s="2"/>
      <c r="E14" s="1">
        <v>16326</v>
      </c>
      <c r="F14" s="2"/>
      <c r="G14" s="1">
        <v>176711</v>
      </c>
      <c r="H14" s="1">
        <v>28139</v>
      </c>
      <c r="I14" s="1">
        <v>24901</v>
      </c>
      <c r="J14" s="1">
        <v>1838</v>
      </c>
      <c r="K14" s="1">
        <v>4070357</v>
      </c>
      <c r="L14" s="1">
        <v>458261</v>
      </c>
      <c r="M14" s="1">
        <v>8882190</v>
      </c>
      <c r="N14" s="5"/>
      <c r="O14" s="6"/>
    </row>
    <row r="15" spans="1:26" ht="15" thickBot="1" x14ac:dyDescent="0.4">
      <c r="A15" s="43">
        <v>11</v>
      </c>
      <c r="B15" s="41" t="s">
        <v>19</v>
      </c>
      <c r="C15" s="1">
        <v>182502</v>
      </c>
      <c r="D15" s="2"/>
      <c r="E15" s="1">
        <v>8502</v>
      </c>
      <c r="F15" s="2"/>
      <c r="G15" s="1">
        <v>142016</v>
      </c>
      <c r="H15" s="1">
        <v>31984</v>
      </c>
      <c r="I15" s="1">
        <v>14256</v>
      </c>
      <c r="J15" s="2">
        <v>664</v>
      </c>
      <c r="K15" s="1">
        <v>2385230</v>
      </c>
      <c r="L15" s="1">
        <v>186317</v>
      </c>
      <c r="M15" s="1">
        <v>12801989</v>
      </c>
      <c r="N15" s="5"/>
      <c r="O15" s="6"/>
    </row>
    <row r="16" spans="1:26" ht="15" thickBot="1" x14ac:dyDescent="0.4">
      <c r="A16" s="43">
        <v>12</v>
      </c>
      <c r="B16" s="41" t="s">
        <v>21</v>
      </c>
      <c r="C16" s="1">
        <v>175910</v>
      </c>
      <c r="D16" s="2"/>
      <c r="E16" s="1">
        <v>5044</v>
      </c>
      <c r="F16" s="2"/>
      <c r="G16" s="1">
        <v>147063</v>
      </c>
      <c r="H16" s="1">
        <v>23803</v>
      </c>
      <c r="I16" s="1">
        <v>15049</v>
      </c>
      <c r="J16" s="2">
        <v>432</v>
      </c>
      <c r="K16" s="1">
        <v>3750763</v>
      </c>
      <c r="L16" s="1">
        <v>320877</v>
      </c>
      <c r="M16" s="1">
        <v>11689100</v>
      </c>
      <c r="N16" s="5"/>
      <c r="O16" s="6"/>
    </row>
    <row r="17" spans="1:15" ht="15" thickBot="1" x14ac:dyDescent="0.4">
      <c r="A17" s="43">
        <v>13</v>
      </c>
      <c r="B17" s="41" t="s">
        <v>14</v>
      </c>
      <c r="C17" s="1">
        <v>173864</v>
      </c>
      <c r="D17" s="2"/>
      <c r="E17" s="1">
        <v>5707</v>
      </c>
      <c r="F17" s="2"/>
      <c r="G17" s="1">
        <v>161792</v>
      </c>
      <c r="H17" s="1">
        <v>6365</v>
      </c>
      <c r="I17" s="1">
        <v>37400</v>
      </c>
      <c r="J17" s="1">
        <v>1228</v>
      </c>
      <c r="K17" s="1">
        <v>2542919</v>
      </c>
      <c r="L17" s="1">
        <v>547006</v>
      </c>
      <c r="M17" s="1">
        <v>4648794</v>
      </c>
      <c r="N17" s="5"/>
      <c r="O17" s="6"/>
    </row>
    <row r="18" spans="1:15" ht="15" thickBot="1" x14ac:dyDescent="0.4">
      <c r="A18" s="43">
        <v>14</v>
      </c>
      <c r="B18" s="41" t="s">
        <v>36</v>
      </c>
      <c r="C18" s="1">
        <v>169162</v>
      </c>
      <c r="D18" s="2"/>
      <c r="E18" s="1">
        <v>2756</v>
      </c>
      <c r="F18" s="2"/>
      <c r="G18" s="1">
        <v>74238</v>
      </c>
      <c r="H18" s="1">
        <v>92168</v>
      </c>
      <c r="I18" s="1">
        <v>34500</v>
      </c>
      <c r="J18" s="2">
        <v>562</v>
      </c>
      <c r="K18" s="1">
        <v>1294990</v>
      </c>
      <c r="L18" s="1">
        <v>264112</v>
      </c>
      <c r="M18" s="1">
        <v>4903185</v>
      </c>
      <c r="N18" s="6"/>
      <c r="O18" s="6"/>
    </row>
    <row r="19" spans="1:15" ht="15" thickBot="1" x14ac:dyDescent="0.4">
      <c r="A19" s="43">
        <v>15</v>
      </c>
      <c r="B19" s="41" t="s">
        <v>29</v>
      </c>
      <c r="C19" s="1">
        <v>162941</v>
      </c>
      <c r="D19" s="2"/>
      <c r="E19" s="1">
        <v>3388</v>
      </c>
      <c r="F19" s="2"/>
      <c r="G19" s="1">
        <v>18831</v>
      </c>
      <c r="H19" s="1">
        <v>140722</v>
      </c>
      <c r="I19" s="1">
        <v>19090</v>
      </c>
      <c r="J19" s="2">
        <v>397</v>
      </c>
      <c r="K19" s="1">
        <v>2506299</v>
      </c>
      <c r="L19" s="1">
        <v>293632</v>
      </c>
      <c r="M19" s="1">
        <v>8535519</v>
      </c>
      <c r="N19" s="5"/>
      <c r="O19" s="6"/>
    </row>
    <row r="20" spans="1:15" ht="15" thickBot="1" x14ac:dyDescent="0.4">
      <c r="A20" s="43">
        <v>16</v>
      </c>
      <c r="B20" s="41" t="s">
        <v>22</v>
      </c>
      <c r="C20" s="1">
        <v>162325</v>
      </c>
      <c r="D20" s="2"/>
      <c r="E20" s="1">
        <v>1553</v>
      </c>
      <c r="F20" s="2"/>
      <c r="G20" s="1">
        <v>127576</v>
      </c>
      <c r="H20" s="1">
        <v>33196</v>
      </c>
      <c r="I20" s="1">
        <v>27879</v>
      </c>
      <c r="J20" s="2">
        <v>267</v>
      </c>
      <c r="K20" s="1">
        <v>1742169</v>
      </c>
      <c r="L20" s="1">
        <v>299217</v>
      </c>
      <c r="M20" s="1">
        <v>5822434</v>
      </c>
      <c r="N20" s="5"/>
      <c r="O20" s="6"/>
    </row>
    <row r="21" spans="1:15" ht="15" thickBot="1" x14ac:dyDescent="0.4">
      <c r="A21" s="43">
        <v>17</v>
      </c>
      <c r="B21" s="41" t="s">
        <v>25</v>
      </c>
      <c r="C21" s="1">
        <v>161106</v>
      </c>
      <c r="D21" s="2"/>
      <c r="E21" s="1">
        <v>3607</v>
      </c>
      <c r="F21" s="2"/>
      <c r="G21" s="1">
        <v>80460</v>
      </c>
      <c r="H21" s="1">
        <v>77039</v>
      </c>
      <c r="I21" s="1">
        <v>31291</v>
      </c>
      <c r="J21" s="2">
        <v>701</v>
      </c>
      <c r="K21" s="1">
        <v>1697156</v>
      </c>
      <c r="L21" s="1">
        <v>329627</v>
      </c>
      <c r="M21" s="1">
        <v>5148714</v>
      </c>
      <c r="N21" s="5"/>
      <c r="O21" s="6"/>
    </row>
    <row r="22" spans="1:15" ht="15" thickBot="1" x14ac:dyDescent="0.4">
      <c r="A22" s="43">
        <v>18</v>
      </c>
      <c r="B22" s="41" t="s">
        <v>35</v>
      </c>
      <c r="C22" s="1">
        <v>158349</v>
      </c>
      <c r="D22" s="52">
        <v>1939</v>
      </c>
      <c r="E22" s="1">
        <v>2582</v>
      </c>
      <c r="F22" s="51">
        <v>27</v>
      </c>
      <c r="G22" s="1">
        <v>32208</v>
      </c>
      <c r="H22" s="1">
        <v>123559</v>
      </c>
      <c r="I22" s="1">
        <v>25801</v>
      </c>
      <c r="J22" s="2">
        <v>421</v>
      </c>
      <c r="K22" s="1">
        <v>2329404</v>
      </c>
      <c r="L22" s="1">
        <v>379541</v>
      </c>
      <c r="M22" s="1">
        <v>6137428</v>
      </c>
      <c r="N22" s="5"/>
      <c r="O22" s="6"/>
    </row>
    <row r="23" spans="1:15" ht="15" thickBot="1" x14ac:dyDescent="0.4">
      <c r="A23" s="43">
        <v>19</v>
      </c>
      <c r="B23" s="41" t="s">
        <v>11</v>
      </c>
      <c r="C23" s="1">
        <v>156913</v>
      </c>
      <c r="D23" s="2"/>
      <c r="E23" s="1">
        <v>7302</v>
      </c>
      <c r="F23" s="2"/>
      <c r="G23" s="1">
        <v>104271</v>
      </c>
      <c r="H23" s="1">
        <v>45340</v>
      </c>
      <c r="I23" s="1">
        <v>15712</v>
      </c>
      <c r="J23" s="2">
        <v>731</v>
      </c>
      <c r="K23" s="1">
        <v>4517741</v>
      </c>
      <c r="L23" s="1">
        <v>452369</v>
      </c>
      <c r="M23" s="1">
        <v>9986857</v>
      </c>
      <c r="N23" s="5"/>
      <c r="O23" s="6"/>
    </row>
    <row r="24" spans="1:15" ht="15" thickBot="1" x14ac:dyDescent="0.4">
      <c r="A24" s="43">
        <v>20</v>
      </c>
      <c r="B24" s="41" t="s">
        <v>17</v>
      </c>
      <c r="C24" s="1">
        <v>141579</v>
      </c>
      <c r="D24" s="2"/>
      <c r="E24" s="1">
        <v>9672</v>
      </c>
      <c r="F24" s="2"/>
      <c r="G24" s="1">
        <v>118892</v>
      </c>
      <c r="H24" s="1">
        <v>13015</v>
      </c>
      <c r="I24" s="1">
        <v>20541</v>
      </c>
      <c r="J24" s="1">
        <v>1403</v>
      </c>
      <c r="K24" s="1">
        <v>2752425</v>
      </c>
      <c r="L24" s="1">
        <v>399336</v>
      </c>
      <c r="M24" s="1">
        <v>6892503</v>
      </c>
      <c r="N24" s="6"/>
      <c r="O24" s="6"/>
    </row>
    <row r="25" spans="1:15" ht="15" thickBot="1" x14ac:dyDescent="0.4">
      <c r="A25" s="43">
        <v>21</v>
      </c>
      <c r="B25" s="41" t="s">
        <v>27</v>
      </c>
      <c r="C25" s="1">
        <v>141212</v>
      </c>
      <c r="D25" s="2"/>
      <c r="E25" s="1">
        <v>3864</v>
      </c>
      <c r="F25" s="2"/>
      <c r="G25" s="1">
        <v>105594</v>
      </c>
      <c r="H25" s="1">
        <v>31754</v>
      </c>
      <c r="I25" s="1">
        <v>20976</v>
      </c>
      <c r="J25" s="2">
        <v>574</v>
      </c>
      <c r="K25" s="1">
        <v>2420865</v>
      </c>
      <c r="L25" s="1">
        <v>359594</v>
      </c>
      <c r="M25" s="1">
        <v>6732219</v>
      </c>
      <c r="N25" s="5"/>
      <c r="O25" s="6"/>
    </row>
    <row r="26" spans="1:15" ht="15" thickBot="1" x14ac:dyDescent="0.4">
      <c r="A26" s="43">
        <v>22</v>
      </c>
      <c r="B26" s="41" t="s">
        <v>26</v>
      </c>
      <c r="C26" s="1">
        <v>133548</v>
      </c>
      <c r="D26" s="2"/>
      <c r="E26" s="1">
        <v>4028</v>
      </c>
      <c r="F26" s="2"/>
      <c r="G26" s="1">
        <v>7851</v>
      </c>
      <c r="H26" s="1">
        <v>121669</v>
      </c>
      <c r="I26" s="1">
        <v>22090</v>
      </c>
      <c r="J26" s="2">
        <v>666</v>
      </c>
      <c r="K26" s="1">
        <v>2985460</v>
      </c>
      <c r="L26" s="1">
        <v>493817</v>
      </c>
      <c r="M26" s="1">
        <v>6045680</v>
      </c>
      <c r="N26" s="6"/>
      <c r="O26" s="6"/>
    </row>
    <row r="27" spans="1:15" ht="15" thickBot="1" x14ac:dyDescent="0.4">
      <c r="A27" s="43">
        <v>23</v>
      </c>
      <c r="B27" s="41" t="s">
        <v>32</v>
      </c>
      <c r="C27" s="1">
        <v>117106</v>
      </c>
      <c r="D27" s="2"/>
      <c r="E27" s="1">
        <v>2252</v>
      </c>
      <c r="F27" s="2"/>
      <c r="G27" s="1">
        <v>104547</v>
      </c>
      <c r="H27" s="1">
        <v>10307</v>
      </c>
      <c r="I27" s="1">
        <v>20765</v>
      </c>
      <c r="J27" s="2">
        <v>399</v>
      </c>
      <c r="K27" s="1">
        <v>2403811</v>
      </c>
      <c r="L27" s="1">
        <v>426235</v>
      </c>
      <c r="M27" s="1">
        <v>5639632</v>
      </c>
      <c r="N27" s="5"/>
      <c r="O27" s="6"/>
    </row>
    <row r="28" spans="1:15" ht="15" thickBot="1" x14ac:dyDescent="0.4">
      <c r="A28" s="43">
        <v>24</v>
      </c>
      <c r="B28" s="41" t="s">
        <v>30</v>
      </c>
      <c r="C28" s="1">
        <v>108139</v>
      </c>
      <c r="D28" s="2"/>
      <c r="E28" s="1">
        <v>3152</v>
      </c>
      <c r="F28" s="2"/>
      <c r="G28" s="1">
        <v>94165</v>
      </c>
      <c r="H28" s="1">
        <v>10822</v>
      </c>
      <c r="I28" s="1">
        <v>36335</v>
      </c>
      <c r="J28" s="1">
        <v>1059</v>
      </c>
      <c r="K28" s="1">
        <v>904005</v>
      </c>
      <c r="L28" s="1">
        <v>303750</v>
      </c>
      <c r="M28" s="1">
        <v>2976149</v>
      </c>
      <c r="N28" s="5"/>
      <c r="O28" s="6"/>
    </row>
    <row r="29" spans="1:15" ht="15" thickBot="1" x14ac:dyDescent="0.4">
      <c r="A29" s="43">
        <v>25</v>
      </c>
      <c r="B29" s="41" t="s">
        <v>41</v>
      </c>
      <c r="C29" s="1">
        <v>104233</v>
      </c>
      <c r="D29" s="50">
        <v>591</v>
      </c>
      <c r="E29" s="1">
        <v>1516</v>
      </c>
      <c r="F29" s="51">
        <v>10</v>
      </c>
      <c r="G29" s="1">
        <v>80471</v>
      </c>
      <c r="H29" s="1">
        <v>22246</v>
      </c>
      <c r="I29" s="1">
        <v>33037</v>
      </c>
      <c r="J29" s="2">
        <v>480</v>
      </c>
      <c r="K29" s="1">
        <v>885136</v>
      </c>
      <c r="L29" s="1">
        <v>280544</v>
      </c>
      <c r="M29" s="1">
        <v>3155070</v>
      </c>
      <c r="N29" s="5"/>
      <c r="O29" s="6"/>
    </row>
    <row r="30" spans="1:15" ht="15" thickBot="1" x14ac:dyDescent="0.4">
      <c r="A30" s="43">
        <v>26</v>
      </c>
      <c r="B30" s="41" t="s">
        <v>46</v>
      </c>
      <c r="C30" s="1">
        <v>103836</v>
      </c>
      <c r="D30" s="2"/>
      <c r="E30" s="1">
        <v>1143</v>
      </c>
      <c r="F30" s="2"/>
      <c r="G30" s="1">
        <v>88780</v>
      </c>
      <c r="H30" s="1">
        <v>13913</v>
      </c>
      <c r="I30" s="1">
        <v>26241</v>
      </c>
      <c r="J30" s="2">
        <v>289</v>
      </c>
      <c r="K30" s="1">
        <v>1432231</v>
      </c>
      <c r="L30" s="1">
        <v>361951</v>
      </c>
      <c r="M30" s="1">
        <v>3956971</v>
      </c>
      <c r="N30" s="5"/>
      <c r="O30" s="6"/>
    </row>
    <row r="31" spans="1:15" ht="15" thickBot="1" x14ac:dyDescent="0.4">
      <c r="A31" s="43">
        <v>27</v>
      </c>
      <c r="B31" s="41" t="s">
        <v>9</v>
      </c>
      <c r="C31" s="1">
        <v>99530</v>
      </c>
      <c r="D31" s="2"/>
      <c r="E31" s="1">
        <v>2237</v>
      </c>
      <c r="F31" s="2"/>
      <c r="G31" s="1">
        <v>46475</v>
      </c>
      <c r="H31" s="1">
        <v>50818</v>
      </c>
      <c r="I31" s="1">
        <v>13070</v>
      </c>
      <c r="J31" s="2">
        <v>294</v>
      </c>
      <c r="K31" s="1">
        <v>2169192</v>
      </c>
      <c r="L31" s="1">
        <v>284862</v>
      </c>
      <c r="M31" s="1">
        <v>7614893</v>
      </c>
      <c r="N31" s="5"/>
      <c r="O31" s="6"/>
    </row>
    <row r="32" spans="1:15" ht="15" thickBot="1" x14ac:dyDescent="0.4">
      <c r="A32" s="43">
        <v>28</v>
      </c>
      <c r="B32" s="41" t="s">
        <v>34</v>
      </c>
      <c r="C32" s="1">
        <v>96524</v>
      </c>
      <c r="D32" s="2"/>
      <c r="E32" s="1">
        <v>1645</v>
      </c>
      <c r="F32" s="2"/>
      <c r="G32" s="1">
        <v>86447</v>
      </c>
      <c r="H32" s="1">
        <v>8432</v>
      </c>
      <c r="I32" s="1">
        <v>31985</v>
      </c>
      <c r="J32" s="2">
        <v>545</v>
      </c>
      <c r="K32" s="1">
        <v>1218743</v>
      </c>
      <c r="L32" s="1">
        <v>403851</v>
      </c>
      <c r="M32" s="1">
        <v>3017804</v>
      </c>
      <c r="N32" s="5"/>
      <c r="O32" s="6"/>
    </row>
    <row r="33" spans="1:15" ht="15" thickBot="1" x14ac:dyDescent="0.4">
      <c r="A33" s="43">
        <v>29</v>
      </c>
      <c r="B33" s="41" t="s">
        <v>28</v>
      </c>
      <c r="C33" s="1">
        <v>90461</v>
      </c>
      <c r="D33" s="2"/>
      <c r="E33" s="2">
        <v>529</v>
      </c>
      <c r="F33" s="2"/>
      <c r="G33" s="1">
        <v>66683</v>
      </c>
      <c r="H33" s="1">
        <v>23249</v>
      </c>
      <c r="I33" s="1">
        <v>28217</v>
      </c>
      <c r="J33" s="2">
        <v>165</v>
      </c>
      <c r="K33" s="1">
        <v>1257881</v>
      </c>
      <c r="L33" s="1">
        <v>392357</v>
      </c>
      <c r="M33" s="1">
        <v>3205958</v>
      </c>
      <c r="N33" s="6"/>
      <c r="O33" s="6"/>
    </row>
    <row r="34" spans="1:15" ht="15" thickBot="1" x14ac:dyDescent="0.4">
      <c r="A34" s="43">
        <v>30</v>
      </c>
      <c r="B34" s="41" t="s">
        <v>31</v>
      </c>
      <c r="C34" s="1">
        <v>87969</v>
      </c>
      <c r="D34" s="2"/>
      <c r="E34" s="1">
        <v>1698</v>
      </c>
      <c r="F34" s="2"/>
      <c r="G34" s="1">
        <v>65237</v>
      </c>
      <c r="H34" s="1">
        <v>21034</v>
      </c>
      <c r="I34" s="1">
        <v>28560</v>
      </c>
      <c r="J34" s="2">
        <v>551</v>
      </c>
      <c r="K34" s="1">
        <v>1154583</v>
      </c>
      <c r="L34" s="1">
        <v>374846</v>
      </c>
      <c r="M34" s="1">
        <v>3080156</v>
      </c>
      <c r="N34" s="5"/>
      <c r="O34" s="6"/>
    </row>
    <row r="35" spans="1:15" ht="15" thickBot="1" x14ac:dyDescent="0.4">
      <c r="A35" s="43">
        <v>31</v>
      </c>
      <c r="B35" s="41" t="s">
        <v>38</v>
      </c>
      <c r="C35" s="1">
        <v>84195</v>
      </c>
      <c r="D35" s="2"/>
      <c r="E35" s="1">
        <v>1296</v>
      </c>
      <c r="F35" s="2"/>
      <c r="G35" s="1">
        <v>16928</v>
      </c>
      <c r="H35" s="1">
        <v>65971</v>
      </c>
      <c r="I35" s="1">
        <v>18845</v>
      </c>
      <c r="J35" s="2">
        <v>290</v>
      </c>
      <c r="K35" s="1">
        <v>1751264</v>
      </c>
      <c r="L35" s="1">
        <v>391986</v>
      </c>
      <c r="M35" s="1">
        <v>4467673</v>
      </c>
      <c r="N35" s="5"/>
      <c r="O35" s="6"/>
    </row>
    <row r="36" spans="1:15" ht="15" thickBot="1" x14ac:dyDescent="0.4">
      <c r="A36" s="43">
        <v>32</v>
      </c>
      <c r="B36" s="41" t="s">
        <v>18</v>
      </c>
      <c r="C36" s="1">
        <v>81918</v>
      </c>
      <c r="D36" s="2"/>
      <c r="E36" s="1">
        <v>2162</v>
      </c>
      <c r="F36" s="2"/>
      <c r="G36" s="1">
        <v>37500</v>
      </c>
      <c r="H36" s="1">
        <v>42256</v>
      </c>
      <c r="I36" s="1">
        <v>14225</v>
      </c>
      <c r="J36" s="2">
        <v>375</v>
      </c>
      <c r="K36" s="1">
        <v>1050566</v>
      </c>
      <c r="L36" s="1">
        <v>182430</v>
      </c>
      <c r="M36" s="1">
        <v>5758736</v>
      </c>
      <c r="N36" s="6"/>
      <c r="O36" s="6"/>
    </row>
    <row r="37" spans="1:15" ht="15" thickBot="1" x14ac:dyDescent="0.4">
      <c r="A37" s="43">
        <v>33</v>
      </c>
      <c r="B37" s="41" t="s">
        <v>45</v>
      </c>
      <c r="C37" s="1">
        <v>70522</v>
      </c>
      <c r="D37" s="50">
        <v>243</v>
      </c>
      <c r="E37" s="2">
        <v>838</v>
      </c>
      <c r="F37" s="2"/>
      <c r="G37" s="1">
        <v>53081</v>
      </c>
      <c r="H37" s="1">
        <v>16603</v>
      </c>
      <c r="I37" s="1">
        <v>24207</v>
      </c>
      <c r="J37" s="2">
        <v>288</v>
      </c>
      <c r="K37" s="1">
        <v>579827</v>
      </c>
      <c r="L37" s="1">
        <v>199027</v>
      </c>
      <c r="M37" s="1">
        <v>2913314</v>
      </c>
      <c r="N37" s="5"/>
      <c r="O37" s="6"/>
    </row>
    <row r="38" spans="1:15" ht="15" thickBot="1" x14ac:dyDescent="0.4">
      <c r="A38" s="43">
        <v>34</v>
      </c>
      <c r="B38" s="41" t="s">
        <v>23</v>
      </c>
      <c r="C38" s="1">
        <v>62028</v>
      </c>
      <c r="D38" s="2"/>
      <c r="E38" s="1">
        <v>4540</v>
      </c>
      <c r="F38" s="2"/>
      <c r="G38" s="1">
        <v>43258</v>
      </c>
      <c r="H38" s="1">
        <v>14230</v>
      </c>
      <c r="I38" s="1">
        <v>17398</v>
      </c>
      <c r="J38" s="1">
        <v>1273</v>
      </c>
      <c r="K38" s="1">
        <v>1932064</v>
      </c>
      <c r="L38" s="1">
        <v>541910</v>
      </c>
      <c r="M38" s="1">
        <v>3565287</v>
      </c>
      <c r="N38" s="5"/>
      <c r="O38" s="6"/>
    </row>
    <row r="39" spans="1:15" ht="15" thickBot="1" x14ac:dyDescent="0.4">
      <c r="A39" s="43">
        <v>35</v>
      </c>
      <c r="B39" s="41" t="s">
        <v>50</v>
      </c>
      <c r="C39" s="1">
        <v>55428</v>
      </c>
      <c r="D39" s="2"/>
      <c r="E39" s="2">
        <v>535</v>
      </c>
      <c r="F39" s="2"/>
      <c r="G39" s="1">
        <v>37653</v>
      </c>
      <c r="H39" s="1">
        <v>17240</v>
      </c>
      <c r="I39" s="1">
        <v>28654</v>
      </c>
      <c r="J39" s="2">
        <v>277</v>
      </c>
      <c r="K39" s="1">
        <v>529581</v>
      </c>
      <c r="L39" s="1">
        <v>273769</v>
      </c>
      <c r="M39" s="1">
        <v>1934408</v>
      </c>
      <c r="N39" s="5"/>
      <c r="O39" s="6"/>
    </row>
    <row r="40" spans="1:15" ht="15" thickBot="1" x14ac:dyDescent="0.4">
      <c r="A40" s="43">
        <v>36</v>
      </c>
      <c r="B40" s="41" t="s">
        <v>49</v>
      </c>
      <c r="C40" s="1">
        <v>50610</v>
      </c>
      <c r="D40" s="2"/>
      <c r="E40" s="2">
        <v>517</v>
      </c>
      <c r="F40" s="2"/>
      <c r="G40" s="1">
        <v>25214</v>
      </c>
      <c r="H40" s="1">
        <v>24879</v>
      </c>
      <c r="I40" s="1">
        <v>28320</v>
      </c>
      <c r="J40" s="2">
        <v>289</v>
      </c>
      <c r="K40" s="1">
        <v>452701</v>
      </c>
      <c r="L40" s="1">
        <v>253321</v>
      </c>
      <c r="M40" s="1">
        <v>1787065</v>
      </c>
      <c r="N40" s="5"/>
      <c r="O40" s="6"/>
    </row>
    <row r="41" spans="1:15" ht="15" thickBot="1" x14ac:dyDescent="0.4">
      <c r="A41" s="43">
        <v>37</v>
      </c>
      <c r="B41" s="41" t="s">
        <v>37</v>
      </c>
      <c r="C41" s="1">
        <v>38525</v>
      </c>
      <c r="D41" s="2"/>
      <c r="E41" s="2">
        <v>611</v>
      </c>
      <c r="F41" s="2"/>
      <c r="G41" s="2" t="s">
        <v>104</v>
      </c>
      <c r="H41" s="2" t="s">
        <v>104</v>
      </c>
      <c r="I41" s="1">
        <v>9134</v>
      </c>
      <c r="J41" s="2">
        <v>145</v>
      </c>
      <c r="K41" s="1">
        <v>767336</v>
      </c>
      <c r="L41" s="1">
        <v>181931</v>
      </c>
      <c r="M41" s="1">
        <v>4217737</v>
      </c>
      <c r="N41" s="5"/>
      <c r="O41" s="6"/>
    </row>
    <row r="42" spans="1:15" ht="15" thickBot="1" x14ac:dyDescent="0.4">
      <c r="A42" s="43">
        <v>38</v>
      </c>
      <c r="B42" s="41" t="s">
        <v>44</v>
      </c>
      <c r="C42" s="1">
        <v>34958</v>
      </c>
      <c r="D42" s="2"/>
      <c r="E42" s="2">
        <v>922</v>
      </c>
      <c r="F42" s="2"/>
      <c r="G42" s="1">
        <v>19457</v>
      </c>
      <c r="H42" s="1">
        <v>14579</v>
      </c>
      <c r="I42" s="1">
        <v>16672</v>
      </c>
      <c r="J42" s="2">
        <v>440</v>
      </c>
      <c r="K42" s="1">
        <v>1027392</v>
      </c>
      <c r="L42" s="1">
        <v>489974</v>
      </c>
      <c r="M42" s="1">
        <v>2096829</v>
      </c>
      <c r="N42" s="5"/>
      <c r="O42" s="6"/>
    </row>
    <row r="43" spans="1:15" ht="15" thickBot="1" x14ac:dyDescent="0.4">
      <c r="A43" s="43">
        <v>39</v>
      </c>
      <c r="B43" s="41" t="s">
        <v>54</v>
      </c>
      <c r="C43" s="1">
        <v>31012</v>
      </c>
      <c r="D43" s="2"/>
      <c r="E43" s="2">
        <v>304</v>
      </c>
      <c r="F43" s="2"/>
      <c r="G43" s="1">
        <v>23576</v>
      </c>
      <c r="H43" s="1">
        <v>7132</v>
      </c>
      <c r="I43" s="1">
        <v>35055</v>
      </c>
      <c r="J43" s="2">
        <v>344</v>
      </c>
      <c r="K43" s="1">
        <v>224239</v>
      </c>
      <c r="L43" s="1">
        <v>253475</v>
      </c>
      <c r="M43" s="1">
        <v>884659</v>
      </c>
      <c r="N43" s="6"/>
      <c r="O43" s="6"/>
    </row>
    <row r="44" spans="1:15" ht="15" thickBot="1" x14ac:dyDescent="0.4">
      <c r="A44" s="43">
        <v>40</v>
      </c>
      <c r="B44" s="41" t="s">
        <v>53</v>
      </c>
      <c r="C44" s="1">
        <v>29653</v>
      </c>
      <c r="D44" s="2"/>
      <c r="E44" s="2">
        <v>370</v>
      </c>
      <c r="F44" s="2"/>
      <c r="G44" s="1">
        <v>24336</v>
      </c>
      <c r="H44" s="1">
        <v>4947</v>
      </c>
      <c r="I44" s="1">
        <v>38912</v>
      </c>
      <c r="J44" s="2">
        <v>486</v>
      </c>
      <c r="K44" s="1">
        <v>264761</v>
      </c>
      <c r="L44" s="1">
        <v>347427</v>
      </c>
      <c r="M44" s="1">
        <v>762062</v>
      </c>
      <c r="N44" s="5"/>
      <c r="O44" s="6"/>
    </row>
    <row r="45" spans="1:15" ht="15" thickBot="1" x14ac:dyDescent="0.4">
      <c r="A45" s="43">
        <v>41</v>
      </c>
      <c r="B45" s="41" t="s">
        <v>40</v>
      </c>
      <c r="C45" s="1">
        <v>27438</v>
      </c>
      <c r="D45" s="2"/>
      <c r="E45" s="1">
        <v>1149</v>
      </c>
      <c r="F45" s="2"/>
      <c r="G45" s="1">
        <v>2493</v>
      </c>
      <c r="H45" s="1">
        <v>23796</v>
      </c>
      <c r="I45" s="1">
        <v>25901</v>
      </c>
      <c r="J45" s="1">
        <v>1085</v>
      </c>
      <c r="K45" s="1">
        <v>927184</v>
      </c>
      <c r="L45" s="1">
        <v>875230</v>
      </c>
      <c r="M45" s="1">
        <v>1059361</v>
      </c>
      <c r="N45" s="5"/>
      <c r="O45" s="6"/>
    </row>
    <row r="46" spans="1:15" ht="15" thickBot="1" x14ac:dyDescent="0.4">
      <c r="A46" s="43">
        <v>42</v>
      </c>
      <c r="B46" s="41" t="s">
        <v>43</v>
      </c>
      <c r="C46" s="1">
        <v>22560</v>
      </c>
      <c r="D46" s="2"/>
      <c r="E46" s="2">
        <v>661</v>
      </c>
      <c r="F46" s="2"/>
      <c r="G46" s="1">
        <v>11724</v>
      </c>
      <c r="H46" s="1">
        <v>10175</v>
      </c>
      <c r="I46" s="1">
        <v>23168</v>
      </c>
      <c r="J46" s="2">
        <v>679</v>
      </c>
      <c r="K46" s="1">
        <v>318633</v>
      </c>
      <c r="L46" s="1">
        <v>327218</v>
      </c>
      <c r="M46" s="1">
        <v>973764</v>
      </c>
      <c r="N46" s="6"/>
      <c r="O46" s="6"/>
    </row>
    <row r="47" spans="1:15" ht="15" thickBot="1" x14ac:dyDescent="0.4">
      <c r="A47" s="43">
        <v>43</v>
      </c>
      <c r="B47" s="41" t="s">
        <v>51</v>
      </c>
      <c r="C47" s="1">
        <v>20933</v>
      </c>
      <c r="D47" s="2"/>
      <c r="E47" s="2">
        <v>230</v>
      </c>
      <c r="F47" s="2"/>
      <c r="G47" s="1">
        <v>12854</v>
      </c>
      <c r="H47" s="1">
        <v>7849</v>
      </c>
      <c r="I47" s="1">
        <v>19586</v>
      </c>
      <c r="J47" s="2">
        <v>215</v>
      </c>
      <c r="K47" s="1">
        <v>419832</v>
      </c>
      <c r="L47" s="1">
        <v>392815</v>
      </c>
      <c r="M47" s="1">
        <v>1068778</v>
      </c>
      <c r="N47" s="5"/>
      <c r="O47" s="6"/>
    </row>
    <row r="48" spans="1:15" ht="15" thickBot="1" x14ac:dyDescent="0.4">
      <c r="A48" s="43">
        <v>44</v>
      </c>
      <c r="B48" s="41" t="s">
        <v>56</v>
      </c>
      <c r="C48" s="1">
        <v>19082</v>
      </c>
      <c r="D48" s="2"/>
      <c r="E48" s="2">
        <v>393</v>
      </c>
      <c r="F48" s="2"/>
      <c r="G48" s="1">
        <v>14066</v>
      </c>
      <c r="H48" s="1">
        <v>4623</v>
      </c>
      <c r="I48" s="1">
        <v>10648</v>
      </c>
      <c r="J48" s="2">
        <v>219</v>
      </c>
      <c r="K48" s="1">
        <v>655692</v>
      </c>
      <c r="L48" s="1">
        <v>365870</v>
      </c>
      <c r="M48" s="1">
        <v>1792147</v>
      </c>
      <c r="N48" s="6"/>
      <c r="O48" s="6"/>
    </row>
    <row r="49" spans="1:15" ht="15" thickBot="1" x14ac:dyDescent="0.4">
      <c r="A49" s="43">
        <v>45</v>
      </c>
      <c r="B49" s="41" t="s">
        <v>63</v>
      </c>
      <c r="C49" s="1">
        <v>16166</v>
      </c>
      <c r="D49" s="2"/>
      <c r="E49" s="2">
        <v>638</v>
      </c>
      <c r="F49" s="2"/>
      <c r="G49" s="1">
        <v>12681</v>
      </c>
      <c r="H49" s="1">
        <v>2847</v>
      </c>
      <c r="I49" s="1">
        <v>22906</v>
      </c>
      <c r="J49" s="2">
        <v>904</v>
      </c>
      <c r="K49" s="1">
        <v>450614</v>
      </c>
      <c r="L49" s="1">
        <v>638490</v>
      </c>
      <c r="M49" s="1">
        <v>705749</v>
      </c>
      <c r="N49" s="6"/>
      <c r="O49" s="6"/>
    </row>
    <row r="50" spans="1:15" ht="15" thickBot="1" x14ac:dyDescent="0.4">
      <c r="A50" s="43">
        <v>46</v>
      </c>
      <c r="B50" s="41" t="s">
        <v>47</v>
      </c>
      <c r="C50" s="1">
        <v>13764</v>
      </c>
      <c r="D50" s="2"/>
      <c r="E50" s="2">
        <v>184</v>
      </c>
      <c r="F50" s="2"/>
      <c r="G50" s="1">
        <v>10915</v>
      </c>
      <c r="H50" s="1">
        <v>2665</v>
      </c>
      <c r="I50" s="1">
        <v>9721</v>
      </c>
      <c r="J50" s="2">
        <v>130</v>
      </c>
      <c r="K50" s="1">
        <v>466030</v>
      </c>
      <c r="L50" s="1">
        <v>329147</v>
      </c>
      <c r="M50" s="1">
        <v>1415872</v>
      </c>
      <c r="N50" s="5"/>
      <c r="O50" s="6"/>
    </row>
    <row r="51" spans="1:15" ht="15" thickBot="1" x14ac:dyDescent="0.4">
      <c r="A51" s="43">
        <v>47</v>
      </c>
      <c r="B51" s="41" t="s">
        <v>52</v>
      </c>
      <c r="C51" s="1">
        <v>10323</v>
      </c>
      <c r="D51" s="2"/>
      <c r="E51" s="2">
        <v>65</v>
      </c>
      <c r="F51" s="2"/>
      <c r="G51" s="1">
        <v>5439</v>
      </c>
      <c r="H51" s="1">
        <v>4819</v>
      </c>
      <c r="I51" s="1">
        <v>14111</v>
      </c>
      <c r="J51" s="2">
        <v>89</v>
      </c>
      <c r="K51" s="1">
        <v>519461</v>
      </c>
      <c r="L51" s="1">
        <v>710088</v>
      </c>
      <c r="M51" s="1">
        <v>731545</v>
      </c>
      <c r="N51" s="6"/>
      <c r="O51" s="6"/>
    </row>
    <row r="52" spans="1:15" ht="15" thickBot="1" x14ac:dyDescent="0.4">
      <c r="A52" s="43">
        <v>48</v>
      </c>
      <c r="B52" s="41" t="s">
        <v>42</v>
      </c>
      <c r="C52" s="1">
        <v>9426</v>
      </c>
      <c r="D52" s="2"/>
      <c r="E52" s="2">
        <v>463</v>
      </c>
      <c r="F52" s="2"/>
      <c r="G52" s="1">
        <v>8134</v>
      </c>
      <c r="H52" s="2">
        <v>829</v>
      </c>
      <c r="I52" s="1">
        <v>6932</v>
      </c>
      <c r="J52" s="2">
        <v>341</v>
      </c>
      <c r="K52" s="1">
        <v>335230</v>
      </c>
      <c r="L52" s="1">
        <v>246545</v>
      </c>
      <c r="M52" s="1">
        <v>1359711</v>
      </c>
      <c r="N52" s="5"/>
      <c r="O52" s="6"/>
    </row>
    <row r="53" spans="1:15" ht="15" thickBot="1" x14ac:dyDescent="0.4">
      <c r="A53" s="43">
        <v>49</v>
      </c>
      <c r="B53" s="41" t="s">
        <v>55</v>
      </c>
      <c r="C53" s="1">
        <v>8375</v>
      </c>
      <c r="D53" s="2"/>
      <c r="E53" s="2">
        <v>57</v>
      </c>
      <c r="F53" s="2"/>
      <c r="G53" s="1">
        <v>6360</v>
      </c>
      <c r="H53" s="1">
        <v>1958</v>
      </c>
      <c r="I53" s="1">
        <v>14471</v>
      </c>
      <c r="J53" s="2">
        <v>98</v>
      </c>
      <c r="K53" s="1">
        <v>204381</v>
      </c>
      <c r="L53" s="1">
        <v>353137</v>
      </c>
      <c r="M53" s="1">
        <v>578759</v>
      </c>
      <c r="N53" s="5"/>
      <c r="O53" s="6"/>
    </row>
    <row r="54" spans="1:15" ht="15" thickBot="1" x14ac:dyDescent="0.4">
      <c r="A54" s="43">
        <v>50</v>
      </c>
      <c r="B54" s="41" t="s">
        <v>39</v>
      </c>
      <c r="C54" s="1">
        <v>5836</v>
      </c>
      <c r="D54" s="2"/>
      <c r="E54" s="2">
        <v>144</v>
      </c>
      <c r="F54" s="2"/>
      <c r="G54" s="1">
        <v>5070</v>
      </c>
      <c r="H54" s="2">
        <v>622</v>
      </c>
      <c r="I54" s="1">
        <v>4342</v>
      </c>
      <c r="J54" s="2">
        <v>107</v>
      </c>
      <c r="K54" s="1">
        <v>535772</v>
      </c>
      <c r="L54" s="1">
        <v>398577</v>
      </c>
      <c r="M54" s="1">
        <v>1344212</v>
      </c>
      <c r="N54" s="5"/>
      <c r="O54" s="6"/>
    </row>
    <row r="55" spans="1:15" ht="15" thickBot="1" x14ac:dyDescent="0.4">
      <c r="A55" s="43">
        <v>51</v>
      </c>
      <c r="B55" s="41" t="s">
        <v>48</v>
      </c>
      <c r="C55" s="1">
        <v>1903</v>
      </c>
      <c r="D55" s="2"/>
      <c r="E55" s="2">
        <v>58</v>
      </c>
      <c r="F55" s="2"/>
      <c r="G55" s="1">
        <v>1685</v>
      </c>
      <c r="H55" s="2">
        <v>160</v>
      </c>
      <c r="I55" s="1">
        <v>3050</v>
      </c>
      <c r="J55" s="2">
        <v>93</v>
      </c>
      <c r="K55" s="1">
        <v>175726</v>
      </c>
      <c r="L55" s="1">
        <v>281617</v>
      </c>
      <c r="M55" s="1">
        <v>623989</v>
      </c>
      <c r="N55" s="6"/>
      <c r="O55" s="6"/>
    </row>
    <row r="56" spans="1:15" ht="15" thickBot="1" x14ac:dyDescent="0.4">
      <c r="A56" s="43">
        <v>52</v>
      </c>
      <c r="B56" s="42" t="s">
        <v>65</v>
      </c>
      <c r="C56" s="1">
        <v>56085</v>
      </c>
      <c r="D56" s="2"/>
      <c r="E56" s="2">
        <v>743</v>
      </c>
      <c r="F56" s="2"/>
      <c r="G56" s="2" t="s">
        <v>104</v>
      </c>
      <c r="H56" s="2" t="s">
        <v>104</v>
      </c>
      <c r="I56" s="1">
        <v>16559</v>
      </c>
      <c r="J56" s="2">
        <v>219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3">
        <v>53</v>
      </c>
      <c r="B57" s="42" t="s">
        <v>64</v>
      </c>
      <c r="C57" s="1">
        <v>3427</v>
      </c>
      <c r="D57" s="2"/>
      <c r="E57" s="2">
        <v>61</v>
      </c>
      <c r="F57" s="2"/>
      <c r="G57" s="1">
        <v>2294</v>
      </c>
      <c r="H57" s="1">
        <v>1072</v>
      </c>
      <c r="I57" s="2"/>
      <c r="J57" s="2"/>
      <c r="K57" s="1">
        <v>57662</v>
      </c>
      <c r="L57" s="2"/>
      <c r="M57" s="2"/>
      <c r="N57" s="6"/>
      <c r="O57" s="5"/>
    </row>
    <row r="58" spans="1:15" ht="21.5" thickBot="1" x14ac:dyDescent="0.4">
      <c r="A58" s="53">
        <v>54</v>
      </c>
      <c r="B58" s="54" t="s">
        <v>66</v>
      </c>
      <c r="C58" s="29">
        <v>1327</v>
      </c>
      <c r="D58" s="13"/>
      <c r="E58" s="13">
        <v>20</v>
      </c>
      <c r="F58" s="13"/>
      <c r="G58" s="29">
        <v>1292</v>
      </c>
      <c r="H58" s="13">
        <v>15</v>
      </c>
      <c r="I58" s="13"/>
      <c r="J58" s="13"/>
      <c r="K58" s="29">
        <v>22396</v>
      </c>
      <c r="L58" s="13"/>
      <c r="M58" s="13"/>
      <c r="N58" s="55"/>
      <c r="O58" s="34"/>
    </row>
  </sheetData>
  <mergeCells count="2">
    <mergeCell ref="P1:R1"/>
    <mergeCell ref="U1:Y1"/>
  </mergeCells>
  <hyperlinks>
    <hyperlink ref="B5" r:id="rId1" display="https://www.worldometers.info/coronavirus/usa/california/" xr:uid="{EEE0E032-1795-4C7C-BE5E-14D3FE93538D}"/>
    <hyperlink ref="B6" r:id="rId2" display="https://www.worldometers.info/coronavirus/usa/texas/" xr:uid="{145352F2-409C-4D35-8705-A6ECB5C52CD0}"/>
    <hyperlink ref="B7" r:id="rId3" display="https://www.worldometers.info/coronavirus/usa/florida/" xr:uid="{500FD42C-EA8E-4029-8457-587D21DF9123}"/>
    <hyperlink ref="B8" r:id="rId4" display="https://www.worldometers.info/coronavirus/usa/new-york/" xr:uid="{666D5ECF-A49B-422A-AB15-CC1772A7EFA6}"/>
    <hyperlink ref="B9" r:id="rId5" display="https://www.worldometers.info/coronavirus/usa/georgia/" xr:uid="{B8F247A0-D9BC-464C-98C9-5A8F2AD9843B}"/>
    <hyperlink ref="B10" r:id="rId6" display="https://www.worldometers.info/coronavirus/usa/illinois/" xr:uid="{74874C28-856C-4F9E-A553-421A67BEF893}"/>
    <hyperlink ref="B11" r:id="rId7" display="https://www.worldometers.info/coronavirus/usa/north-carolina/" xr:uid="{1C12A140-AD22-46D1-9420-EC2F7D2AB58B}"/>
    <hyperlink ref="B12" r:id="rId8" display="https://www.worldometers.info/coronavirus/usa/arizona/" xr:uid="{7FFD01E1-6072-4844-9E73-63155DE8AF18}"/>
    <hyperlink ref="B13" r:id="rId9" display="https://www.worldometers.info/coronavirus/usa/tennessee/" xr:uid="{4DF08FA1-A86B-4340-8A3C-AAE79BC92FD1}"/>
    <hyperlink ref="B14" r:id="rId10" display="https://www.worldometers.info/coronavirus/usa/new-jersey/" xr:uid="{FFF2671C-9C18-4992-9F6B-8D2EEECF5B75}"/>
    <hyperlink ref="B15" r:id="rId11" display="https://www.worldometers.info/coronavirus/usa/pennsylvania/" xr:uid="{E300EA1D-5B63-4C3F-A83E-ED9732024536}"/>
    <hyperlink ref="B16" r:id="rId12" display="https://www.worldometers.info/coronavirus/usa/ohio/" xr:uid="{E6E11C50-34E9-4E6A-B9D0-4B01557DA1D1}"/>
    <hyperlink ref="B17" r:id="rId13" display="https://www.worldometers.info/coronavirus/usa/louisiana/" xr:uid="{65EEEAE4-1B28-4144-9888-A7AA5D354F15}"/>
    <hyperlink ref="B18" r:id="rId14" display="https://www.worldometers.info/coronavirus/usa/alabama/" xr:uid="{3DB451D1-4A96-4E3F-9115-CEA2EE929ACF}"/>
    <hyperlink ref="B19" r:id="rId15" display="https://www.worldometers.info/coronavirus/usa/virginia/" xr:uid="{965499DB-BDC2-4FC1-A91B-D6DA3BFB3587}"/>
    <hyperlink ref="B20" r:id="rId16" display="https://www.worldometers.info/coronavirus/usa/wisconsin/" xr:uid="{B3C8B399-83BF-4271-94F3-7F63E6459C28}"/>
    <hyperlink ref="B21" r:id="rId17" display="https://www.worldometers.info/coronavirus/usa/south-carolina/" xr:uid="{CE943F9D-BA48-4804-9074-EC04F91571FF}"/>
    <hyperlink ref="B22" r:id="rId18" display="https://www.worldometers.info/coronavirus/usa/missouri/" xr:uid="{2B11FB3C-2C9B-4E56-A73B-AABBEB38BBC2}"/>
    <hyperlink ref="B23" r:id="rId19" display="https://www.worldometers.info/coronavirus/usa/michigan/" xr:uid="{A8F3961D-620E-4BD9-8D30-DFE41DD856B2}"/>
    <hyperlink ref="B24" r:id="rId20" display="https://www.worldometers.info/coronavirus/usa/massachusetts/" xr:uid="{7276A607-EB35-432B-B9CD-EB737D355667}"/>
    <hyperlink ref="B25" r:id="rId21" display="https://www.worldometers.info/coronavirus/usa/indiana/" xr:uid="{67347248-C8A7-49EB-A4A7-CB966F444B26}"/>
    <hyperlink ref="B26" r:id="rId22" display="https://www.worldometers.info/coronavirus/usa/maryland/" xr:uid="{96019666-C81E-4A9B-B3B9-BCC3941AF963}"/>
    <hyperlink ref="B27" r:id="rId23" display="https://www.worldometers.info/coronavirus/usa/minnesota/" xr:uid="{516DDE09-4742-42B5-B7F5-0F87C066B7E1}"/>
    <hyperlink ref="B28" r:id="rId24" display="https://www.worldometers.info/coronavirus/usa/mississippi/" xr:uid="{BD4C9BB7-F3FA-4E22-85AC-CFB6E3FCF095}"/>
    <hyperlink ref="B29" r:id="rId25" display="https://www.worldometers.info/coronavirus/usa/iowa/" xr:uid="{DFE51221-6FFA-4293-9551-2E73BBA34F52}"/>
    <hyperlink ref="B30" r:id="rId26" display="https://www.worldometers.info/coronavirus/usa/oklahoma/" xr:uid="{B69C62F3-6AF8-4E2E-B701-9D7B7B30247E}"/>
    <hyperlink ref="B31" r:id="rId27" display="https://www.worldometers.info/coronavirus/usa/washington/" xr:uid="{DA96E652-3E86-4A82-8171-726190C8AF3A}"/>
    <hyperlink ref="B32" r:id="rId28" display="https://www.worldometers.info/coronavirus/usa/arkansas/" xr:uid="{CCD74841-AE5A-49BA-B49B-44B6F6F23783}"/>
    <hyperlink ref="B33" r:id="rId29" display="https://www.worldometers.info/coronavirus/usa/utah/" xr:uid="{286CFF59-4821-4E61-8860-0EC53092BA77}"/>
    <hyperlink ref="B34" r:id="rId30" display="https://www.worldometers.info/coronavirus/usa/nevada/" xr:uid="{2582BFEA-1F0A-43AE-A49E-8D463291FC83}"/>
    <hyperlink ref="B35" r:id="rId31" display="https://www.worldometers.info/coronavirus/usa/kentucky/" xr:uid="{C6037B2D-E88B-427C-BA7F-9159B04D151A}"/>
    <hyperlink ref="B36" r:id="rId32" display="https://www.worldometers.info/coronavirus/usa/colorado/" xr:uid="{ED418E85-FEE2-4679-AC72-C9CE70F12CF5}"/>
    <hyperlink ref="B37" r:id="rId33" display="https://www.worldometers.info/coronavirus/usa/kansas/" xr:uid="{716EF156-B4E8-447D-9C68-6E64146242D4}"/>
    <hyperlink ref="B38" r:id="rId34" display="https://www.worldometers.info/coronavirus/usa/connecticut/" xr:uid="{16497D4F-6CCB-4982-B98F-7AB6806427A3}"/>
    <hyperlink ref="B39" r:id="rId35" display="https://www.worldometers.info/coronavirus/usa/nebraska/" xr:uid="{84EE8FD7-30D1-4673-8FA0-86A2176B78A4}"/>
    <hyperlink ref="B40" r:id="rId36" display="https://www.worldometers.info/coronavirus/usa/idaho/" xr:uid="{F2628CF1-A556-4FDC-8727-5B37D143F00D}"/>
    <hyperlink ref="B41" r:id="rId37" display="https://www.worldometers.info/coronavirus/usa/oregon/" xr:uid="{8075636D-4DED-4CE8-A23A-0BDC4A2F8A09}"/>
    <hyperlink ref="B42" r:id="rId38" display="https://www.worldometers.info/coronavirus/usa/new-mexico/" xr:uid="{C1A0EB7C-4D61-4F2D-A1C5-C5066E3512A5}"/>
    <hyperlink ref="B43" r:id="rId39" display="https://www.worldometers.info/coronavirus/usa/south-dakota/" xr:uid="{56EDD89F-B594-4BFB-9296-AAD0700DB5CD}"/>
    <hyperlink ref="B44" r:id="rId40" display="https://www.worldometers.info/coronavirus/usa/north-dakota/" xr:uid="{F899AADD-9D5D-401F-8638-C6CCBF5B48B8}"/>
    <hyperlink ref="B45" r:id="rId41" display="https://www.worldometers.info/coronavirus/usa/rhode-island/" xr:uid="{E944C4F8-F392-4121-887A-91097FC0A910}"/>
    <hyperlink ref="B46" r:id="rId42" display="https://www.worldometers.info/coronavirus/usa/delaware/" xr:uid="{3130A7F9-4C70-471D-BAF8-6B8A469268DF}"/>
    <hyperlink ref="B47" r:id="rId43" display="https://www.worldometers.info/coronavirus/usa/montana/" xr:uid="{1F135A82-C2BB-4A98-8DDA-8931903C869B}"/>
    <hyperlink ref="B48" r:id="rId44" display="https://www.worldometers.info/coronavirus/usa/west-virginia/" xr:uid="{819E2C65-034D-4D2F-AA14-87EF34F18B25}"/>
    <hyperlink ref="B49" r:id="rId45" display="https://www.worldometers.info/coronavirus/usa/district-of-columbia/" xr:uid="{52B8FA11-94CA-4135-938E-1644A1669652}"/>
    <hyperlink ref="B50" r:id="rId46" display="https://www.worldometers.info/coronavirus/usa/hawaii/" xr:uid="{F582F020-7857-4D58-BF9F-7AE7EA968B85}"/>
    <hyperlink ref="B51" r:id="rId47" display="https://www.worldometers.info/coronavirus/usa/alaska/" xr:uid="{F80DAD2C-701A-4B52-B2E3-651697FFBAC5}"/>
    <hyperlink ref="B52" r:id="rId48" display="https://www.worldometers.info/coronavirus/usa/new-hampshire/" xr:uid="{65C3987F-9EEC-40E4-A34B-CE24C5762C09}"/>
    <hyperlink ref="B53" r:id="rId49" display="https://www.worldometers.info/coronavirus/usa/wyoming/" xr:uid="{D5D87652-CD58-40D3-9C5F-D34216954F7B}"/>
    <hyperlink ref="B54" r:id="rId50" display="https://www.worldometers.info/coronavirus/usa/maine/" xr:uid="{3B91BD6C-57D2-43ED-9331-98B7EEAA6EC7}"/>
    <hyperlink ref="B55" r:id="rId51" display="https://www.worldometers.info/coronavirus/usa/vermont/" xr:uid="{02F2BAD3-1DEA-44C8-BAF3-AF4D73DC959E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5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41" t="s">
        <v>36</v>
      </c>
      <c r="B2" s="1">
        <v>169162</v>
      </c>
      <c r="C2" s="2"/>
      <c r="D2" s="1">
        <v>2756</v>
      </c>
      <c r="E2" s="2"/>
      <c r="F2" s="1">
        <v>74238</v>
      </c>
      <c r="G2" s="1">
        <v>92168</v>
      </c>
      <c r="H2" s="1">
        <v>34500</v>
      </c>
      <c r="I2" s="2">
        <v>562</v>
      </c>
      <c r="J2" s="1">
        <v>1294990</v>
      </c>
      <c r="K2" s="1">
        <v>264112</v>
      </c>
      <c r="L2" s="1">
        <v>4903185</v>
      </c>
      <c r="M2" s="44"/>
      <c r="N2" s="37">
        <f>IFERROR(B2/J2,0)</f>
        <v>0.13062803573772772</v>
      </c>
      <c r="O2" s="38">
        <f>IFERROR(I2/H2,0)</f>
        <v>1.6289855072463767E-2</v>
      </c>
      <c r="P2" s="36">
        <f>D2*250</f>
        <v>689000</v>
      </c>
      <c r="Q2" s="39">
        <f>ABS(P2-B2)/B2</f>
        <v>3.0730187630791783</v>
      </c>
    </row>
    <row r="3" spans="1:17" ht="15" thickBot="1" x14ac:dyDescent="0.35">
      <c r="A3" s="41" t="s">
        <v>52</v>
      </c>
      <c r="B3" s="1">
        <v>10323</v>
      </c>
      <c r="C3" s="2"/>
      <c r="D3" s="2">
        <v>65</v>
      </c>
      <c r="E3" s="2"/>
      <c r="F3" s="1">
        <v>5439</v>
      </c>
      <c r="G3" s="1">
        <v>4819</v>
      </c>
      <c r="H3" s="1">
        <v>14111</v>
      </c>
      <c r="I3" s="2">
        <v>89</v>
      </c>
      <c r="J3" s="1">
        <v>519461</v>
      </c>
      <c r="K3" s="1">
        <v>710088</v>
      </c>
      <c r="L3" s="1">
        <v>731545</v>
      </c>
      <c r="M3" s="44"/>
      <c r="N3" s="37">
        <f>IFERROR(B3/J3,0)</f>
        <v>1.9872521710003255E-2</v>
      </c>
      <c r="O3" s="38">
        <f>IFERROR(I3/H3,0)</f>
        <v>6.3071362766635962E-3</v>
      </c>
      <c r="P3" s="36">
        <f>D3*250</f>
        <v>16250</v>
      </c>
      <c r="Q3" s="39">
        <f>ABS(P3-B3)/B3</f>
        <v>0.57415479996125163</v>
      </c>
    </row>
    <row r="4" spans="1:17" ht="15" thickBot="1" x14ac:dyDescent="0.35">
      <c r="A4" s="41" t="s">
        <v>33</v>
      </c>
      <c r="B4" s="1">
        <v>228748</v>
      </c>
      <c r="C4" s="2"/>
      <c r="D4" s="1">
        <v>5789</v>
      </c>
      <c r="E4" s="2"/>
      <c r="F4" s="1">
        <v>37782</v>
      </c>
      <c r="G4" s="1">
        <v>185177</v>
      </c>
      <c r="H4" s="1">
        <v>31427</v>
      </c>
      <c r="I4" s="2">
        <v>795</v>
      </c>
      <c r="J4" s="1">
        <v>1905908</v>
      </c>
      <c r="K4" s="1">
        <v>261847</v>
      </c>
      <c r="L4" s="1">
        <v>7278717</v>
      </c>
      <c r="M4" s="44"/>
      <c r="N4" s="37">
        <f>IFERROR(B4/J4,0)</f>
        <v>0.12002048367497277</v>
      </c>
      <c r="O4" s="38">
        <f>IFERROR(I4/H4,0)</f>
        <v>2.5296719381423617E-2</v>
      </c>
      <c r="P4" s="36">
        <f>D4*250</f>
        <v>1447250</v>
      </c>
      <c r="Q4" s="39">
        <f>ABS(P4-B4)/B4</f>
        <v>5.32683127284173</v>
      </c>
    </row>
    <row r="5" spans="1:17" ht="12.5" customHeight="1" thickBot="1" x14ac:dyDescent="0.35">
      <c r="A5" s="41" t="s">
        <v>34</v>
      </c>
      <c r="B5" s="1">
        <v>96524</v>
      </c>
      <c r="C5" s="2"/>
      <c r="D5" s="1">
        <v>1645</v>
      </c>
      <c r="E5" s="2"/>
      <c r="F5" s="1">
        <v>86447</v>
      </c>
      <c r="G5" s="1">
        <v>8432</v>
      </c>
      <c r="H5" s="1">
        <v>31985</v>
      </c>
      <c r="I5" s="2">
        <v>545</v>
      </c>
      <c r="J5" s="1">
        <v>1218743</v>
      </c>
      <c r="K5" s="1">
        <v>403851</v>
      </c>
      <c r="L5" s="1">
        <v>3017804</v>
      </c>
      <c r="M5" s="44"/>
      <c r="N5" s="37">
        <f>IFERROR(B5/J5,0)</f>
        <v>7.9199634377387196E-2</v>
      </c>
      <c r="O5" s="38">
        <f>IFERROR(I5/H5,0)</f>
        <v>1.7039237142410506E-2</v>
      </c>
      <c r="P5" s="36">
        <f>D5*250</f>
        <v>411250</v>
      </c>
      <c r="Q5" s="39">
        <f>ABS(P5-B5)/B5</f>
        <v>3.2605984003978286</v>
      </c>
    </row>
    <row r="6" spans="1:17" ht="15" thickBot="1" x14ac:dyDescent="0.35">
      <c r="A6" s="41" t="s">
        <v>10</v>
      </c>
      <c r="B6" s="1">
        <v>868569</v>
      </c>
      <c r="C6" s="2"/>
      <c r="D6" s="1">
        <v>16840</v>
      </c>
      <c r="E6" s="2"/>
      <c r="F6" s="1">
        <v>448965</v>
      </c>
      <c r="G6" s="1">
        <v>402764</v>
      </c>
      <c r="H6" s="1">
        <v>21982</v>
      </c>
      <c r="I6" s="2">
        <v>426</v>
      </c>
      <c r="J6" s="1">
        <v>16517812</v>
      </c>
      <c r="K6" s="1">
        <v>418043</v>
      </c>
      <c r="L6" s="1">
        <v>39512223</v>
      </c>
      <c r="M6" s="44"/>
      <c r="N6" s="37">
        <f>IFERROR(B6/J6,0)</f>
        <v>5.2583780466807589E-2</v>
      </c>
      <c r="O6" s="38">
        <f>IFERROR(I6/H6,0)</f>
        <v>1.9379492311891549E-2</v>
      </c>
      <c r="P6" s="36">
        <f>D6*250</f>
        <v>4210000</v>
      </c>
      <c r="Q6" s="39">
        <f>ABS(P6-B6)/B6</f>
        <v>3.8470530262995801</v>
      </c>
    </row>
    <row r="7" spans="1:17" ht="15" thickBot="1" x14ac:dyDescent="0.35">
      <c r="A7" s="41" t="s">
        <v>18</v>
      </c>
      <c r="B7" s="1">
        <v>81918</v>
      </c>
      <c r="C7" s="2"/>
      <c r="D7" s="1">
        <v>2162</v>
      </c>
      <c r="E7" s="2"/>
      <c r="F7" s="1">
        <v>37500</v>
      </c>
      <c r="G7" s="1">
        <v>42256</v>
      </c>
      <c r="H7" s="1">
        <v>14225</v>
      </c>
      <c r="I7" s="2">
        <v>375</v>
      </c>
      <c r="J7" s="1">
        <v>1050566</v>
      </c>
      <c r="K7" s="1">
        <v>182430</v>
      </c>
      <c r="L7" s="1">
        <v>5758736</v>
      </c>
      <c r="M7" s="44"/>
      <c r="N7" s="37">
        <f>IFERROR(B7/J7,0)</f>
        <v>7.7975110559450805E-2</v>
      </c>
      <c r="O7" s="38">
        <f>IFERROR(I7/H7,0)</f>
        <v>2.6362038664323375E-2</v>
      </c>
      <c r="P7" s="36">
        <f>D7*250</f>
        <v>540500</v>
      </c>
      <c r="Q7" s="39">
        <f>ABS(P7-B7)/B7</f>
        <v>5.5980614761102565</v>
      </c>
    </row>
    <row r="8" spans="1:17" ht="15" thickBot="1" x14ac:dyDescent="0.35">
      <c r="A8" s="41" t="s">
        <v>23</v>
      </c>
      <c r="B8" s="1">
        <v>62028</v>
      </c>
      <c r="C8" s="2"/>
      <c r="D8" s="1">
        <v>4540</v>
      </c>
      <c r="E8" s="2"/>
      <c r="F8" s="1">
        <v>43258</v>
      </c>
      <c r="G8" s="1">
        <v>14230</v>
      </c>
      <c r="H8" s="1">
        <v>17398</v>
      </c>
      <c r="I8" s="1">
        <v>1273</v>
      </c>
      <c r="J8" s="1">
        <v>1932064</v>
      </c>
      <c r="K8" s="1">
        <v>541910</v>
      </c>
      <c r="L8" s="1">
        <v>3565287</v>
      </c>
      <c r="M8" s="44"/>
      <c r="N8" s="37">
        <f>IFERROR(B8/J8,0)</f>
        <v>3.2104526558126442E-2</v>
      </c>
      <c r="O8" s="38">
        <f>IFERROR(I8/H8,0)</f>
        <v>7.3169329808023917E-2</v>
      </c>
      <c r="P8" s="36">
        <f>D8*250</f>
        <v>1135000</v>
      </c>
      <c r="Q8" s="39">
        <f>ABS(P8-B8)/B8</f>
        <v>17.298187915135099</v>
      </c>
    </row>
    <row r="9" spans="1:17" ht="15" thickBot="1" x14ac:dyDescent="0.35">
      <c r="A9" s="41" t="s">
        <v>43</v>
      </c>
      <c r="B9" s="1">
        <v>22560</v>
      </c>
      <c r="C9" s="2"/>
      <c r="D9" s="2">
        <v>661</v>
      </c>
      <c r="E9" s="2"/>
      <c r="F9" s="1">
        <v>11724</v>
      </c>
      <c r="G9" s="1">
        <v>10175</v>
      </c>
      <c r="H9" s="1">
        <v>23168</v>
      </c>
      <c r="I9" s="2">
        <v>679</v>
      </c>
      <c r="J9" s="1">
        <v>318633</v>
      </c>
      <c r="K9" s="1">
        <v>327218</v>
      </c>
      <c r="L9" s="1">
        <v>973764</v>
      </c>
      <c r="M9" s="44"/>
      <c r="N9" s="37">
        <f>IFERROR(B9/J9,0)</f>
        <v>7.0802459255632652E-2</v>
      </c>
      <c r="O9" s="38">
        <f>IFERROR(I9/H9,0)</f>
        <v>2.9307665745856352E-2</v>
      </c>
      <c r="P9" s="36">
        <f>D9*250</f>
        <v>165250</v>
      </c>
      <c r="Q9" s="39">
        <f>ABS(P9-B9)/B9</f>
        <v>6.3249113475177303</v>
      </c>
    </row>
    <row r="10" spans="1:17" ht="15" thickBot="1" x14ac:dyDescent="0.35">
      <c r="A10" s="41" t="s">
        <v>63</v>
      </c>
      <c r="B10" s="1">
        <v>16166</v>
      </c>
      <c r="C10" s="2"/>
      <c r="D10" s="2">
        <v>638</v>
      </c>
      <c r="E10" s="2"/>
      <c r="F10" s="1">
        <v>12681</v>
      </c>
      <c r="G10" s="1">
        <v>2847</v>
      </c>
      <c r="H10" s="1">
        <v>22906</v>
      </c>
      <c r="I10" s="2">
        <v>904</v>
      </c>
      <c r="J10" s="1">
        <v>450614</v>
      </c>
      <c r="K10" s="1">
        <v>638490</v>
      </c>
      <c r="L10" s="1">
        <v>705749</v>
      </c>
      <c r="M10" s="44"/>
      <c r="N10" s="37">
        <f>IFERROR(B10/J10,0)</f>
        <v>3.5875494325520292E-2</v>
      </c>
      <c r="O10" s="38">
        <f>IFERROR(I10/H10,0)</f>
        <v>3.946564218981926E-2</v>
      </c>
      <c r="P10" s="36">
        <f>D10*250</f>
        <v>159500</v>
      </c>
      <c r="Q10" s="39">
        <f>ABS(P10-B10)/B10</f>
        <v>8.8663862427316591</v>
      </c>
    </row>
    <row r="11" spans="1:17" ht="15" thickBot="1" x14ac:dyDescent="0.35">
      <c r="A11" s="41" t="s">
        <v>13</v>
      </c>
      <c r="B11" s="1">
        <v>744988</v>
      </c>
      <c r="C11" s="2"/>
      <c r="D11" s="1">
        <v>15737</v>
      </c>
      <c r="E11" s="2"/>
      <c r="F11" s="1">
        <v>472661</v>
      </c>
      <c r="G11" s="1">
        <v>256590</v>
      </c>
      <c r="H11" s="1">
        <v>34687</v>
      </c>
      <c r="I11" s="2">
        <v>733</v>
      </c>
      <c r="J11" s="1">
        <v>5650724</v>
      </c>
      <c r="K11" s="1">
        <v>263097</v>
      </c>
      <c r="L11" s="1">
        <v>21477737</v>
      </c>
      <c r="M11" s="44"/>
      <c r="N11" s="37">
        <f>IFERROR(B11/J11,0)</f>
        <v>0.1318393890765148</v>
      </c>
      <c r="O11" s="38">
        <f>IFERROR(I11/H11,0)</f>
        <v>2.1131836134574911E-2</v>
      </c>
      <c r="P11" s="36">
        <f>D11*250</f>
        <v>3934250</v>
      </c>
      <c r="Q11" s="39">
        <f>ABS(P11-B11)/B11</f>
        <v>4.2809575456248963</v>
      </c>
    </row>
    <row r="12" spans="1:17" ht="15" thickBot="1" x14ac:dyDescent="0.35">
      <c r="A12" s="41" t="s">
        <v>16</v>
      </c>
      <c r="B12" s="1">
        <v>336241</v>
      </c>
      <c r="C12" s="2"/>
      <c r="D12" s="1">
        <v>7492</v>
      </c>
      <c r="E12" s="2"/>
      <c r="F12" s="1">
        <v>147846</v>
      </c>
      <c r="G12" s="1">
        <v>180903</v>
      </c>
      <c r="H12" s="1">
        <v>31669</v>
      </c>
      <c r="I12" s="2">
        <v>706</v>
      </c>
      <c r="J12" s="1">
        <v>3544983</v>
      </c>
      <c r="K12" s="1">
        <v>333884</v>
      </c>
      <c r="L12" s="1">
        <v>10617423</v>
      </c>
      <c r="M12" s="44"/>
      <c r="N12" s="37">
        <f>IFERROR(B12/J12,0)</f>
        <v>9.4849820154285655E-2</v>
      </c>
      <c r="O12" s="38">
        <f>IFERROR(I12/H12,0)</f>
        <v>2.229309419305946E-2</v>
      </c>
      <c r="P12" s="36">
        <f>D12*250</f>
        <v>1873000</v>
      </c>
      <c r="Q12" s="39">
        <f>ABS(P12-B12)/B12</f>
        <v>4.5704093195059494</v>
      </c>
    </row>
    <row r="13" spans="1:17" ht="13.5" thickBot="1" x14ac:dyDescent="0.35">
      <c r="A13" s="42" t="s">
        <v>64</v>
      </c>
      <c r="B13" s="1">
        <v>3427</v>
      </c>
      <c r="C13" s="2"/>
      <c r="D13" s="2">
        <v>61</v>
      </c>
      <c r="E13" s="2"/>
      <c r="F13" s="1">
        <v>2294</v>
      </c>
      <c r="G13" s="1">
        <v>1072</v>
      </c>
      <c r="H13" s="2"/>
      <c r="I13" s="2"/>
      <c r="J13" s="1">
        <v>57662</v>
      </c>
      <c r="K13" s="2"/>
      <c r="L13" s="2"/>
      <c r="M13" s="44"/>
      <c r="N13" s="37">
        <f>IFERROR(B13/J13,0)</f>
        <v>5.9432555235683811E-2</v>
      </c>
      <c r="O13" s="38">
        <f>IFERROR(I13/H13,0)</f>
        <v>0</v>
      </c>
      <c r="P13" s="36">
        <f>D13*250</f>
        <v>15250</v>
      </c>
      <c r="Q13" s="39">
        <f>ABS(P13-B13)/B13</f>
        <v>3.4499562299387221</v>
      </c>
    </row>
    <row r="14" spans="1:17" ht="15" thickBot="1" x14ac:dyDescent="0.35">
      <c r="A14" s="41" t="s">
        <v>47</v>
      </c>
      <c r="B14" s="1">
        <v>13764</v>
      </c>
      <c r="C14" s="2"/>
      <c r="D14" s="2">
        <v>184</v>
      </c>
      <c r="E14" s="2"/>
      <c r="F14" s="1">
        <v>10915</v>
      </c>
      <c r="G14" s="1">
        <v>2665</v>
      </c>
      <c r="H14" s="1">
        <v>9721</v>
      </c>
      <c r="I14" s="2">
        <v>130</v>
      </c>
      <c r="J14" s="1">
        <v>466030</v>
      </c>
      <c r="K14" s="1">
        <v>329147</v>
      </c>
      <c r="L14" s="1">
        <v>1415872</v>
      </c>
      <c r="M14" s="44"/>
      <c r="N14" s="37">
        <f>IFERROR(B14/J14,0)</f>
        <v>2.9534579318927966E-2</v>
      </c>
      <c r="O14" s="38">
        <f>IFERROR(I14/H14,0)</f>
        <v>1.3373109762370126E-2</v>
      </c>
      <c r="P14" s="36">
        <f>D14*250</f>
        <v>46000</v>
      </c>
      <c r="Q14" s="39">
        <f>ABS(P14-B14)/B14</f>
        <v>2.3420517291485035</v>
      </c>
    </row>
    <row r="15" spans="1:17" ht="15" thickBot="1" x14ac:dyDescent="0.35">
      <c r="A15" s="41" t="s">
        <v>49</v>
      </c>
      <c r="B15" s="1">
        <v>50610</v>
      </c>
      <c r="C15" s="2"/>
      <c r="D15" s="2">
        <v>517</v>
      </c>
      <c r="E15" s="2"/>
      <c r="F15" s="1">
        <v>25214</v>
      </c>
      <c r="G15" s="1">
        <v>24879</v>
      </c>
      <c r="H15" s="1">
        <v>28320</v>
      </c>
      <c r="I15" s="2">
        <v>289</v>
      </c>
      <c r="J15" s="1">
        <v>452701</v>
      </c>
      <c r="K15" s="1">
        <v>253321</v>
      </c>
      <c r="L15" s="1">
        <v>1787065</v>
      </c>
      <c r="M15" s="44"/>
      <c r="N15" s="37">
        <f>IFERROR(B15/J15,0)</f>
        <v>0.11179564436570717</v>
      </c>
      <c r="O15" s="38">
        <f>IFERROR(I15/H15,0)</f>
        <v>1.0204802259887005E-2</v>
      </c>
      <c r="P15" s="36">
        <f>D15*250</f>
        <v>129250</v>
      </c>
      <c r="Q15" s="39">
        <f>ABS(P15-B15)/B15</f>
        <v>1.5538431140090891</v>
      </c>
    </row>
    <row r="16" spans="1:17" ht="15" thickBot="1" x14ac:dyDescent="0.35">
      <c r="A16" s="41" t="s">
        <v>12</v>
      </c>
      <c r="B16" s="1">
        <v>334658</v>
      </c>
      <c r="C16" s="2"/>
      <c r="D16" s="1">
        <v>9373</v>
      </c>
      <c r="E16" s="2"/>
      <c r="F16" s="1">
        <v>219048</v>
      </c>
      <c r="G16" s="1">
        <v>106237</v>
      </c>
      <c r="H16" s="1">
        <v>26410</v>
      </c>
      <c r="I16" s="2">
        <v>740</v>
      </c>
      <c r="J16" s="1">
        <v>6531009</v>
      </c>
      <c r="K16" s="1">
        <v>515396</v>
      </c>
      <c r="L16" s="1">
        <v>12671821</v>
      </c>
      <c r="M16" s="44"/>
      <c r="N16" s="37">
        <f>IFERROR(B16/J16,0)</f>
        <v>5.1241393175235253E-2</v>
      </c>
      <c r="O16" s="38">
        <f>IFERROR(I16/H16,0)</f>
        <v>2.8019689511548655E-2</v>
      </c>
      <c r="P16" s="36">
        <f>D16*250</f>
        <v>2343250</v>
      </c>
      <c r="Q16" s="39">
        <f>ABS(P16-B16)/B16</f>
        <v>6.0019243526226775</v>
      </c>
    </row>
    <row r="17" spans="1:17" ht="15" thickBot="1" x14ac:dyDescent="0.35">
      <c r="A17" s="41" t="s">
        <v>27</v>
      </c>
      <c r="B17" s="1">
        <v>141212</v>
      </c>
      <c r="C17" s="2"/>
      <c r="D17" s="1">
        <v>3864</v>
      </c>
      <c r="E17" s="2"/>
      <c r="F17" s="1">
        <v>105594</v>
      </c>
      <c r="G17" s="1">
        <v>31754</v>
      </c>
      <c r="H17" s="1">
        <v>20976</v>
      </c>
      <c r="I17" s="2">
        <v>574</v>
      </c>
      <c r="J17" s="1">
        <v>2420865</v>
      </c>
      <c r="K17" s="1">
        <v>359594</v>
      </c>
      <c r="L17" s="1">
        <v>6732219</v>
      </c>
      <c r="M17" s="45"/>
      <c r="N17" s="37">
        <f>IFERROR(B17/J17,0)</f>
        <v>5.8331216321438825E-2</v>
      </c>
      <c r="O17" s="38">
        <f>IFERROR(I17/H17,0)</f>
        <v>2.736460717009916E-2</v>
      </c>
      <c r="P17" s="36">
        <f>D17*250</f>
        <v>966000</v>
      </c>
      <c r="Q17" s="39">
        <f>ABS(P17-B17)/B17</f>
        <v>5.8407784041016342</v>
      </c>
    </row>
    <row r="18" spans="1:17" ht="15" thickBot="1" x14ac:dyDescent="0.35">
      <c r="A18" s="41" t="s">
        <v>41</v>
      </c>
      <c r="B18" s="1">
        <v>104233</v>
      </c>
      <c r="C18" s="50">
        <v>591</v>
      </c>
      <c r="D18" s="1">
        <v>1516</v>
      </c>
      <c r="E18" s="51">
        <v>10</v>
      </c>
      <c r="F18" s="1">
        <v>80471</v>
      </c>
      <c r="G18" s="1">
        <v>22246</v>
      </c>
      <c r="H18" s="1">
        <v>33037</v>
      </c>
      <c r="I18" s="2">
        <v>480</v>
      </c>
      <c r="J18" s="1">
        <v>885136</v>
      </c>
      <c r="K18" s="1">
        <v>280544</v>
      </c>
      <c r="L18" s="1">
        <v>3155070</v>
      </c>
      <c r="M18" s="44"/>
      <c r="N18" s="37">
        <f>IFERROR(B18/J18,0)</f>
        <v>0.11775930478480143</v>
      </c>
      <c r="O18" s="38">
        <f>IFERROR(I18/H18,0)</f>
        <v>1.4529164270363533E-2</v>
      </c>
      <c r="P18" s="36">
        <f>D18*250</f>
        <v>379000</v>
      </c>
      <c r="Q18" s="39">
        <f>ABS(P18-B18)/B18</f>
        <v>2.6360845413640592</v>
      </c>
    </row>
    <row r="19" spans="1:17" ht="15" thickBot="1" x14ac:dyDescent="0.35">
      <c r="A19" s="41" t="s">
        <v>45</v>
      </c>
      <c r="B19" s="1">
        <v>70522</v>
      </c>
      <c r="C19" s="50">
        <v>243</v>
      </c>
      <c r="D19" s="2">
        <v>838</v>
      </c>
      <c r="E19" s="2"/>
      <c r="F19" s="1">
        <v>53081</v>
      </c>
      <c r="G19" s="1">
        <v>16603</v>
      </c>
      <c r="H19" s="1">
        <v>24207</v>
      </c>
      <c r="I19" s="2">
        <v>288</v>
      </c>
      <c r="J19" s="1">
        <v>579827</v>
      </c>
      <c r="K19" s="1">
        <v>199027</v>
      </c>
      <c r="L19" s="1">
        <v>2913314</v>
      </c>
      <c r="M19" s="44"/>
      <c r="N19" s="37">
        <f>IFERROR(B19/J19,0)</f>
        <v>0.12162593325250462</v>
      </c>
      <c r="O19" s="38">
        <f>IFERROR(I19/H19,0)</f>
        <v>1.1897385053910026E-2</v>
      </c>
      <c r="P19" s="36">
        <f>D19*250</f>
        <v>209500</v>
      </c>
      <c r="Q19" s="39">
        <f>ABS(P19-B19)/B19</f>
        <v>1.9707041774198122</v>
      </c>
    </row>
    <row r="20" spans="1:17" ht="15" thickBot="1" x14ac:dyDescent="0.35">
      <c r="A20" s="41" t="s">
        <v>38</v>
      </c>
      <c r="B20" s="1">
        <v>84195</v>
      </c>
      <c r="C20" s="2"/>
      <c r="D20" s="1">
        <v>1296</v>
      </c>
      <c r="E20" s="2"/>
      <c r="F20" s="1">
        <v>16928</v>
      </c>
      <c r="G20" s="1">
        <v>65971</v>
      </c>
      <c r="H20" s="1">
        <v>18845</v>
      </c>
      <c r="I20" s="2">
        <v>290</v>
      </c>
      <c r="J20" s="1">
        <v>1751264</v>
      </c>
      <c r="K20" s="1">
        <v>391986</v>
      </c>
      <c r="L20" s="1">
        <v>4467673</v>
      </c>
      <c r="M20" s="44"/>
      <c r="N20" s="37">
        <f>IFERROR(B20/J20,0)</f>
        <v>4.8076703455332832E-2</v>
      </c>
      <c r="O20" s="38">
        <f>IFERROR(I20/H20,0)</f>
        <v>1.5388697267179624E-2</v>
      </c>
      <c r="P20" s="36">
        <f>D20*250</f>
        <v>324000</v>
      </c>
      <c r="Q20" s="39">
        <f>ABS(P20-B20)/B20</f>
        <v>2.8482095136290755</v>
      </c>
    </row>
    <row r="21" spans="1:17" ht="15" thickBot="1" x14ac:dyDescent="0.35">
      <c r="A21" s="41" t="s">
        <v>14</v>
      </c>
      <c r="B21" s="1">
        <v>173864</v>
      </c>
      <c r="C21" s="2"/>
      <c r="D21" s="1">
        <v>5707</v>
      </c>
      <c r="E21" s="2"/>
      <c r="F21" s="1">
        <v>161792</v>
      </c>
      <c r="G21" s="1">
        <v>6365</v>
      </c>
      <c r="H21" s="1">
        <v>37400</v>
      </c>
      <c r="I21" s="1">
        <v>1228</v>
      </c>
      <c r="J21" s="1">
        <v>2542919</v>
      </c>
      <c r="K21" s="1">
        <v>547006</v>
      </c>
      <c r="L21" s="1">
        <v>4648794</v>
      </c>
      <c r="M21" s="44"/>
      <c r="N21" s="37">
        <f>IFERROR(B21/J21,0)</f>
        <v>6.8371819943930573E-2</v>
      </c>
      <c r="O21" s="38">
        <f>IFERROR(I21/H21,0)</f>
        <v>3.2834224598930484E-2</v>
      </c>
      <c r="P21" s="36">
        <f>D21*250</f>
        <v>1426750</v>
      </c>
      <c r="Q21" s="39">
        <f>ABS(P21-B21)/B21</f>
        <v>7.2061266277090139</v>
      </c>
    </row>
    <row r="22" spans="1:17" ht="15" thickBot="1" x14ac:dyDescent="0.35">
      <c r="A22" s="41" t="s">
        <v>39</v>
      </c>
      <c r="B22" s="1">
        <v>5836</v>
      </c>
      <c r="C22" s="2"/>
      <c r="D22" s="2">
        <v>144</v>
      </c>
      <c r="E22" s="2"/>
      <c r="F22" s="1">
        <v>5070</v>
      </c>
      <c r="G22" s="2">
        <v>622</v>
      </c>
      <c r="H22" s="1">
        <v>4342</v>
      </c>
      <c r="I22" s="2">
        <v>107</v>
      </c>
      <c r="J22" s="1">
        <v>535772</v>
      </c>
      <c r="K22" s="1">
        <v>398577</v>
      </c>
      <c r="L22" s="1">
        <v>1344212</v>
      </c>
      <c r="M22" s="44"/>
      <c r="N22" s="37">
        <f>IFERROR(B22/J22,0)</f>
        <v>1.0892693160523506E-2</v>
      </c>
      <c r="O22" s="38">
        <f>IFERROR(I22/H22,0)</f>
        <v>2.4643021649009673E-2</v>
      </c>
      <c r="P22" s="36">
        <f>D22*250</f>
        <v>36000</v>
      </c>
      <c r="Q22" s="39">
        <f>ABS(P22-B22)/B22</f>
        <v>5.1686086360520909</v>
      </c>
    </row>
    <row r="23" spans="1:17" ht="15" thickBot="1" x14ac:dyDescent="0.35">
      <c r="A23" s="41" t="s">
        <v>26</v>
      </c>
      <c r="B23" s="1">
        <v>133548</v>
      </c>
      <c r="C23" s="2"/>
      <c r="D23" s="1">
        <v>4028</v>
      </c>
      <c r="E23" s="2"/>
      <c r="F23" s="1">
        <v>7851</v>
      </c>
      <c r="G23" s="1">
        <v>121669</v>
      </c>
      <c r="H23" s="1">
        <v>22090</v>
      </c>
      <c r="I23" s="2">
        <v>666</v>
      </c>
      <c r="J23" s="1">
        <v>2985460</v>
      </c>
      <c r="K23" s="1">
        <v>493817</v>
      </c>
      <c r="L23" s="1">
        <v>6045680</v>
      </c>
      <c r="M23" s="44"/>
      <c r="N23" s="37">
        <f>IFERROR(B23/J23,0)</f>
        <v>4.4732804994875162E-2</v>
      </c>
      <c r="O23" s="38">
        <f>IFERROR(I23/H23,0)</f>
        <v>3.0149388863739249E-2</v>
      </c>
      <c r="P23" s="36">
        <f>D23*250</f>
        <v>1007000</v>
      </c>
      <c r="Q23" s="39">
        <f>ABS(P23-B23)/B23</f>
        <v>6.540360020367209</v>
      </c>
    </row>
    <row r="24" spans="1:17" ht="15" thickBot="1" x14ac:dyDescent="0.35">
      <c r="A24" s="41" t="s">
        <v>17</v>
      </c>
      <c r="B24" s="1">
        <v>141579</v>
      </c>
      <c r="C24" s="2"/>
      <c r="D24" s="1">
        <v>9672</v>
      </c>
      <c r="E24" s="2"/>
      <c r="F24" s="1">
        <v>118892</v>
      </c>
      <c r="G24" s="1">
        <v>13015</v>
      </c>
      <c r="H24" s="1">
        <v>20541</v>
      </c>
      <c r="I24" s="1">
        <v>1403</v>
      </c>
      <c r="J24" s="1">
        <v>2752425</v>
      </c>
      <c r="K24" s="1">
        <v>399336</v>
      </c>
      <c r="L24" s="1">
        <v>6892503</v>
      </c>
      <c r="M24" s="44"/>
      <c r="N24" s="37">
        <f>IFERROR(B24/J24,0)</f>
        <v>5.1437913839614158E-2</v>
      </c>
      <c r="O24" s="38">
        <f>IFERROR(I24/H24,0)</f>
        <v>6.8302419551141622E-2</v>
      </c>
      <c r="P24" s="36">
        <f>D24*250</f>
        <v>2418000</v>
      </c>
      <c r="Q24" s="39">
        <f>ABS(P24-B24)/B24</f>
        <v>16.078804059924142</v>
      </c>
    </row>
    <row r="25" spans="1:17" ht="15" thickBot="1" x14ac:dyDescent="0.35">
      <c r="A25" s="41" t="s">
        <v>11</v>
      </c>
      <c r="B25" s="1">
        <v>156913</v>
      </c>
      <c r="C25" s="2"/>
      <c r="D25" s="1">
        <v>7302</v>
      </c>
      <c r="E25" s="2"/>
      <c r="F25" s="1">
        <v>104271</v>
      </c>
      <c r="G25" s="1">
        <v>45340</v>
      </c>
      <c r="H25" s="1">
        <v>15712</v>
      </c>
      <c r="I25" s="2">
        <v>731</v>
      </c>
      <c r="J25" s="1">
        <v>4517741</v>
      </c>
      <c r="K25" s="1">
        <v>452369</v>
      </c>
      <c r="L25" s="1">
        <v>9986857</v>
      </c>
      <c r="M25" s="44"/>
      <c r="N25" s="37">
        <f>IFERROR(B25/J25,0)</f>
        <v>3.4732624114574076E-2</v>
      </c>
      <c r="O25" s="38">
        <f>IFERROR(I25/H25,0)</f>
        <v>4.6524949083503055E-2</v>
      </c>
      <c r="P25" s="36">
        <f>D25*250</f>
        <v>1825500</v>
      </c>
      <c r="Q25" s="39">
        <f>ABS(P25-B25)/B25</f>
        <v>10.633835310012556</v>
      </c>
    </row>
    <row r="26" spans="1:17" ht="15" thickBot="1" x14ac:dyDescent="0.35">
      <c r="A26" s="41" t="s">
        <v>32</v>
      </c>
      <c r="B26" s="1">
        <v>117106</v>
      </c>
      <c r="C26" s="2"/>
      <c r="D26" s="1">
        <v>2252</v>
      </c>
      <c r="E26" s="2"/>
      <c r="F26" s="1">
        <v>104547</v>
      </c>
      <c r="G26" s="1">
        <v>10307</v>
      </c>
      <c r="H26" s="1">
        <v>20765</v>
      </c>
      <c r="I26" s="2">
        <v>399</v>
      </c>
      <c r="J26" s="1">
        <v>2403811</v>
      </c>
      <c r="K26" s="1">
        <v>426235</v>
      </c>
      <c r="L26" s="1">
        <v>5639632</v>
      </c>
      <c r="M26" s="44"/>
      <c r="N26" s="37">
        <f>IFERROR(B26/J26,0)</f>
        <v>4.8716808434606546E-2</v>
      </c>
      <c r="O26" s="38">
        <f>IFERROR(I26/H26,0)</f>
        <v>1.9215025282928004E-2</v>
      </c>
      <c r="P26" s="36">
        <f>D26*250</f>
        <v>563000</v>
      </c>
      <c r="Q26" s="39">
        <f>ABS(P26-B26)/B26</f>
        <v>3.8076101993066112</v>
      </c>
    </row>
    <row r="27" spans="1:17" ht="15" thickBot="1" x14ac:dyDescent="0.35">
      <c r="A27" s="41" t="s">
        <v>30</v>
      </c>
      <c r="B27" s="1">
        <v>108139</v>
      </c>
      <c r="C27" s="2"/>
      <c r="D27" s="1">
        <v>3152</v>
      </c>
      <c r="E27" s="2"/>
      <c r="F27" s="1">
        <v>94165</v>
      </c>
      <c r="G27" s="1">
        <v>10822</v>
      </c>
      <c r="H27" s="1">
        <v>36335</v>
      </c>
      <c r="I27" s="1">
        <v>1059</v>
      </c>
      <c r="J27" s="1">
        <v>904005</v>
      </c>
      <c r="K27" s="1">
        <v>303750</v>
      </c>
      <c r="L27" s="1">
        <v>2976149</v>
      </c>
      <c r="M27" s="44"/>
      <c r="N27" s="37">
        <f>IFERROR(B27/J27,0)</f>
        <v>0.11962212598381645</v>
      </c>
      <c r="O27" s="38">
        <f>IFERROR(I27/H27,0)</f>
        <v>2.9145452043484243E-2</v>
      </c>
      <c r="P27" s="36">
        <f>D27*250</f>
        <v>788000</v>
      </c>
      <c r="Q27" s="39">
        <f>ABS(P27-B27)/B27</f>
        <v>6.2869177632491517</v>
      </c>
    </row>
    <row r="28" spans="1:17" ht="15" thickBot="1" x14ac:dyDescent="0.35">
      <c r="A28" s="41" t="s">
        <v>35</v>
      </c>
      <c r="B28" s="1">
        <v>158349</v>
      </c>
      <c r="C28" s="52">
        <v>1939</v>
      </c>
      <c r="D28" s="1">
        <v>2582</v>
      </c>
      <c r="E28" s="51">
        <v>27</v>
      </c>
      <c r="F28" s="1">
        <v>32208</v>
      </c>
      <c r="G28" s="1">
        <v>123559</v>
      </c>
      <c r="H28" s="1">
        <v>25801</v>
      </c>
      <c r="I28" s="2">
        <v>421</v>
      </c>
      <c r="J28" s="1">
        <v>2329404</v>
      </c>
      <c r="K28" s="1">
        <v>379541</v>
      </c>
      <c r="L28" s="1">
        <v>6137428</v>
      </c>
      <c r="M28" s="44"/>
      <c r="N28" s="37">
        <f>IFERROR(B28/J28,0)</f>
        <v>6.797833265504824E-2</v>
      </c>
      <c r="O28" s="38">
        <f>IFERROR(I28/H28,0)</f>
        <v>1.6317197007867913E-2</v>
      </c>
      <c r="P28" s="36">
        <f>D28*250</f>
        <v>645500</v>
      </c>
      <c r="Q28" s="39">
        <f>ABS(P28-B28)/B28</f>
        <v>3.0764387523760806</v>
      </c>
    </row>
    <row r="29" spans="1:17" ht="15" thickBot="1" x14ac:dyDescent="0.35">
      <c r="A29" s="41" t="s">
        <v>51</v>
      </c>
      <c r="B29" s="1">
        <v>20933</v>
      </c>
      <c r="C29" s="2"/>
      <c r="D29" s="2">
        <v>230</v>
      </c>
      <c r="E29" s="2"/>
      <c r="F29" s="1">
        <v>12854</v>
      </c>
      <c r="G29" s="1">
        <v>7849</v>
      </c>
      <c r="H29" s="1">
        <v>19586</v>
      </c>
      <c r="I29" s="2">
        <v>215</v>
      </c>
      <c r="J29" s="1">
        <v>419832</v>
      </c>
      <c r="K29" s="1">
        <v>392815</v>
      </c>
      <c r="L29" s="1">
        <v>1068778</v>
      </c>
      <c r="M29" s="44"/>
      <c r="N29" s="37">
        <f>IFERROR(B29/J29,0)</f>
        <v>4.9860420358619637E-2</v>
      </c>
      <c r="O29" s="38">
        <f>IFERROR(I29/H29,0)</f>
        <v>1.0977228632696824E-2</v>
      </c>
      <c r="P29" s="36">
        <f>D29*250</f>
        <v>57500</v>
      </c>
      <c r="Q29" s="39">
        <f>ABS(P29-B29)/B29</f>
        <v>1.746859026417618</v>
      </c>
    </row>
    <row r="30" spans="1:17" ht="15" thickBot="1" x14ac:dyDescent="0.35">
      <c r="A30" s="41" t="s">
        <v>50</v>
      </c>
      <c r="B30" s="1">
        <v>55428</v>
      </c>
      <c r="C30" s="2"/>
      <c r="D30" s="2">
        <v>535</v>
      </c>
      <c r="E30" s="2"/>
      <c r="F30" s="1">
        <v>37653</v>
      </c>
      <c r="G30" s="1">
        <v>17240</v>
      </c>
      <c r="H30" s="1">
        <v>28654</v>
      </c>
      <c r="I30" s="2">
        <v>277</v>
      </c>
      <c r="J30" s="1">
        <v>529581</v>
      </c>
      <c r="K30" s="1">
        <v>273769</v>
      </c>
      <c r="L30" s="1">
        <v>1934408</v>
      </c>
      <c r="M30" s="44"/>
      <c r="N30" s="37">
        <f>IFERROR(B30/J30,0)</f>
        <v>0.104663875781042</v>
      </c>
      <c r="O30" s="38">
        <f>IFERROR(I30/H30,0)</f>
        <v>9.6670621902701197E-3</v>
      </c>
      <c r="P30" s="36">
        <f>D30*250</f>
        <v>133750</v>
      </c>
      <c r="Q30" s="39">
        <f>ABS(P30-B30)/B30</f>
        <v>1.4130403406220682</v>
      </c>
    </row>
    <row r="31" spans="1:17" ht="15" thickBot="1" x14ac:dyDescent="0.35">
      <c r="A31" s="41" t="s">
        <v>31</v>
      </c>
      <c r="B31" s="1">
        <v>87969</v>
      </c>
      <c r="C31" s="2"/>
      <c r="D31" s="1">
        <v>1698</v>
      </c>
      <c r="E31" s="2"/>
      <c r="F31" s="1">
        <v>65237</v>
      </c>
      <c r="G31" s="1">
        <v>21034</v>
      </c>
      <c r="H31" s="1">
        <v>28560</v>
      </c>
      <c r="I31" s="2">
        <v>551</v>
      </c>
      <c r="J31" s="1">
        <v>1154583</v>
      </c>
      <c r="K31" s="1">
        <v>374846</v>
      </c>
      <c r="L31" s="1">
        <v>3080156</v>
      </c>
      <c r="M31" s="44"/>
      <c r="N31" s="37">
        <f>IFERROR(B31/J31,0)</f>
        <v>7.6191144335227529E-2</v>
      </c>
      <c r="O31" s="38">
        <f>IFERROR(I31/H31,0)</f>
        <v>1.9292717086834735E-2</v>
      </c>
      <c r="P31" s="36">
        <f>D31*250</f>
        <v>424500</v>
      </c>
      <c r="Q31" s="39">
        <f>ABS(P31-B31)/B31</f>
        <v>3.8255635507963031</v>
      </c>
    </row>
    <row r="32" spans="1:17" ht="15" thickBot="1" x14ac:dyDescent="0.35">
      <c r="A32" s="41" t="s">
        <v>42</v>
      </c>
      <c r="B32" s="1">
        <v>9426</v>
      </c>
      <c r="C32" s="2"/>
      <c r="D32" s="2">
        <v>463</v>
      </c>
      <c r="E32" s="2"/>
      <c r="F32" s="1">
        <v>8134</v>
      </c>
      <c r="G32" s="2">
        <v>829</v>
      </c>
      <c r="H32" s="1">
        <v>6932</v>
      </c>
      <c r="I32" s="2">
        <v>341</v>
      </c>
      <c r="J32" s="1">
        <v>335230</v>
      </c>
      <c r="K32" s="1">
        <v>246545</v>
      </c>
      <c r="L32" s="1">
        <v>1359711</v>
      </c>
      <c r="M32" s="44"/>
      <c r="N32" s="37">
        <f>IFERROR(B32/J32,0)</f>
        <v>2.8118008531456015E-2</v>
      </c>
      <c r="O32" s="38">
        <f>IFERROR(I32/H32,0)</f>
        <v>4.9192152336987885E-2</v>
      </c>
      <c r="P32" s="36">
        <f>D32*250</f>
        <v>115750</v>
      </c>
      <c r="Q32" s="39">
        <f>ABS(P32-B32)/B32</f>
        <v>11.279864205389348</v>
      </c>
    </row>
    <row r="33" spans="1:17" ht="15" thickBot="1" x14ac:dyDescent="0.35">
      <c r="A33" s="41" t="s">
        <v>8</v>
      </c>
      <c r="B33" s="1">
        <v>221176</v>
      </c>
      <c r="C33" s="2"/>
      <c r="D33" s="1">
        <v>16326</v>
      </c>
      <c r="E33" s="2"/>
      <c r="F33" s="1">
        <v>176711</v>
      </c>
      <c r="G33" s="1">
        <v>28139</v>
      </c>
      <c r="H33" s="1">
        <v>24901</v>
      </c>
      <c r="I33" s="1">
        <v>1838</v>
      </c>
      <c r="J33" s="1">
        <v>4070357</v>
      </c>
      <c r="K33" s="1">
        <v>458261</v>
      </c>
      <c r="L33" s="1">
        <v>8882190</v>
      </c>
      <c r="M33" s="44"/>
      <c r="N33" s="37">
        <f>IFERROR(B33/J33,0)</f>
        <v>5.4338231265709615E-2</v>
      </c>
      <c r="O33" s="38">
        <f>IFERROR(I33/H33,0)</f>
        <v>7.381229669491185E-2</v>
      </c>
      <c r="P33" s="36">
        <f>D33*250</f>
        <v>4081500</v>
      </c>
      <c r="Q33" s="39">
        <f>ABS(P33-B33)/B33</f>
        <v>17.453629688573805</v>
      </c>
    </row>
    <row r="34" spans="1:17" ht="15" thickBot="1" x14ac:dyDescent="0.35">
      <c r="A34" s="41" t="s">
        <v>44</v>
      </c>
      <c r="B34" s="1">
        <v>34958</v>
      </c>
      <c r="C34" s="2"/>
      <c r="D34" s="2">
        <v>922</v>
      </c>
      <c r="E34" s="2"/>
      <c r="F34" s="1">
        <v>19457</v>
      </c>
      <c r="G34" s="1">
        <v>14579</v>
      </c>
      <c r="H34" s="1">
        <v>16672</v>
      </c>
      <c r="I34" s="2">
        <v>440</v>
      </c>
      <c r="J34" s="1">
        <v>1027392</v>
      </c>
      <c r="K34" s="1">
        <v>489974</v>
      </c>
      <c r="L34" s="1">
        <v>2096829</v>
      </c>
      <c r="M34" s="44"/>
      <c r="N34" s="37">
        <f>IFERROR(B34/J34,0)</f>
        <v>3.402596087958637E-2</v>
      </c>
      <c r="O34" s="38">
        <f>IFERROR(I34/H34,0)</f>
        <v>2.6391554702495202E-2</v>
      </c>
      <c r="P34" s="36">
        <f>D34*250</f>
        <v>230500</v>
      </c>
      <c r="Q34" s="39">
        <f>ABS(P34-B34)/B34</f>
        <v>5.5936266376795007</v>
      </c>
    </row>
    <row r="35" spans="1:17" ht="15" thickBot="1" x14ac:dyDescent="0.35">
      <c r="A35" s="41" t="s">
        <v>7</v>
      </c>
      <c r="B35" s="1">
        <v>515024</v>
      </c>
      <c r="C35" s="2"/>
      <c r="D35" s="1">
        <v>33442</v>
      </c>
      <c r="E35" s="2"/>
      <c r="F35" s="1">
        <v>407809</v>
      </c>
      <c r="G35" s="1">
        <v>73773</v>
      </c>
      <c r="H35" s="1">
        <v>26475</v>
      </c>
      <c r="I35" s="1">
        <v>1719</v>
      </c>
      <c r="J35" s="1">
        <v>12475392</v>
      </c>
      <c r="K35" s="1">
        <v>641291</v>
      </c>
      <c r="L35" s="1">
        <v>19453561</v>
      </c>
      <c r="M35" s="44"/>
      <c r="N35" s="37">
        <f>IFERROR(B35/J35,0)</f>
        <v>4.1283191742592137E-2</v>
      </c>
      <c r="O35" s="38">
        <f>IFERROR(I35/H35,0)</f>
        <v>6.4929178470254964E-2</v>
      </c>
      <c r="P35" s="36">
        <f>D35*250</f>
        <v>8360500</v>
      </c>
      <c r="Q35" s="39">
        <f>ABS(P35-B35)/B35</f>
        <v>15.233224082761192</v>
      </c>
    </row>
    <row r="36" spans="1:17" ht="15" thickBot="1" x14ac:dyDescent="0.35">
      <c r="A36" s="41" t="s">
        <v>24</v>
      </c>
      <c r="B36" s="1">
        <v>238939</v>
      </c>
      <c r="C36" s="2"/>
      <c r="D36" s="1">
        <v>3874</v>
      </c>
      <c r="E36" s="2"/>
      <c r="F36" s="1">
        <v>206471</v>
      </c>
      <c r="G36" s="1">
        <v>28594</v>
      </c>
      <c r="H36" s="1">
        <v>22782</v>
      </c>
      <c r="I36" s="2">
        <v>369</v>
      </c>
      <c r="J36" s="1">
        <v>3493186</v>
      </c>
      <c r="K36" s="1">
        <v>333062</v>
      </c>
      <c r="L36" s="1">
        <v>10488084</v>
      </c>
      <c r="M36" s="44"/>
      <c r="N36" s="37">
        <f>IFERROR(B36/J36,0)</f>
        <v>6.8401453572755649E-2</v>
      </c>
      <c r="O36" s="38">
        <f>IFERROR(I36/H36,0)</f>
        <v>1.6196997629707666E-2</v>
      </c>
      <c r="P36" s="36">
        <f>D36*250</f>
        <v>968500</v>
      </c>
      <c r="Q36" s="39">
        <f>ABS(P36-B36)/B36</f>
        <v>3.053335788632245</v>
      </c>
    </row>
    <row r="37" spans="1:17" ht="15" thickBot="1" x14ac:dyDescent="0.35">
      <c r="A37" s="41" t="s">
        <v>53</v>
      </c>
      <c r="B37" s="1">
        <v>29653</v>
      </c>
      <c r="C37" s="2"/>
      <c r="D37" s="2">
        <v>370</v>
      </c>
      <c r="E37" s="2"/>
      <c r="F37" s="1">
        <v>24336</v>
      </c>
      <c r="G37" s="1">
        <v>4947</v>
      </c>
      <c r="H37" s="1">
        <v>38912</v>
      </c>
      <c r="I37" s="2">
        <v>486</v>
      </c>
      <c r="J37" s="1">
        <v>264761</v>
      </c>
      <c r="K37" s="1">
        <v>347427</v>
      </c>
      <c r="L37" s="1">
        <v>762062</v>
      </c>
      <c r="M37" s="44"/>
      <c r="N37" s="37">
        <f>IFERROR(B37/J37,0)</f>
        <v>0.11199912373801277</v>
      </c>
      <c r="O37" s="38">
        <f>IFERROR(I37/H37,0)</f>
        <v>1.2489720394736841E-2</v>
      </c>
      <c r="P37" s="36">
        <f>D37*250</f>
        <v>92500</v>
      </c>
      <c r="Q37" s="39">
        <f>ABS(P37-B37)/B37</f>
        <v>2.1194145617644082</v>
      </c>
    </row>
    <row r="38" spans="1:17" ht="15" thickBot="1" x14ac:dyDescent="0.35">
      <c r="A38" s="41" t="s">
        <v>21</v>
      </c>
      <c r="B38" s="1">
        <v>175910</v>
      </c>
      <c r="C38" s="2"/>
      <c r="D38" s="1">
        <v>5044</v>
      </c>
      <c r="E38" s="2"/>
      <c r="F38" s="1">
        <v>147063</v>
      </c>
      <c r="G38" s="1">
        <v>23803</v>
      </c>
      <c r="H38" s="1">
        <v>15049</v>
      </c>
      <c r="I38" s="2">
        <v>432</v>
      </c>
      <c r="J38" s="1">
        <v>3750763</v>
      </c>
      <c r="K38" s="1">
        <v>320877</v>
      </c>
      <c r="L38" s="1">
        <v>11689100</v>
      </c>
      <c r="M38" s="44"/>
      <c r="N38" s="37">
        <f>IFERROR(B38/J38,0)</f>
        <v>4.6899790789234085E-2</v>
      </c>
      <c r="O38" s="38">
        <f>IFERROR(I38/H38,0)</f>
        <v>2.8706226327330719E-2</v>
      </c>
      <c r="P38" s="36">
        <f>D38*250</f>
        <v>1261000</v>
      </c>
      <c r="Q38" s="39">
        <f>ABS(P38-B38)/B38</f>
        <v>6.1684384060030695</v>
      </c>
    </row>
    <row r="39" spans="1:17" ht="15" thickBot="1" x14ac:dyDescent="0.35">
      <c r="A39" s="41" t="s">
        <v>46</v>
      </c>
      <c r="B39" s="1">
        <v>103836</v>
      </c>
      <c r="C39" s="2"/>
      <c r="D39" s="1">
        <v>1143</v>
      </c>
      <c r="E39" s="2"/>
      <c r="F39" s="1">
        <v>88780</v>
      </c>
      <c r="G39" s="1">
        <v>13913</v>
      </c>
      <c r="H39" s="1">
        <v>26241</v>
      </c>
      <c r="I39" s="2">
        <v>289</v>
      </c>
      <c r="J39" s="1">
        <v>1432231</v>
      </c>
      <c r="K39" s="1">
        <v>361951</v>
      </c>
      <c r="L39" s="1">
        <v>3956971</v>
      </c>
      <c r="M39" s="44"/>
      <c r="N39" s="37">
        <f>IFERROR(B39/J39,0)</f>
        <v>7.2499478086984578E-2</v>
      </c>
      <c r="O39" s="38">
        <f>IFERROR(I39/H39,0)</f>
        <v>1.101329979802599E-2</v>
      </c>
      <c r="P39" s="36">
        <f>D39*250</f>
        <v>285750</v>
      </c>
      <c r="Q39" s="39">
        <f>ABS(P39-B39)/B39</f>
        <v>1.7519357448283832</v>
      </c>
    </row>
    <row r="40" spans="1:17" ht="15" thickBot="1" x14ac:dyDescent="0.35">
      <c r="A40" s="41" t="s">
        <v>37</v>
      </c>
      <c r="B40" s="1">
        <v>38525</v>
      </c>
      <c r="C40" s="2"/>
      <c r="D40" s="2">
        <v>611</v>
      </c>
      <c r="E40" s="2"/>
      <c r="F40" s="2" t="s">
        <v>104</v>
      </c>
      <c r="G40" s="2" t="s">
        <v>104</v>
      </c>
      <c r="H40" s="1">
        <v>9134</v>
      </c>
      <c r="I40" s="2">
        <v>145</v>
      </c>
      <c r="J40" s="1">
        <v>767336</v>
      </c>
      <c r="K40" s="1">
        <v>181931</v>
      </c>
      <c r="L40" s="1">
        <v>4217737</v>
      </c>
      <c r="M40" s="44"/>
      <c r="N40" s="37">
        <f>IFERROR(B40/J40,0)</f>
        <v>5.0206167832605272E-2</v>
      </c>
      <c r="O40" s="38">
        <f>IFERROR(I40/H40,0)</f>
        <v>1.5874753667615503E-2</v>
      </c>
      <c r="P40" s="36">
        <f>D40*250</f>
        <v>152750</v>
      </c>
      <c r="Q40" s="39">
        <f>ABS(P40-B40)/B40</f>
        <v>2.964957819597664</v>
      </c>
    </row>
    <row r="41" spans="1:17" ht="15" thickBot="1" x14ac:dyDescent="0.35">
      <c r="A41" s="41" t="s">
        <v>19</v>
      </c>
      <c r="B41" s="1">
        <v>182502</v>
      </c>
      <c r="C41" s="2"/>
      <c r="D41" s="1">
        <v>8502</v>
      </c>
      <c r="E41" s="2"/>
      <c r="F41" s="1">
        <v>142016</v>
      </c>
      <c r="G41" s="1">
        <v>31984</v>
      </c>
      <c r="H41" s="1">
        <v>14256</v>
      </c>
      <c r="I41" s="2">
        <v>664</v>
      </c>
      <c r="J41" s="1">
        <v>2385230</v>
      </c>
      <c r="K41" s="1">
        <v>186317</v>
      </c>
      <c r="L41" s="1">
        <v>12801989</v>
      </c>
      <c r="M41" s="44"/>
      <c r="N41" s="37">
        <f>IFERROR(B41/J41,0)</f>
        <v>7.6513376068555239E-2</v>
      </c>
      <c r="O41" s="38">
        <f>IFERROR(I41/H41,0)</f>
        <v>4.6576879910213247E-2</v>
      </c>
      <c r="P41" s="36">
        <f>D41*250</f>
        <v>2125500</v>
      </c>
      <c r="Q41" s="39">
        <f>ABS(P41-B41)/B41</f>
        <v>10.64644771016208</v>
      </c>
    </row>
    <row r="42" spans="1:17" ht="13.5" thickBot="1" x14ac:dyDescent="0.35">
      <c r="A42" s="42" t="s">
        <v>65</v>
      </c>
      <c r="B42" s="1">
        <v>56085</v>
      </c>
      <c r="C42" s="2"/>
      <c r="D42" s="2">
        <v>743</v>
      </c>
      <c r="E42" s="2"/>
      <c r="F42" s="2" t="s">
        <v>104</v>
      </c>
      <c r="G42" s="2" t="s">
        <v>104</v>
      </c>
      <c r="H42" s="1">
        <v>16559</v>
      </c>
      <c r="I42" s="2">
        <v>219</v>
      </c>
      <c r="J42" s="1">
        <v>464073</v>
      </c>
      <c r="K42" s="1">
        <v>137018</v>
      </c>
      <c r="L42" s="1">
        <v>3386941</v>
      </c>
      <c r="M42" s="44"/>
      <c r="N42" s="37">
        <f>IFERROR(B42/J42,0)</f>
        <v>0.12085383118604186</v>
      </c>
      <c r="O42" s="38">
        <f>IFERROR(I42/H42,0)</f>
        <v>1.3225436318618274E-2</v>
      </c>
      <c r="P42" s="36">
        <f>D42*250</f>
        <v>185750</v>
      </c>
      <c r="Q42" s="39">
        <f>ABS(P42-B42)/B42</f>
        <v>2.3119372381207097</v>
      </c>
    </row>
    <row r="43" spans="1:17" ht="15" thickBot="1" x14ac:dyDescent="0.35">
      <c r="A43" s="41" t="s">
        <v>40</v>
      </c>
      <c r="B43" s="1">
        <v>27438</v>
      </c>
      <c r="C43" s="2"/>
      <c r="D43" s="1">
        <v>1149</v>
      </c>
      <c r="E43" s="2"/>
      <c r="F43" s="1">
        <v>2493</v>
      </c>
      <c r="G43" s="1">
        <v>23796</v>
      </c>
      <c r="H43" s="1">
        <v>25901</v>
      </c>
      <c r="I43" s="1">
        <v>1085</v>
      </c>
      <c r="J43" s="1">
        <v>927184</v>
      </c>
      <c r="K43" s="1">
        <v>875230</v>
      </c>
      <c r="L43" s="1">
        <v>1059361</v>
      </c>
      <c r="M43" s="44"/>
      <c r="N43" s="37">
        <f>IFERROR(B43/J43,0)</f>
        <v>2.9592831627810661E-2</v>
      </c>
      <c r="O43" s="38">
        <f>IFERROR(I43/H43,0)</f>
        <v>4.18902745067758E-2</v>
      </c>
      <c r="P43" s="36">
        <f>D43*250</f>
        <v>287250</v>
      </c>
      <c r="Q43" s="39">
        <f>ABS(P43-B43)/B43</f>
        <v>9.469057511480429</v>
      </c>
    </row>
    <row r="44" spans="1:17" ht="15" thickBot="1" x14ac:dyDescent="0.35">
      <c r="A44" s="41" t="s">
        <v>25</v>
      </c>
      <c r="B44" s="1">
        <v>161106</v>
      </c>
      <c r="C44" s="2"/>
      <c r="D44" s="1">
        <v>3607</v>
      </c>
      <c r="E44" s="2"/>
      <c r="F44" s="1">
        <v>80460</v>
      </c>
      <c r="G44" s="1">
        <v>77039</v>
      </c>
      <c r="H44" s="1">
        <v>31291</v>
      </c>
      <c r="I44" s="2">
        <v>701</v>
      </c>
      <c r="J44" s="1">
        <v>1697156</v>
      </c>
      <c r="K44" s="1">
        <v>329627</v>
      </c>
      <c r="L44" s="1">
        <v>5148714</v>
      </c>
      <c r="M44" s="44"/>
      <c r="N44" s="37">
        <f>IFERROR(B44/J44,0)</f>
        <v>9.4927042652531643E-2</v>
      </c>
      <c r="O44" s="38">
        <f>IFERROR(I44/H44,0)</f>
        <v>2.2402607778594485E-2</v>
      </c>
      <c r="P44" s="36">
        <f>D44*250</f>
        <v>901750</v>
      </c>
      <c r="Q44" s="39">
        <f>ABS(P44-B44)/B44</f>
        <v>4.597246533338299</v>
      </c>
    </row>
    <row r="45" spans="1:17" ht="15" thickBot="1" x14ac:dyDescent="0.35">
      <c r="A45" s="41" t="s">
        <v>54</v>
      </c>
      <c r="B45" s="1">
        <v>31012</v>
      </c>
      <c r="C45" s="2"/>
      <c r="D45" s="2">
        <v>304</v>
      </c>
      <c r="E45" s="2"/>
      <c r="F45" s="1">
        <v>23576</v>
      </c>
      <c r="G45" s="1">
        <v>7132</v>
      </c>
      <c r="H45" s="1">
        <v>35055</v>
      </c>
      <c r="I45" s="2">
        <v>344</v>
      </c>
      <c r="J45" s="1">
        <v>224239</v>
      </c>
      <c r="K45" s="1">
        <v>253475</v>
      </c>
      <c r="L45" s="1">
        <v>884659</v>
      </c>
      <c r="M45" s="44"/>
      <c r="N45" s="37">
        <f>IFERROR(B45/J45,0)</f>
        <v>0.13829886861785862</v>
      </c>
      <c r="O45" s="38">
        <f>IFERROR(I45/H45,0)</f>
        <v>9.813150763086578E-3</v>
      </c>
      <c r="P45" s="36">
        <f>D45*250</f>
        <v>76000</v>
      </c>
      <c r="Q45" s="39">
        <f>ABS(P45-B45)/B45</f>
        <v>1.4506642589965175</v>
      </c>
    </row>
    <row r="46" spans="1:17" ht="15" thickBot="1" x14ac:dyDescent="0.35">
      <c r="A46" s="41" t="s">
        <v>20</v>
      </c>
      <c r="B46" s="1">
        <v>222827</v>
      </c>
      <c r="C46" s="2"/>
      <c r="D46" s="1">
        <v>2864</v>
      </c>
      <c r="E46" s="2"/>
      <c r="F46" s="1">
        <v>200164</v>
      </c>
      <c r="G46" s="1">
        <v>19799</v>
      </c>
      <c r="H46" s="1">
        <v>32629</v>
      </c>
      <c r="I46" s="2">
        <v>419</v>
      </c>
      <c r="J46" s="1">
        <v>3257952</v>
      </c>
      <c r="K46" s="1">
        <v>477064</v>
      </c>
      <c r="L46" s="1">
        <v>6829174</v>
      </c>
      <c r="M46" s="44"/>
      <c r="N46" s="37">
        <f>IFERROR(B46/J46,0)</f>
        <v>6.8394807535531524E-2</v>
      </c>
      <c r="O46" s="38">
        <f>IFERROR(I46/H46,0)</f>
        <v>1.2841337460541237E-2</v>
      </c>
      <c r="P46" s="36">
        <f>D46*250</f>
        <v>716000</v>
      </c>
      <c r="Q46" s="39">
        <f>ABS(P46-B46)/B46</f>
        <v>2.2132551261741171</v>
      </c>
    </row>
    <row r="47" spans="1:17" ht="15" thickBot="1" x14ac:dyDescent="0.35">
      <c r="A47" s="41" t="s">
        <v>15</v>
      </c>
      <c r="B47" s="1">
        <v>857102</v>
      </c>
      <c r="C47" s="2"/>
      <c r="D47" s="1">
        <v>17393</v>
      </c>
      <c r="E47" s="2"/>
      <c r="F47" s="1">
        <v>733318</v>
      </c>
      <c r="G47" s="1">
        <v>106391</v>
      </c>
      <c r="H47" s="1">
        <v>29559</v>
      </c>
      <c r="I47" s="2">
        <v>600</v>
      </c>
      <c r="J47" s="1">
        <v>7769036</v>
      </c>
      <c r="K47" s="1">
        <v>267936</v>
      </c>
      <c r="L47" s="1">
        <v>28995881</v>
      </c>
      <c r="M47" s="44"/>
      <c r="N47" s="37">
        <f>IFERROR(B47/J47,0)</f>
        <v>0.11032282512270505</v>
      </c>
      <c r="O47" s="38">
        <f>IFERROR(I47/H47,0)</f>
        <v>2.0298386278290875E-2</v>
      </c>
      <c r="P47" s="36">
        <f>D47*250</f>
        <v>4348250</v>
      </c>
      <c r="Q47" s="39">
        <f>ABS(P47-B47)/B47</f>
        <v>4.0732001558740967</v>
      </c>
    </row>
    <row r="48" spans="1:17" ht="13.5" thickBot="1" x14ac:dyDescent="0.35">
      <c r="A48" s="42" t="s">
        <v>66</v>
      </c>
      <c r="B48" s="1">
        <v>1327</v>
      </c>
      <c r="C48" s="2"/>
      <c r="D48" s="2">
        <v>20</v>
      </c>
      <c r="E48" s="2"/>
      <c r="F48" s="1">
        <v>1292</v>
      </c>
      <c r="G48" s="2">
        <v>15</v>
      </c>
      <c r="H48" s="2"/>
      <c r="I48" s="2"/>
      <c r="J48" s="1">
        <v>22396</v>
      </c>
      <c r="K48" s="2"/>
      <c r="L48" s="2"/>
      <c r="M48" s="44"/>
      <c r="N48" s="37">
        <f>IFERROR(B48/J48,0)</f>
        <v>5.9251652080728703E-2</v>
      </c>
      <c r="O48" s="38">
        <f>IFERROR(I48/H48,0)</f>
        <v>0</v>
      </c>
      <c r="P48" s="36">
        <f>D48*250</f>
        <v>5000</v>
      </c>
      <c r="Q48" s="39">
        <f>ABS(P48-B48)/B48</f>
        <v>2.7678975131876413</v>
      </c>
    </row>
    <row r="49" spans="1:17" ht="15" thickBot="1" x14ac:dyDescent="0.35">
      <c r="A49" s="41" t="s">
        <v>28</v>
      </c>
      <c r="B49" s="1">
        <v>90461</v>
      </c>
      <c r="C49" s="2"/>
      <c r="D49" s="2">
        <v>529</v>
      </c>
      <c r="E49" s="2"/>
      <c r="F49" s="1">
        <v>66683</v>
      </c>
      <c r="G49" s="1">
        <v>23249</v>
      </c>
      <c r="H49" s="1">
        <v>28217</v>
      </c>
      <c r="I49" s="2">
        <v>165</v>
      </c>
      <c r="J49" s="1">
        <v>1257881</v>
      </c>
      <c r="K49" s="1">
        <v>392357</v>
      </c>
      <c r="L49" s="1">
        <v>3205958</v>
      </c>
      <c r="M49" s="44"/>
      <c r="N49" s="37">
        <f>IFERROR(B49/J49,0)</f>
        <v>7.1915387862603861E-2</v>
      </c>
      <c r="O49" s="38">
        <f>IFERROR(I49/H49,0)</f>
        <v>5.8475387177942375E-3</v>
      </c>
      <c r="P49" s="36">
        <f>D49*250</f>
        <v>132250</v>
      </c>
      <c r="Q49" s="39">
        <f>ABS(P49-B49)/B49</f>
        <v>0.46195598103049934</v>
      </c>
    </row>
    <row r="50" spans="1:17" ht="15" thickBot="1" x14ac:dyDescent="0.35">
      <c r="A50" s="41" t="s">
        <v>48</v>
      </c>
      <c r="B50" s="1">
        <v>1903</v>
      </c>
      <c r="C50" s="2"/>
      <c r="D50" s="2">
        <v>58</v>
      </c>
      <c r="E50" s="2"/>
      <c r="F50" s="1">
        <v>1685</v>
      </c>
      <c r="G50" s="2">
        <v>160</v>
      </c>
      <c r="H50" s="1">
        <v>3050</v>
      </c>
      <c r="I50" s="2">
        <v>93</v>
      </c>
      <c r="J50" s="1">
        <v>175726</v>
      </c>
      <c r="K50" s="1">
        <v>281617</v>
      </c>
      <c r="L50" s="1">
        <v>623989</v>
      </c>
      <c r="M50" s="44"/>
      <c r="N50" s="37">
        <f>IFERROR(B50/J50,0)</f>
        <v>1.0829359343523439E-2</v>
      </c>
      <c r="O50" s="38">
        <f>IFERROR(I50/H50,0)</f>
        <v>3.0491803278688525E-2</v>
      </c>
      <c r="P50" s="36">
        <f>D50*250</f>
        <v>14500</v>
      </c>
      <c r="Q50" s="39">
        <f>ABS(P50-B50)/B50</f>
        <v>6.6195480819758279</v>
      </c>
    </row>
    <row r="51" spans="1:17" ht="15" thickBot="1" x14ac:dyDescent="0.35">
      <c r="A51" s="41" t="s">
        <v>29</v>
      </c>
      <c r="B51" s="1">
        <v>162941</v>
      </c>
      <c r="C51" s="2"/>
      <c r="D51" s="1">
        <v>3388</v>
      </c>
      <c r="E51" s="2"/>
      <c r="F51" s="1">
        <v>18831</v>
      </c>
      <c r="G51" s="1">
        <v>140722</v>
      </c>
      <c r="H51" s="1">
        <v>19090</v>
      </c>
      <c r="I51" s="2">
        <v>397</v>
      </c>
      <c r="J51" s="1">
        <v>2506299</v>
      </c>
      <c r="K51" s="1">
        <v>293632</v>
      </c>
      <c r="L51" s="1">
        <v>8535519</v>
      </c>
      <c r="M51" s="44"/>
      <c r="N51" s="37">
        <f>IFERROR(B51/J51,0)</f>
        <v>6.5012594267483653E-2</v>
      </c>
      <c r="O51" s="38">
        <f>IFERROR(I51/H51,0)</f>
        <v>2.0796228391828181E-2</v>
      </c>
      <c r="P51" s="36">
        <f>D51*250</f>
        <v>847000</v>
      </c>
      <c r="Q51" s="39">
        <f>ABS(P51-B51)/B51</f>
        <v>4.1982005756684933</v>
      </c>
    </row>
    <row r="52" spans="1:17" ht="15" thickBot="1" x14ac:dyDescent="0.35">
      <c r="A52" s="41" t="s">
        <v>9</v>
      </c>
      <c r="B52" s="1">
        <v>99530</v>
      </c>
      <c r="C52" s="2"/>
      <c r="D52" s="1">
        <v>2237</v>
      </c>
      <c r="E52" s="2"/>
      <c r="F52" s="1">
        <v>46475</v>
      </c>
      <c r="G52" s="1">
        <v>50818</v>
      </c>
      <c r="H52" s="1">
        <v>13070</v>
      </c>
      <c r="I52" s="2">
        <v>294</v>
      </c>
      <c r="J52" s="1">
        <v>2169192</v>
      </c>
      <c r="K52" s="1">
        <v>284862</v>
      </c>
      <c r="L52" s="1">
        <v>7614893</v>
      </c>
      <c r="M52" s="44"/>
      <c r="N52" s="37">
        <f>IFERROR(B52/J52,0)</f>
        <v>4.5883444158009067E-2</v>
      </c>
      <c r="O52" s="38">
        <f>IFERROR(I52/H52,0)</f>
        <v>2.2494261667941853E-2</v>
      </c>
      <c r="P52" s="36">
        <f>D52*250</f>
        <v>559250</v>
      </c>
      <c r="Q52" s="39">
        <f>ABS(P52-B52)/B52</f>
        <v>4.6189088716969762</v>
      </c>
    </row>
    <row r="53" spans="1:17" ht="15" thickBot="1" x14ac:dyDescent="0.35">
      <c r="A53" s="41" t="s">
        <v>56</v>
      </c>
      <c r="B53" s="1">
        <v>19082</v>
      </c>
      <c r="C53" s="2"/>
      <c r="D53" s="2">
        <v>393</v>
      </c>
      <c r="E53" s="2"/>
      <c r="F53" s="1">
        <v>14066</v>
      </c>
      <c r="G53" s="1">
        <v>4623</v>
      </c>
      <c r="H53" s="1">
        <v>10648</v>
      </c>
      <c r="I53" s="2">
        <v>219</v>
      </c>
      <c r="J53" s="1">
        <v>655692</v>
      </c>
      <c r="K53" s="1">
        <v>365870</v>
      </c>
      <c r="L53" s="1">
        <v>1792147</v>
      </c>
      <c r="M53" s="44"/>
      <c r="N53" s="37">
        <f>IFERROR(B53/J53,0)</f>
        <v>2.9102078414865517E-2</v>
      </c>
      <c r="O53" s="38">
        <f>IFERROR(I53/H53,0)</f>
        <v>2.0567242674680693E-2</v>
      </c>
      <c r="P53" s="36">
        <f>D53*250</f>
        <v>98250</v>
      </c>
      <c r="Q53" s="39">
        <f>ABS(P53-B53)/B53</f>
        <v>4.14883135939629</v>
      </c>
    </row>
    <row r="54" spans="1:17" ht="15" thickBot="1" x14ac:dyDescent="0.35">
      <c r="A54" s="41" t="s">
        <v>22</v>
      </c>
      <c r="B54" s="1">
        <v>162325</v>
      </c>
      <c r="C54" s="2"/>
      <c r="D54" s="1">
        <v>1553</v>
      </c>
      <c r="E54" s="2"/>
      <c r="F54" s="1">
        <v>127576</v>
      </c>
      <c r="G54" s="1">
        <v>33196</v>
      </c>
      <c r="H54" s="1">
        <v>27879</v>
      </c>
      <c r="I54" s="2">
        <v>267</v>
      </c>
      <c r="J54" s="1">
        <v>1742169</v>
      </c>
      <c r="K54" s="1">
        <v>299217</v>
      </c>
      <c r="L54" s="1">
        <v>5822434</v>
      </c>
      <c r="M54" s="45"/>
      <c r="N54" s="37">
        <f>IFERROR(B54/J54,0)</f>
        <v>9.317408357053765E-2</v>
      </c>
      <c r="O54" s="38">
        <f>IFERROR(I54/H54,0)</f>
        <v>9.5771010437964051E-3</v>
      </c>
      <c r="P54" s="36">
        <f>D54*250</f>
        <v>388250</v>
      </c>
      <c r="Q54" s="39">
        <f>ABS(P54-B54)/B54</f>
        <v>1.3918065609117511</v>
      </c>
    </row>
    <row r="55" spans="1:17" ht="15" thickBot="1" x14ac:dyDescent="0.35">
      <c r="A55" s="48" t="s">
        <v>55</v>
      </c>
      <c r="B55" s="29">
        <v>8375</v>
      </c>
      <c r="C55" s="13"/>
      <c r="D55" s="13">
        <v>57</v>
      </c>
      <c r="E55" s="13"/>
      <c r="F55" s="29">
        <v>6360</v>
      </c>
      <c r="G55" s="29">
        <v>1958</v>
      </c>
      <c r="H55" s="29">
        <v>14471</v>
      </c>
      <c r="I55" s="13">
        <v>98</v>
      </c>
      <c r="J55" s="29">
        <v>204381</v>
      </c>
      <c r="K55" s="29">
        <v>353137</v>
      </c>
      <c r="L55" s="29">
        <v>578759</v>
      </c>
      <c r="M55" s="44"/>
      <c r="N55" s="37">
        <f>IFERROR(B55/J55,0)</f>
        <v>4.0977390266218487E-2</v>
      </c>
      <c r="O55" s="38">
        <f>IFERROR(I55/H55,0)</f>
        <v>6.7721650196945612E-3</v>
      </c>
      <c r="P55" s="36">
        <f>D55*250</f>
        <v>14250</v>
      </c>
      <c r="Q55" s="39">
        <f>ABS(P55-B55)/B55</f>
        <v>0.70149253731343286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6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6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6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6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7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7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6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6"/>
      <c r="N63" s="28"/>
    </row>
    <row r="64" spans="1:17" ht="13.5" thickBot="1" x14ac:dyDescent="0.35">
      <c r="A64" s="3"/>
      <c r="B64" s="2"/>
      <c r="C64" s="2"/>
      <c r="D64" s="2"/>
      <c r="E64" s="2"/>
      <c r="F64" s="2"/>
      <c r="G64" s="2"/>
      <c r="H64" s="2"/>
      <c r="I64" s="2"/>
      <c r="J64" s="1"/>
      <c r="K64" s="1"/>
      <c r="L64" s="5"/>
      <c r="M64" s="46"/>
      <c r="N64" s="28"/>
    </row>
    <row r="65" spans="1:13" ht="13.5" thickBot="1" x14ac:dyDescent="0.35">
      <c r="A65" s="12"/>
      <c r="B65" s="13"/>
      <c r="C65" s="13"/>
      <c r="D65" s="13"/>
      <c r="E65" s="13"/>
      <c r="F65" s="13"/>
      <c r="G65" s="13"/>
      <c r="H65" s="13"/>
      <c r="I65" s="13"/>
      <c r="J65" s="29"/>
      <c r="K65" s="29"/>
      <c r="L65" s="30"/>
      <c r="M65" s="46"/>
    </row>
  </sheetData>
  <autoFilter ref="A1:Q65" xr:uid="{12D28914-9960-424B-9191-A9DEC2EE988A}">
    <sortState xmlns:xlrd2="http://schemas.microsoft.com/office/spreadsheetml/2017/richdata2" ref="A2:Q65">
      <sortCondition ref="A1:A65"/>
    </sortState>
  </autoFilter>
  <conditionalFormatting sqref="N2:N55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F51EB64E-467C-4563-A4F6-C260576804DE}"/>
    <hyperlink ref="A47" r:id="rId2" display="https://www.worldometers.info/coronavirus/usa/texas/" xr:uid="{5FCC3CAD-BC21-4FBC-B416-A4CC9172C0EC}"/>
    <hyperlink ref="A11" r:id="rId3" display="https://www.worldometers.info/coronavirus/usa/florida/" xr:uid="{9883BDEC-93A2-4D65-BBE0-1FD1742A984A}"/>
    <hyperlink ref="A35" r:id="rId4" display="https://www.worldometers.info/coronavirus/usa/new-york/" xr:uid="{0760A6D6-8424-4328-AC1C-7B7CAE14393A}"/>
    <hyperlink ref="A12" r:id="rId5" display="https://www.worldometers.info/coronavirus/usa/georgia/" xr:uid="{E0666383-E550-4B63-8DF7-85660C5AC8C3}"/>
    <hyperlink ref="A16" r:id="rId6" display="https://www.worldometers.info/coronavirus/usa/illinois/" xr:uid="{BB74E196-5358-4FF5-A852-23DA5B4C9892}"/>
    <hyperlink ref="A36" r:id="rId7" display="https://www.worldometers.info/coronavirus/usa/north-carolina/" xr:uid="{B325F3AD-3675-4D6B-B113-2F63079C5E83}"/>
    <hyperlink ref="A4" r:id="rId8" display="https://www.worldometers.info/coronavirus/usa/arizona/" xr:uid="{78DB0D53-8EB0-47AA-B0A6-945E4202FAFB}"/>
    <hyperlink ref="A46" r:id="rId9" display="https://www.worldometers.info/coronavirus/usa/tennessee/" xr:uid="{798AA6AA-3209-447A-A3EE-9CFB0BB9E977}"/>
    <hyperlink ref="A33" r:id="rId10" display="https://www.worldometers.info/coronavirus/usa/new-jersey/" xr:uid="{7ACBA1FD-FF60-4A72-AD58-713AB3405FB5}"/>
    <hyperlink ref="A41" r:id="rId11" display="https://www.worldometers.info/coronavirus/usa/pennsylvania/" xr:uid="{DF2605AE-9795-43A8-82A6-F9FEC7583D3B}"/>
    <hyperlink ref="A38" r:id="rId12" display="https://www.worldometers.info/coronavirus/usa/ohio/" xr:uid="{5F4FD53C-5B0A-4DB4-9458-73D15C6EE5E1}"/>
    <hyperlink ref="A21" r:id="rId13" display="https://www.worldometers.info/coronavirus/usa/louisiana/" xr:uid="{9AEC1962-770A-44D8-B10D-8DC19CDFA2F3}"/>
    <hyperlink ref="A2" r:id="rId14" display="https://www.worldometers.info/coronavirus/usa/alabama/" xr:uid="{65C4D70B-60A7-4E18-8218-E68363807A82}"/>
    <hyperlink ref="A51" r:id="rId15" display="https://www.worldometers.info/coronavirus/usa/virginia/" xr:uid="{52C2C676-0731-4277-9138-CF57D933B388}"/>
    <hyperlink ref="A54" r:id="rId16" display="https://www.worldometers.info/coronavirus/usa/wisconsin/" xr:uid="{2C4DD8DF-B169-4BBF-A37E-6DE0978468D4}"/>
    <hyperlink ref="A44" r:id="rId17" display="https://www.worldometers.info/coronavirus/usa/south-carolina/" xr:uid="{26986F97-4C59-4718-8BC0-37A6E9EC3EDA}"/>
    <hyperlink ref="A28" r:id="rId18" display="https://www.worldometers.info/coronavirus/usa/missouri/" xr:uid="{3DFFF284-09EE-422D-97FF-7B7553EFB9DD}"/>
    <hyperlink ref="A25" r:id="rId19" display="https://www.worldometers.info/coronavirus/usa/michigan/" xr:uid="{5F3E74F1-4ECD-4FFD-A2CD-9D603B0CBBED}"/>
    <hyperlink ref="A24" r:id="rId20" display="https://www.worldometers.info/coronavirus/usa/massachusetts/" xr:uid="{95583C75-472B-47CC-8B74-B058026F99E2}"/>
    <hyperlink ref="A17" r:id="rId21" display="https://www.worldometers.info/coronavirus/usa/indiana/" xr:uid="{338C4016-0E14-4390-938E-93E67A860EFE}"/>
    <hyperlink ref="A23" r:id="rId22" display="https://www.worldometers.info/coronavirus/usa/maryland/" xr:uid="{2423A6E7-6A22-4E06-8EEF-C1CE81DAB606}"/>
    <hyperlink ref="A26" r:id="rId23" display="https://www.worldometers.info/coronavirus/usa/minnesota/" xr:uid="{6837287B-CF76-4820-8597-F648768149C0}"/>
    <hyperlink ref="A27" r:id="rId24" display="https://www.worldometers.info/coronavirus/usa/mississippi/" xr:uid="{A83F4CBF-CA41-4183-8695-9FD665EAF6BA}"/>
    <hyperlink ref="A18" r:id="rId25" display="https://www.worldometers.info/coronavirus/usa/iowa/" xr:uid="{B9394C89-4CF3-4AC2-84A6-D568E7ED5508}"/>
    <hyperlink ref="A39" r:id="rId26" display="https://www.worldometers.info/coronavirus/usa/oklahoma/" xr:uid="{B313B2D9-2AC3-40FB-9B2A-61A07E22D989}"/>
    <hyperlink ref="A52" r:id="rId27" display="https://www.worldometers.info/coronavirus/usa/washington/" xr:uid="{153CE84C-77FA-4BD5-B4D1-10E1B991E428}"/>
    <hyperlink ref="A5" r:id="rId28" display="https://www.worldometers.info/coronavirus/usa/arkansas/" xr:uid="{78BF1113-A4A5-4986-BB4E-D79726554ABC}"/>
    <hyperlink ref="A49" r:id="rId29" display="https://www.worldometers.info/coronavirus/usa/utah/" xr:uid="{A4292595-FE1A-4EC9-9894-5059BEBB4EA7}"/>
    <hyperlink ref="A31" r:id="rId30" display="https://www.worldometers.info/coronavirus/usa/nevada/" xr:uid="{714F7A69-B9D1-4346-A988-0A7496BA5EA7}"/>
    <hyperlink ref="A20" r:id="rId31" display="https://www.worldometers.info/coronavirus/usa/kentucky/" xr:uid="{D631A765-85E8-49B6-A2E8-3E1E70023991}"/>
    <hyperlink ref="A7" r:id="rId32" display="https://www.worldometers.info/coronavirus/usa/colorado/" xr:uid="{A476B3BF-E262-4D0E-8B05-642AF739915F}"/>
    <hyperlink ref="A19" r:id="rId33" display="https://www.worldometers.info/coronavirus/usa/kansas/" xr:uid="{4C922FA2-7EDB-4DFB-A0B4-345BFA9C7988}"/>
    <hyperlink ref="A8" r:id="rId34" display="https://www.worldometers.info/coronavirus/usa/connecticut/" xr:uid="{C539BC76-F2AE-4BE8-A23C-3CE97E118027}"/>
    <hyperlink ref="A30" r:id="rId35" display="https://www.worldometers.info/coronavirus/usa/nebraska/" xr:uid="{F7EEE073-E515-474A-952E-806BF9A77584}"/>
    <hyperlink ref="A15" r:id="rId36" display="https://www.worldometers.info/coronavirus/usa/idaho/" xr:uid="{86F1E04B-E3F7-4173-A77D-082EAE2DDF8E}"/>
    <hyperlink ref="A40" r:id="rId37" display="https://www.worldometers.info/coronavirus/usa/oregon/" xr:uid="{2045FC68-979D-4ED5-A3D4-09CEEEF66103}"/>
    <hyperlink ref="A34" r:id="rId38" display="https://www.worldometers.info/coronavirus/usa/new-mexico/" xr:uid="{BBCBD849-3067-49A8-8941-0E5DDCCB30A6}"/>
    <hyperlink ref="A45" r:id="rId39" display="https://www.worldometers.info/coronavirus/usa/south-dakota/" xr:uid="{65D9EAEC-60D9-4053-9780-B1D7B53FC033}"/>
    <hyperlink ref="A37" r:id="rId40" display="https://www.worldometers.info/coronavirus/usa/north-dakota/" xr:uid="{E09295FC-75C1-49A0-89C1-D5FE400610E2}"/>
    <hyperlink ref="A43" r:id="rId41" display="https://www.worldometers.info/coronavirus/usa/rhode-island/" xr:uid="{F741C4F1-C89C-471E-BDD8-8FF02CB28E15}"/>
    <hyperlink ref="A9" r:id="rId42" display="https://www.worldometers.info/coronavirus/usa/delaware/" xr:uid="{95B168D8-7F31-420A-B8A6-7FFD2893CA2D}"/>
    <hyperlink ref="A29" r:id="rId43" display="https://www.worldometers.info/coronavirus/usa/montana/" xr:uid="{C623894C-8772-443E-9B52-70563B923CBD}"/>
    <hyperlink ref="A53" r:id="rId44" display="https://www.worldometers.info/coronavirus/usa/west-virginia/" xr:uid="{DB0F9D8D-EE38-460E-B2C0-94644F1A8B29}"/>
    <hyperlink ref="A10" r:id="rId45" display="https://www.worldometers.info/coronavirus/usa/district-of-columbia/" xr:uid="{8EA51455-CAEF-4FD4-B6B2-FDE1F9802CBB}"/>
    <hyperlink ref="A14" r:id="rId46" display="https://www.worldometers.info/coronavirus/usa/hawaii/" xr:uid="{4B3A013A-7F2F-45A5-B477-F91B98C1CFF9}"/>
    <hyperlink ref="A3" r:id="rId47" display="https://www.worldometers.info/coronavirus/usa/alaska/" xr:uid="{AF408758-1F3A-4D54-8B2F-7203752B0D9F}"/>
    <hyperlink ref="A32" r:id="rId48" display="https://www.worldometers.info/coronavirus/usa/new-hampshire/" xr:uid="{DB7A02D0-11DB-4A18-8ACF-A65846A5B0B5}"/>
    <hyperlink ref="A55" r:id="rId49" display="https://www.worldometers.info/coronavirus/usa/wyoming/" xr:uid="{F35F4DCA-ADD1-41AB-A350-0864EAB736D9}"/>
    <hyperlink ref="A22" r:id="rId50" display="https://www.worldometers.info/coronavirus/usa/maine/" xr:uid="{605811A4-78C3-46CC-9EEB-C77FEF2EA8D3}"/>
    <hyperlink ref="A50" r:id="rId51" display="https://www.worldometers.info/coronavirus/usa/vermont/" xr:uid="{45C40D7C-A4B7-4A19-ABD4-9F7CB1F22FD2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9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2756</v>
      </c>
    </row>
    <row r="3" spans="1:2" ht="15" thickBot="1" x14ac:dyDescent="0.4">
      <c r="A3" s="41" t="s">
        <v>52</v>
      </c>
      <c r="B3" s="31">
        <v>65</v>
      </c>
    </row>
    <row r="4" spans="1:2" ht="15" thickBot="1" x14ac:dyDescent="0.4">
      <c r="A4" s="41" t="s">
        <v>33</v>
      </c>
      <c r="B4" s="31">
        <v>5789</v>
      </c>
    </row>
    <row r="5" spans="1:2" ht="15" thickBot="1" x14ac:dyDescent="0.4">
      <c r="A5" s="41" t="s">
        <v>34</v>
      </c>
      <c r="B5" s="31">
        <v>1645</v>
      </c>
    </row>
    <row r="6" spans="1:2" ht="15" thickBot="1" x14ac:dyDescent="0.4">
      <c r="A6" s="41" t="s">
        <v>10</v>
      </c>
      <c r="B6" s="31">
        <v>16840</v>
      </c>
    </row>
    <row r="7" spans="1:2" ht="15" thickBot="1" x14ac:dyDescent="0.4">
      <c r="A7" s="41" t="s">
        <v>18</v>
      </c>
      <c r="B7" s="31">
        <v>2162</v>
      </c>
    </row>
    <row r="8" spans="1:2" ht="15" thickBot="1" x14ac:dyDescent="0.4">
      <c r="A8" s="41" t="s">
        <v>23</v>
      </c>
      <c r="B8" s="31">
        <v>4540</v>
      </c>
    </row>
    <row r="9" spans="1:2" ht="15" thickBot="1" x14ac:dyDescent="0.4">
      <c r="A9" s="41" t="s">
        <v>43</v>
      </c>
      <c r="B9" s="31">
        <v>661</v>
      </c>
    </row>
    <row r="10" spans="1:2" ht="29.5" thickBot="1" x14ac:dyDescent="0.4">
      <c r="A10" s="41" t="s">
        <v>63</v>
      </c>
      <c r="B10" s="31">
        <v>638</v>
      </c>
    </row>
    <row r="11" spans="1:2" ht="15" thickBot="1" x14ac:dyDescent="0.4">
      <c r="A11" s="41" t="s">
        <v>13</v>
      </c>
      <c r="B11" s="31">
        <v>15737</v>
      </c>
    </row>
    <row r="12" spans="1:2" ht="15" thickBot="1" x14ac:dyDescent="0.4">
      <c r="A12" s="41" t="s">
        <v>16</v>
      </c>
      <c r="B12" s="31">
        <v>7492</v>
      </c>
    </row>
    <row r="13" spans="1:2" ht="15" thickBot="1" x14ac:dyDescent="0.4">
      <c r="A13" s="42" t="s">
        <v>64</v>
      </c>
      <c r="B13" s="31">
        <v>61</v>
      </c>
    </row>
    <row r="14" spans="1:2" ht="15" thickBot="1" x14ac:dyDescent="0.4">
      <c r="A14" s="41" t="s">
        <v>47</v>
      </c>
      <c r="B14" s="31">
        <v>184</v>
      </c>
    </row>
    <row r="15" spans="1:2" ht="15" thickBot="1" x14ac:dyDescent="0.4">
      <c r="A15" s="41" t="s">
        <v>49</v>
      </c>
      <c r="B15" s="31">
        <v>517</v>
      </c>
    </row>
    <row r="16" spans="1:2" ht="15" thickBot="1" x14ac:dyDescent="0.4">
      <c r="A16" s="41" t="s">
        <v>12</v>
      </c>
      <c r="B16" s="31">
        <v>9373</v>
      </c>
    </row>
    <row r="17" spans="1:2" ht="15" thickBot="1" x14ac:dyDescent="0.4">
      <c r="A17" s="41" t="s">
        <v>27</v>
      </c>
      <c r="B17" s="31">
        <v>3864</v>
      </c>
    </row>
    <row r="18" spans="1:2" ht="15" thickBot="1" x14ac:dyDescent="0.4">
      <c r="A18" s="41" t="s">
        <v>41</v>
      </c>
      <c r="B18" s="31">
        <v>1516</v>
      </c>
    </row>
    <row r="19" spans="1:2" ht="15" thickBot="1" x14ac:dyDescent="0.4">
      <c r="A19" s="41" t="s">
        <v>45</v>
      </c>
      <c r="B19" s="31">
        <v>838</v>
      </c>
    </row>
    <row r="20" spans="1:2" ht="15" thickBot="1" x14ac:dyDescent="0.4">
      <c r="A20" s="41" t="s">
        <v>38</v>
      </c>
      <c r="B20" s="31">
        <v>1296</v>
      </c>
    </row>
    <row r="21" spans="1:2" ht="15" thickBot="1" x14ac:dyDescent="0.4">
      <c r="A21" s="41" t="s">
        <v>14</v>
      </c>
      <c r="B21" s="31">
        <v>5707</v>
      </c>
    </row>
    <row r="22" spans="1:2" ht="15" thickBot="1" x14ac:dyDescent="0.4">
      <c r="A22" s="41" t="s">
        <v>39</v>
      </c>
      <c r="B22" s="31">
        <v>144</v>
      </c>
    </row>
    <row r="23" spans="1:2" ht="15" thickBot="1" x14ac:dyDescent="0.4">
      <c r="A23" s="41" t="s">
        <v>26</v>
      </c>
      <c r="B23" s="31">
        <v>4028</v>
      </c>
    </row>
    <row r="24" spans="1:2" ht="15" thickBot="1" x14ac:dyDescent="0.4">
      <c r="A24" s="41" t="s">
        <v>17</v>
      </c>
      <c r="B24" s="31">
        <v>9672</v>
      </c>
    </row>
    <row r="25" spans="1:2" ht="15" thickBot="1" x14ac:dyDescent="0.4">
      <c r="A25" s="41" t="s">
        <v>11</v>
      </c>
      <c r="B25" s="31">
        <v>7302</v>
      </c>
    </row>
    <row r="26" spans="1:2" ht="15" thickBot="1" x14ac:dyDescent="0.4">
      <c r="A26" s="41" t="s">
        <v>32</v>
      </c>
      <c r="B26" s="31">
        <v>2252</v>
      </c>
    </row>
    <row r="27" spans="1:2" ht="15" thickBot="1" x14ac:dyDescent="0.4">
      <c r="A27" s="41" t="s">
        <v>30</v>
      </c>
      <c r="B27" s="31">
        <v>3152</v>
      </c>
    </row>
    <row r="28" spans="1:2" ht="15" thickBot="1" x14ac:dyDescent="0.4">
      <c r="A28" s="41" t="s">
        <v>35</v>
      </c>
      <c r="B28" s="31">
        <v>2582</v>
      </c>
    </row>
    <row r="29" spans="1:2" ht="15" thickBot="1" x14ac:dyDescent="0.4">
      <c r="A29" s="41" t="s">
        <v>51</v>
      </c>
      <c r="B29" s="31">
        <v>230</v>
      </c>
    </row>
    <row r="30" spans="1:2" ht="15" thickBot="1" x14ac:dyDescent="0.4">
      <c r="A30" s="41" t="s">
        <v>50</v>
      </c>
      <c r="B30" s="31">
        <v>535</v>
      </c>
    </row>
    <row r="31" spans="1:2" ht="15" thickBot="1" x14ac:dyDescent="0.4">
      <c r="A31" s="41" t="s">
        <v>31</v>
      </c>
      <c r="B31" s="31">
        <v>1698</v>
      </c>
    </row>
    <row r="32" spans="1:2" ht="29.5" thickBot="1" x14ac:dyDescent="0.4">
      <c r="A32" s="41" t="s">
        <v>42</v>
      </c>
      <c r="B32" s="31">
        <v>463</v>
      </c>
    </row>
    <row r="33" spans="1:2" ht="15" thickBot="1" x14ac:dyDescent="0.4">
      <c r="A33" s="41" t="s">
        <v>8</v>
      </c>
      <c r="B33" s="31">
        <v>16326</v>
      </c>
    </row>
    <row r="34" spans="1:2" ht="15" thickBot="1" x14ac:dyDescent="0.4">
      <c r="A34" s="41" t="s">
        <v>44</v>
      </c>
      <c r="B34" s="31">
        <v>922</v>
      </c>
    </row>
    <row r="35" spans="1:2" ht="15" thickBot="1" x14ac:dyDescent="0.4">
      <c r="A35" s="41" t="s">
        <v>7</v>
      </c>
      <c r="B35" s="31">
        <v>33442</v>
      </c>
    </row>
    <row r="36" spans="1:2" ht="15" thickBot="1" x14ac:dyDescent="0.4">
      <c r="A36" s="41" t="s">
        <v>24</v>
      </c>
      <c r="B36" s="31">
        <v>3874</v>
      </c>
    </row>
    <row r="37" spans="1:2" ht="15" thickBot="1" x14ac:dyDescent="0.4">
      <c r="A37" s="41" t="s">
        <v>53</v>
      </c>
      <c r="B37" s="31">
        <v>370</v>
      </c>
    </row>
    <row r="38" spans="1:2" ht="15" thickBot="1" x14ac:dyDescent="0.4">
      <c r="A38" s="41" t="s">
        <v>21</v>
      </c>
      <c r="B38" s="31">
        <v>5044</v>
      </c>
    </row>
    <row r="39" spans="1:2" ht="15" thickBot="1" x14ac:dyDescent="0.4">
      <c r="A39" s="41" t="s">
        <v>46</v>
      </c>
      <c r="B39" s="31">
        <v>1143</v>
      </c>
    </row>
    <row r="40" spans="1:2" ht="15" thickBot="1" x14ac:dyDescent="0.4">
      <c r="A40" s="41" t="s">
        <v>37</v>
      </c>
      <c r="B40" s="31">
        <v>611</v>
      </c>
    </row>
    <row r="41" spans="1:2" ht="15" thickBot="1" x14ac:dyDescent="0.4">
      <c r="A41" s="41" t="s">
        <v>19</v>
      </c>
      <c r="B41" s="31">
        <v>8502</v>
      </c>
    </row>
    <row r="42" spans="1:2" ht="15" thickBot="1" x14ac:dyDescent="0.4">
      <c r="A42" s="42" t="s">
        <v>65</v>
      </c>
      <c r="B42" s="31">
        <v>743</v>
      </c>
    </row>
    <row r="43" spans="1:2" ht="15" thickBot="1" x14ac:dyDescent="0.4">
      <c r="A43" s="41" t="s">
        <v>40</v>
      </c>
      <c r="B43" s="31">
        <v>1149</v>
      </c>
    </row>
    <row r="44" spans="1:2" ht="15" thickBot="1" x14ac:dyDescent="0.4">
      <c r="A44" s="41" t="s">
        <v>25</v>
      </c>
      <c r="B44" s="31">
        <v>3607</v>
      </c>
    </row>
    <row r="45" spans="1:2" ht="15" thickBot="1" x14ac:dyDescent="0.4">
      <c r="A45" s="41" t="s">
        <v>54</v>
      </c>
      <c r="B45" s="31">
        <v>304</v>
      </c>
    </row>
    <row r="46" spans="1:2" ht="15" thickBot="1" x14ac:dyDescent="0.4">
      <c r="A46" s="41" t="s">
        <v>20</v>
      </c>
      <c r="B46" s="31">
        <v>2864</v>
      </c>
    </row>
    <row r="47" spans="1:2" ht="15" thickBot="1" x14ac:dyDescent="0.4">
      <c r="A47" s="41" t="s">
        <v>15</v>
      </c>
      <c r="B47" s="31">
        <v>17393</v>
      </c>
    </row>
    <row r="48" spans="1:2" ht="21.5" thickBot="1" x14ac:dyDescent="0.4">
      <c r="A48" s="42" t="s">
        <v>66</v>
      </c>
      <c r="B48" s="31">
        <v>20</v>
      </c>
    </row>
    <row r="49" spans="1:2" ht="15" thickBot="1" x14ac:dyDescent="0.4">
      <c r="A49" s="41" t="s">
        <v>28</v>
      </c>
      <c r="B49" s="31">
        <v>529</v>
      </c>
    </row>
    <row r="50" spans="1:2" ht="15" thickBot="1" x14ac:dyDescent="0.4">
      <c r="A50" s="41" t="s">
        <v>48</v>
      </c>
      <c r="B50" s="31">
        <v>58</v>
      </c>
    </row>
    <row r="51" spans="1:2" ht="15" thickBot="1" x14ac:dyDescent="0.4">
      <c r="A51" s="41" t="s">
        <v>29</v>
      </c>
      <c r="B51" s="31">
        <v>3388</v>
      </c>
    </row>
    <row r="52" spans="1:2" ht="15" thickBot="1" x14ac:dyDescent="0.4">
      <c r="A52" s="41" t="s">
        <v>9</v>
      </c>
      <c r="B52" s="31">
        <v>2237</v>
      </c>
    </row>
    <row r="53" spans="1:2" ht="15" thickBot="1" x14ac:dyDescent="0.4">
      <c r="A53" s="41" t="s">
        <v>56</v>
      </c>
      <c r="B53" s="31">
        <v>393</v>
      </c>
    </row>
    <row r="54" spans="1:2" ht="15" thickBot="1" x14ac:dyDescent="0.4">
      <c r="A54" s="41" t="s">
        <v>22</v>
      </c>
      <c r="B54" s="31">
        <v>1553</v>
      </c>
    </row>
    <row r="55" spans="1:2" ht="15" thickBot="1" x14ac:dyDescent="0.4">
      <c r="A55" s="48" t="s">
        <v>55</v>
      </c>
      <c r="B55" s="49">
        <v>57</v>
      </c>
    </row>
    <row r="56" spans="1:2" ht="15" thickBot="1" x14ac:dyDescent="0.4">
      <c r="A56" s="48"/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9B1D09C3-CAAD-496F-AE30-7762FA79D76E}"/>
    <hyperlink ref="A47" r:id="rId2" display="https://www.worldometers.info/coronavirus/usa/texas/" xr:uid="{3693304D-929D-403C-954F-5F88C2E45C71}"/>
    <hyperlink ref="A11" r:id="rId3" display="https://www.worldometers.info/coronavirus/usa/florida/" xr:uid="{DB0B5866-C042-4649-99F0-C2C2B6C33CE6}"/>
    <hyperlink ref="A35" r:id="rId4" display="https://www.worldometers.info/coronavirus/usa/new-york/" xr:uid="{E95DEB5B-0688-484B-80F3-A60C2E1628B9}"/>
    <hyperlink ref="A12" r:id="rId5" display="https://www.worldometers.info/coronavirus/usa/georgia/" xr:uid="{AB3BFA94-EA3D-43F9-A76E-5F32A2854F2F}"/>
    <hyperlink ref="A16" r:id="rId6" display="https://www.worldometers.info/coronavirus/usa/illinois/" xr:uid="{561F9FFD-6A09-42BE-A98E-25B7B668B256}"/>
    <hyperlink ref="A36" r:id="rId7" display="https://www.worldometers.info/coronavirus/usa/north-carolina/" xr:uid="{71AB7FF8-B6C7-4BC1-9C9B-EDA1ABA82079}"/>
    <hyperlink ref="A4" r:id="rId8" display="https://www.worldometers.info/coronavirus/usa/arizona/" xr:uid="{B11C0638-E0D7-4B35-A630-E1B181EFA4E4}"/>
    <hyperlink ref="A46" r:id="rId9" display="https://www.worldometers.info/coronavirus/usa/tennessee/" xr:uid="{6EE0B808-0CD7-485E-9E39-1534849FB0CF}"/>
    <hyperlink ref="A33" r:id="rId10" display="https://www.worldometers.info/coronavirus/usa/new-jersey/" xr:uid="{E8D52113-08D9-4F0A-893A-E67FA22216F5}"/>
    <hyperlink ref="A41" r:id="rId11" display="https://www.worldometers.info/coronavirus/usa/pennsylvania/" xr:uid="{DF38A344-7266-4926-81E7-0943EEC398CE}"/>
    <hyperlink ref="A38" r:id="rId12" display="https://www.worldometers.info/coronavirus/usa/ohio/" xr:uid="{B035DAD4-E023-42D2-BEF1-F13EA65CCAE5}"/>
    <hyperlink ref="A21" r:id="rId13" display="https://www.worldometers.info/coronavirus/usa/louisiana/" xr:uid="{F52C22F1-2BAC-41C1-8035-6C82CED0366E}"/>
    <hyperlink ref="A2" r:id="rId14" display="https://www.worldometers.info/coronavirus/usa/alabama/" xr:uid="{790D9111-AD4E-4B52-9403-ED90699D8A1F}"/>
    <hyperlink ref="A51" r:id="rId15" display="https://www.worldometers.info/coronavirus/usa/virginia/" xr:uid="{5C7C1DEB-EDEE-40E4-AE5C-2533229EA91D}"/>
    <hyperlink ref="A54" r:id="rId16" display="https://www.worldometers.info/coronavirus/usa/wisconsin/" xr:uid="{D6EC16D6-B17A-47A7-ADA1-CF5A51686167}"/>
    <hyperlink ref="A44" r:id="rId17" display="https://www.worldometers.info/coronavirus/usa/south-carolina/" xr:uid="{D59CF9F2-A5BC-44B1-93AB-457B407E25FB}"/>
    <hyperlink ref="A28" r:id="rId18" display="https://www.worldometers.info/coronavirus/usa/missouri/" xr:uid="{77D98D9B-1BCB-4341-B54D-46238E219E91}"/>
    <hyperlink ref="A25" r:id="rId19" display="https://www.worldometers.info/coronavirus/usa/michigan/" xr:uid="{49BCD50C-11E6-4D9B-A41A-6AA834B0BBC3}"/>
    <hyperlink ref="A24" r:id="rId20" display="https://www.worldometers.info/coronavirus/usa/massachusetts/" xr:uid="{C6FEBFCF-C702-4E8F-875F-A7B928C74597}"/>
    <hyperlink ref="A17" r:id="rId21" display="https://www.worldometers.info/coronavirus/usa/indiana/" xr:uid="{23195F7C-C084-40C7-854F-39FE87D27FD7}"/>
    <hyperlink ref="A23" r:id="rId22" display="https://www.worldometers.info/coronavirus/usa/maryland/" xr:uid="{567AE90D-9DD1-4F80-A103-C2BB141FAC1F}"/>
    <hyperlink ref="A26" r:id="rId23" display="https://www.worldometers.info/coronavirus/usa/minnesota/" xr:uid="{FCE42207-3C53-4BC9-B329-9E159BEFA9FB}"/>
    <hyperlink ref="A27" r:id="rId24" display="https://www.worldometers.info/coronavirus/usa/mississippi/" xr:uid="{726B3F1B-D40F-4562-93FD-86D16D1B3109}"/>
    <hyperlink ref="A18" r:id="rId25" display="https://www.worldometers.info/coronavirus/usa/iowa/" xr:uid="{CE80D0E2-1C10-4490-BC52-D80D61DE0344}"/>
    <hyperlink ref="A39" r:id="rId26" display="https://www.worldometers.info/coronavirus/usa/oklahoma/" xr:uid="{746DA347-AC11-4C83-88CC-6FF0A83910D4}"/>
    <hyperlink ref="A52" r:id="rId27" display="https://www.worldometers.info/coronavirus/usa/washington/" xr:uid="{1E4E885B-A766-4FB6-80BD-0643A51DA505}"/>
    <hyperlink ref="A5" r:id="rId28" display="https://www.worldometers.info/coronavirus/usa/arkansas/" xr:uid="{2A1082D8-7361-4346-90A6-4CD40C644AA0}"/>
    <hyperlink ref="A49" r:id="rId29" display="https://www.worldometers.info/coronavirus/usa/utah/" xr:uid="{395E2188-1FF7-4542-874C-76A157D0A45F}"/>
    <hyperlink ref="A31" r:id="rId30" display="https://www.worldometers.info/coronavirus/usa/nevada/" xr:uid="{E63D5297-D5BB-41D5-B523-E58693D5816B}"/>
    <hyperlink ref="A20" r:id="rId31" display="https://www.worldometers.info/coronavirus/usa/kentucky/" xr:uid="{D8346A92-C05F-43F8-868C-73619AD8D51F}"/>
    <hyperlink ref="A7" r:id="rId32" display="https://www.worldometers.info/coronavirus/usa/colorado/" xr:uid="{A2C383EA-DCCE-4C02-B382-2D341C1BC51D}"/>
    <hyperlink ref="A19" r:id="rId33" display="https://www.worldometers.info/coronavirus/usa/kansas/" xr:uid="{81DC362E-466F-405E-8781-46B831A15ADF}"/>
    <hyperlink ref="A8" r:id="rId34" display="https://www.worldometers.info/coronavirus/usa/connecticut/" xr:uid="{A5C74C16-2304-41DC-8336-4C4D10546B89}"/>
    <hyperlink ref="A30" r:id="rId35" display="https://www.worldometers.info/coronavirus/usa/nebraska/" xr:uid="{6315E752-826E-4C96-82B7-BDF542B9E730}"/>
    <hyperlink ref="A15" r:id="rId36" display="https://www.worldometers.info/coronavirus/usa/idaho/" xr:uid="{1108F657-24BD-40DF-9B73-FA8CF4720903}"/>
    <hyperlink ref="A40" r:id="rId37" display="https://www.worldometers.info/coronavirus/usa/oregon/" xr:uid="{11E7991E-98DA-4490-9EEC-AF6D75177F4B}"/>
    <hyperlink ref="A34" r:id="rId38" display="https://www.worldometers.info/coronavirus/usa/new-mexico/" xr:uid="{3DFFA01F-0C25-4C4A-ADAA-C5BA835A90D0}"/>
    <hyperlink ref="A45" r:id="rId39" display="https://www.worldometers.info/coronavirus/usa/south-dakota/" xr:uid="{76A8D94D-6208-463B-BD45-5007A01A8754}"/>
    <hyperlink ref="A37" r:id="rId40" display="https://www.worldometers.info/coronavirus/usa/north-dakota/" xr:uid="{DEB4FCA1-CB1A-4219-ADE2-C2D4C0F0D7F2}"/>
    <hyperlink ref="A43" r:id="rId41" display="https://www.worldometers.info/coronavirus/usa/rhode-island/" xr:uid="{D880AAB8-A53B-463C-9F6D-7A60C56D53BB}"/>
    <hyperlink ref="A9" r:id="rId42" display="https://www.worldometers.info/coronavirus/usa/delaware/" xr:uid="{CEE3DBAA-228C-426E-BAD5-52B9917ECD8D}"/>
    <hyperlink ref="A29" r:id="rId43" display="https://www.worldometers.info/coronavirus/usa/montana/" xr:uid="{34517D53-458D-4BFB-9931-798B25643BC1}"/>
    <hyperlink ref="A53" r:id="rId44" display="https://www.worldometers.info/coronavirus/usa/west-virginia/" xr:uid="{8336F951-9AA6-4D61-BA74-D692991CDCDD}"/>
    <hyperlink ref="A10" r:id="rId45" display="https://www.worldometers.info/coronavirus/usa/district-of-columbia/" xr:uid="{835484AA-D05B-4089-95DB-47BDF35264CF}"/>
    <hyperlink ref="A14" r:id="rId46" display="https://www.worldometers.info/coronavirus/usa/hawaii/" xr:uid="{531FD5F2-3C47-471F-98A2-AF97BF11846C}"/>
    <hyperlink ref="A3" r:id="rId47" display="https://www.worldometers.info/coronavirus/usa/alaska/" xr:uid="{DDC06C17-7351-4672-AEBF-CBFB8ABBC6D4}"/>
    <hyperlink ref="A32" r:id="rId48" display="https://www.worldometers.info/coronavirus/usa/new-hampshire/" xr:uid="{D3534517-ED43-4877-A11C-A18B4DA291C4}"/>
    <hyperlink ref="A55" r:id="rId49" display="https://www.worldometers.info/coronavirus/usa/wyoming/" xr:uid="{D8895621-F59F-481D-A1A5-6AB4B3D69F30}"/>
    <hyperlink ref="A22" r:id="rId50" display="https://www.worldometers.info/coronavirus/usa/maine/" xr:uid="{52CDE35E-4836-4591-8A9F-8DE62488C7DE}"/>
    <hyperlink ref="A50" r:id="rId51" display="https://www.worldometers.info/coronavirus/usa/vermont/" xr:uid="{476CE773-F92B-4B94-9A63-87C16997CD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96</v>
      </c>
      <c r="C1" s="32" t="s">
        <v>95</v>
      </c>
    </row>
    <row r="2" spans="1:3" ht="15" thickBot="1" x14ac:dyDescent="0.4">
      <c r="A2" s="27" t="s">
        <v>36</v>
      </c>
      <c r="B2" s="41" t="s">
        <v>36</v>
      </c>
      <c r="C2" s="31">
        <v>2756</v>
      </c>
    </row>
    <row r="3" spans="1:3" ht="15" thickBot="1" x14ac:dyDescent="0.4">
      <c r="B3" s="41" t="s">
        <v>52</v>
      </c>
      <c r="C3" s="31">
        <v>65</v>
      </c>
    </row>
    <row r="4" spans="1:3" ht="15" thickBot="1" x14ac:dyDescent="0.4">
      <c r="A4" s="27" t="s">
        <v>33</v>
      </c>
      <c r="B4" s="41" t="s">
        <v>33</v>
      </c>
      <c r="C4" s="31">
        <v>5789</v>
      </c>
    </row>
    <row r="5" spans="1:3" ht="15" thickBot="1" x14ac:dyDescent="0.4">
      <c r="A5" s="27" t="s">
        <v>34</v>
      </c>
      <c r="B5" s="41" t="s">
        <v>34</v>
      </c>
      <c r="C5" s="31">
        <v>1645</v>
      </c>
    </row>
    <row r="6" spans="1:3" ht="15" thickBot="1" x14ac:dyDescent="0.4">
      <c r="A6" s="27" t="s">
        <v>10</v>
      </c>
      <c r="B6" s="41" t="s">
        <v>10</v>
      </c>
      <c r="C6" s="31">
        <v>16840</v>
      </c>
    </row>
    <row r="7" spans="1:3" ht="15" thickBot="1" x14ac:dyDescent="0.4">
      <c r="A7" s="27" t="s">
        <v>18</v>
      </c>
      <c r="B7" s="41" t="s">
        <v>18</v>
      </c>
      <c r="C7" s="31">
        <v>2162</v>
      </c>
    </row>
    <row r="8" spans="1:3" ht="15" thickBot="1" x14ac:dyDescent="0.4">
      <c r="A8" s="27" t="s">
        <v>23</v>
      </c>
      <c r="B8" s="41" t="s">
        <v>23</v>
      </c>
      <c r="C8" s="31">
        <v>4540</v>
      </c>
    </row>
    <row r="9" spans="1:3" ht="15" thickBot="1" x14ac:dyDescent="0.4">
      <c r="A9" s="27" t="s">
        <v>43</v>
      </c>
      <c r="B9" s="41" t="s">
        <v>43</v>
      </c>
      <c r="C9" s="31">
        <v>661</v>
      </c>
    </row>
    <row r="10" spans="1:3" ht="29.5" thickBot="1" x14ac:dyDescent="0.4">
      <c r="A10" s="27" t="s">
        <v>94</v>
      </c>
      <c r="B10" s="41" t="s">
        <v>63</v>
      </c>
      <c r="C10" s="31">
        <v>638</v>
      </c>
    </row>
    <row r="11" spans="1:3" ht="15" thickBot="1" x14ac:dyDescent="0.4">
      <c r="A11" s="27" t="s">
        <v>13</v>
      </c>
      <c r="B11" s="41" t="s">
        <v>13</v>
      </c>
      <c r="C11" s="31">
        <v>15737</v>
      </c>
    </row>
    <row r="12" spans="1:3" ht="15" thickBot="1" x14ac:dyDescent="0.4">
      <c r="A12" s="27" t="s">
        <v>16</v>
      </c>
      <c r="B12" s="41" t="s">
        <v>16</v>
      </c>
      <c r="C12" s="31">
        <v>7492</v>
      </c>
    </row>
    <row r="13" spans="1:3" ht="13" thickBot="1" x14ac:dyDescent="0.4">
      <c r="A13" s="27" t="s">
        <v>64</v>
      </c>
      <c r="B13" s="42" t="s">
        <v>64</v>
      </c>
      <c r="C13" s="31">
        <v>61</v>
      </c>
    </row>
    <row r="14" spans="1:3" ht="15" thickBot="1" x14ac:dyDescent="0.4">
      <c r="B14" s="41" t="s">
        <v>47</v>
      </c>
      <c r="C14" s="31">
        <v>184</v>
      </c>
    </row>
    <row r="15" spans="1:3" ht="15" thickBot="1" x14ac:dyDescent="0.4">
      <c r="A15" s="27" t="s">
        <v>49</v>
      </c>
      <c r="B15" s="41" t="s">
        <v>49</v>
      </c>
      <c r="C15" s="31">
        <v>517</v>
      </c>
    </row>
    <row r="16" spans="1:3" ht="15" thickBot="1" x14ac:dyDescent="0.4">
      <c r="A16" s="27" t="s">
        <v>12</v>
      </c>
      <c r="B16" s="41" t="s">
        <v>12</v>
      </c>
      <c r="C16" s="31">
        <v>9373</v>
      </c>
    </row>
    <row r="17" spans="1:3" ht="15" thickBot="1" x14ac:dyDescent="0.4">
      <c r="A17" s="27" t="s">
        <v>27</v>
      </c>
      <c r="B17" s="41" t="s">
        <v>27</v>
      </c>
      <c r="C17" s="31">
        <v>3864</v>
      </c>
    </row>
    <row r="18" spans="1:3" ht="15" thickBot="1" x14ac:dyDescent="0.4">
      <c r="A18" s="27" t="s">
        <v>41</v>
      </c>
      <c r="B18" s="41" t="s">
        <v>41</v>
      </c>
      <c r="C18" s="31">
        <v>1516</v>
      </c>
    </row>
    <row r="19" spans="1:3" ht="15" thickBot="1" x14ac:dyDescent="0.4">
      <c r="A19" s="27" t="s">
        <v>45</v>
      </c>
      <c r="B19" s="41" t="s">
        <v>45</v>
      </c>
      <c r="C19" s="31">
        <v>838</v>
      </c>
    </row>
    <row r="20" spans="1:3" ht="15" thickBot="1" x14ac:dyDescent="0.4">
      <c r="A20" s="27" t="s">
        <v>38</v>
      </c>
      <c r="B20" s="41" t="s">
        <v>38</v>
      </c>
      <c r="C20" s="31">
        <v>1296</v>
      </c>
    </row>
    <row r="21" spans="1:3" ht="15" thickBot="1" x14ac:dyDescent="0.4">
      <c r="A21" s="27" t="s">
        <v>14</v>
      </c>
      <c r="B21" s="41" t="s">
        <v>14</v>
      </c>
      <c r="C21" s="31">
        <v>5707</v>
      </c>
    </row>
    <row r="22" spans="1:3" ht="15" thickBot="1" x14ac:dyDescent="0.4">
      <c r="B22" s="41" t="s">
        <v>39</v>
      </c>
      <c r="C22" s="31">
        <v>144</v>
      </c>
    </row>
    <row r="23" spans="1:3" ht="15" thickBot="1" x14ac:dyDescent="0.4">
      <c r="A23" s="27" t="s">
        <v>26</v>
      </c>
      <c r="B23" s="41" t="s">
        <v>26</v>
      </c>
      <c r="C23" s="31">
        <v>4028</v>
      </c>
    </row>
    <row r="24" spans="1:3" ht="15" thickBot="1" x14ac:dyDescent="0.4">
      <c r="A24" s="27" t="s">
        <v>17</v>
      </c>
      <c r="B24" s="41" t="s">
        <v>17</v>
      </c>
      <c r="C24" s="31">
        <v>9672</v>
      </c>
    </row>
    <row r="25" spans="1:3" ht="15" thickBot="1" x14ac:dyDescent="0.4">
      <c r="A25" s="27" t="s">
        <v>11</v>
      </c>
      <c r="B25" s="41" t="s">
        <v>11</v>
      </c>
      <c r="C25" s="31">
        <v>7302</v>
      </c>
    </row>
    <row r="26" spans="1:3" ht="15" thickBot="1" x14ac:dyDescent="0.4">
      <c r="A26" s="27" t="s">
        <v>32</v>
      </c>
      <c r="B26" s="41" t="s">
        <v>32</v>
      </c>
      <c r="C26" s="31">
        <v>2252</v>
      </c>
    </row>
    <row r="27" spans="1:3" ht="15" thickBot="1" x14ac:dyDescent="0.4">
      <c r="A27" s="27" t="s">
        <v>30</v>
      </c>
      <c r="B27" s="41" t="s">
        <v>30</v>
      </c>
      <c r="C27" s="31">
        <v>3152</v>
      </c>
    </row>
    <row r="28" spans="1:3" ht="15" thickBot="1" x14ac:dyDescent="0.4">
      <c r="A28" s="27" t="s">
        <v>35</v>
      </c>
      <c r="B28" s="41" t="s">
        <v>35</v>
      </c>
      <c r="C28" s="31">
        <v>2582</v>
      </c>
    </row>
    <row r="29" spans="1:3" ht="15" thickBot="1" x14ac:dyDescent="0.4">
      <c r="B29" s="41" t="s">
        <v>51</v>
      </c>
      <c r="C29" s="31">
        <v>230</v>
      </c>
    </row>
    <row r="30" spans="1:3" ht="15" thickBot="1" x14ac:dyDescent="0.4">
      <c r="B30" s="41" t="s">
        <v>50</v>
      </c>
      <c r="C30" s="31">
        <v>535</v>
      </c>
    </row>
    <row r="31" spans="1:3" ht="15" thickBot="1" x14ac:dyDescent="0.4">
      <c r="A31" s="27" t="s">
        <v>31</v>
      </c>
      <c r="B31" s="41" t="s">
        <v>31</v>
      </c>
      <c r="C31" s="31">
        <v>1698</v>
      </c>
    </row>
    <row r="32" spans="1:3" ht="15" thickBot="1" x14ac:dyDescent="0.4">
      <c r="A32" s="27" t="s">
        <v>42</v>
      </c>
      <c r="B32" s="41" t="s">
        <v>42</v>
      </c>
      <c r="C32" s="31">
        <v>463</v>
      </c>
    </row>
    <row r="33" spans="1:3" ht="15" thickBot="1" x14ac:dyDescent="0.4">
      <c r="A33" s="27" t="s">
        <v>8</v>
      </c>
      <c r="B33" s="41" t="s">
        <v>8</v>
      </c>
      <c r="C33" s="31">
        <v>16326</v>
      </c>
    </row>
    <row r="34" spans="1:3" ht="15" thickBot="1" x14ac:dyDescent="0.4">
      <c r="A34" s="27" t="s">
        <v>44</v>
      </c>
      <c r="B34" s="41" t="s">
        <v>44</v>
      </c>
      <c r="C34" s="31">
        <v>922</v>
      </c>
    </row>
    <row r="35" spans="1:3" ht="15" thickBot="1" x14ac:dyDescent="0.4">
      <c r="A35" s="27" t="s">
        <v>7</v>
      </c>
      <c r="B35" s="41" t="s">
        <v>7</v>
      </c>
      <c r="C35" s="31">
        <v>33442</v>
      </c>
    </row>
    <row r="36" spans="1:3" ht="15" thickBot="1" x14ac:dyDescent="0.4">
      <c r="A36" s="27" t="s">
        <v>24</v>
      </c>
      <c r="B36" s="41" t="s">
        <v>24</v>
      </c>
      <c r="C36" s="31">
        <v>3874</v>
      </c>
    </row>
    <row r="37" spans="1:3" ht="15" thickBot="1" x14ac:dyDescent="0.4">
      <c r="B37" s="41" t="s">
        <v>53</v>
      </c>
      <c r="C37" s="31">
        <v>370</v>
      </c>
    </row>
    <row r="38" spans="1:3" ht="15" thickBot="1" x14ac:dyDescent="0.4">
      <c r="A38" s="27" t="s">
        <v>21</v>
      </c>
      <c r="B38" s="41" t="s">
        <v>21</v>
      </c>
      <c r="C38" s="31">
        <v>5044</v>
      </c>
    </row>
    <row r="39" spans="1:3" ht="15" thickBot="1" x14ac:dyDescent="0.4">
      <c r="A39" s="27" t="s">
        <v>46</v>
      </c>
      <c r="B39" s="41" t="s">
        <v>46</v>
      </c>
      <c r="C39" s="31">
        <v>1143</v>
      </c>
    </row>
    <row r="40" spans="1:3" ht="15" thickBot="1" x14ac:dyDescent="0.4">
      <c r="A40" s="27" t="s">
        <v>37</v>
      </c>
      <c r="B40" s="41" t="s">
        <v>37</v>
      </c>
      <c r="C40" s="31">
        <v>611</v>
      </c>
    </row>
    <row r="41" spans="1:3" ht="15" thickBot="1" x14ac:dyDescent="0.4">
      <c r="A41" s="27" t="s">
        <v>19</v>
      </c>
      <c r="B41" s="41" t="s">
        <v>19</v>
      </c>
      <c r="C41" s="31">
        <v>8502</v>
      </c>
    </row>
    <row r="42" spans="1:3" ht="13" thickBot="1" x14ac:dyDescent="0.4">
      <c r="A42" s="27" t="s">
        <v>65</v>
      </c>
      <c r="B42" s="42" t="s">
        <v>65</v>
      </c>
      <c r="C42" s="31">
        <v>743</v>
      </c>
    </row>
    <row r="43" spans="1:3" ht="15" thickBot="1" x14ac:dyDescent="0.4">
      <c r="B43" s="41" t="s">
        <v>40</v>
      </c>
      <c r="C43" s="31">
        <v>1149</v>
      </c>
    </row>
    <row r="44" spans="1:3" ht="15" thickBot="1" x14ac:dyDescent="0.4">
      <c r="A44" s="27" t="s">
        <v>25</v>
      </c>
      <c r="B44" s="41" t="s">
        <v>25</v>
      </c>
      <c r="C44" s="31">
        <v>3607</v>
      </c>
    </row>
    <row r="45" spans="1:3" ht="15" thickBot="1" x14ac:dyDescent="0.4">
      <c r="A45" s="27" t="s">
        <v>54</v>
      </c>
      <c r="B45" s="41" t="s">
        <v>54</v>
      </c>
      <c r="C45" s="31">
        <v>304</v>
      </c>
    </row>
    <row r="46" spans="1:3" ht="15" thickBot="1" x14ac:dyDescent="0.4">
      <c r="A46" s="27" t="s">
        <v>20</v>
      </c>
      <c r="B46" s="41" t="s">
        <v>20</v>
      </c>
      <c r="C46" s="31">
        <v>2864</v>
      </c>
    </row>
    <row r="47" spans="1:3" ht="15" thickBot="1" x14ac:dyDescent="0.4">
      <c r="A47" s="27" t="s">
        <v>15</v>
      </c>
      <c r="B47" s="41" t="s">
        <v>15</v>
      </c>
      <c r="C47" s="31">
        <v>17393</v>
      </c>
    </row>
    <row r="48" spans="1:3" ht="15" thickBot="1" x14ac:dyDescent="0.4">
      <c r="A48" s="27" t="s">
        <v>28</v>
      </c>
      <c r="B48" s="41" t="s">
        <v>28</v>
      </c>
      <c r="C48" s="31">
        <v>529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3388</v>
      </c>
    </row>
    <row r="51" spans="1:3" ht="15" thickBot="1" x14ac:dyDescent="0.4">
      <c r="A51" s="27" t="s">
        <v>9</v>
      </c>
      <c r="B51" s="41" t="s">
        <v>9</v>
      </c>
      <c r="C51" s="31">
        <v>2237</v>
      </c>
    </row>
    <row r="52" spans="1:3" ht="15" thickBot="1" x14ac:dyDescent="0.4">
      <c r="B52" s="41" t="s">
        <v>56</v>
      </c>
      <c r="C52" s="31">
        <v>393</v>
      </c>
    </row>
    <row r="53" spans="1:3" ht="15" thickBot="1" x14ac:dyDescent="0.4">
      <c r="A53" s="27" t="s">
        <v>22</v>
      </c>
      <c r="B53" s="41" t="s">
        <v>22</v>
      </c>
      <c r="C53" s="31">
        <v>1553</v>
      </c>
    </row>
    <row r="54" spans="1:3" ht="15" thickBot="1" x14ac:dyDescent="0.4">
      <c r="A54" s="27" t="s">
        <v>55</v>
      </c>
      <c r="B54" s="48" t="s">
        <v>55</v>
      </c>
      <c r="C54" s="49">
        <v>57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E0ACF039-C816-47BB-A00A-73DE0AD75C81}"/>
    <hyperlink ref="B47" r:id="rId2" display="https://www.worldometers.info/coronavirus/usa/texas/" xr:uid="{CBF300B2-4E17-4083-99F1-FC5DF2D11895}"/>
    <hyperlink ref="B11" r:id="rId3" display="https://www.worldometers.info/coronavirus/usa/florida/" xr:uid="{0DEFB63C-46E3-4297-9714-8E71A79AF7F8}"/>
    <hyperlink ref="B35" r:id="rId4" display="https://www.worldometers.info/coronavirus/usa/new-york/" xr:uid="{F3871DD1-A87F-4313-8127-59E31B145E27}"/>
    <hyperlink ref="B12" r:id="rId5" display="https://www.worldometers.info/coronavirus/usa/georgia/" xr:uid="{45C904BD-DD48-47A4-9792-14EC6E80A2C2}"/>
    <hyperlink ref="B16" r:id="rId6" display="https://www.worldometers.info/coronavirus/usa/illinois/" xr:uid="{459D0177-97F8-4EA5-8B53-FD044BDEEEF4}"/>
    <hyperlink ref="B36" r:id="rId7" display="https://www.worldometers.info/coronavirus/usa/north-carolina/" xr:uid="{54A6BF71-D033-4DE2-9190-8A2E485183B2}"/>
    <hyperlink ref="B4" r:id="rId8" display="https://www.worldometers.info/coronavirus/usa/arizona/" xr:uid="{E570F1B1-6B5E-44AE-9687-623DA02CF99C}"/>
    <hyperlink ref="B46" r:id="rId9" display="https://www.worldometers.info/coronavirus/usa/tennessee/" xr:uid="{98F442B4-CE4B-4D64-BF5C-0105746E88E4}"/>
    <hyperlink ref="B33" r:id="rId10" display="https://www.worldometers.info/coronavirus/usa/new-jersey/" xr:uid="{374CE5BF-BF9D-4DCE-A1D8-D2399F835D36}"/>
    <hyperlink ref="B41" r:id="rId11" display="https://www.worldometers.info/coronavirus/usa/pennsylvania/" xr:uid="{5E633A5F-F74D-48F6-8D33-D23D8627D441}"/>
    <hyperlink ref="B38" r:id="rId12" display="https://www.worldometers.info/coronavirus/usa/ohio/" xr:uid="{DE789F9A-DABD-4AB3-B9BB-606D2CD84CD7}"/>
    <hyperlink ref="B21" r:id="rId13" display="https://www.worldometers.info/coronavirus/usa/louisiana/" xr:uid="{93D60503-29A5-42E2-B9AB-277F1048D305}"/>
    <hyperlink ref="B2" r:id="rId14" display="https://www.worldometers.info/coronavirus/usa/alabama/" xr:uid="{41325D24-42D3-4FF2-B963-48F9C65B2F6B}"/>
    <hyperlink ref="B50" r:id="rId15" display="https://www.worldometers.info/coronavirus/usa/virginia/" xr:uid="{9F87EEA0-F5AC-465D-8F34-59957B39B442}"/>
    <hyperlink ref="B53" r:id="rId16" display="https://www.worldometers.info/coronavirus/usa/wisconsin/" xr:uid="{40D45FB0-A5D7-454D-803C-8CED4FA1A9FC}"/>
    <hyperlink ref="B44" r:id="rId17" display="https://www.worldometers.info/coronavirus/usa/south-carolina/" xr:uid="{FBCEDBFA-475D-4E8B-B3A0-87E2A545CEF6}"/>
    <hyperlink ref="B28" r:id="rId18" display="https://www.worldometers.info/coronavirus/usa/missouri/" xr:uid="{D36CCB39-612C-4980-BCB7-6FE04EE874BE}"/>
    <hyperlink ref="B25" r:id="rId19" display="https://www.worldometers.info/coronavirus/usa/michigan/" xr:uid="{FB97A208-0D83-4BC0-850C-67A683148336}"/>
    <hyperlink ref="B24" r:id="rId20" display="https://www.worldometers.info/coronavirus/usa/massachusetts/" xr:uid="{74CC4A3D-F57C-46FA-9B5B-9ABA70F2DA53}"/>
    <hyperlink ref="B17" r:id="rId21" display="https://www.worldometers.info/coronavirus/usa/indiana/" xr:uid="{82D3914E-B097-4649-B3C3-E33B54BFCBCC}"/>
    <hyperlink ref="B23" r:id="rId22" display="https://www.worldometers.info/coronavirus/usa/maryland/" xr:uid="{4E382985-1F26-49F6-8B32-6E401E3A609B}"/>
    <hyperlink ref="B26" r:id="rId23" display="https://www.worldometers.info/coronavirus/usa/minnesota/" xr:uid="{1D88792B-0E76-479C-985A-A8C5617DC8F0}"/>
    <hyperlink ref="B27" r:id="rId24" display="https://www.worldometers.info/coronavirus/usa/mississippi/" xr:uid="{93DD06BE-1EF7-460C-98A4-85C49C261C9B}"/>
    <hyperlink ref="B18" r:id="rId25" display="https://www.worldometers.info/coronavirus/usa/iowa/" xr:uid="{8B4EC893-511D-45D9-8E69-6FF411152A11}"/>
    <hyperlink ref="B39" r:id="rId26" display="https://www.worldometers.info/coronavirus/usa/oklahoma/" xr:uid="{03A84F04-F7BA-4EC4-9805-F948D3959510}"/>
    <hyperlink ref="B51" r:id="rId27" display="https://www.worldometers.info/coronavirus/usa/washington/" xr:uid="{BCCE4EAD-4CF5-4F24-83A1-CD56638C3430}"/>
    <hyperlink ref="B5" r:id="rId28" display="https://www.worldometers.info/coronavirus/usa/arkansas/" xr:uid="{C11D22C2-7179-4F52-9B5F-5F31EBD00249}"/>
    <hyperlink ref="B48" r:id="rId29" display="https://www.worldometers.info/coronavirus/usa/utah/" xr:uid="{85A95C5D-FD8C-4817-859E-13C8A2EF3E96}"/>
    <hyperlink ref="B31" r:id="rId30" display="https://www.worldometers.info/coronavirus/usa/nevada/" xr:uid="{C91565FF-8F8C-4228-8F16-653018CE1DFA}"/>
    <hyperlink ref="B20" r:id="rId31" display="https://www.worldometers.info/coronavirus/usa/kentucky/" xr:uid="{A6F0810E-DF54-4419-B070-90F89875ECA8}"/>
    <hyperlink ref="B7" r:id="rId32" display="https://www.worldometers.info/coronavirus/usa/colorado/" xr:uid="{BF76CA09-8C75-42DC-9845-41883467E5A1}"/>
    <hyperlink ref="B19" r:id="rId33" display="https://www.worldometers.info/coronavirus/usa/kansas/" xr:uid="{4E24C37C-8C3A-4B40-BC54-A68AFE678ED2}"/>
    <hyperlink ref="B8" r:id="rId34" display="https://www.worldometers.info/coronavirus/usa/connecticut/" xr:uid="{4A60AC2D-9244-4ADB-89C7-104B67945BBF}"/>
    <hyperlink ref="B30" r:id="rId35" display="https://www.worldometers.info/coronavirus/usa/nebraska/" xr:uid="{42ED302E-896D-4C2A-9B35-24051D1EE1AD}"/>
    <hyperlink ref="B15" r:id="rId36" display="https://www.worldometers.info/coronavirus/usa/idaho/" xr:uid="{A79B88E9-3331-4699-B845-3AA59CFAE9BF}"/>
    <hyperlink ref="B40" r:id="rId37" display="https://www.worldometers.info/coronavirus/usa/oregon/" xr:uid="{89E332FA-E78F-417B-944D-A9119ABE1853}"/>
    <hyperlink ref="B34" r:id="rId38" display="https://www.worldometers.info/coronavirus/usa/new-mexico/" xr:uid="{3184153E-DA01-4E51-B800-694E373AF733}"/>
    <hyperlink ref="B45" r:id="rId39" display="https://www.worldometers.info/coronavirus/usa/south-dakota/" xr:uid="{14875E55-0753-49B4-9892-28265C72F251}"/>
    <hyperlink ref="B37" r:id="rId40" display="https://www.worldometers.info/coronavirus/usa/north-dakota/" xr:uid="{E9F85CA6-10F5-493A-A9C7-196447FB3AE6}"/>
    <hyperlink ref="B43" r:id="rId41" display="https://www.worldometers.info/coronavirus/usa/rhode-island/" xr:uid="{50BA49C8-0700-45D1-9442-AEF55D460446}"/>
    <hyperlink ref="B9" r:id="rId42" display="https://www.worldometers.info/coronavirus/usa/delaware/" xr:uid="{4EDD445F-B01F-492C-A48A-D4F40E40BB13}"/>
    <hyperlink ref="B29" r:id="rId43" display="https://www.worldometers.info/coronavirus/usa/montana/" xr:uid="{40C82C31-B628-401A-AF64-1B1374228CBF}"/>
    <hyperlink ref="B52" r:id="rId44" display="https://www.worldometers.info/coronavirus/usa/west-virginia/" xr:uid="{24DC0A8C-0F60-4C5B-B318-E97E55E08965}"/>
    <hyperlink ref="B10" r:id="rId45" display="https://www.worldometers.info/coronavirus/usa/district-of-columbia/" xr:uid="{06409590-1572-4549-9EDF-D176DD7AC8DC}"/>
    <hyperlink ref="B14" r:id="rId46" display="https://www.worldometers.info/coronavirus/usa/hawaii/" xr:uid="{EE235475-E8F0-44F2-92D1-CCE0492E848A}"/>
    <hyperlink ref="B3" r:id="rId47" display="https://www.worldometers.info/coronavirus/usa/alaska/" xr:uid="{A5E52D56-92AF-47C8-88C4-DF90EBA8670F}"/>
    <hyperlink ref="B32" r:id="rId48" display="https://www.worldometers.info/coronavirus/usa/new-hampshire/" xr:uid="{E2E451E0-E2EE-4CFE-9A25-D3DAAB0BF8C0}"/>
    <hyperlink ref="B54" r:id="rId49" display="https://www.worldometers.info/coronavirus/usa/wyoming/" xr:uid="{47006FEA-63D7-4670-9C30-F468149499D1}"/>
    <hyperlink ref="B22" r:id="rId50" display="https://www.worldometers.info/coronavirus/usa/maine/" xr:uid="{380DAA9E-6295-4D12-8558-61B183AA3BEF}"/>
    <hyperlink ref="B49" r:id="rId51" display="https://www.worldometers.info/coronavirus/usa/vermont/" xr:uid="{FA7F3A0A-D426-498C-A655-48C73FA03DF3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2020-10-16T10:50:20Z</dcterms:modified>
</cp:coreProperties>
</file>