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" documentId="8_{16BA3C3C-2019-4253-86AF-1F8EE58C4CE3}" xr6:coauthVersionLast="45" xr6:coauthVersionMax="45" xr10:uidLastSave="{D34FDE63-E26E-4F93-885F-7C7872D44601}"/>
  <bookViews>
    <workbookView xWindow="3255" yWindow="-20415" windowWidth="25215" windowHeight="1908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3" i="3" l="1"/>
  <c r="N10" i="3"/>
  <c r="N40" i="3"/>
  <c r="N9" i="3"/>
  <c r="N26" i="3"/>
  <c r="N48" i="3"/>
  <c r="N5" i="3"/>
  <c r="N23" i="3"/>
  <c r="N29" i="3"/>
  <c r="N43" i="3"/>
  <c r="N36" i="3"/>
  <c r="N22" i="3"/>
  <c r="N37" i="3"/>
  <c r="N20" i="3"/>
  <c r="N42" i="3"/>
  <c r="N13" i="3"/>
  <c r="N27" i="3"/>
  <c r="N51" i="3"/>
  <c r="N2" i="3"/>
  <c r="N28" i="3"/>
  <c r="N53" i="3"/>
  <c r="N39" i="3"/>
  <c r="N14" i="3"/>
  <c r="N47" i="3"/>
  <c r="N34" i="3"/>
  <c r="N35" i="3"/>
  <c r="N46" i="3"/>
  <c r="N32" i="3"/>
  <c r="N15" i="3"/>
  <c r="N49" i="3"/>
  <c r="N21" i="3"/>
  <c r="N4" i="3"/>
  <c r="N50" i="3"/>
  <c r="N25" i="3"/>
  <c r="N41" i="3"/>
  <c r="N24" i="3"/>
  <c r="N11" i="3"/>
  <c r="N38" i="3"/>
  <c r="N3" i="3"/>
  <c r="N8" i="3"/>
  <c r="N19" i="3"/>
  <c r="N12" i="3"/>
  <c r="N31" i="3"/>
  <c r="N54" i="3"/>
  <c r="N6" i="3"/>
  <c r="N30" i="3"/>
  <c r="N45" i="3"/>
  <c r="N18" i="3"/>
  <c r="N17" i="3"/>
  <c r="N52" i="3"/>
  <c r="N55" i="3"/>
  <c r="N16" i="3"/>
  <c r="N7" i="3"/>
  <c r="N44" i="3"/>
  <c r="O3" i="3" l="1"/>
  <c r="P3" i="3"/>
  <c r="P37" i="3" l="1"/>
  <c r="P25" i="3"/>
  <c r="P23" i="3"/>
  <c r="P39" i="3"/>
  <c r="P22" i="3"/>
  <c r="P5" i="3"/>
  <c r="P50" i="3"/>
  <c r="P19" i="3"/>
  <c r="P27" i="3"/>
  <c r="P4" i="3"/>
  <c r="P18" i="3"/>
  <c r="P6" i="3"/>
  <c r="P49" i="3"/>
  <c r="P9" i="3"/>
  <c r="P42" i="3"/>
  <c r="P15" i="3"/>
  <c r="P2" i="3"/>
  <c r="P12" i="3"/>
  <c r="P8" i="3"/>
  <c r="P53" i="3"/>
  <c r="P43" i="3"/>
  <c r="P34" i="3"/>
  <c r="P38" i="3"/>
  <c r="P7" i="3"/>
  <c r="P20" i="3"/>
  <c r="P17" i="3"/>
  <c r="P47" i="3"/>
  <c r="P35" i="3"/>
  <c r="P48" i="3"/>
  <c r="P21" i="3"/>
  <c r="P16" i="3"/>
  <c r="P46" i="3"/>
  <c r="P54" i="3"/>
  <c r="P24" i="3"/>
  <c r="P55" i="3"/>
  <c r="P52" i="3"/>
  <c r="P40" i="3"/>
  <c r="P44" i="3"/>
  <c r="P33" i="3"/>
  <c r="P11" i="3"/>
  <c r="P36" i="3"/>
  <c r="P14" i="3"/>
  <c r="P32" i="3"/>
  <c r="P13" i="3"/>
  <c r="P29" i="3"/>
  <c r="P28" i="3"/>
  <c r="P30" i="3"/>
  <c r="P10" i="3"/>
  <c r="P31" i="3"/>
  <c r="P26" i="3"/>
  <c r="P45" i="3"/>
  <c r="P51" i="3"/>
  <c r="P41" i="3"/>
  <c r="O54" i="3"/>
  <c r="Q23" i="3" l="1"/>
  <c r="Q43" i="3"/>
  <c r="Q9" i="3"/>
  <c r="Q50" i="3"/>
  <c r="Q49" i="3"/>
  <c r="Q54" i="3"/>
  <c r="Q39" i="3"/>
  <c r="Q3" i="3"/>
  <c r="Q32" i="3"/>
  <c r="Q33" i="3"/>
  <c r="Q7" i="3"/>
  <c r="Q31" i="3"/>
  <c r="Q41" i="3"/>
  <c r="Q30" i="3"/>
  <c r="Q16" i="3"/>
  <c r="Q10" i="3"/>
  <c r="Q47" i="3"/>
  <c r="Q11" i="3"/>
  <c r="Q18" i="3"/>
  <c r="Q35" i="3"/>
  <c r="Q46" i="3"/>
  <c r="Q17" i="3"/>
  <c r="Q19" i="3"/>
  <c r="Q42" i="3"/>
  <c r="Q21" i="3"/>
  <c r="Q15" i="3"/>
  <c r="Q8" i="3"/>
  <c r="Q48" i="3"/>
  <c r="Q12" i="3"/>
  <c r="Q34" i="3"/>
  <c r="Q22" i="3"/>
  <c r="Q6" i="3"/>
  <c r="Q37" i="3"/>
  <c r="Q55" i="3"/>
  <c r="Q28" i="3"/>
  <c r="Q5" i="3"/>
  <c r="Q2" i="3"/>
  <c r="Q20" i="3"/>
  <c r="Q14" i="3"/>
  <c r="Q27" i="3"/>
  <c r="Q25" i="3"/>
  <c r="Q36" i="3"/>
  <c r="Q52" i="3"/>
  <c r="Q26" i="3"/>
  <c r="Q44" i="3"/>
  <c r="Q13" i="3"/>
  <c r="Q4" i="3"/>
  <c r="Q45" i="3"/>
  <c r="Q40" i="3"/>
  <c r="Q51" i="3"/>
  <c r="Q29" i="3"/>
  <c r="Q38" i="3"/>
  <c r="Q24" i="3"/>
  <c r="Q53" i="3" l="1"/>
  <c r="O49" i="3" l="1"/>
  <c r="O30" i="3"/>
  <c r="O35" i="3"/>
  <c r="O36" i="3"/>
  <c r="O37" i="3"/>
  <c r="O17" i="3"/>
  <c r="O28" i="3"/>
  <c r="O44" i="3"/>
  <c r="O48" i="3"/>
  <c r="O53" i="3"/>
  <c r="O6" i="3"/>
  <c r="O51" i="3"/>
  <c r="O19" i="3"/>
  <c r="O39" i="3"/>
  <c r="O50" i="3"/>
  <c r="O9" i="3"/>
  <c r="O27" i="3"/>
  <c r="O46" i="3"/>
  <c r="O5" i="3"/>
  <c r="O21" i="3"/>
  <c r="O24" i="3"/>
  <c r="O20" i="3"/>
  <c r="O8" i="3"/>
  <c r="O23" i="3"/>
  <c r="O45" i="3"/>
  <c r="O11" i="3"/>
  <c r="O47" i="3"/>
  <c r="O32" i="3"/>
  <c r="O31" i="3"/>
  <c r="O7" i="3"/>
  <c r="O42" i="3"/>
  <c r="O43" i="3"/>
  <c r="O29" i="3"/>
  <c r="O2" i="3"/>
  <c r="O18" i="3"/>
  <c r="O38" i="3"/>
  <c r="O40" i="3"/>
  <c r="O26" i="3"/>
  <c r="O22" i="3"/>
  <c r="O4" i="3"/>
  <c r="O12" i="3"/>
  <c r="O25" i="3"/>
  <c r="O52" i="3"/>
  <c r="O14" i="3"/>
  <c r="O33" i="3"/>
  <c r="O41" i="3"/>
  <c r="O13" i="3"/>
  <c r="O10" i="3"/>
  <c r="O34" i="3"/>
  <c r="O16" i="3"/>
  <c r="O15" i="3"/>
  <c r="O55" i="3"/>
  <c r="Y2" i="1" l="1"/>
</calcChain>
</file>

<file path=xl/sharedStrings.xml><?xml version="1.0" encoding="utf-8"?>
<sst xmlns="http://schemas.openxmlformats.org/spreadsheetml/2006/main" count="331" uniqueCount="105">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</sst>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57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1" fontId="0" fillId="0" borderId="0" xfId="0" applyNumberFormat="1"/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14" fillId="4" borderId="3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3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ohio/" TargetMode="External"/><Relationship Id="rId18" Type="http://schemas.openxmlformats.org/officeDocument/2006/relationships/hyperlink" Target="https://www.worldometers.info/coronavirus/usa/missouri/" TargetMode="External"/><Relationship Id="rId26" Type="http://schemas.openxmlformats.org/officeDocument/2006/relationships/hyperlink" Target="https://www.worldometers.info/coronavirus/usa/oklahoma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wisconsin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assachusetts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colorado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ichigan/" TargetMode="External"/><Relationship Id="rId31" Type="http://schemas.openxmlformats.org/officeDocument/2006/relationships/hyperlink" Target="https://www.worldometers.info/coronavirus/usa/kentucky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ew-jersey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nevad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montana/" TargetMode="External"/><Relationship Id="rId48" Type="http://schemas.openxmlformats.org/officeDocument/2006/relationships/hyperlink" Target="https://www.worldometers.info/coronavirus/usa/new-hampshire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ohio/" TargetMode="External"/><Relationship Id="rId18" Type="http://schemas.openxmlformats.org/officeDocument/2006/relationships/hyperlink" Target="https://www.worldometers.info/coronavirus/usa/missouri/" TargetMode="External"/><Relationship Id="rId26" Type="http://schemas.openxmlformats.org/officeDocument/2006/relationships/hyperlink" Target="https://www.worldometers.info/coronavirus/usa/oklahoma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wisconsin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assachusetts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colorado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ichigan/" TargetMode="External"/><Relationship Id="rId31" Type="http://schemas.openxmlformats.org/officeDocument/2006/relationships/hyperlink" Target="https://www.worldometers.info/coronavirus/usa/kentucky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ew-jersey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nevad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montana/" TargetMode="External"/><Relationship Id="rId48" Type="http://schemas.openxmlformats.org/officeDocument/2006/relationships/hyperlink" Target="https://www.worldometers.info/coronavirus/usa/new-hampshire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ohio/" TargetMode="External"/><Relationship Id="rId18" Type="http://schemas.openxmlformats.org/officeDocument/2006/relationships/hyperlink" Target="https://www.worldometers.info/coronavirus/usa/missouri/" TargetMode="External"/><Relationship Id="rId26" Type="http://schemas.openxmlformats.org/officeDocument/2006/relationships/hyperlink" Target="https://www.worldometers.info/coronavirus/usa/oklahoma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wisconsin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assachusetts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colorado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ichigan/" TargetMode="External"/><Relationship Id="rId31" Type="http://schemas.openxmlformats.org/officeDocument/2006/relationships/hyperlink" Target="https://www.worldometers.info/coronavirus/usa/kentucky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ew-jersey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nevad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montana/" TargetMode="External"/><Relationship Id="rId48" Type="http://schemas.openxmlformats.org/officeDocument/2006/relationships/hyperlink" Target="https://www.worldometers.info/coronavirus/usa/new-hampshire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ohio/" TargetMode="External"/><Relationship Id="rId18" Type="http://schemas.openxmlformats.org/officeDocument/2006/relationships/hyperlink" Target="https://www.worldometers.info/coronavirus/usa/missouri/" TargetMode="External"/><Relationship Id="rId26" Type="http://schemas.openxmlformats.org/officeDocument/2006/relationships/hyperlink" Target="https://www.worldometers.info/coronavirus/usa/oklahoma/" TargetMode="External"/><Relationship Id="rId39" Type="http://schemas.openxmlformats.org/officeDocument/2006/relationships/hyperlink" Target="https://www.worldometers.info/coronavirus/usa/south-dakota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indiana/" TargetMode="External"/><Relationship Id="rId34" Type="http://schemas.openxmlformats.org/officeDocument/2006/relationships/hyperlink" Target="https://www.worldometers.info/coronavirus/usa/connecticut/" TargetMode="External"/><Relationship Id="rId42" Type="http://schemas.openxmlformats.org/officeDocument/2006/relationships/hyperlink" Target="https://www.worldometers.info/coronavirus/usa/delaware/" TargetMode="External"/><Relationship Id="rId47" Type="http://schemas.openxmlformats.org/officeDocument/2006/relationships/hyperlink" Target="https://www.worldometers.info/coronavirus/usa/alaska/" TargetMode="External"/><Relationship Id="rId50" Type="http://schemas.openxmlformats.org/officeDocument/2006/relationships/hyperlink" Target="https://www.worldometers.info/coronavirus/usa/maine/" TargetMode="External"/><Relationship Id="rId7" Type="http://schemas.openxmlformats.org/officeDocument/2006/relationships/hyperlink" Target="https://www.worldometers.info/coronavirus/usa/north-carolin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wisconsin/" TargetMode="External"/><Relationship Id="rId25" Type="http://schemas.openxmlformats.org/officeDocument/2006/relationships/hyperlink" Target="https://www.worldometers.info/coronavirus/usa/iowa/" TargetMode="External"/><Relationship Id="rId33" Type="http://schemas.openxmlformats.org/officeDocument/2006/relationships/hyperlink" Target="https://www.worldometers.info/coronavirus/usa/kansas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hawaii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massachusetts/" TargetMode="External"/><Relationship Id="rId29" Type="http://schemas.openxmlformats.org/officeDocument/2006/relationships/hyperlink" Target="https://www.worldometers.info/coronavirus/usa/utah/" TargetMode="External"/><Relationship Id="rId41" Type="http://schemas.openxmlformats.org/officeDocument/2006/relationships/hyperlink" Target="https://www.worldometers.info/coronavirus/usa/rhode-island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colorado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north-dakota/" TargetMode="External"/><Relationship Id="rId45" Type="http://schemas.openxmlformats.org/officeDocument/2006/relationships/hyperlink" Target="https://www.worldometers.info/coronavirus/usa/district-of-columbia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wyoming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ichigan/" TargetMode="External"/><Relationship Id="rId31" Type="http://schemas.openxmlformats.org/officeDocument/2006/relationships/hyperlink" Target="https://www.worldometers.info/coronavirus/usa/kentucky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ew-jersey/" TargetMode="External"/><Relationship Id="rId14" Type="http://schemas.openxmlformats.org/officeDocument/2006/relationships/hyperlink" Target="https://www.worldometers.info/coronavirus/usa/alabama/" TargetMode="External"/><Relationship Id="rId22" Type="http://schemas.openxmlformats.org/officeDocument/2006/relationships/hyperlink" Target="https://www.worldometers.info/coronavirus/usa/maryland/" TargetMode="External"/><Relationship Id="rId27" Type="http://schemas.openxmlformats.org/officeDocument/2006/relationships/hyperlink" Target="https://www.worldometers.info/coronavirus/usa/washington/" TargetMode="External"/><Relationship Id="rId30" Type="http://schemas.openxmlformats.org/officeDocument/2006/relationships/hyperlink" Target="https://www.worldometers.info/coronavirus/usa/nevada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montana/" TargetMode="External"/><Relationship Id="rId48" Type="http://schemas.openxmlformats.org/officeDocument/2006/relationships/hyperlink" Target="https://www.worldometers.info/coronavirus/usa/new-hampshire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8"/>
  <sheetViews>
    <sheetView topLeftCell="A13" workbookViewId="0">
      <selection activeCell="M5" sqref="B5:M58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55" t="s">
        <v>67</v>
      </c>
      <c r="Q1" s="55"/>
      <c r="R1" s="55"/>
      <c r="S1" s="4">
        <v>1.4999999999999999E-2</v>
      </c>
      <c r="T1" s="4"/>
      <c r="U1" s="56" t="s">
        <v>76</v>
      </c>
      <c r="V1" s="56"/>
      <c r="W1" s="56"/>
      <c r="X1" s="56"/>
      <c r="Y1" s="56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5"/>
      <c r="N2" s="35"/>
      <c r="O2" s="35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101</v>
      </c>
      <c r="H3" s="8" t="s">
        <v>6</v>
      </c>
      <c r="I3" s="8" t="s">
        <v>78</v>
      </c>
      <c r="J3" s="8" t="s">
        <v>80</v>
      </c>
      <c r="K3" s="8" t="s">
        <v>2</v>
      </c>
      <c r="L3" s="8" t="s">
        <v>82</v>
      </c>
      <c r="M3" s="9" t="s">
        <v>102</v>
      </c>
      <c r="N3" s="9"/>
      <c r="O3" s="9"/>
      <c r="P3" s="22"/>
      <c r="Q3" s="9" t="s">
        <v>83</v>
      </c>
      <c r="R3" s="9" t="s">
        <v>58</v>
      </c>
      <c r="S3" s="9" t="s">
        <v>60</v>
      </c>
      <c r="T3" s="9"/>
      <c r="U3" s="18" t="s">
        <v>68</v>
      </c>
      <c r="V3" s="18" t="s">
        <v>70</v>
      </c>
      <c r="W3" s="18" t="s">
        <v>72</v>
      </c>
      <c r="X3" s="18" t="s">
        <v>74</v>
      </c>
      <c r="Y3" s="18" t="s">
        <v>75</v>
      </c>
      <c r="Z3" s="18" t="s">
        <v>75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77</v>
      </c>
      <c r="H4" s="11" t="s">
        <v>3</v>
      </c>
      <c r="I4" s="11" t="s">
        <v>79</v>
      </c>
      <c r="J4" s="11" t="s">
        <v>79</v>
      </c>
      <c r="K4" s="11" t="s">
        <v>81</v>
      </c>
      <c r="L4" s="11" t="s">
        <v>79</v>
      </c>
      <c r="M4" s="9"/>
      <c r="N4" s="9"/>
      <c r="O4" s="9"/>
      <c r="P4" s="22"/>
      <c r="Q4" s="9" t="s">
        <v>84</v>
      </c>
      <c r="R4" s="9" t="s">
        <v>59</v>
      </c>
      <c r="S4" s="9" t="s">
        <v>61</v>
      </c>
      <c r="T4" s="9"/>
      <c r="U4" s="18" t="s">
        <v>69</v>
      </c>
      <c r="V4" s="18" t="s">
        <v>71</v>
      </c>
      <c r="W4" s="18" t="s">
        <v>73</v>
      </c>
      <c r="X4" s="18" t="s">
        <v>73</v>
      </c>
      <c r="Y4" s="18" t="s">
        <v>5</v>
      </c>
      <c r="Z4" s="18" t="s">
        <v>77</v>
      </c>
    </row>
    <row r="5" spans="1:26" ht="15" thickBot="1" x14ac:dyDescent="0.4">
      <c r="A5" s="43">
        <v>1</v>
      </c>
      <c r="B5" s="41" t="s">
        <v>10</v>
      </c>
      <c r="C5" s="1">
        <v>855389</v>
      </c>
      <c r="D5" s="2"/>
      <c r="E5" s="1">
        <v>16584</v>
      </c>
      <c r="F5" s="2"/>
      <c r="G5" s="1">
        <v>439314</v>
      </c>
      <c r="H5" s="1">
        <v>399491</v>
      </c>
      <c r="I5" s="1">
        <v>21649</v>
      </c>
      <c r="J5" s="2">
        <v>420</v>
      </c>
      <c r="K5" s="1">
        <v>16047004</v>
      </c>
      <c r="L5" s="1">
        <v>406128</v>
      </c>
      <c r="M5" s="1">
        <v>39512223</v>
      </c>
      <c r="N5" s="5"/>
      <c r="O5" s="6"/>
    </row>
    <row r="6" spans="1:26" ht="15" thickBot="1" x14ac:dyDescent="0.4">
      <c r="A6" s="43">
        <v>2</v>
      </c>
      <c r="B6" s="41" t="s">
        <v>15</v>
      </c>
      <c r="C6" s="1">
        <v>835832</v>
      </c>
      <c r="D6" s="2"/>
      <c r="E6" s="1">
        <v>17083</v>
      </c>
      <c r="F6" s="2"/>
      <c r="G6" s="1">
        <v>719614</v>
      </c>
      <c r="H6" s="1">
        <v>99135</v>
      </c>
      <c r="I6" s="1">
        <v>28826</v>
      </c>
      <c r="J6" s="2">
        <v>589</v>
      </c>
      <c r="K6" s="1">
        <v>7480649</v>
      </c>
      <c r="L6" s="1">
        <v>257990</v>
      </c>
      <c r="M6" s="1">
        <v>28995881</v>
      </c>
      <c r="N6" s="5"/>
      <c r="O6" s="6"/>
    </row>
    <row r="7" spans="1:26" ht="15" thickBot="1" x14ac:dyDescent="0.4">
      <c r="A7" s="43">
        <v>3</v>
      </c>
      <c r="B7" s="41" t="s">
        <v>13</v>
      </c>
      <c r="C7" s="1">
        <v>734491</v>
      </c>
      <c r="D7" s="2"/>
      <c r="E7" s="1">
        <v>15365</v>
      </c>
      <c r="F7" s="2"/>
      <c r="G7" s="1">
        <v>434895</v>
      </c>
      <c r="H7" s="1">
        <v>284231</v>
      </c>
      <c r="I7" s="1">
        <v>34198</v>
      </c>
      <c r="J7" s="2">
        <v>715</v>
      </c>
      <c r="K7" s="1">
        <v>5557698</v>
      </c>
      <c r="L7" s="1">
        <v>258766</v>
      </c>
      <c r="M7" s="1">
        <v>21477737</v>
      </c>
      <c r="N7" s="5"/>
      <c r="O7" s="6"/>
    </row>
    <row r="8" spans="1:26" ht="15" thickBot="1" x14ac:dyDescent="0.4">
      <c r="A8" s="43">
        <v>4</v>
      </c>
      <c r="B8" s="41" t="s">
        <v>7</v>
      </c>
      <c r="C8" s="1">
        <v>509460</v>
      </c>
      <c r="D8" s="2"/>
      <c r="E8" s="1">
        <v>33379</v>
      </c>
      <c r="F8" s="2"/>
      <c r="G8" s="1">
        <v>404707</v>
      </c>
      <c r="H8" s="1">
        <v>71374</v>
      </c>
      <c r="I8" s="1">
        <v>26189</v>
      </c>
      <c r="J8" s="1">
        <v>1716</v>
      </c>
      <c r="K8" s="1">
        <v>12039573</v>
      </c>
      <c r="L8" s="1">
        <v>618888</v>
      </c>
      <c r="M8" s="1">
        <v>19453561</v>
      </c>
      <c r="N8" s="5"/>
      <c r="O8" s="6"/>
    </row>
    <row r="9" spans="1:26" ht="15" thickBot="1" x14ac:dyDescent="0.4">
      <c r="A9" s="43">
        <v>5</v>
      </c>
      <c r="B9" s="41" t="s">
        <v>16</v>
      </c>
      <c r="C9" s="1">
        <v>331409</v>
      </c>
      <c r="D9" s="2"/>
      <c r="E9" s="1">
        <v>7416</v>
      </c>
      <c r="F9" s="2"/>
      <c r="G9" s="1">
        <v>135686</v>
      </c>
      <c r="H9" s="1">
        <v>188307</v>
      </c>
      <c r="I9" s="1">
        <v>31214</v>
      </c>
      <c r="J9" s="2">
        <v>698</v>
      </c>
      <c r="K9" s="1">
        <v>3462294</v>
      </c>
      <c r="L9" s="1">
        <v>326096</v>
      </c>
      <c r="M9" s="1">
        <v>10617423</v>
      </c>
      <c r="N9" s="6"/>
      <c r="O9" s="6"/>
    </row>
    <row r="10" spans="1:26" ht="15" thickBot="1" x14ac:dyDescent="0.4">
      <c r="A10" s="43">
        <v>6</v>
      </c>
      <c r="B10" s="41" t="s">
        <v>12</v>
      </c>
      <c r="C10" s="1">
        <v>322188</v>
      </c>
      <c r="D10" s="2"/>
      <c r="E10" s="1">
        <v>9230</v>
      </c>
      <c r="F10" s="2"/>
      <c r="G10" s="1">
        <v>215616</v>
      </c>
      <c r="H10" s="1">
        <v>97342</v>
      </c>
      <c r="I10" s="1">
        <v>25426</v>
      </c>
      <c r="J10" s="2">
        <v>728</v>
      </c>
      <c r="K10" s="1">
        <v>6307682</v>
      </c>
      <c r="L10" s="1">
        <v>497772</v>
      </c>
      <c r="M10" s="1">
        <v>12671821</v>
      </c>
      <c r="N10" s="5"/>
      <c r="O10" s="6"/>
    </row>
    <row r="11" spans="1:26" ht="15" thickBot="1" x14ac:dyDescent="0.4">
      <c r="A11" s="43">
        <v>7</v>
      </c>
      <c r="B11" s="41" t="s">
        <v>24</v>
      </c>
      <c r="C11" s="1">
        <v>231471</v>
      </c>
      <c r="D11" s="2"/>
      <c r="E11" s="1">
        <v>3770</v>
      </c>
      <c r="F11" s="2"/>
      <c r="G11" s="1">
        <v>192644</v>
      </c>
      <c r="H11" s="1">
        <v>35057</v>
      </c>
      <c r="I11" s="1">
        <v>22070</v>
      </c>
      <c r="J11" s="2">
        <v>359</v>
      </c>
      <c r="K11" s="1">
        <v>3381506</v>
      </c>
      <c r="L11" s="1">
        <v>322414</v>
      </c>
      <c r="M11" s="1">
        <v>10488084</v>
      </c>
      <c r="N11" s="5"/>
      <c r="O11" s="6"/>
    </row>
    <row r="12" spans="1:26" ht="15" thickBot="1" x14ac:dyDescent="0.4">
      <c r="A12" s="43">
        <v>8</v>
      </c>
      <c r="B12" s="41" t="s">
        <v>33</v>
      </c>
      <c r="C12" s="1">
        <v>225575</v>
      </c>
      <c r="D12" s="2"/>
      <c r="E12" s="1">
        <v>5759</v>
      </c>
      <c r="F12" s="2"/>
      <c r="G12" s="1">
        <v>37110</v>
      </c>
      <c r="H12" s="1">
        <v>182706</v>
      </c>
      <c r="I12" s="1">
        <v>30991</v>
      </c>
      <c r="J12" s="2">
        <v>791</v>
      </c>
      <c r="K12" s="1">
        <v>1867854</v>
      </c>
      <c r="L12" s="1">
        <v>256619</v>
      </c>
      <c r="M12" s="1">
        <v>7278717</v>
      </c>
      <c r="N12" s="6"/>
      <c r="O12" s="6"/>
    </row>
    <row r="13" spans="1:26" ht="15" thickBot="1" x14ac:dyDescent="0.4">
      <c r="A13" s="43">
        <v>9</v>
      </c>
      <c r="B13" s="41" t="s">
        <v>8</v>
      </c>
      <c r="C13" s="1">
        <v>217559</v>
      </c>
      <c r="D13" s="2"/>
      <c r="E13" s="1">
        <v>16292</v>
      </c>
      <c r="F13" s="2"/>
      <c r="G13" s="1">
        <v>175637</v>
      </c>
      <c r="H13" s="1">
        <v>25630</v>
      </c>
      <c r="I13" s="1">
        <v>24494</v>
      </c>
      <c r="J13" s="1">
        <v>1834</v>
      </c>
      <c r="K13" s="1">
        <v>3914021</v>
      </c>
      <c r="L13" s="1">
        <v>440659</v>
      </c>
      <c r="M13" s="1">
        <v>8882190</v>
      </c>
      <c r="N13" s="5"/>
      <c r="O13" s="6"/>
    </row>
    <row r="14" spans="1:26" ht="15" thickBot="1" x14ac:dyDescent="0.4">
      <c r="A14" s="43">
        <v>10</v>
      </c>
      <c r="B14" s="41" t="s">
        <v>20</v>
      </c>
      <c r="C14" s="1">
        <v>214717</v>
      </c>
      <c r="D14" s="2"/>
      <c r="E14" s="1">
        <v>2767</v>
      </c>
      <c r="F14" s="2"/>
      <c r="G14" s="1">
        <v>193849</v>
      </c>
      <c r="H14" s="1">
        <v>18101</v>
      </c>
      <c r="I14" s="1">
        <v>31441</v>
      </c>
      <c r="J14" s="2">
        <v>405</v>
      </c>
      <c r="K14" s="1">
        <v>3162492</v>
      </c>
      <c r="L14" s="1">
        <v>463086</v>
      </c>
      <c r="M14" s="1">
        <v>6829174</v>
      </c>
      <c r="N14" s="5"/>
      <c r="O14" s="6"/>
    </row>
    <row r="15" spans="1:26" ht="15" thickBot="1" x14ac:dyDescent="0.4">
      <c r="A15" s="43">
        <v>11</v>
      </c>
      <c r="B15" s="41" t="s">
        <v>19</v>
      </c>
      <c r="C15" s="1">
        <v>176820</v>
      </c>
      <c r="D15" s="2"/>
      <c r="E15" s="1">
        <v>8432</v>
      </c>
      <c r="F15" s="2"/>
      <c r="G15" s="1">
        <v>138550</v>
      </c>
      <c r="H15" s="1">
        <v>29838</v>
      </c>
      <c r="I15" s="1">
        <v>13812</v>
      </c>
      <c r="J15" s="2">
        <v>659</v>
      </c>
      <c r="K15" s="1">
        <v>2313557</v>
      </c>
      <c r="L15" s="1">
        <v>180719</v>
      </c>
      <c r="M15" s="1">
        <v>12801989</v>
      </c>
      <c r="N15" s="5"/>
      <c r="O15" s="6"/>
    </row>
    <row r="16" spans="1:26" ht="15" thickBot="1" x14ac:dyDescent="0.4">
      <c r="A16" s="43">
        <v>12</v>
      </c>
      <c r="B16" s="41" t="s">
        <v>14</v>
      </c>
      <c r="C16" s="1">
        <v>172059</v>
      </c>
      <c r="D16" s="2"/>
      <c r="E16" s="1">
        <v>5655</v>
      </c>
      <c r="F16" s="2"/>
      <c r="G16" s="1">
        <v>157873</v>
      </c>
      <c r="H16" s="1">
        <v>8531</v>
      </c>
      <c r="I16" s="1">
        <v>37012</v>
      </c>
      <c r="J16" s="1">
        <v>1216</v>
      </c>
      <c r="K16" s="1">
        <v>2486340</v>
      </c>
      <c r="L16" s="1">
        <v>534835</v>
      </c>
      <c r="M16" s="1">
        <v>4648794</v>
      </c>
      <c r="N16" s="5"/>
      <c r="O16" s="6"/>
    </row>
    <row r="17" spans="1:15" ht="15" thickBot="1" x14ac:dyDescent="0.4">
      <c r="A17" s="43">
        <v>13</v>
      </c>
      <c r="B17" s="41" t="s">
        <v>21</v>
      </c>
      <c r="C17" s="1">
        <v>168770</v>
      </c>
      <c r="D17" s="2"/>
      <c r="E17" s="1">
        <v>5006</v>
      </c>
      <c r="F17" s="2"/>
      <c r="G17" s="1">
        <v>143123</v>
      </c>
      <c r="H17" s="1">
        <v>20641</v>
      </c>
      <c r="I17" s="1">
        <v>14438</v>
      </c>
      <c r="J17" s="2">
        <v>428</v>
      </c>
      <c r="K17" s="1">
        <v>3613531</v>
      </c>
      <c r="L17" s="1">
        <v>309137</v>
      </c>
      <c r="M17" s="1">
        <v>11689100</v>
      </c>
      <c r="N17" s="5"/>
      <c r="O17" s="6"/>
    </row>
    <row r="18" spans="1:15" ht="15" thickBot="1" x14ac:dyDescent="0.4">
      <c r="A18" s="43">
        <v>14</v>
      </c>
      <c r="B18" s="41" t="s">
        <v>36</v>
      </c>
      <c r="C18" s="1">
        <v>165342</v>
      </c>
      <c r="D18" s="2"/>
      <c r="E18" s="1">
        <v>2664</v>
      </c>
      <c r="F18" s="2"/>
      <c r="G18" s="1">
        <v>71240</v>
      </c>
      <c r="H18" s="1">
        <v>91438</v>
      </c>
      <c r="I18" s="1">
        <v>33721</v>
      </c>
      <c r="J18" s="2">
        <v>543</v>
      </c>
      <c r="K18" s="1">
        <v>1270360</v>
      </c>
      <c r="L18" s="1">
        <v>259089</v>
      </c>
      <c r="M18" s="1">
        <v>4903185</v>
      </c>
      <c r="N18" s="6"/>
      <c r="O18" s="6"/>
    </row>
    <row r="19" spans="1:15" ht="15" thickBot="1" x14ac:dyDescent="0.4">
      <c r="A19" s="43">
        <v>15</v>
      </c>
      <c r="B19" s="41" t="s">
        <v>29</v>
      </c>
      <c r="C19" s="1">
        <v>158716</v>
      </c>
      <c r="D19" s="2"/>
      <c r="E19" s="1">
        <v>3358</v>
      </c>
      <c r="F19" s="2"/>
      <c r="G19" s="1">
        <v>18492</v>
      </c>
      <c r="H19" s="1">
        <v>136866</v>
      </c>
      <c r="I19" s="1">
        <v>18595</v>
      </c>
      <c r="J19" s="2">
        <v>393</v>
      </c>
      <c r="K19" s="1">
        <v>2431535</v>
      </c>
      <c r="L19" s="1">
        <v>284873</v>
      </c>
      <c r="M19" s="1">
        <v>8535519</v>
      </c>
      <c r="N19" s="5"/>
      <c r="O19" s="6"/>
    </row>
    <row r="20" spans="1:15" ht="15" thickBot="1" x14ac:dyDescent="0.4">
      <c r="A20" s="43">
        <v>16</v>
      </c>
      <c r="B20" s="41" t="s">
        <v>25</v>
      </c>
      <c r="C20" s="1">
        <v>157406</v>
      </c>
      <c r="D20" s="2"/>
      <c r="E20" s="1">
        <v>3552</v>
      </c>
      <c r="F20" s="2"/>
      <c r="G20" s="1">
        <v>78115</v>
      </c>
      <c r="H20" s="1">
        <v>75739</v>
      </c>
      <c r="I20" s="1">
        <v>30572</v>
      </c>
      <c r="J20" s="2">
        <v>690</v>
      </c>
      <c r="K20" s="1">
        <v>1626378</v>
      </c>
      <c r="L20" s="1">
        <v>315880</v>
      </c>
      <c r="M20" s="1">
        <v>5148714</v>
      </c>
      <c r="N20" s="5"/>
      <c r="O20" s="6"/>
    </row>
    <row r="21" spans="1:15" ht="15" thickBot="1" x14ac:dyDescent="0.4">
      <c r="A21" s="43">
        <v>17</v>
      </c>
      <c r="B21" s="41" t="s">
        <v>22</v>
      </c>
      <c r="C21" s="1">
        <v>150236</v>
      </c>
      <c r="D21" s="2"/>
      <c r="E21" s="1">
        <v>1465</v>
      </c>
      <c r="F21" s="2"/>
      <c r="G21" s="1">
        <v>119747</v>
      </c>
      <c r="H21" s="1">
        <v>29024</v>
      </c>
      <c r="I21" s="1">
        <v>25803</v>
      </c>
      <c r="J21" s="2">
        <v>252</v>
      </c>
      <c r="K21" s="1">
        <v>1688113</v>
      </c>
      <c r="L21" s="1">
        <v>289933</v>
      </c>
      <c r="M21" s="1">
        <v>5822434</v>
      </c>
      <c r="N21" s="5"/>
      <c r="O21" s="6"/>
    </row>
    <row r="22" spans="1:15" ht="15" thickBot="1" x14ac:dyDescent="0.4">
      <c r="A22" s="43">
        <v>18</v>
      </c>
      <c r="B22" s="41" t="s">
        <v>35</v>
      </c>
      <c r="C22" s="1">
        <v>149625</v>
      </c>
      <c r="D22" s="2"/>
      <c r="E22" s="1">
        <v>2512</v>
      </c>
      <c r="F22" s="2"/>
      <c r="G22" s="1">
        <v>28735</v>
      </c>
      <c r="H22" s="1">
        <v>118378</v>
      </c>
      <c r="I22" s="1">
        <v>24379</v>
      </c>
      <c r="J22" s="2">
        <v>409</v>
      </c>
      <c r="K22" s="1">
        <v>2177364</v>
      </c>
      <c r="L22" s="1">
        <v>354768</v>
      </c>
      <c r="M22" s="1">
        <v>6137428</v>
      </c>
      <c r="N22" s="5"/>
      <c r="O22" s="6"/>
    </row>
    <row r="23" spans="1:15" ht="15" thickBot="1" x14ac:dyDescent="0.4">
      <c r="A23" s="43">
        <v>19</v>
      </c>
      <c r="B23" s="41" t="s">
        <v>11</v>
      </c>
      <c r="C23" s="1">
        <v>149464</v>
      </c>
      <c r="D23" s="2"/>
      <c r="E23" s="1">
        <v>7219</v>
      </c>
      <c r="F23" s="2"/>
      <c r="G23" s="1">
        <v>99521</v>
      </c>
      <c r="H23" s="1">
        <v>42724</v>
      </c>
      <c r="I23" s="1">
        <v>14966</v>
      </c>
      <c r="J23" s="2">
        <v>723</v>
      </c>
      <c r="K23" s="1">
        <v>4353346</v>
      </c>
      <c r="L23" s="1">
        <v>435908</v>
      </c>
      <c r="M23" s="1">
        <v>9986857</v>
      </c>
      <c r="N23" s="5"/>
      <c r="O23" s="6"/>
    </row>
    <row r="24" spans="1:15" ht="15" thickBot="1" x14ac:dyDescent="0.4">
      <c r="A24" s="43">
        <v>20</v>
      </c>
      <c r="B24" s="41" t="s">
        <v>17</v>
      </c>
      <c r="C24" s="1">
        <v>138903</v>
      </c>
      <c r="D24" s="2"/>
      <c r="E24" s="1">
        <v>9604</v>
      </c>
      <c r="F24" s="2"/>
      <c r="G24" s="1">
        <v>116364</v>
      </c>
      <c r="H24" s="1">
        <v>12935</v>
      </c>
      <c r="I24" s="1">
        <v>20153</v>
      </c>
      <c r="J24" s="1">
        <v>1393</v>
      </c>
      <c r="K24" s="1">
        <v>2684533</v>
      </c>
      <c r="L24" s="1">
        <v>389486</v>
      </c>
      <c r="M24" s="1">
        <v>6892503</v>
      </c>
      <c r="N24" s="6"/>
      <c r="O24" s="6"/>
    </row>
    <row r="25" spans="1:15" ht="15" thickBot="1" x14ac:dyDescent="0.4">
      <c r="A25" s="43">
        <v>21</v>
      </c>
      <c r="B25" s="41" t="s">
        <v>27</v>
      </c>
      <c r="C25" s="1">
        <v>134981</v>
      </c>
      <c r="D25" s="2"/>
      <c r="E25" s="1">
        <v>3789</v>
      </c>
      <c r="F25" s="2"/>
      <c r="G25" s="1">
        <v>101184</v>
      </c>
      <c r="H25" s="1">
        <v>30008</v>
      </c>
      <c r="I25" s="1">
        <v>20050</v>
      </c>
      <c r="J25" s="2">
        <v>563</v>
      </c>
      <c r="K25" s="1">
        <v>2336228</v>
      </c>
      <c r="L25" s="1">
        <v>347022</v>
      </c>
      <c r="M25" s="1">
        <v>6732219</v>
      </c>
      <c r="N25" s="5"/>
      <c r="O25" s="6"/>
    </row>
    <row r="26" spans="1:15" ht="15" thickBot="1" x14ac:dyDescent="0.4">
      <c r="A26" s="43">
        <v>22</v>
      </c>
      <c r="B26" s="41" t="s">
        <v>26</v>
      </c>
      <c r="C26" s="1">
        <v>131357</v>
      </c>
      <c r="D26" s="2"/>
      <c r="E26" s="1">
        <v>3999</v>
      </c>
      <c r="F26" s="2"/>
      <c r="G26" s="1">
        <v>7738</v>
      </c>
      <c r="H26" s="1">
        <v>119620</v>
      </c>
      <c r="I26" s="1">
        <v>21727</v>
      </c>
      <c r="J26" s="2">
        <v>661</v>
      </c>
      <c r="K26" s="1">
        <v>2892265</v>
      </c>
      <c r="L26" s="1">
        <v>478402</v>
      </c>
      <c r="M26" s="1">
        <v>6045680</v>
      </c>
      <c r="N26" s="6"/>
      <c r="O26" s="6"/>
    </row>
    <row r="27" spans="1:15" ht="15" thickBot="1" x14ac:dyDescent="0.4">
      <c r="A27" s="43">
        <v>23</v>
      </c>
      <c r="B27" s="41" t="s">
        <v>32</v>
      </c>
      <c r="C27" s="1">
        <v>112268</v>
      </c>
      <c r="D27" s="2"/>
      <c r="E27" s="1">
        <v>2194</v>
      </c>
      <c r="F27" s="2"/>
      <c r="G27" s="1">
        <v>100171</v>
      </c>
      <c r="H27" s="1">
        <v>9903</v>
      </c>
      <c r="I27" s="1">
        <v>19907</v>
      </c>
      <c r="J27" s="2">
        <v>389</v>
      </c>
      <c r="K27" s="1">
        <v>2318810</v>
      </c>
      <c r="L27" s="1">
        <v>411163</v>
      </c>
      <c r="M27" s="1">
        <v>5639632</v>
      </c>
      <c r="N27" s="5"/>
      <c r="O27" s="6"/>
    </row>
    <row r="28" spans="1:15" ht="15" thickBot="1" x14ac:dyDescent="0.4">
      <c r="A28" s="43">
        <v>24</v>
      </c>
      <c r="B28" s="41" t="s">
        <v>30</v>
      </c>
      <c r="C28" s="1">
        <v>104932</v>
      </c>
      <c r="D28" s="2"/>
      <c r="E28" s="1">
        <v>3101</v>
      </c>
      <c r="F28" s="2"/>
      <c r="G28" s="1">
        <v>90577</v>
      </c>
      <c r="H28" s="1">
        <v>11254</v>
      </c>
      <c r="I28" s="1">
        <v>35258</v>
      </c>
      <c r="J28" s="1">
        <v>1042</v>
      </c>
      <c r="K28" s="1">
        <v>904005</v>
      </c>
      <c r="L28" s="1">
        <v>303750</v>
      </c>
      <c r="M28" s="1">
        <v>2976149</v>
      </c>
      <c r="N28" s="5"/>
      <c r="O28" s="6"/>
    </row>
    <row r="29" spans="1:15" ht="15" thickBot="1" x14ac:dyDescent="0.4">
      <c r="A29" s="43">
        <v>25</v>
      </c>
      <c r="B29" s="41" t="s">
        <v>41</v>
      </c>
      <c r="C29" s="1">
        <v>99941</v>
      </c>
      <c r="D29" s="50">
        <v>249</v>
      </c>
      <c r="E29" s="1">
        <v>1462</v>
      </c>
      <c r="F29" s="51">
        <v>2</v>
      </c>
      <c r="G29" s="1">
        <v>76486</v>
      </c>
      <c r="H29" s="1">
        <v>21993</v>
      </c>
      <c r="I29" s="1">
        <v>31676</v>
      </c>
      <c r="J29" s="2">
        <v>463</v>
      </c>
      <c r="K29" s="1">
        <v>863927</v>
      </c>
      <c r="L29" s="1">
        <v>273822</v>
      </c>
      <c r="M29" s="1">
        <v>3155070</v>
      </c>
      <c r="N29" s="5"/>
      <c r="O29" s="6"/>
    </row>
    <row r="30" spans="1:15" ht="15" thickBot="1" x14ac:dyDescent="0.4">
      <c r="A30" s="43">
        <v>26</v>
      </c>
      <c r="B30" s="41" t="s">
        <v>46</v>
      </c>
      <c r="C30" s="1">
        <v>99387</v>
      </c>
      <c r="D30" s="2"/>
      <c r="E30" s="1">
        <v>1098</v>
      </c>
      <c r="F30" s="2"/>
      <c r="G30" s="1">
        <v>84520</v>
      </c>
      <c r="H30" s="1">
        <v>13769</v>
      </c>
      <c r="I30" s="1">
        <v>25117</v>
      </c>
      <c r="J30" s="2">
        <v>277</v>
      </c>
      <c r="K30" s="1">
        <v>1353634</v>
      </c>
      <c r="L30" s="1">
        <v>342088</v>
      </c>
      <c r="M30" s="1">
        <v>3956971</v>
      </c>
      <c r="N30" s="5"/>
      <c r="O30" s="6"/>
    </row>
    <row r="31" spans="1:15" ht="15" thickBot="1" x14ac:dyDescent="0.4">
      <c r="A31" s="43">
        <v>27</v>
      </c>
      <c r="B31" s="41" t="s">
        <v>9</v>
      </c>
      <c r="C31" s="1">
        <v>96177</v>
      </c>
      <c r="D31" s="2"/>
      <c r="E31" s="1">
        <v>2193</v>
      </c>
      <c r="F31" s="2"/>
      <c r="G31" s="1">
        <v>45171</v>
      </c>
      <c r="H31" s="1">
        <v>48813</v>
      </c>
      <c r="I31" s="1">
        <v>12630</v>
      </c>
      <c r="J31" s="2">
        <v>288</v>
      </c>
      <c r="K31" s="1">
        <v>2061438</v>
      </c>
      <c r="L31" s="1">
        <v>270711</v>
      </c>
      <c r="M31" s="1">
        <v>7614893</v>
      </c>
      <c r="N31" s="5"/>
      <c r="O31" s="6"/>
    </row>
    <row r="32" spans="1:15" ht="15" thickBot="1" x14ac:dyDescent="0.4">
      <c r="A32" s="43">
        <v>28</v>
      </c>
      <c r="B32" s="41" t="s">
        <v>34</v>
      </c>
      <c r="C32" s="1">
        <v>92833</v>
      </c>
      <c r="D32" s="2"/>
      <c r="E32" s="1">
        <v>1569</v>
      </c>
      <c r="F32" s="2"/>
      <c r="G32" s="1">
        <v>83454</v>
      </c>
      <c r="H32" s="1">
        <v>7810</v>
      </c>
      <c r="I32" s="1">
        <v>30762</v>
      </c>
      <c r="J32" s="2">
        <v>520</v>
      </c>
      <c r="K32" s="1">
        <v>1174564</v>
      </c>
      <c r="L32" s="1">
        <v>389211</v>
      </c>
      <c r="M32" s="1">
        <v>3017804</v>
      </c>
      <c r="N32" s="5"/>
      <c r="O32" s="6"/>
    </row>
    <row r="33" spans="1:15" ht="15" thickBot="1" x14ac:dyDescent="0.4">
      <c r="A33" s="43">
        <v>29</v>
      </c>
      <c r="B33" s="41" t="s">
        <v>28</v>
      </c>
      <c r="C33" s="1">
        <v>85844</v>
      </c>
      <c r="D33" s="2"/>
      <c r="E33" s="2">
        <v>517</v>
      </c>
      <c r="F33" s="2"/>
      <c r="G33" s="1">
        <v>63307</v>
      </c>
      <c r="H33" s="1">
        <v>22020</v>
      </c>
      <c r="I33" s="1">
        <v>26776</v>
      </c>
      <c r="J33" s="2">
        <v>161</v>
      </c>
      <c r="K33" s="1">
        <v>1211868</v>
      </c>
      <c r="L33" s="1">
        <v>378005</v>
      </c>
      <c r="M33" s="1">
        <v>3205958</v>
      </c>
      <c r="N33" s="6"/>
      <c r="O33" s="6"/>
    </row>
    <row r="34" spans="1:15" ht="15" thickBot="1" x14ac:dyDescent="0.4">
      <c r="A34" s="43">
        <v>30</v>
      </c>
      <c r="B34" s="41" t="s">
        <v>31</v>
      </c>
      <c r="C34" s="1">
        <v>85779</v>
      </c>
      <c r="D34" s="2"/>
      <c r="E34" s="1">
        <v>1661</v>
      </c>
      <c r="F34" s="2"/>
      <c r="G34" s="1">
        <v>63680</v>
      </c>
      <c r="H34" s="1">
        <v>20438</v>
      </c>
      <c r="I34" s="1">
        <v>27849</v>
      </c>
      <c r="J34" s="2">
        <v>539</v>
      </c>
      <c r="K34" s="1">
        <v>1135445</v>
      </c>
      <c r="L34" s="1">
        <v>368632</v>
      </c>
      <c r="M34" s="1">
        <v>3080156</v>
      </c>
      <c r="N34" s="5"/>
      <c r="O34" s="6"/>
    </row>
    <row r="35" spans="1:15" ht="15" thickBot="1" x14ac:dyDescent="0.4">
      <c r="A35" s="43">
        <v>31</v>
      </c>
      <c r="B35" s="41" t="s">
        <v>38</v>
      </c>
      <c r="C35" s="1">
        <v>80292</v>
      </c>
      <c r="D35" s="2"/>
      <c r="E35" s="1">
        <v>1252</v>
      </c>
      <c r="F35" s="2"/>
      <c r="G35" s="1">
        <v>13539</v>
      </c>
      <c r="H35" s="1">
        <v>65501</v>
      </c>
      <c r="I35" s="1">
        <v>17972</v>
      </c>
      <c r="J35" s="2">
        <v>280</v>
      </c>
      <c r="K35" s="1">
        <v>1650148</v>
      </c>
      <c r="L35" s="1">
        <v>369353</v>
      </c>
      <c r="M35" s="1">
        <v>4467673</v>
      </c>
      <c r="N35" s="5"/>
      <c r="O35" s="6"/>
    </row>
    <row r="36" spans="1:15" ht="15" thickBot="1" x14ac:dyDescent="0.4">
      <c r="A36" s="43">
        <v>32</v>
      </c>
      <c r="B36" s="41" t="s">
        <v>18</v>
      </c>
      <c r="C36" s="1">
        <v>78461</v>
      </c>
      <c r="D36" s="2"/>
      <c r="E36" s="1">
        <v>2113</v>
      </c>
      <c r="F36" s="2"/>
      <c r="G36" s="1">
        <v>35435</v>
      </c>
      <c r="H36" s="1">
        <v>40913</v>
      </c>
      <c r="I36" s="1">
        <v>13625</v>
      </c>
      <c r="J36" s="2">
        <v>367</v>
      </c>
      <c r="K36" s="1">
        <v>1017219</v>
      </c>
      <c r="L36" s="1">
        <v>176639</v>
      </c>
      <c r="M36" s="1">
        <v>5758736</v>
      </c>
      <c r="N36" s="6"/>
      <c r="O36" s="6"/>
    </row>
    <row r="37" spans="1:15" ht="15" thickBot="1" x14ac:dyDescent="0.4">
      <c r="A37" s="43">
        <v>33</v>
      </c>
      <c r="B37" s="41" t="s">
        <v>45</v>
      </c>
      <c r="C37" s="1">
        <v>67061</v>
      </c>
      <c r="D37" s="2"/>
      <c r="E37" s="2">
        <v>777</v>
      </c>
      <c r="F37" s="2"/>
      <c r="G37" s="1">
        <v>52052</v>
      </c>
      <c r="H37" s="1">
        <v>14232</v>
      </c>
      <c r="I37" s="1">
        <v>23019</v>
      </c>
      <c r="J37" s="2">
        <v>267</v>
      </c>
      <c r="K37" s="1">
        <v>560189</v>
      </c>
      <c r="L37" s="1">
        <v>192286</v>
      </c>
      <c r="M37" s="1">
        <v>2913314</v>
      </c>
      <c r="N37" s="5"/>
      <c r="O37" s="6"/>
    </row>
    <row r="38" spans="1:15" ht="15" thickBot="1" x14ac:dyDescent="0.4">
      <c r="A38" s="43">
        <v>34</v>
      </c>
      <c r="B38" s="41" t="s">
        <v>23</v>
      </c>
      <c r="C38" s="1">
        <v>60038</v>
      </c>
      <c r="D38" s="2"/>
      <c r="E38" s="1">
        <v>4530</v>
      </c>
      <c r="F38" s="2"/>
      <c r="G38" s="1">
        <v>42954</v>
      </c>
      <c r="H38" s="1">
        <v>12554</v>
      </c>
      <c r="I38" s="1">
        <v>16840</v>
      </c>
      <c r="J38" s="1">
        <v>1271</v>
      </c>
      <c r="K38" s="1">
        <v>1794099</v>
      </c>
      <c r="L38" s="1">
        <v>503213</v>
      </c>
      <c r="M38" s="1">
        <v>3565287</v>
      </c>
      <c r="N38" s="5"/>
      <c r="O38" s="6"/>
    </row>
    <row r="39" spans="1:15" ht="15" thickBot="1" x14ac:dyDescent="0.4">
      <c r="A39" s="43">
        <v>35</v>
      </c>
      <c r="B39" s="41" t="s">
        <v>50</v>
      </c>
      <c r="C39" s="1">
        <v>52382</v>
      </c>
      <c r="D39" s="2"/>
      <c r="E39" s="2">
        <v>519</v>
      </c>
      <c r="F39" s="2"/>
      <c r="G39" s="1">
        <v>36446</v>
      </c>
      <c r="H39" s="1">
        <v>15417</v>
      </c>
      <c r="I39" s="1">
        <v>27079</v>
      </c>
      <c r="J39" s="2">
        <v>268</v>
      </c>
      <c r="K39" s="1">
        <v>512249</v>
      </c>
      <c r="L39" s="1">
        <v>264809</v>
      </c>
      <c r="M39" s="1">
        <v>1934408</v>
      </c>
      <c r="N39" s="5"/>
      <c r="O39" s="6"/>
    </row>
    <row r="40" spans="1:15" ht="15" thickBot="1" x14ac:dyDescent="0.4">
      <c r="A40" s="43">
        <v>36</v>
      </c>
      <c r="B40" s="41" t="s">
        <v>49</v>
      </c>
      <c r="C40" s="1">
        <v>48066</v>
      </c>
      <c r="D40" s="2"/>
      <c r="E40" s="2">
        <v>507</v>
      </c>
      <c r="F40" s="2"/>
      <c r="G40" s="1">
        <v>24304</v>
      </c>
      <c r="H40" s="1">
        <v>23255</v>
      </c>
      <c r="I40" s="1">
        <v>26897</v>
      </c>
      <c r="J40" s="2">
        <v>284</v>
      </c>
      <c r="K40" s="1">
        <v>335670</v>
      </c>
      <c r="L40" s="1">
        <v>187833</v>
      </c>
      <c r="M40" s="1">
        <v>1787065</v>
      </c>
      <c r="N40" s="5"/>
      <c r="O40" s="6"/>
    </row>
    <row r="41" spans="1:15" ht="15" thickBot="1" x14ac:dyDescent="0.4">
      <c r="A41" s="43">
        <v>37</v>
      </c>
      <c r="B41" s="41" t="s">
        <v>37</v>
      </c>
      <c r="C41" s="1">
        <v>37262</v>
      </c>
      <c r="D41" s="2"/>
      <c r="E41" s="2">
        <v>599</v>
      </c>
      <c r="F41" s="2"/>
      <c r="G41" s="2" t="s">
        <v>104</v>
      </c>
      <c r="H41" s="2" t="s">
        <v>104</v>
      </c>
      <c r="I41" s="1">
        <v>8835</v>
      </c>
      <c r="J41" s="2">
        <v>142</v>
      </c>
      <c r="K41" s="1">
        <v>741233</v>
      </c>
      <c r="L41" s="1">
        <v>175742</v>
      </c>
      <c r="M41" s="1">
        <v>4217737</v>
      </c>
      <c r="N41" s="5"/>
      <c r="O41" s="6"/>
    </row>
    <row r="42" spans="1:15" ht="15" thickBot="1" x14ac:dyDescent="0.4">
      <c r="A42" s="43">
        <v>38</v>
      </c>
      <c r="B42" s="41" t="s">
        <v>44</v>
      </c>
      <c r="C42" s="1">
        <v>32983</v>
      </c>
      <c r="D42" s="2"/>
      <c r="E42" s="2">
        <v>911</v>
      </c>
      <c r="F42" s="2"/>
      <c r="G42" s="1">
        <v>18680</v>
      </c>
      <c r="H42" s="1">
        <v>13392</v>
      </c>
      <c r="I42" s="1">
        <v>15730</v>
      </c>
      <c r="J42" s="2">
        <v>434</v>
      </c>
      <c r="K42" s="1">
        <v>997373</v>
      </c>
      <c r="L42" s="1">
        <v>475658</v>
      </c>
      <c r="M42" s="1">
        <v>2096829</v>
      </c>
      <c r="N42" s="5"/>
      <c r="O42" s="6"/>
    </row>
    <row r="43" spans="1:15" ht="15" thickBot="1" x14ac:dyDescent="0.4">
      <c r="A43" s="43">
        <v>39</v>
      </c>
      <c r="B43" s="41" t="s">
        <v>54</v>
      </c>
      <c r="C43" s="1">
        <v>28564</v>
      </c>
      <c r="D43" s="2"/>
      <c r="E43" s="2">
        <v>286</v>
      </c>
      <c r="F43" s="2"/>
      <c r="G43" s="1">
        <v>22413</v>
      </c>
      <c r="H43" s="1">
        <v>5865</v>
      </c>
      <c r="I43" s="1">
        <v>32288</v>
      </c>
      <c r="J43" s="2">
        <v>323</v>
      </c>
      <c r="K43" s="1">
        <v>218111</v>
      </c>
      <c r="L43" s="1">
        <v>246548</v>
      </c>
      <c r="M43" s="1">
        <v>884659</v>
      </c>
      <c r="N43" s="6"/>
      <c r="O43" s="6"/>
    </row>
    <row r="44" spans="1:15" ht="15" thickBot="1" x14ac:dyDescent="0.4">
      <c r="A44" s="43">
        <v>40</v>
      </c>
      <c r="B44" s="41" t="s">
        <v>53</v>
      </c>
      <c r="C44" s="1">
        <v>27265</v>
      </c>
      <c r="D44" s="2"/>
      <c r="E44" s="2">
        <v>339</v>
      </c>
      <c r="F44" s="2"/>
      <c r="G44" s="1">
        <v>22500</v>
      </c>
      <c r="H44" s="1">
        <v>4426</v>
      </c>
      <c r="I44" s="1">
        <v>35778</v>
      </c>
      <c r="J44" s="2">
        <v>445</v>
      </c>
      <c r="K44" s="1">
        <v>259036</v>
      </c>
      <c r="L44" s="1">
        <v>339915</v>
      </c>
      <c r="M44" s="1">
        <v>762062</v>
      </c>
      <c r="N44" s="5"/>
      <c r="O44" s="6"/>
    </row>
    <row r="45" spans="1:15" ht="15" thickBot="1" x14ac:dyDescent="0.4">
      <c r="A45" s="43">
        <v>41</v>
      </c>
      <c r="B45" s="41" t="s">
        <v>40</v>
      </c>
      <c r="C45" s="1">
        <v>26294</v>
      </c>
      <c r="D45" s="2"/>
      <c r="E45" s="1">
        <v>1130</v>
      </c>
      <c r="F45" s="2"/>
      <c r="G45" s="1">
        <v>2422</v>
      </c>
      <c r="H45" s="1">
        <v>22742</v>
      </c>
      <c r="I45" s="1">
        <v>24821</v>
      </c>
      <c r="J45" s="1">
        <v>1067</v>
      </c>
      <c r="K45" s="1">
        <v>864638</v>
      </c>
      <c r="L45" s="1">
        <v>816188</v>
      </c>
      <c r="M45" s="1">
        <v>1059361</v>
      </c>
      <c r="N45" s="5"/>
      <c r="O45" s="6"/>
    </row>
    <row r="46" spans="1:15" ht="15" thickBot="1" x14ac:dyDescent="0.4">
      <c r="A46" s="43">
        <v>42</v>
      </c>
      <c r="B46" s="41" t="s">
        <v>43</v>
      </c>
      <c r="C46" s="1">
        <v>22130</v>
      </c>
      <c r="D46" s="2"/>
      <c r="E46" s="2">
        <v>654</v>
      </c>
      <c r="F46" s="2"/>
      <c r="G46" s="1">
        <v>11430</v>
      </c>
      <c r="H46" s="1">
        <v>10046</v>
      </c>
      <c r="I46" s="1">
        <v>22726</v>
      </c>
      <c r="J46" s="2">
        <v>672</v>
      </c>
      <c r="K46" s="1">
        <v>309490</v>
      </c>
      <c r="L46" s="1">
        <v>317829</v>
      </c>
      <c r="M46" s="1">
        <v>973764</v>
      </c>
      <c r="N46" s="6"/>
      <c r="O46" s="6"/>
    </row>
    <row r="47" spans="1:15" ht="15" thickBot="1" x14ac:dyDescent="0.4">
      <c r="A47" s="43">
        <v>43</v>
      </c>
      <c r="B47" s="41" t="s">
        <v>51</v>
      </c>
      <c r="C47" s="1">
        <v>18702</v>
      </c>
      <c r="D47" s="2"/>
      <c r="E47" s="2">
        <v>210</v>
      </c>
      <c r="F47" s="2"/>
      <c r="G47" s="1">
        <v>11361</v>
      </c>
      <c r="H47" s="1">
        <v>7131</v>
      </c>
      <c r="I47" s="1">
        <v>17498</v>
      </c>
      <c r="J47" s="2">
        <v>196</v>
      </c>
      <c r="K47" s="1">
        <v>390258</v>
      </c>
      <c r="L47" s="1">
        <v>365144</v>
      </c>
      <c r="M47" s="1">
        <v>1068778</v>
      </c>
      <c r="N47" s="5"/>
      <c r="O47" s="6"/>
    </row>
    <row r="48" spans="1:15" ht="15" thickBot="1" x14ac:dyDescent="0.4">
      <c r="A48" s="43">
        <v>44</v>
      </c>
      <c r="B48" s="41" t="s">
        <v>56</v>
      </c>
      <c r="C48" s="1">
        <v>18128</v>
      </c>
      <c r="D48" s="2"/>
      <c r="E48" s="2">
        <v>382</v>
      </c>
      <c r="F48" s="2"/>
      <c r="G48" s="1">
        <v>13167</v>
      </c>
      <c r="H48" s="1">
        <v>4579</v>
      </c>
      <c r="I48" s="1">
        <v>10115</v>
      </c>
      <c r="J48" s="2">
        <v>213</v>
      </c>
      <c r="K48" s="1">
        <v>633333</v>
      </c>
      <c r="L48" s="1">
        <v>353393</v>
      </c>
      <c r="M48" s="1">
        <v>1792147</v>
      </c>
      <c r="N48" s="6"/>
      <c r="O48" s="6"/>
    </row>
    <row r="49" spans="1:15" ht="15" thickBot="1" x14ac:dyDescent="0.4">
      <c r="A49" s="43">
        <v>45</v>
      </c>
      <c r="B49" s="41" t="s">
        <v>63</v>
      </c>
      <c r="C49" s="1">
        <v>15984</v>
      </c>
      <c r="D49" s="2"/>
      <c r="E49" s="2">
        <v>637</v>
      </c>
      <c r="F49" s="2"/>
      <c r="G49" s="1">
        <v>12531</v>
      </c>
      <c r="H49" s="1">
        <v>2816</v>
      </c>
      <c r="I49" s="1">
        <v>22648</v>
      </c>
      <c r="J49" s="2">
        <v>903</v>
      </c>
      <c r="K49" s="1">
        <v>436167</v>
      </c>
      <c r="L49" s="1">
        <v>618020</v>
      </c>
      <c r="M49" s="1">
        <v>705749</v>
      </c>
      <c r="N49" s="6"/>
      <c r="O49" s="6"/>
    </row>
    <row r="50" spans="1:15" ht="15" thickBot="1" x14ac:dyDescent="0.4">
      <c r="A50" s="43">
        <v>46</v>
      </c>
      <c r="B50" s="41" t="s">
        <v>47</v>
      </c>
      <c r="C50" s="1">
        <v>13472</v>
      </c>
      <c r="D50" s="2"/>
      <c r="E50" s="2">
        <v>169</v>
      </c>
      <c r="F50" s="2"/>
      <c r="G50" s="1">
        <v>10750</v>
      </c>
      <c r="H50" s="1">
        <v>2553</v>
      </c>
      <c r="I50" s="1">
        <v>9515</v>
      </c>
      <c r="J50" s="2">
        <v>119</v>
      </c>
      <c r="K50" s="1">
        <v>454713</v>
      </c>
      <c r="L50" s="1">
        <v>321154</v>
      </c>
      <c r="M50" s="1">
        <v>1415872</v>
      </c>
      <c r="N50" s="5"/>
      <c r="O50" s="6"/>
    </row>
    <row r="51" spans="1:15" ht="15" thickBot="1" x14ac:dyDescent="0.4">
      <c r="A51" s="43">
        <v>47</v>
      </c>
      <c r="B51" s="41" t="s">
        <v>52</v>
      </c>
      <c r="C51" s="1">
        <v>9686</v>
      </c>
      <c r="D51" s="2"/>
      <c r="E51" s="2">
        <v>60</v>
      </c>
      <c r="F51" s="2"/>
      <c r="G51" s="1">
        <v>5164</v>
      </c>
      <c r="H51" s="1">
        <v>4462</v>
      </c>
      <c r="I51" s="1">
        <v>13240</v>
      </c>
      <c r="J51" s="2">
        <v>82</v>
      </c>
      <c r="K51" s="1">
        <v>502997</v>
      </c>
      <c r="L51" s="1">
        <v>687582</v>
      </c>
      <c r="M51" s="1">
        <v>731545</v>
      </c>
      <c r="N51" s="6"/>
      <c r="O51" s="6"/>
    </row>
    <row r="52" spans="1:15" ht="15" thickBot="1" x14ac:dyDescent="0.4">
      <c r="A52" s="43">
        <v>48</v>
      </c>
      <c r="B52" s="41" t="s">
        <v>42</v>
      </c>
      <c r="C52" s="1">
        <v>9143</v>
      </c>
      <c r="D52" s="2"/>
      <c r="E52" s="2">
        <v>456</v>
      </c>
      <c r="F52" s="2"/>
      <c r="G52" s="1">
        <v>8002</v>
      </c>
      <c r="H52" s="2">
        <v>685</v>
      </c>
      <c r="I52" s="1">
        <v>6724</v>
      </c>
      <c r="J52" s="2">
        <v>335</v>
      </c>
      <c r="K52" s="1">
        <v>325105</v>
      </c>
      <c r="L52" s="1">
        <v>239099</v>
      </c>
      <c r="M52" s="1">
        <v>1359711</v>
      </c>
      <c r="N52" s="5"/>
      <c r="O52" s="6"/>
    </row>
    <row r="53" spans="1:15" ht="15" thickBot="1" x14ac:dyDescent="0.4">
      <c r="A53" s="43">
        <v>49</v>
      </c>
      <c r="B53" s="41" t="s">
        <v>55</v>
      </c>
      <c r="C53" s="1">
        <v>7611</v>
      </c>
      <c r="D53" s="2"/>
      <c r="E53" s="2">
        <v>54</v>
      </c>
      <c r="F53" s="2"/>
      <c r="G53" s="1">
        <v>5877</v>
      </c>
      <c r="H53" s="1">
        <v>1680</v>
      </c>
      <c r="I53" s="1">
        <v>13151</v>
      </c>
      <c r="J53" s="2">
        <v>93</v>
      </c>
      <c r="K53" s="1">
        <v>188406</v>
      </c>
      <c r="L53" s="1">
        <v>325534</v>
      </c>
      <c r="M53" s="1">
        <v>578759</v>
      </c>
      <c r="N53" s="5"/>
      <c r="O53" s="6"/>
    </row>
    <row r="54" spans="1:15" ht="15" thickBot="1" x14ac:dyDescent="0.4">
      <c r="A54" s="43">
        <v>50</v>
      </c>
      <c r="B54" s="41" t="s">
        <v>39</v>
      </c>
      <c r="C54" s="1">
        <v>5723</v>
      </c>
      <c r="D54" s="2"/>
      <c r="E54" s="2">
        <v>143</v>
      </c>
      <c r="F54" s="2"/>
      <c r="G54" s="1">
        <v>4970</v>
      </c>
      <c r="H54" s="2">
        <v>610</v>
      </c>
      <c r="I54" s="1">
        <v>4258</v>
      </c>
      <c r="J54" s="2">
        <v>106</v>
      </c>
      <c r="K54" s="1">
        <v>501020</v>
      </c>
      <c r="L54" s="1">
        <v>372724</v>
      </c>
      <c r="M54" s="1">
        <v>1344212</v>
      </c>
      <c r="N54" s="5"/>
      <c r="O54" s="6"/>
    </row>
    <row r="55" spans="1:15" ht="15" thickBot="1" x14ac:dyDescent="0.4">
      <c r="A55" s="43">
        <v>51</v>
      </c>
      <c r="B55" s="41" t="s">
        <v>48</v>
      </c>
      <c r="C55" s="1">
        <v>1868</v>
      </c>
      <c r="D55" s="2"/>
      <c r="E55" s="2">
        <v>58</v>
      </c>
      <c r="F55" s="2"/>
      <c r="G55" s="1">
        <v>1659</v>
      </c>
      <c r="H55" s="2">
        <v>151</v>
      </c>
      <c r="I55" s="1">
        <v>2994</v>
      </c>
      <c r="J55" s="2">
        <v>93</v>
      </c>
      <c r="K55" s="1">
        <v>172826</v>
      </c>
      <c r="L55" s="1">
        <v>276970</v>
      </c>
      <c r="M55" s="1">
        <v>623989</v>
      </c>
      <c r="N55" s="6"/>
      <c r="O55" s="6"/>
    </row>
    <row r="56" spans="1:15" ht="15" thickBot="1" x14ac:dyDescent="0.4">
      <c r="A56" s="43">
        <v>52</v>
      </c>
      <c r="B56" s="42" t="s">
        <v>65</v>
      </c>
      <c r="C56" s="1">
        <v>54234</v>
      </c>
      <c r="D56" s="50">
        <v>563</v>
      </c>
      <c r="E56" s="2">
        <v>735</v>
      </c>
      <c r="F56" s="51">
        <v>5</v>
      </c>
      <c r="G56" s="2" t="s">
        <v>104</v>
      </c>
      <c r="H56" s="2" t="s">
        <v>104</v>
      </c>
      <c r="I56" s="1">
        <v>16013</v>
      </c>
      <c r="J56" s="2">
        <v>217</v>
      </c>
      <c r="K56" s="1">
        <v>464073</v>
      </c>
      <c r="L56" s="1">
        <v>137018</v>
      </c>
      <c r="M56" s="1">
        <v>3386941</v>
      </c>
      <c r="N56" s="5"/>
      <c r="O56" s="5"/>
    </row>
    <row r="57" spans="1:15" ht="15" thickBot="1" x14ac:dyDescent="0.4">
      <c r="A57" s="43">
        <v>53</v>
      </c>
      <c r="B57" s="42" t="s">
        <v>64</v>
      </c>
      <c r="C57" s="1">
        <v>2989</v>
      </c>
      <c r="D57" s="2"/>
      <c r="E57" s="2">
        <v>58</v>
      </c>
      <c r="F57" s="2"/>
      <c r="G57" s="1">
        <v>2072</v>
      </c>
      <c r="H57" s="2">
        <v>859</v>
      </c>
      <c r="I57" s="2"/>
      <c r="J57" s="2"/>
      <c r="K57" s="1">
        <v>54685</v>
      </c>
      <c r="L57" s="2"/>
      <c r="M57" s="2"/>
      <c r="N57" s="6"/>
      <c r="O57" s="5"/>
    </row>
    <row r="58" spans="1:15" ht="21.5" thickBot="1" x14ac:dyDescent="0.4">
      <c r="A58" s="52">
        <v>54</v>
      </c>
      <c r="B58" s="53" t="s">
        <v>66</v>
      </c>
      <c r="C58" s="29">
        <v>1325</v>
      </c>
      <c r="D58" s="13"/>
      <c r="E58" s="13">
        <v>20</v>
      </c>
      <c r="F58" s="13"/>
      <c r="G58" s="29">
        <v>1289</v>
      </c>
      <c r="H58" s="13">
        <v>16</v>
      </c>
      <c r="I58" s="13"/>
      <c r="J58" s="13"/>
      <c r="K58" s="29">
        <v>21974</v>
      </c>
      <c r="L58" s="13"/>
      <c r="M58" s="13"/>
      <c r="N58" s="54"/>
      <c r="O58" s="34"/>
    </row>
  </sheetData>
  <mergeCells count="2">
    <mergeCell ref="P1:R1"/>
    <mergeCell ref="U1:Y1"/>
  </mergeCells>
  <hyperlinks>
    <hyperlink ref="B5" r:id="rId1" display="https://www.worldometers.info/coronavirus/usa/california/" xr:uid="{7D571E7D-CDA1-4DCC-912F-37A8EC857C34}"/>
    <hyperlink ref="B6" r:id="rId2" display="https://www.worldometers.info/coronavirus/usa/texas/" xr:uid="{3BC7E70F-E26E-430B-B3BF-6D3C6EDA584B}"/>
    <hyperlink ref="B7" r:id="rId3" display="https://www.worldometers.info/coronavirus/usa/florida/" xr:uid="{0E254DA5-8D02-43E9-AF4F-0176C7A4F525}"/>
    <hyperlink ref="B8" r:id="rId4" display="https://www.worldometers.info/coronavirus/usa/new-york/" xr:uid="{456B0C7C-651E-40CD-B234-5BE7EE48CA94}"/>
    <hyperlink ref="B9" r:id="rId5" display="https://www.worldometers.info/coronavirus/usa/georgia/" xr:uid="{59F9D2E1-2D9B-4663-BF78-F4B9A941C30D}"/>
    <hyperlink ref="B10" r:id="rId6" display="https://www.worldometers.info/coronavirus/usa/illinois/" xr:uid="{C7D708DB-D9D8-4F4B-890A-3EE48C13CB03}"/>
    <hyperlink ref="B11" r:id="rId7" display="https://www.worldometers.info/coronavirus/usa/north-carolina/" xr:uid="{CC9AE2D3-BB1E-487C-95EE-FCC5C7E81A85}"/>
    <hyperlink ref="B12" r:id="rId8" display="https://www.worldometers.info/coronavirus/usa/arizona/" xr:uid="{90FC1603-0F3D-4DE2-90ED-6D1712D7378A}"/>
    <hyperlink ref="B13" r:id="rId9" display="https://www.worldometers.info/coronavirus/usa/new-jersey/" xr:uid="{63BDA086-1DD5-43D3-BCE0-B3D0F1F1F491}"/>
    <hyperlink ref="B14" r:id="rId10" display="https://www.worldometers.info/coronavirus/usa/tennessee/" xr:uid="{ED058E6B-3464-4C6A-BF35-2EC30825282D}"/>
    <hyperlink ref="B15" r:id="rId11" display="https://www.worldometers.info/coronavirus/usa/pennsylvania/" xr:uid="{A92FE302-1757-4FEF-A717-7D774B2FD2A1}"/>
    <hyperlink ref="B16" r:id="rId12" display="https://www.worldometers.info/coronavirus/usa/louisiana/" xr:uid="{0F2C5D47-8F45-4FFD-B4B0-F6DE9F21E7AE}"/>
    <hyperlink ref="B17" r:id="rId13" display="https://www.worldometers.info/coronavirus/usa/ohio/" xr:uid="{4C1140E6-9A51-4CC5-8C6B-847CF06CC99D}"/>
    <hyperlink ref="B18" r:id="rId14" display="https://www.worldometers.info/coronavirus/usa/alabama/" xr:uid="{81CD87E5-2B96-4A1D-B212-6B014FFBB27B}"/>
    <hyperlink ref="B19" r:id="rId15" display="https://www.worldometers.info/coronavirus/usa/virginia/" xr:uid="{7E3C2F1B-FABC-473E-9BDA-383796247FC3}"/>
    <hyperlink ref="B20" r:id="rId16" display="https://www.worldometers.info/coronavirus/usa/south-carolina/" xr:uid="{1694541D-79FA-4458-9575-593204BC4DF2}"/>
    <hyperlink ref="B21" r:id="rId17" display="https://www.worldometers.info/coronavirus/usa/wisconsin/" xr:uid="{FD2ED7A3-92A7-4AEC-93D1-869DD5EABD07}"/>
    <hyperlink ref="B22" r:id="rId18" display="https://www.worldometers.info/coronavirus/usa/missouri/" xr:uid="{F9DAFFFC-C23A-4473-BF2B-9B65C32FEB77}"/>
    <hyperlink ref="B23" r:id="rId19" display="https://www.worldometers.info/coronavirus/usa/michigan/" xr:uid="{88F9F304-F6E2-4E94-8A62-600570A790F7}"/>
    <hyperlink ref="B24" r:id="rId20" display="https://www.worldometers.info/coronavirus/usa/massachusetts/" xr:uid="{82ACE449-5010-4E28-873C-9A7D238182B1}"/>
    <hyperlink ref="B25" r:id="rId21" display="https://www.worldometers.info/coronavirus/usa/indiana/" xr:uid="{CCB7C8BE-8AD1-4290-B279-5D3F0337BD62}"/>
    <hyperlink ref="B26" r:id="rId22" display="https://www.worldometers.info/coronavirus/usa/maryland/" xr:uid="{7E9DF825-3C55-49EB-B804-E16FD41ED3A6}"/>
    <hyperlink ref="B27" r:id="rId23" display="https://www.worldometers.info/coronavirus/usa/minnesota/" xr:uid="{8A318167-7E87-49E0-AC49-8C001692CD33}"/>
    <hyperlink ref="B28" r:id="rId24" display="https://www.worldometers.info/coronavirus/usa/mississippi/" xr:uid="{D6C6F56A-E8E5-43D5-9BC0-E5053A4E073A}"/>
    <hyperlink ref="B29" r:id="rId25" display="https://www.worldometers.info/coronavirus/usa/iowa/" xr:uid="{ACA733D3-736B-414E-8AE4-D264C2E97216}"/>
    <hyperlink ref="B30" r:id="rId26" display="https://www.worldometers.info/coronavirus/usa/oklahoma/" xr:uid="{F84223D9-3506-42C5-90FD-841909ADC7B2}"/>
    <hyperlink ref="B31" r:id="rId27" display="https://www.worldometers.info/coronavirus/usa/washington/" xr:uid="{C42F576A-16B7-4A44-8CCD-3A35E0DF8D35}"/>
    <hyperlink ref="B32" r:id="rId28" display="https://www.worldometers.info/coronavirus/usa/arkansas/" xr:uid="{465D04E3-7FFC-49A1-98C5-857A7E6B480B}"/>
    <hyperlink ref="B33" r:id="rId29" display="https://www.worldometers.info/coronavirus/usa/utah/" xr:uid="{FDF4B8D9-FCEA-4A76-A3CD-8499D4F55FD7}"/>
    <hyperlink ref="B34" r:id="rId30" display="https://www.worldometers.info/coronavirus/usa/nevada/" xr:uid="{E7B1EDDD-AC65-4530-A88D-9E3E38FEBEE9}"/>
    <hyperlink ref="B35" r:id="rId31" display="https://www.worldometers.info/coronavirus/usa/kentucky/" xr:uid="{97BADAD4-F858-41FB-9A04-8D83E06FAB0C}"/>
    <hyperlink ref="B36" r:id="rId32" display="https://www.worldometers.info/coronavirus/usa/colorado/" xr:uid="{E5C23C71-FBA9-47E6-A7FA-F91687576F3A}"/>
    <hyperlink ref="B37" r:id="rId33" display="https://www.worldometers.info/coronavirus/usa/kansas/" xr:uid="{06C78E40-99AD-44A1-ADD7-F88EF4E967FC}"/>
    <hyperlink ref="B38" r:id="rId34" display="https://www.worldometers.info/coronavirus/usa/connecticut/" xr:uid="{7528463A-8A6A-4ECB-ACED-80E8B58984AC}"/>
    <hyperlink ref="B39" r:id="rId35" display="https://www.worldometers.info/coronavirus/usa/nebraska/" xr:uid="{3D2EC51B-908B-444A-82F9-7F4832B760F7}"/>
    <hyperlink ref="B40" r:id="rId36" display="https://www.worldometers.info/coronavirus/usa/idaho/" xr:uid="{607D00ED-BDB7-456C-9B0D-6E4B23D87B51}"/>
    <hyperlink ref="B41" r:id="rId37" display="https://www.worldometers.info/coronavirus/usa/oregon/" xr:uid="{96781510-9513-45A4-846D-3A876FE5DCA2}"/>
    <hyperlink ref="B42" r:id="rId38" display="https://www.worldometers.info/coronavirus/usa/new-mexico/" xr:uid="{D86A3577-375B-447C-8DCE-9785B39B9132}"/>
    <hyperlink ref="B43" r:id="rId39" display="https://www.worldometers.info/coronavirus/usa/south-dakota/" xr:uid="{9BEEBC9B-C909-4BDC-BF74-1E29C05C9A87}"/>
    <hyperlink ref="B44" r:id="rId40" display="https://www.worldometers.info/coronavirus/usa/north-dakota/" xr:uid="{6C1BB873-21D6-4D27-A9F6-B236B3B426CD}"/>
    <hyperlink ref="B45" r:id="rId41" display="https://www.worldometers.info/coronavirus/usa/rhode-island/" xr:uid="{0BF025DA-3486-4FDB-A3B1-31DDF2B16FC1}"/>
    <hyperlink ref="B46" r:id="rId42" display="https://www.worldometers.info/coronavirus/usa/delaware/" xr:uid="{C2088AC1-EDCB-424F-904C-229B82E391A8}"/>
    <hyperlink ref="B47" r:id="rId43" display="https://www.worldometers.info/coronavirus/usa/montana/" xr:uid="{5FF1143E-9259-464C-AB12-90722116907D}"/>
    <hyperlink ref="B48" r:id="rId44" display="https://www.worldometers.info/coronavirus/usa/west-virginia/" xr:uid="{8FE5E5BA-2F59-4093-9DB5-FE851A44AA5D}"/>
    <hyperlink ref="B49" r:id="rId45" display="https://www.worldometers.info/coronavirus/usa/district-of-columbia/" xr:uid="{E6C57EC4-797B-49E3-A9CA-C98D45BF4A65}"/>
    <hyperlink ref="B50" r:id="rId46" display="https://www.worldometers.info/coronavirus/usa/hawaii/" xr:uid="{A845F146-D45A-4B00-9FB0-C08BD3704849}"/>
    <hyperlink ref="B51" r:id="rId47" display="https://www.worldometers.info/coronavirus/usa/alaska/" xr:uid="{0B3118A2-01FD-436B-B4E6-5E6F6BC32B7C}"/>
    <hyperlink ref="B52" r:id="rId48" display="https://www.worldometers.info/coronavirus/usa/new-hampshire/" xr:uid="{0352AE9E-DAD8-4999-87D0-7D40BD6C8139}"/>
    <hyperlink ref="B53" r:id="rId49" display="https://www.worldometers.info/coronavirus/usa/wyoming/" xr:uid="{A821C0DA-CDC4-4493-BEFE-DDB561EB12E5}"/>
    <hyperlink ref="B54" r:id="rId50" display="https://www.worldometers.info/coronavirus/usa/maine/" xr:uid="{F7C76402-0027-477D-90FD-26510469426F}"/>
    <hyperlink ref="B55" r:id="rId51" display="https://www.worldometers.info/coronavirus/usa/vermont/" xr:uid="{D7A51833-B788-4BCA-A6A6-E80F679EB431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5"/>
  <sheetViews>
    <sheetView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D2" sqref="A2:D55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40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92</v>
      </c>
      <c r="C1" s="24" t="s">
        <v>91</v>
      </c>
      <c r="D1" s="24" t="s">
        <v>90</v>
      </c>
      <c r="E1" s="24" t="s">
        <v>89</v>
      </c>
      <c r="F1" s="24" t="s">
        <v>103</v>
      </c>
      <c r="G1" s="24" t="s">
        <v>88</v>
      </c>
      <c r="H1" s="24" t="s">
        <v>87</v>
      </c>
      <c r="I1" s="24" t="s">
        <v>93</v>
      </c>
      <c r="J1" s="24" t="s">
        <v>86</v>
      </c>
      <c r="K1" s="24" t="s">
        <v>85</v>
      </c>
      <c r="L1" s="24" t="s">
        <v>102</v>
      </c>
      <c r="M1" s="24"/>
      <c r="N1" s="24" t="s">
        <v>97</v>
      </c>
      <c r="O1" s="24" t="s">
        <v>98</v>
      </c>
      <c r="P1" s="24" t="s">
        <v>99</v>
      </c>
      <c r="Q1" s="24" t="s">
        <v>100</v>
      </c>
    </row>
    <row r="2" spans="1:17" ht="15" thickBot="1" x14ac:dyDescent="0.35">
      <c r="A2" s="41" t="s">
        <v>36</v>
      </c>
      <c r="B2" s="1">
        <v>165342</v>
      </c>
      <c r="C2" s="2"/>
      <c r="D2" s="1">
        <v>2664</v>
      </c>
      <c r="E2" s="2"/>
      <c r="F2" s="1">
        <v>71240</v>
      </c>
      <c r="G2" s="1">
        <v>91438</v>
      </c>
      <c r="H2" s="1">
        <v>33721</v>
      </c>
      <c r="I2" s="2">
        <v>543</v>
      </c>
      <c r="J2" s="1">
        <v>1270360</v>
      </c>
      <c r="K2" s="1">
        <v>259089</v>
      </c>
      <c r="L2" s="1">
        <v>4903185</v>
      </c>
      <c r="M2" s="44"/>
      <c r="N2" s="37">
        <f>IFERROR(B2/J2,0)</f>
        <v>0.13015365723102112</v>
      </c>
      <c r="O2" s="38">
        <f>IFERROR(I2/H2,0)</f>
        <v>1.6102725304706265E-2</v>
      </c>
      <c r="P2" s="36">
        <f>D2*250</f>
        <v>666000</v>
      </c>
      <c r="Q2" s="39">
        <f>ABS(P2-B2)/B2</f>
        <v>3.0280146605218277</v>
      </c>
    </row>
    <row r="3" spans="1:17" ht="15" thickBot="1" x14ac:dyDescent="0.35">
      <c r="A3" s="41" t="s">
        <v>52</v>
      </c>
      <c r="B3" s="1">
        <v>9686</v>
      </c>
      <c r="C3" s="2"/>
      <c r="D3" s="2">
        <v>60</v>
      </c>
      <c r="E3" s="2"/>
      <c r="F3" s="1">
        <v>5164</v>
      </c>
      <c r="G3" s="1">
        <v>4462</v>
      </c>
      <c r="H3" s="1">
        <v>13240</v>
      </c>
      <c r="I3" s="2">
        <v>82</v>
      </c>
      <c r="J3" s="1">
        <v>502997</v>
      </c>
      <c r="K3" s="1">
        <v>687582</v>
      </c>
      <c r="L3" s="1">
        <v>731545</v>
      </c>
      <c r="M3" s="44"/>
      <c r="N3" s="37">
        <f>IFERROR(B3/J3,0)</f>
        <v>1.9256576082958745E-2</v>
      </c>
      <c r="O3" s="38">
        <f>IFERROR(I3/H3,0)</f>
        <v>6.1933534743202415E-3</v>
      </c>
      <c r="P3" s="36">
        <f>D3*250</f>
        <v>15000</v>
      </c>
      <c r="Q3" s="39">
        <f>ABS(P3-B3)/B3</f>
        <v>0.54862688416270911</v>
      </c>
    </row>
    <row r="4" spans="1:17" ht="15" thickBot="1" x14ac:dyDescent="0.35">
      <c r="A4" s="41" t="s">
        <v>33</v>
      </c>
      <c r="B4" s="1">
        <v>225575</v>
      </c>
      <c r="C4" s="2"/>
      <c r="D4" s="1">
        <v>5759</v>
      </c>
      <c r="E4" s="2"/>
      <c r="F4" s="1">
        <v>37110</v>
      </c>
      <c r="G4" s="1">
        <v>182706</v>
      </c>
      <c r="H4" s="1">
        <v>30991</v>
      </c>
      <c r="I4" s="2">
        <v>791</v>
      </c>
      <c r="J4" s="1">
        <v>1867854</v>
      </c>
      <c r="K4" s="1">
        <v>256619</v>
      </c>
      <c r="L4" s="1">
        <v>7278717</v>
      </c>
      <c r="M4" s="44"/>
      <c r="N4" s="37">
        <f>IFERROR(B4/J4,0)</f>
        <v>0.1207669336040183</v>
      </c>
      <c r="O4" s="38">
        <f>IFERROR(I4/H4,0)</f>
        <v>2.5523539091994452E-2</v>
      </c>
      <c r="P4" s="36">
        <f>D4*250</f>
        <v>1439750</v>
      </c>
      <c r="Q4" s="39">
        <f>ABS(P4-B4)/B4</f>
        <v>5.3825778565887177</v>
      </c>
    </row>
    <row r="5" spans="1:17" ht="12.5" customHeight="1" thickBot="1" x14ac:dyDescent="0.35">
      <c r="A5" s="41" t="s">
        <v>34</v>
      </c>
      <c r="B5" s="1">
        <v>92833</v>
      </c>
      <c r="C5" s="2"/>
      <c r="D5" s="1">
        <v>1569</v>
      </c>
      <c r="E5" s="2"/>
      <c r="F5" s="1">
        <v>83454</v>
      </c>
      <c r="G5" s="1">
        <v>7810</v>
      </c>
      <c r="H5" s="1">
        <v>30762</v>
      </c>
      <c r="I5" s="2">
        <v>520</v>
      </c>
      <c r="J5" s="1">
        <v>1174564</v>
      </c>
      <c r="K5" s="1">
        <v>389211</v>
      </c>
      <c r="L5" s="1">
        <v>3017804</v>
      </c>
      <c r="M5" s="44"/>
      <c r="N5" s="37">
        <f>IFERROR(B5/J5,0)</f>
        <v>7.9036135961939924E-2</v>
      </c>
      <c r="O5" s="38">
        <f>IFERROR(I5/H5,0)</f>
        <v>1.6903972433521878E-2</v>
      </c>
      <c r="P5" s="36">
        <f>D5*250</f>
        <v>392250</v>
      </c>
      <c r="Q5" s="39">
        <f>ABS(P5-B5)/B5</f>
        <v>3.2253293548630335</v>
      </c>
    </row>
    <row r="6" spans="1:17" ht="15" thickBot="1" x14ac:dyDescent="0.35">
      <c r="A6" s="41" t="s">
        <v>10</v>
      </c>
      <c r="B6" s="1">
        <v>855389</v>
      </c>
      <c r="C6" s="2"/>
      <c r="D6" s="1">
        <v>16584</v>
      </c>
      <c r="E6" s="2"/>
      <c r="F6" s="1">
        <v>439314</v>
      </c>
      <c r="G6" s="1">
        <v>399491</v>
      </c>
      <c r="H6" s="1">
        <v>21649</v>
      </c>
      <c r="I6" s="2">
        <v>420</v>
      </c>
      <c r="J6" s="1">
        <v>16047004</v>
      </c>
      <c r="K6" s="1">
        <v>406128</v>
      </c>
      <c r="L6" s="1">
        <v>39512223</v>
      </c>
      <c r="M6" s="44"/>
      <c r="N6" s="37">
        <f>IFERROR(B6/J6,0)</f>
        <v>5.3305215104327265E-2</v>
      </c>
      <c r="O6" s="38">
        <f>IFERROR(I6/H6,0)</f>
        <v>1.9400434200194005E-2</v>
      </c>
      <c r="P6" s="36">
        <f>D6*250</f>
        <v>4146000</v>
      </c>
      <c r="Q6" s="39">
        <f>ABS(P6-B6)/B6</f>
        <v>3.8469176012317203</v>
      </c>
    </row>
    <row r="7" spans="1:17" ht="15" thickBot="1" x14ac:dyDescent="0.35">
      <c r="A7" s="41" t="s">
        <v>18</v>
      </c>
      <c r="B7" s="1">
        <v>78461</v>
      </c>
      <c r="C7" s="2"/>
      <c r="D7" s="1">
        <v>2113</v>
      </c>
      <c r="E7" s="2"/>
      <c r="F7" s="1">
        <v>35435</v>
      </c>
      <c r="G7" s="1">
        <v>40913</v>
      </c>
      <c r="H7" s="1">
        <v>13625</v>
      </c>
      <c r="I7" s="2">
        <v>367</v>
      </c>
      <c r="J7" s="1">
        <v>1017219</v>
      </c>
      <c r="K7" s="1">
        <v>176639</v>
      </c>
      <c r="L7" s="1">
        <v>5758736</v>
      </c>
      <c r="M7" s="45"/>
      <c r="N7" s="37">
        <f>IFERROR(B7/J7,0)</f>
        <v>7.7132849465061118E-2</v>
      </c>
      <c r="O7" s="38">
        <f>IFERROR(I7/H7,0)</f>
        <v>2.6935779816513763E-2</v>
      </c>
      <c r="P7" s="36">
        <f>D7*250</f>
        <v>528250</v>
      </c>
      <c r="Q7" s="39">
        <f>ABS(P7-B7)/B7</f>
        <v>5.7326442436369662</v>
      </c>
    </row>
    <row r="8" spans="1:17" ht="15" thickBot="1" x14ac:dyDescent="0.35">
      <c r="A8" s="41" t="s">
        <v>23</v>
      </c>
      <c r="B8" s="1">
        <v>60038</v>
      </c>
      <c r="C8" s="2"/>
      <c r="D8" s="1">
        <v>4530</v>
      </c>
      <c r="E8" s="2"/>
      <c r="F8" s="1">
        <v>42954</v>
      </c>
      <c r="G8" s="1">
        <v>12554</v>
      </c>
      <c r="H8" s="1">
        <v>16840</v>
      </c>
      <c r="I8" s="1">
        <v>1271</v>
      </c>
      <c r="J8" s="1">
        <v>1794099</v>
      </c>
      <c r="K8" s="1">
        <v>503213</v>
      </c>
      <c r="L8" s="1">
        <v>3565287</v>
      </c>
      <c r="M8" s="44"/>
      <c r="N8" s="37">
        <f>IFERROR(B8/J8,0)</f>
        <v>3.3464151086422769E-2</v>
      </c>
      <c r="O8" s="38">
        <f>IFERROR(I8/H8,0)</f>
        <v>7.5475059382422799E-2</v>
      </c>
      <c r="P8" s="36">
        <f>D8*250</f>
        <v>1132500</v>
      </c>
      <c r="Q8" s="39">
        <f>ABS(P8-B8)/B8</f>
        <v>17.863053399513642</v>
      </c>
    </row>
    <row r="9" spans="1:17" ht="15" thickBot="1" x14ac:dyDescent="0.35">
      <c r="A9" s="41" t="s">
        <v>43</v>
      </c>
      <c r="B9" s="1">
        <v>22130</v>
      </c>
      <c r="C9" s="2"/>
      <c r="D9" s="2">
        <v>654</v>
      </c>
      <c r="E9" s="2"/>
      <c r="F9" s="1">
        <v>11430</v>
      </c>
      <c r="G9" s="1">
        <v>10046</v>
      </c>
      <c r="H9" s="1">
        <v>22726</v>
      </c>
      <c r="I9" s="2">
        <v>672</v>
      </c>
      <c r="J9" s="1">
        <v>309490</v>
      </c>
      <c r="K9" s="1">
        <v>317829</v>
      </c>
      <c r="L9" s="1">
        <v>973764</v>
      </c>
      <c r="M9" s="44"/>
      <c r="N9" s="37">
        <f>IFERROR(B9/J9,0)</f>
        <v>7.1504733593977188E-2</v>
      </c>
      <c r="O9" s="38">
        <f>IFERROR(I9/H9,0)</f>
        <v>2.9569655900730442E-2</v>
      </c>
      <c r="P9" s="36">
        <f>D9*250</f>
        <v>163500</v>
      </c>
      <c r="Q9" s="39">
        <f>ABS(P9-B9)/B9</f>
        <v>6.3881608676005426</v>
      </c>
    </row>
    <row r="10" spans="1:17" ht="15" thickBot="1" x14ac:dyDescent="0.35">
      <c r="A10" s="41" t="s">
        <v>63</v>
      </c>
      <c r="B10" s="1">
        <v>15984</v>
      </c>
      <c r="C10" s="2"/>
      <c r="D10" s="2">
        <v>637</v>
      </c>
      <c r="E10" s="2"/>
      <c r="F10" s="1">
        <v>12531</v>
      </c>
      <c r="G10" s="1">
        <v>2816</v>
      </c>
      <c r="H10" s="1">
        <v>22648</v>
      </c>
      <c r="I10" s="2">
        <v>903</v>
      </c>
      <c r="J10" s="1">
        <v>436167</v>
      </c>
      <c r="K10" s="1">
        <v>618020</v>
      </c>
      <c r="L10" s="1">
        <v>705749</v>
      </c>
      <c r="M10" s="44"/>
      <c r="N10" s="37">
        <f>IFERROR(B10/J10,0)</f>
        <v>3.6646513835297032E-2</v>
      </c>
      <c r="O10" s="38">
        <f>IFERROR(I10/H10,0)</f>
        <v>3.9871070293182619E-2</v>
      </c>
      <c r="P10" s="36">
        <f>D10*250</f>
        <v>159250</v>
      </c>
      <c r="Q10" s="39">
        <f>ABS(P10-B10)/B10</f>
        <v>8.9630880880880888</v>
      </c>
    </row>
    <row r="11" spans="1:17" ht="15" thickBot="1" x14ac:dyDescent="0.35">
      <c r="A11" s="41" t="s">
        <v>13</v>
      </c>
      <c r="B11" s="1">
        <v>734491</v>
      </c>
      <c r="C11" s="2"/>
      <c r="D11" s="1">
        <v>15365</v>
      </c>
      <c r="E11" s="2"/>
      <c r="F11" s="1">
        <v>434895</v>
      </c>
      <c r="G11" s="1">
        <v>284231</v>
      </c>
      <c r="H11" s="1">
        <v>34198</v>
      </c>
      <c r="I11" s="2">
        <v>715</v>
      </c>
      <c r="J11" s="1">
        <v>5557698</v>
      </c>
      <c r="K11" s="1">
        <v>258766</v>
      </c>
      <c r="L11" s="1">
        <v>21477737</v>
      </c>
      <c r="M11" s="44"/>
      <c r="N11" s="37">
        <f>IFERROR(B11/J11,0)</f>
        <v>0.13215741481455093</v>
      </c>
      <c r="O11" s="38">
        <f>IFERROR(I11/H11,0)</f>
        <v>2.0907655418445522E-2</v>
      </c>
      <c r="P11" s="36">
        <f>D11*250</f>
        <v>3841250</v>
      </c>
      <c r="Q11" s="39">
        <f>ABS(P11-B11)/B11</f>
        <v>4.2298122100883466</v>
      </c>
    </row>
    <row r="12" spans="1:17" ht="15" thickBot="1" x14ac:dyDescent="0.35">
      <c r="A12" s="41" t="s">
        <v>16</v>
      </c>
      <c r="B12" s="1">
        <v>331409</v>
      </c>
      <c r="C12" s="2"/>
      <c r="D12" s="1">
        <v>7416</v>
      </c>
      <c r="E12" s="2"/>
      <c r="F12" s="1">
        <v>135686</v>
      </c>
      <c r="G12" s="1">
        <v>188307</v>
      </c>
      <c r="H12" s="1">
        <v>31214</v>
      </c>
      <c r="I12" s="2">
        <v>698</v>
      </c>
      <c r="J12" s="1">
        <v>3462294</v>
      </c>
      <c r="K12" s="1">
        <v>326096</v>
      </c>
      <c r="L12" s="1">
        <v>10617423</v>
      </c>
      <c r="M12" s="44"/>
      <c r="N12" s="37">
        <f>IFERROR(B12/J12,0)</f>
        <v>9.5719485404763438E-2</v>
      </c>
      <c r="O12" s="38">
        <f>IFERROR(I12/H12,0)</f>
        <v>2.2361760748382135E-2</v>
      </c>
      <c r="P12" s="36">
        <f>D12*250</f>
        <v>1854000</v>
      </c>
      <c r="Q12" s="39">
        <f>ABS(P12-B12)/B12</f>
        <v>4.5942958700578442</v>
      </c>
    </row>
    <row r="13" spans="1:17" ht="13.5" thickBot="1" x14ac:dyDescent="0.35">
      <c r="A13" s="42" t="s">
        <v>64</v>
      </c>
      <c r="B13" s="1">
        <v>2989</v>
      </c>
      <c r="C13" s="2"/>
      <c r="D13" s="2">
        <v>58</v>
      </c>
      <c r="E13" s="2"/>
      <c r="F13" s="1">
        <v>2072</v>
      </c>
      <c r="G13" s="2">
        <v>859</v>
      </c>
      <c r="H13" s="2"/>
      <c r="I13" s="2"/>
      <c r="J13" s="1">
        <v>54685</v>
      </c>
      <c r="K13" s="2"/>
      <c r="L13" s="2"/>
      <c r="M13" s="44"/>
      <c r="N13" s="37">
        <f>IFERROR(B13/J13,0)</f>
        <v>5.4658498674225106E-2</v>
      </c>
      <c r="O13" s="38">
        <f>IFERROR(I13/H13,0)</f>
        <v>0</v>
      </c>
      <c r="P13" s="36">
        <f>D13*250</f>
        <v>14500</v>
      </c>
      <c r="Q13" s="39">
        <f>ABS(P13-B13)/B13</f>
        <v>3.8511207761793242</v>
      </c>
    </row>
    <row r="14" spans="1:17" ht="15" thickBot="1" x14ac:dyDescent="0.35">
      <c r="A14" s="41" t="s">
        <v>47</v>
      </c>
      <c r="B14" s="1">
        <v>13472</v>
      </c>
      <c r="C14" s="2"/>
      <c r="D14" s="2">
        <v>169</v>
      </c>
      <c r="E14" s="2"/>
      <c r="F14" s="1">
        <v>10750</v>
      </c>
      <c r="G14" s="1">
        <v>2553</v>
      </c>
      <c r="H14" s="1">
        <v>9515</v>
      </c>
      <c r="I14" s="2">
        <v>119</v>
      </c>
      <c r="J14" s="1">
        <v>454713</v>
      </c>
      <c r="K14" s="1">
        <v>321154</v>
      </c>
      <c r="L14" s="1">
        <v>1415872</v>
      </c>
      <c r="M14" s="44"/>
      <c r="N14" s="37">
        <f>IFERROR(B14/J14,0)</f>
        <v>2.9627479311125918E-2</v>
      </c>
      <c r="O14" s="38">
        <f>IFERROR(I14/H14,0)</f>
        <v>1.2506568575932738E-2</v>
      </c>
      <c r="P14" s="36">
        <f>D14*250</f>
        <v>42250</v>
      </c>
      <c r="Q14" s="39">
        <f>ABS(P14-B14)/B14</f>
        <v>2.1361342042755345</v>
      </c>
    </row>
    <row r="15" spans="1:17" ht="15" thickBot="1" x14ac:dyDescent="0.35">
      <c r="A15" s="41" t="s">
        <v>49</v>
      </c>
      <c r="B15" s="1">
        <v>48066</v>
      </c>
      <c r="C15" s="2"/>
      <c r="D15" s="2">
        <v>507</v>
      </c>
      <c r="E15" s="2"/>
      <c r="F15" s="1">
        <v>24304</v>
      </c>
      <c r="G15" s="1">
        <v>23255</v>
      </c>
      <c r="H15" s="1">
        <v>26897</v>
      </c>
      <c r="I15" s="2">
        <v>284</v>
      </c>
      <c r="J15" s="1">
        <v>335670</v>
      </c>
      <c r="K15" s="1">
        <v>187833</v>
      </c>
      <c r="L15" s="1">
        <v>1787065</v>
      </c>
      <c r="M15" s="44"/>
      <c r="N15" s="37">
        <f>IFERROR(B15/J15,0)</f>
        <v>0.14319420859772991</v>
      </c>
      <c r="O15" s="38">
        <f>IFERROR(I15/H15,0)</f>
        <v>1.0558798379001375E-2</v>
      </c>
      <c r="P15" s="36">
        <f>D15*250</f>
        <v>126750</v>
      </c>
      <c r="Q15" s="39">
        <f>ABS(P15-B15)/B15</f>
        <v>1.6369991262014729</v>
      </c>
    </row>
    <row r="16" spans="1:17" ht="15" thickBot="1" x14ac:dyDescent="0.35">
      <c r="A16" s="41" t="s">
        <v>12</v>
      </c>
      <c r="B16" s="1">
        <v>322188</v>
      </c>
      <c r="C16" s="2"/>
      <c r="D16" s="1">
        <v>9230</v>
      </c>
      <c r="E16" s="2"/>
      <c r="F16" s="1">
        <v>215616</v>
      </c>
      <c r="G16" s="1">
        <v>97342</v>
      </c>
      <c r="H16" s="1">
        <v>25426</v>
      </c>
      <c r="I16" s="2">
        <v>728</v>
      </c>
      <c r="J16" s="1">
        <v>6307682</v>
      </c>
      <c r="K16" s="1">
        <v>497772</v>
      </c>
      <c r="L16" s="1">
        <v>12671821</v>
      </c>
      <c r="M16" s="45"/>
      <c r="N16" s="37">
        <f>IFERROR(B16/J16,0)</f>
        <v>5.1078668835873461E-2</v>
      </c>
      <c r="O16" s="38">
        <f>IFERROR(I16/H16,0)</f>
        <v>2.86321088649414E-2</v>
      </c>
      <c r="P16" s="36">
        <f>D16*250</f>
        <v>2307500</v>
      </c>
      <c r="Q16" s="39">
        <f>ABS(P16-B16)/B16</f>
        <v>6.1619675468980848</v>
      </c>
    </row>
    <row r="17" spans="1:17" ht="15" thickBot="1" x14ac:dyDescent="0.35">
      <c r="A17" s="41" t="s">
        <v>27</v>
      </c>
      <c r="B17" s="1">
        <v>134981</v>
      </c>
      <c r="C17" s="2"/>
      <c r="D17" s="1">
        <v>3789</v>
      </c>
      <c r="E17" s="2"/>
      <c r="F17" s="1">
        <v>101184</v>
      </c>
      <c r="G17" s="1">
        <v>30008</v>
      </c>
      <c r="H17" s="1">
        <v>20050</v>
      </c>
      <c r="I17" s="2">
        <v>563</v>
      </c>
      <c r="J17" s="1">
        <v>2336228</v>
      </c>
      <c r="K17" s="1">
        <v>347022</v>
      </c>
      <c r="L17" s="1">
        <v>6732219</v>
      </c>
      <c r="M17" s="44"/>
      <c r="N17" s="37">
        <f>IFERROR(B17/J17,0)</f>
        <v>5.7777323103738162E-2</v>
      </c>
      <c r="O17" s="38">
        <f>IFERROR(I17/H17,0)</f>
        <v>2.8079800498753117E-2</v>
      </c>
      <c r="P17" s="36">
        <f>D17*250</f>
        <v>947250</v>
      </c>
      <c r="Q17" s="39">
        <f>ABS(P17-B17)/B17</f>
        <v>6.0176543365362534</v>
      </c>
    </row>
    <row r="18" spans="1:17" ht="15" thickBot="1" x14ac:dyDescent="0.35">
      <c r="A18" s="41" t="s">
        <v>41</v>
      </c>
      <c r="B18" s="1">
        <v>99941</v>
      </c>
      <c r="C18" s="50">
        <v>249</v>
      </c>
      <c r="D18" s="1">
        <v>1462</v>
      </c>
      <c r="E18" s="51">
        <v>2</v>
      </c>
      <c r="F18" s="1">
        <v>76486</v>
      </c>
      <c r="G18" s="1">
        <v>21993</v>
      </c>
      <c r="H18" s="1">
        <v>31676</v>
      </c>
      <c r="I18" s="2">
        <v>463</v>
      </c>
      <c r="J18" s="1">
        <v>863927</v>
      </c>
      <c r="K18" s="1">
        <v>273822</v>
      </c>
      <c r="L18" s="1">
        <v>3155070</v>
      </c>
      <c r="M18" s="44"/>
      <c r="N18" s="37">
        <f>IFERROR(B18/J18,0)</f>
        <v>0.11568222778081945</v>
      </c>
      <c r="O18" s="38">
        <f>IFERROR(I18/H18,0)</f>
        <v>1.4616744538451824E-2</v>
      </c>
      <c r="P18" s="36">
        <f>D18*250</f>
        <v>365500</v>
      </c>
      <c r="Q18" s="39">
        <f>ABS(P18-B18)/B18</f>
        <v>2.6571577230566032</v>
      </c>
    </row>
    <row r="19" spans="1:17" ht="15" thickBot="1" x14ac:dyDescent="0.35">
      <c r="A19" s="41" t="s">
        <v>45</v>
      </c>
      <c r="B19" s="1">
        <v>67061</v>
      </c>
      <c r="C19" s="2"/>
      <c r="D19" s="2">
        <v>777</v>
      </c>
      <c r="E19" s="2"/>
      <c r="F19" s="1">
        <v>52052</v>
      </c>
      <c r="G19" s="1">
        <v>14232</v>
      </c>
      <c r="H19" s="1">
        <v>23019</v>
      </c>
      <c r="I19" s="2">
        <v>267</v>
      </c>
      <c r="J19" s="1">
        <v>560189</v>
      </c>
      <c r="K19" s="1">
        <v>192286</v>
      </c>
      <c r="L19" s="1">
        <v>2913314</v>
      </c>
      <c r="M19" s="44"/>
      <c r="N19" s="37">
        <f>IFERROR(B19/J19,0)</f>
        <v>0.11971138312248188</v>
      </c>
      <c r="O19" s="38">
        <f>IFERROR(I19/H19,0)</f>
        <v>1.1599113775576698E-2</v>
      </c>
      <c r="P19" s="36">
        <f>D19*250</f>
        <v>194250</v>
      </c>
      <c r="Q19" s="39">
        <f>ABS(P19-B19)/B19</f>
        <v>1.8966165133236903</v>
      </c>
    </row>
    <row r="20" spans="1:17" ht="15" thickBot="1" x14ac:dyDescent="0.35">
      <c r="A20" s="41" t="s">
        <v>38</v>
      </c>
      <c r="B20" s="1">
        <v>80292</v>
      </c>
      <c r="C20" s="2"/>
      <c r="D20" s="1">
        <v>1252</v>
      </c>
      <c r="E20" s="2"/>
      <c r="F20" s="1">
        <v>13539</v>
      </c>
      <c r="G20" s="1">
        <v>65501</v>
      </c>
      <c r="H20" s="1">
        <v>17972</v>
      </c>
      <c r="I20" s="2">
        <v>280</v>
      </c>
      <c r="J20" s="1">
        <v>1650148</v>
      </c>
      <c r="K20" s="1">
        <v>369353</v>
      </c>
      <c r="L20" s="1">
        <v>4467673</v>
      </c>
      <c r="M20" s="44"/>
      <c r="N20" s="37">
        <f>IFERROR(B20/J20,0)</f>
        <v>4.8657453755663126E-2</v>
      </c>
      <c r="O20" s="38">
        <f>IFERROR(I20/H20,0)</f>
        <v>1.5579790785666592E-2</v>
      </c>
      <c r="P20" s="36">
        <f>D20*250</f>
        <v>313000</v>
      </c>
      <c r="Q20" s="39">
        <f>ABS(P20-B20)/B20</f>
        <v>2.8982713097195236</v>
      </c>
    </row>
    <row r="21" spans="1:17" ht="15" thickBot="1" x14ac:dyDescent="0.35">
      <c r="A21" s="41" t="s">
        <v>14</v>
      </c>
      <c r="B21" s="1">
        <v>172059</v>
      </c>
      <c r="C21" s="2"/>
      <c r="D21" s="1">
        <v>5655</v>
      </c>
      <c r="E21" s="2"/>
      <c r="F21" s="1">
        <v>157873</v>
      </c>
      <c r="G21" s="1">
        <v>8531</v>
      </c>
      <c r="H21" s="1">
        <v>37012</v>
      </c>
      <c r="I21" s="1">
        <v>1216</v>
      </c>
      <c r="J21" s="1">
        <v>2486340</v>
      </c>
      <c r="K21" s="1">
        <v>534835</v>
      </c>
      <c r="L21" s="1">
        <v>4648794</v>
      </c>
      <c r="M21" s="44"/>
      <c r="N21" s="37">
        <f>IFERROR(B21/J21,0)</f>
        <v>6.9201718188180217E-2</v>
      </c>
      <c r="O21" s="38">
        <f>IFERROR(I21/H21,0)</f>
        <v>3.2854209445585217E-2</v>
      </c>
      <c r="P21" s="36">
        <f>D21*250</f>
        <v>1413750</v>
      </c>
      <c r="Q21" s="39">
        <f>ABS(P21-B21)/B21</f>
        <v>7.2166582393248824</v>
      </c>
    </row>
    <row r="22" spans="1:17" ht="15" thickBot="1" x14ac:dyDescent="0.35">
      <c r="A22" s="41" t="s">
        <v>39</v>
      </c>
      <c r="B22" s="1">
        <v>5723</v>
      </c>
      <c r="C22" s="2"/>
      <c r="D22" s="2">
        <v>143</v>
      </c>
      <c r="E22" s="2"/>
      <c r="F22" s="1">
        <v>4970</v>
      </c>
      <c r="G22" s="2">
        <v>610</v>
      </c>
      <c r="H22" s="1">
        <v>4258</v>
      </c>
      <c r="I22" s="2">
        <v>106</v>
      </c>
      <c r="J22" s="1">
        <v>501020</v>
      </c>
      <c r="K22" s="1">
        <v>372724</v>
      </c>
      <c r="L22" s="1">
        <v>1344212</v>
      </c>
      <c r="M22" s="44"/>
      <c r="N22" s="37">
        <f>IFERROR(B22/J22,0)</f>
        <v>1.1422697696698734E-2</v>
      </c>
      <c r="O22" s="38">
        <f>IFERROR(I22/H22,0)</f>
        <v>2.489431658055425E-2</v>
      </c>
      <c r="P22" s="36">
        <f>D22*250</f>
        <v>35750</v>
      </c>
      <c r="Q22" s="39">
        <f>ABS(P22-B22)/B22</f>
        <v>5.2467237462869125</v>
      </c>
    </row>
    <row r="23" spans="1:17" ht="15" thickBot="1" x14ac:dyDescent="0.35">
      <c r="A23" s="41" t="s">
        <v>26</v>
      </c>
      <c r="B23" s="1">
        <v>131357</v>
      </c>
      <c r="C23" s="2"/>
      <c r="D23" s="1">
        <v>3999</v>
      </c>
      <c r="E23" s="2"/>
      <c r="F23" s="1">
        <v>7738</v>
      </c>
      <c r="G23" s="1">
        <v>119620</v>
      </c>
      <c r="H23" s="1">
        <v>21727</v>
      </c>
      <c r="I23" s="2">
        <v>661</v>
      </c>
      <c r="J23" s="1">
        <v>2892265</v>
      </c>
      <c r="K23" s="1">
        <v>478402</v>
      </c>
      <c r="L23" s="1">
        <v>6045680</v>
      </c>
      <c r="M23" s="44"/>
      <c r="N23" s="37">
        <f>IFERROR(B23/J23,0)</f>
        <v>4.5416654421361807E-2</v>
      </c>
      <c r="O23" s="38">
        <f>IFERROR(I23/H23,0)</f>
        <v>3.0422976020619507E-2</v>
      </c>
      <c r="P23" s="36">
        <f>D23*250</f>
        <v>999750</v>
      </c>
      <c r="Q23" s="39">
        <f>ABS(P23-B23)/B23</f>
        <v>6.6109381304384236</v>
      </c>
    </row>
    <row r="24" spans="1:17" ht="15" thickBot="1" x14ac:dyDescent="0.35">
      <c r="A24" s="41" t="s">
        <v>17</v>
      </c>
      <c r="B24" s="1">
        <v>138903</v>
      </c>
      <c r="C24" s="2"/>
      <c r="D24" s="1">
        <v>9604</v>
      </c>
      <c r="E24" s="2"/>
      <c r="F24" s="1">
        <v>116364</v>
      </c>
      <c r="G24" s="1">
        <v>12935</v>
      </c>
      <c r="H24" s="1">
        <v>20153</v>
      </c>
      <c r="I24" s="1">
        <v>1393</v>
      </c>
      <c r="J24" s="1">
        <v>2684533</v>
      </c>
      <c r="K24" s="1">
        <v>389486</v>
      </c>
      <c r="L24" s="1">
        <v>6892503</v>
      </c>
      <c r="M24" s="44"/>
      <c r="N24" s="37">
        <f>IFERROR(B24/J24,0)</f>
        <v>5.1741960333510521E-2</v>
      </c>
      <c r="O24" s="38">
        <f>IFERROR(I24/H24,0)</f>
        <v>6.9121222646752342E-2</v>
      </c>
      <c r="P24" s="36">
        <f>D24*250</f>
        <v>2401000</v>
      </c>
      <c r="Q24" s="39">
        <f>ABS(P24-B24)/B24</f>
        <v>16.28544379891003</v>
      </c>
    </row>
    <row r="25" spans="1:17" ht="15" thickBot="1" x14ac:dyDescent="0.35">
      <c r="A25" s="41" t="s">
        <v>11</v>
      </c>
      <c r="B25" s="1">
        <v>149464</v>
      </c>
      <c r="C25" s="2"/>
      <c r="D25" s="1">
        <v>7219</v>
      </c>
      <c r="E25" s="2"/>
      <c r="F25" s="1">
        <v>99521</v>
      </c>
      <c r="G25" s="1">
        <v>42724</v>
      </c>
      <c r="H25" s="1">
        <v>14966</v>
      </c>
      <c r="I25" s="2">
        <v>723</v>
      </c>
      <c r="J25" s="1">
        <v>4353346</v>
      </c>
      <c r="K25" s="1">
        <v>435908</v>
      </c>
      <c r="L25" s="1">
        <v>9986857</v>
      </c>
      <c r="M25" s="44"/>
      <c r="N25" s="37">
        <f>IFERROR(B25/J25,0)</f>
        <v>3.4333131343109412E-2</v>
      </c>
      <c r="O25" s="38">
        <f>IFERROR(I25/H25,0)</f>
        <v>4.8309501536816783E-2</v>
      </c>
      <c r="P25" s="36">
        <f>D25*250</f>
        <v>1804750</v>
      </c>
      <c r="Q25" s="39">
        <f>ABS(P25-B25)/B25</f>
        <v>11.074814002033934</v>
      </c>
    </row>
    <row r="26" spans="1:17" ht="15" thickBot="1" x14ac:dyDescent="0.35">
      <c r="A26" s="41" t="s">
        <v>32</v>
      </c>
      <c r="B26" s="1">
        <v>112268</v>
      </c>
      <c r="C26" s="2"/>
      <c r="D26" s="1">
        <v>2194</v>
      </c>
      <c r="E26" s="2"/>
      <c r="F26" s="1">
        <v>100171</v>
      </c>
      <c r="G26" s="1">
        <v>9903</v>
      </c>
      <c r="H26" s="1">
        <v>19907</v>
      </c>
      <c r="I26" s="2">
        <v>389</v>
      </c>
      <c r="J26" s="1">
        <v>2318810</v>
      </c>
      <c r="K26" s="1">
        <v>411163</v>
      </c>
      <c r="L26" s="1">
        <v>5639632</v>
      </c>
      <c r="M26" s="44"/>
      <c r="N26" s="37">
        <f>IFERROR(B26/J26,0)</f>
        <v>4.8416213488815384E-2</v>
      </c>
      <c r="O26" s="38">
        <f>IFERROR(I26/H26,0)</f>
        <v>1.9540865022353946E-2</v>
      </c>
      <c r="P26" s="36">
        <f>D26*250</f>
        <v>548500</v>
      </c>
      <c r="Q26" s="39">
        <f>ABS(P26-B26)/B26</f>
        <v>3.8856308119856058</v>
      </c>
    </row>
    <row r="27" spans="1:17" ht="15" thickBot="1" x14ac:dyDescent="0.35">
      <c r="A27" s="41" t="s">
        <v>30</v>
      </c>
      <c r="B27" s="1">
        <v>104932</v>
      </c>
      <c r="C27" s="2"/>
      <c r="D27" s="1">
        <v>3101</v>
      </c>
      <c r="E27" s="2"/>
      <c r="F27" s="1">
        <v>90577</v>
      </c>
      <c r="G27" s="1">
        <v>11254</v>
      </c>
      <c r="H27" s="1">
        <v>35258</v>
      </c>
      <c r="I27" s="1">
        <v>1042</v>
      </c>
      <c r="J27" s="1">
        <v>904005</v>
      </c>
      <c r="K27" s="1">
        <v>303750</v>
      </c>
      <c r="L27" s="1">
        <v>2976149</v>
      </c>
      <c r="M27" s="44"/>
      <c r="N27" s="37">
        <f>IFERROR(B27/J27,0)</f>
        <v>0.11607457923352194</v>
      </c>
      <c r="O27" s="38">
        <f>IFERROR(I27/H27,0)</f>
        <v>2.9553576493278121E-2</v>
      </c>
      <c r="P27" s="36">
        <f>D27*250</f>
        <v>775250</v>
      </c>
      <c r="Q27" s="39">
        <f>ABS(P27-B27)/B27</f>
        <v>6.3881180192886822</v>
      </c>
    </row>
    <row r="28" spans="1:17" ht="15" thickBot="1" x14ac:dyDescent="0.35">
      <c r="A28" s="41" t="s">
        <v>35</v>
      </c>
      <c r="B28" s="1">
        <v>149625</v>
      </c>
      <c r="C28" s="2"/>
      <c r="D28" s="1">
        <v>2512</v>
      </c>
      <c r="E28" s="2"/>
      <c r="F28" s="1">
        <v>28735</v>
      </c>
      <c r="G28" s="1">
        <v>118378</v>
      </c>
      <c r="H28" s="1">
        <v>24379</v>
      </c>
      <c r="I28" s="2">
        <v>409</v>
      </c>
      <c r="J28" s="1">
        <v>2177364</v>
      </c>
      <c r="K28" s="1">
        <v>354768</v>
      </c>
      <c r="L28" s="1">
        <v>6137428</v>
      </c>
      <c r="M28" s="44"/>
      <c r="N28" s="37">
        <f>IFERROR(B28/J28,0)</f>
        <v>6.8718413641449025E-2</v>
      </c>
      <c r="O28" s="38">
        <f>IFERROR(I28/H28,0)</f>
        <v>1.6776734074408304E-2</v>
      </c>
      <c r="P28" s="36">
        <f>D28*250</f>
        <v>628000</v>
      </c>
      <c r="Q28" s="39">
        <f>ABS(P28-B28)/B28</f>
        <v>3.1971595655806184</v>
      </c>
    </row>
    <row r="29" spans="1:17" ht="15" thickBot="1" x14ac:dyDescent="0.35">
      <c r="A29" s="41" t="s">
        <v>51</v>
      </c>
      <c r="B29" s="1">
        <v>18702</v>
      </c>
      <c r="C29" s="2"/>
      <c r="D29" s="2">
        <v>210</v>
      </c>
      <c r="E29" s="2"/>
      <c r="F29" s="1">
        <v>11361</v>
      </c>
      <c r="G29" s="1">
        <v>7131</v>
      </c>
      <c r="H29" s="1">
        <v>17498</v>
      </c>
      <c r="I29" s="2">
        <v>196</v>
      </c>
      <c r="J29" s="1">
        <v>390258</v>
      </c>
      <c r="K29" s="1">
        <v>365144</v>
      </c>
      <c r="L29" s="1">
        <v>1068778</v>
      </c>
      <c r="M29" s="44"/>
      <c r="N29" s="37">
        <f>IFERROR(B29/J29,0)</f>
        <v>4.7922143812554774E-2</v>
      </c>
      <c r="O29" s="38">
        <f>IFERROR(I29/H29,0)</f>
        <v>1.1201280146302435E-2</v>
      </c>
      <c r="P29" s="36">
        <f>D29*250</f>
        <v>52500</v>
      </c>
      <c r="Q29" s="39">
        <f>ABS(P29-B29)/B29</f>
        <v>1.8071863971767725</v>
      </c>
    </row>
    <row r="30" spans="1:17" ht="15" thickBot="1" x14ac:dyDescent="0.35">
      <c r="A30" s="41" t="s">
        <v>50</v>
      </c>
      <c r="B30" s="1">
        <v>52382</v>
      </c>
      <c r="C30" s="2"/>
      <c r="D30" s="2">
        <v>519</v>
      </c>
      <c r="E30" s="2"/>
      <c r="F30" s="1">
        <v>36446</v>
      </c>
      <c r="G30" s="1">
        <v>15417</v>
      </c>
      <c r="H30" s="1">
        <v>27079</v>
      </c>
      <c r="I30" s="2">
        <v>268</v>
      </c>
      <c r="J30" s="1">
        <v>512249</v>
      </c>
      <c r="K30" s="1">
        <v>264809</v>
      </c>
      <c r="L30" s="1">
        <v>1934408</v>
      </c>
      <c r="M30" s="44"/>
      <c r="N30" s="37">
        <f>IFERROR(B30/J30,0)</f>
        <v>0.10225886238918963</v>
      </c>
      <c r="O30" s="38">
        <f>IFERROR(I30/H30,0)</f>
        <v>9.8969681302854603E-3</v>
      </c>
      <c r="P30" s="36">
        <f>D30*250</f>
        <v>129750</v>
      </c>
      <c r="Q30" s="39">
        <f>ABS(P30-B30)/B30</f>
        <v>1.4769959146271621</v>
      </c>
    </row>
    <row r="31" spans="1:17" ht="15" thickBot="1" x14ac:dyDescent="0.35">
      <c r="A31" s="41" t="s">
        <v>31</v>
      </c>
      <c r="B31" s="1">
        <v>85779</v>
      </c>
      <c r="C31" s="2"/>
      <c r="D31" s="1">
        <v>1661</v>
      </c>
      <c r="E31" s="2"/>
      <c r="F31" s="1">
        <v>63680</v>
      </c>
      <c r="G31" s="1">
        <v>20438</v>
      </c>
      <c r="H31" s="1">
        <v>27849</v>
      </c>
      <c r="I31" s="2">
        <v>539</v>
      </c>
      <c r="J31" s="1">
        <v>1135445</v>
      </c>
      <c r="K31" s="1">
        <v>368632</v>
      </c>
      <c r="L31" s="1">
        <v>3080156</v>
      </c>
      <c r="M31" s="44"/>
      <c r="N31" s="37">
        <f>IFERROR(B31/J31,0)</f>
        <v>7.5546591864863552E-2</v>
      </c>
      <c r="O31" s="38">
        <f>IFERROR(I31/H31,0)</f>
        <v>1.9354375381521779E-2</v>
      </c>
      <c r="P31" s="36">
        <f>D31*250</f>
        <v>415250</v>
      </c>
      <c r="Q31" s="39">
        <f>ABS(P31-B31)/B31</f>
        <v>3.8409284323668964</v>
      </c>
    </row>
    <row r="32" spans="1:17" ht="15" thickBot="1" x14ac:dyDescent="0.35">
      <c r="A32" s="41" t="s">
        <v>42</v>
      </c>
      <c r="B32" s="1">
        <v>9143</v>
      </c>
      <c r="C32" s="2"/>
      <c r="D32" s="2">
        <v>456</v>
      </c>
      <c r="E32" s="2"/>
      <c r="F32" s="1">
        <v>8002</v>
      </c>
      <c r="G32" s="2">
        <v>685</v>
      </c>
      <c r="H32" s="1">
        <v>6724</v>
      </c>
      <c r="I32" s="2">
        <v>335</v>
      </c>
      <c r="J32" s="1">
        <v>325105</v>
      </c>
      <c r="K32" s="1">
        <v>239099</v>
      </c>
      <c r="L32" s="1">
        <v>1359711</v>
      </c>
      <c r="M32" s="44"/>
      <c r="N32" s="37">
        <f>IFERROR(B32/J32,0)</f>
        <v>2.8123221728364681E-2</v>
      </c>
      <c r="O32" s="38">
        <f>IFERROR(I32/H32,0)</f>
        <v>4.9821534800713864E-2</v>
      </c>
      <c r="P32" s="36">
        <f>D32*250</f>
        <v>114000</v>
      </c>
      <c r="Q32" s="39">
        <f>ABS(P32-B32)/B32</f>
        <v>11.468555178825332</v>
      </c>
    </row>
    <row r="33" spans="1:17" ht="15" thickBot="1" x14ac:dyDescent="0.35">
      <c r="A33" s="41" t="s">
        <v>8</v>
      </c>
      <c r="B33" s="1">
        <v>217559</v>
      </c>
      <c r="C33" s="2"/>
      <c r="D33" s="1">
        <v>16292</v>
      </c>
      <c r="E33" s="2"/>
      <c r="F33" s="1">
        <v>175637</v>
      </c>
      <c r="G33" s="1">
        <v>25630</v>
      </c>
      <c r="H33" s="1">
        <v>24494</v>
      </c>
      <c r="I33" s="1">
        <v>1834</v>
      </c>
      <c r="J33" s="1">
        <v>3914021</v>
      </c>
      <c r="K33" s="1">
        <v>440659</v>
      </c>
      <c r="L33" s="1">
        <v>8882190</v>
      </c>
      <c r="M33" s="44"/>
      <c r="N33" s="37">
        <f>IFERROR(B33/J33,0)</f>
        <v>5.5584525479040608E-2</v>
      </c>
      <c r="O33" s="38">
        <f>IFERROR(I33/H33,0)</f>
        <v>7.4875479709316572E-2</v>
      </c>
      <c r="P33" s="36">
        <f>D33*250</f>
        <v>4073000</v>
      </c>
      <c r="Q33" s="39">
        <f>ABS(P33-B33)/B33</f>
        <v>17.721358344173304</v>
      </c>
    </row>
    <row r="34" spans="1:17" ht="15" thickBot="1" x14ac:dyDescent="0.35">
      <c r="A34" s="41" t="s">
        <v>44</v>
      </c>
      <c r="B34" s="1">
        <v>32983</v>
      </c>
      <c r="C34" s="2"/>
      <c r="D34" s="2">
        <v>911</v>
      </c>
      <c r="E34" s="2"/>
      <c r="F34" s="1">
        <v>18680</v>
      </c>
      <c r="G34" s="1">
        <v>13392</v>
      </c>
      <c r="H34" s="1">
        <v>15730</v>
      </c>
      <c r="I34" s="2">
        <v>434</v>
      </c>
      <c r="J34" s="1">
        <v>997373</v>
      </c>
      <c r="K34" s="1">
        <v>475658</v>
      </c>
      <c r="L34" s="1">
        <v>2096829</v>
      </c>
      <c r="M34" s="44"/>
      <c r="N34" s="37">
        <f>IFERROR(B34/J34,0)</f>
        <v>3.3069874560470357E-2</v>
      </c>
      <c r="O34" s="38">
        <f>IFERROR(I34/H34,0)</f>
        <v>2.7590591226954862E-2</v>
      </c>
      <c r="P34" s="36">
        <f>D34*250</f>
        <v>227750</v>
      </c>
      <c r="Q34" s="39">
        <f>ABS(P34-B34)/B34</f>
        <v>5.905072309977867</v>
      </c>
    </row>
    <row r="35" spans="1:17" ht="15" thickBot="1" x14ac:dyDescent="0.35">
      <c r="A35" s="41" t="s">
        <v>7</v>
      </c>
      <c r="B35" s="1">
        <v>509460</v>
      </c>
      <c r="C35" s="2"/>
      <c r="D35" s="1">
        <v>33379</v>
      </c>
      <c r="E35" s="2"/>
      <c r="F35" s="1">
        <v>404707</v>
      </c>
      <c r="G35" s="1">
        <v>71374</v>
      </c>
      <c r="H35" s="1">
        <v>26189</v>
      </c>
      <c r="I35" s="1">
        <v>1716</v>
      </c>
      <c r="J35" s="1">
        <v>12039573</v>
      </c>
      <c r="K35" s="1">
        <v>618888</v>
      </c>
      <c r="L35" s="1">
        <v>19453561</v>
      </c>
      <c r="M35" s="44"/>
      <c r="N35" s="37">
        <f>IFERROR(B35/J35,0)</f>
        <v>4.2315454210876083E-2</v>
      </c>
      <c r="O35" s="38">
        <f>IFERROR(I35/H35,0)</f>
        <v>6.5523693153614115E-2</v>
      </c>
      <c r="P35" s="36">
        <f>D35*250</f>
        <v>8344750</v>
      </c>
      <c r="Q35" s="39">
        <f>ABS(P35-B35)/B35</f>
        <v>15.379598005731559</v>
      </c>
    </row>
    <row r="36" spans="1:17" ht="15" thickBot="1" x14ac:dyDescent="0.35">
      <c r="A36" s="41" t="s">
        <v>24</v>
      </c>
      <c r="B36" s="1">
        <v>231471</v>
      </c>
      <c r="C36" s="2"/>
      <c r="D36" s="1">
        <v>3770</v>
      </c>
      <c r="E36" s="2"/>
      <c r="F36" s="1">
        <v>192644</v>
      </c>
      <c r="G36" s="1">
        <v>35057</v>
      </c>
      <c r="H36" s="1">
        <v>22070</v>
      </c>
      <c r="I36" s="2">
        <v>359</v>
      </c>
      <c r="J36" s="1">
        <v>3381506</v>
      </c>
      <c r="K36" s="1">
        <v>322414</v>
      </c>
      <c r="L36" s="1">
        <v>10488084</v>
      </c>
      <c r="M36" s="44"/>
      <c r="N36" s="37">
        <f>IFERROR(B36/J36,0)</f>
        <v>6.8452044739828938E-2</v>
      </c>
      <c r="O36" s="38">
        <f>IFERROR(I36/H36,0)</f>
        <v>1.6266425011327593E-2</v>
      </c>
      <c r="P36" s="36">
        <f>D36*250</f>
        <v>942500</v>
      </c>
      <c r="Q36" s="39">
        <f>ABS(P36-B36)/B36</f>
        <v>3.0717843703962915</v>
      </c>
    </row>
    <row r="37" spans="1:17" ht="15" thickBot="1" x14ac:dyDescent="0.35">
      <c r="A37" s="41" t="s">
        <v>53</v>
      </c>
      <c r="B37" s="1">
        <v>27265</v>
      </c>
      <c r="C37" s="2"/>
      <c r="D37" s="2">
        <v>339</v>
      </c>
      <c r="E37" s="2"/>
      <c r="F37" s="1">
        <v>22500</v>
      </c>
      <c r="G37" s="1">
        <v>4426</v>
      </c>
      <c r="H37" s="1">
        <v>35778</v>
      </c>
      <c r="I37" s="2">
        <v>445</v>
      </c>
      <c r="J37" s="1">
        <v>259036</v>
      </c>
      <c r="K37" s="1">
        <v>339915</v>
      </c>
      <c r="L37" s="1">
        <v>762062</v>
      </c>
      <c r="M37" s="44"/>
      <c r="N37" s="37">
        <f>IFERROR(B37/J37,0)</f>
        <v>0.10525564014268288</v>
      </c>
      <c r="O37" s="38">
        <f>IFERROR(I37/H37,0)</f>
        <v>1.2437810945273632E-2</v>
      </c>
      <c r="P37" s="36">
        <f>D37*250</f>
        <v>84750</v>
      </c>
      <c r="Q37" s="39">
        <f>ABS(P37-B37)/B37</f>
        <v>2.1083807078672292</v>
      </c>
    </row>
    <row r="38" spans="1:17" ht="15" thickBot="1" x14ac:dyDescent="0.35">
      <c r="A38" s="41" t="s">
        <v>21</v>
      </c>
      <c r="B38" s="1">
        <v>168770</v>
      </c>
      <c r="C38" s="2"/>
      <c r="D38" s="1">
        <v>5006</v>
      </c>
      <c r="E38" s="2"/>
      <c r="F38" s="1">
        <v>143123</v>
      </c>
      <c r="G38" s="1">
        <v>20641</v>
      </c>
      <c r="H38" s="1">
        <v>14438</v>
      </c>
      <c r="I38" s="2">
        <v>428</v>
      </c>
      <c r="J38" s="1">
        <v>3613531</v>
      </c>
      <c r="K38" s="1">
        <v>309137</v>
      </c>
      <c r="L38" s="1">
        <v>11689100</v>
      </c>
      <c r="M38" s="44"/>
      <c r="N38" s="37">
        <f>IFERROR(B38/J38,0)</f>
        <v>4.6705009587575147E-2</v>
      </c>
      <c r="O38" s="38">
        <f>IFERROR(I38/H38,0)</f>
        <v>2.9643995013159716E-2</v>
      </c>
      <c r="P38" s="36">
        <f>D38*250</f>
        <v>1251500</v>
      </c>
      <c r="Q38" s="39">
        <f>ABS(P38-B38)/B38</f>
        <v>6.4154174320080584</v>
      </c>
    </row>
    <row r="39" spans="1:17" ht="15" thickBot="1" x14ac:dyDescent="0.35">
      <c r="A39" s="41" t="s">
        <v>46</v>
      </c>
      <c r="B39" s="1">
        <v>99387</v>
      </c>
      <c r="C39" s="2"/>
      <c r="D39" s="1">
        <v>1098</v>
      </c>
      <c r="E39" s="2"/>
      <c r="F39" s="1">
        <v>84520</v>
      </c>
      <c r="G39" s="1">
        <v>13769</v>
      </c>
      <c r="H39" s="1">
        <v>25117</v>
      </c>
      <c r="I39" s="2">
        <v>277</v>
      </c>
      <c r="J39" s="1">
        <v>1353634</v>
      </c>
      <c r="K39" s="1">
        <v>342088</v>
      </c>
      <c r="L39" s="1">
        <v>3956971</v>
      </c>
      <c r="M39" s="44"/>
      <c r="N39" s="37">
        <f>IFERROR(B39/J39,0)</f>
        <v>7.3422357889946624E-2</v>
      </c>
      <c r="O39" s="38">
        <f>IFERROR(I39/H39,0)</f>
        <v>1.1028387148146674E-2</v>
      </c>
      <c r="P39" s="36">
        <f>D39*250</f>
        <v>274500</v>
      </c>
      <c r="Q39" s="39">
        <f>ABS(P39-B39)/B39</f>
        <v>1.7619306347912704</v>
      </c>
    </row>
    <row r="40" spans="1:17" ht="15" thickBot="1" x14ac:dyDescent="0.35">
      <c r="A40" s="41" t="s">
        <v>37</v>
      </c>
      <c r="B40" s="1">
        <v>37262</v>
      </c>
      <c r="C40" s="2"/>
      <c r="D40" s="2">
        <v>599</v>
      </c>
      <c r="E40" s="2"/>
      <c r="F40" s="2" t="s">
        <v>104</v>
      </c>
      <c r="G40" s="2" t="s">
        <v>104</v>
      </c>
      <c r="H40" s="1">
        <v>8835</v>
      </c>
      <c r="I40" s="2">
        <v>142</v>
      </c>
      <c r="J40" s="1">
        <v>741233</v>
      </c>
      <c r="K40" s="1">
        <v>175742</v>
      </c>
      <c r="L40" s="1">
        <v>4217737</v>
      </c>
      <c r="M40" s="44"/>
      <c r="N40" s="37">
        <f>IFERROR(B40/J40,0)</f>
        <v>5.0270292876868676E-2</v>
      </c>
      <c r="O40" s="38">
        <f>IFERROR(I40/H40,0)</f>
        <v>1.6072439162422184E-2</v>
      </c>
      <c r="P40" s="36">
        <f>D40*250</f>
        <v>149750</v>
      </c>
      <c r="Q40" s="39">
        <f>ABS(P40-B40)/B40</f>
        <v>3.0188395684611669</v>
      </c>
    </row>
    <row r="41" spans="1:17" ht="15" thickBot="1" x14ac:dyDescent="0.35">
      <c r="A41" s="41" t="s">
        <v>19</v>
      </c>
      <c r="B41" s="1">
        <v>176820</v>
      </c>
      <c r="C41" s="2"/>
      <c r="D41" s="1">
        <v>8432</v>
      </c>
      <c r="E41" s="2"/>
      <c r="F41" s="1">
        <v>138550</v>
      </c>
      <c r="G41" s="1">
        <v>29838</v>
      </c>
      <c r="H41" s="1">
        <v>13812</v>
      </c>
      <c r="I41" s="2">
        <v>659</v>
      </c>
      <c r="J41" s="1">
        <v>2313557</v>
      </c>
      <c r="K41" s="1">
        <v>180719</v>
      </c>
      <c r="L41" s="1">
        <v>12801989</v>
      </c>
      <c r="M41" s="44"/>
      <c r="N41" s="37">
        <f>IFERROR(B41/J41,0)</f>
        <v>7.6427769015416522E-2</v>
      </c>
      <c r="O41" s="38">
        <f>IFERROR(I41/H41,0)</f>
        <v>4.7712134375905012E-2</v>
      </c>
      <c r="P41" s="36">
        <f>D41*250</f>
        <v>2108000</v>
      </c>
      <c r="Q41" s="39">
        <f>ABS(P41-B41)/B41</f>
        <v>10.921728311277004</v>
      </c>
    </row>
    <row r="42" spans="1:17" ht="13.5" thickBot="1" x14ac:dyDescent="0.35">
      <c r="A42" s="42" t="s">
        <v>65</v>
      </c>
      <c r="B42" s="1">
        <v>54234</v>
      </c>
      <c r="C42" s="50">
        <v>563</v>
      </c>
      <c r="D42" s="2">
        <v>735</v>
      </c>
      <c r="E42" s="51">
        <v>5</v>
      </c>
      <c r="F42" s="2" t="s">
        <v>104</v>
      </c>
      <c r="G42" s="2" t="s">
        <v>104</v>
      </c>
      <c r="H42" s="1">
        <v>16013</v>
      </c>
      <c r="I42" s="2">
        <v>217</v>
      </c>
      <c r="J42" s="1">
        <v>464073</v>
      </c>
      <c r="K42" s="1">
        <v>137018</v>
      </c>
      <c r="L42" s="1">
        <v>3386941</v>
      </c>
      <c r="M42" s="44"/>
      <c r="N42" s="37">
        <f>IFERROR(B42/J42,0)</f>
        <v>0.11686523456438966</v>
      </c>
      <c r="O42" s="38">
        <f>IFERROR(I42/H42,0)</f>
        <v>1.3551489414850433E-2</v>
      </c>
      <c r="P42" s="36">
        <f>D42*250</f>
        <v>183750</v>
      </c>
      <c r="Q42" s="39">
        <f>ABS(P42-B42)/B42</f>
        <v>2.388096028321717</v>
      </c>
    </row>
    <row r="43" spans="1:17" ht="15" thickBot="1" x14ac:dyDescent="0.35">
      <c r="A43" s="41" t="s">
        <v>40</v>
      </c>
      <c r="B43" s="1">
        <v>26294</v>
      </c>
      <c r="C43" s="2"/>
      <c r="D43" s="1">
        <v>1130</v>
      </c>
      <c r="E43" s="2"/>
      <c r="F43" s="1">
        <v>2422</v>
      </c>
      <c r="G43" s="1">
        <v>22742</v>
      </c>
      <c r="H43" s="1">
        <v>24821</v>
      </c>
      <c r="I43" s="1">
        <v>1067</v>
      </c>
      <c r="J43" s="1">
        <v>864638</v>
      </c>
      <c r="K43" s="1">
        <v>816188</v>
      </c>
      <c r="L43" s="1">
        <v>1059361</v>
      </c>
      <c r="M43" s="44"/>
      <c r="N43" s="37">
        <f>IFERROR(B43/J43,0)</f>
        <v>3.0410414531861888E-2</v>
      </c>
      <c r="O43" s="38">
        <f>IFERROR(I43/H43,0)</f>
        <v>4.2987792594980055E-2</v>
      </c>
      <c r="P43" s="36">
        <f>D43*250</f>
        <v>282500</v>
      </c>
      <c r="Q43" s="39">
        <f>ABS(P43-B43)/B43</f>
        <v>9.7438959458431587</v>
      </c>
    </row>
    <row r="44" spans="1:17" ht="15" thickBot="1" x14ac:dyDescent="0.35">
      <c r="A44" s="41" t="s">
        <v>25</v>
      </c>
      <c r="B44" s="1">
        <v>157406</v>
      </c>
      <c r="C44" s="2"/>
      <c r="D44" s="1">
        <v>3552</v>
      </c>
      <c r="E44" s="2"/>
      <c r="F44" s="1">
        <v>78115</v>
      </c>
      <c r="G44" s="1">
        <v>75739</v>
      </c>
      <c r="H44" s="1">
        <v>30572</v>
      </c>
      <c r="I44" s="2">
        <v>690</v>
      </c>
      <c r="J44" s="1">
        <v>1626378</v>
      </c>
      <c r="K44" s="1">
        <v>315880</v>
      </c>
      <c r="L44" s="1">
        <v>5148714</v>
      </c>
      <c r="M44" s="44"/>
      <c r="N44" s="37">
        <f>IFERROR(B44/J44,0)</f>
        <v>9.6783158650694978E-2</v>
      </c>
      <c r="O44" s="38">
        <f>IFERROR(I44/H44,0)</f>
        <v>2.2569671594923461E-2</v>
      </c>
      <c r="P44" s="36">
        <f>D44*250</f>
        <v>888000</v>
      </c>
      <c r="Q44" s="39">
        <f>ABS(P44-B44)/B44</f>
        <v>4.6414622060150181</v>
      </c>
    </row>
    <row r="45" spans="1:17" ht="15" thickBot="1" x14ac:dyDescent="0.35">
      <c r="A45" s="41" t="s">
        <v>54</v>
      </c>
      <c r="B45" s="1">
        <v>28564</v>
      </c>
      <c r="C45" s="2"/>
      <c r="D45" s="2">
        <v>286</v>
      </c>
      <c r="E45" s="2"/>
      <c r="F45" s="1">
        <v>22413</v>
      </c>
      <c r="G45" s="1">
        <v>5865</v>
      </c>
      <c r="H45" s="1">
        <v>32288</v>
      </c>
      <c r="I45" s="2">
        <v>323</v>
      </c>
      <c r="J45" s="1">
        <v>218111</v>
      </c>
      <c r="K45" s="1">
        <v>246548</v>
      </c>
      <c r="L45" s="1">
        <v>884659</v>
      </c>
      <c r="M45" s="44"/>
      <c r="N45" s="37">
        <f>IFERROR(B45/J45,0)</f>
        <v>0.13096084103965411</v>
      </c>
      <c r="O45" s="38">
        <f>IFERROR(I45/H45,0)</f>
        <v>1.0003716551040634E-2</v>
      </c>
      <c r="P45" s="36">
        <f>D45*250</f>
        <v>71500</v>
      </c>
      <c r="Q45" s="39">
        <f>ABS(P45-B45)/B45</f>
        <v>1.5031508192129954</v>
      </c>
    </row>
    <row r="46" spans="1:17" ht="15" thickBot="1" x14ac:dyDescent="0.35">
      <c r="A46" s="41" t="s">
        <v>20</v>
      </c>
      <c r="B46" s="1">
        <v>214717</v>
      </c>
      <c r="C46" s="2"/>
      <c r="D46" s="1">
        <v>2767</v>
      </c>
      <c r="E46" s="2"/>
      <c r="F46" s="1">
        <v>193849</v>
      </c>
      <c r="G46" s="1">
        <v>18101</v>
      </c>
      <c r="H46" s="1">
        <v>31441</v>
      </c>
      <c r="I46" s="2">
        <v>405</v>
      </c>
      <c r="J46" s="1">
        <v>3162492</v>
      </c>
      <c r="K46" s="1">
        <v>463086</v>
      </c>
      <c r="L46" s="1">
        <v>6829174</v>
      </c>
      <c r="M46" s="44"/>
      <c r="N46" s="37">
        <f>IFERROR(B46/J46,0)</f>
        <v>6.7894875307194458E-2</v>
      </c>
      <c r="O46" s="38">
        <f>IFERROR(I46/H46,0)</f>
        <v>1.2881269679717566E-2</v>
      </c>
      <c r="P46" s="36">
        <f>D46*250</f>
        <v>691750</v>
      </c>
      <c r="Q46" s="39">
        <f>ABS(P46-B46)/B46</f>
        <v>2.2216824937010111</v>
      </c>
    </row>
    <row r="47" spans="1:17" ht="15" thickBot="1" x14ac:dyDescent="0.35">
      <c r="A47" s="41" t="s">
        <v>15</v>
      </c>
      <c r="B47" s="1">
        <v>835832</v>
      </c>
      <c r="C47" s="2"/>
      <c r="D47" s="1">
        <v>17083</v>
      </c>
      <c r="E47" s="2"/>
      <c r="F47" s="1">
        <v>719614</v>
      </c>
      <c r="G47" s="1">
        <v>99135</v>
      </c>
      <c r="H47" s="1">
        <v>28826</v>
      </c>
      <c r="I47" s="2">
        <v>589</v>
      </c>
      <c r="J47" s="1">
        <v>7480649</v>
      </c>
      <c r="K47" s="1">
        <v>257990</v>
      </c>
      <c r="L47" s="1">
        <v>28995881</v>
      </c>
      <c r="M47" s="44"/>
      <c r="N47" s="37">
        <f>IFERROR(B47/J47,0)</f>
        <v>0.11173255154733232</v>
      </c>
      <c r="O47" s="38">
        <f>IFERROR(I47/H47,0)</f>
        <v>2.0432942482481092E-2</v>
      </c>
      <c r="P47" s="36">
        <f>D47*250</f>
        <v>4270750</v>
      </c>
      <c r="Q47" s="39">
        <f>ABS(P47-B47)/B47</f>
        <v>4.109579437016051</v>
      </c>
    </row>
    <row r="48" spans="1:17" ht="13.5" thickBot="1" x14ac:dyDescent="0.35">
      <c r="A48" s="42" t="s">
        <v>66</v>
      </c>
      <c r="B48" s="1">
        <v>1325</v>
      </c>
      <c r="C48" s="2"/>
      <c r="D48" s="2">
        <v>20</v>
      </c>
      <c r="E48" s="2"/>
      <c r="F48" s="1">
        <v>1289</v>
      </c>
      <c r="G48" s="2">
        <v>16</v>
      </c>
      <c r="H48" s="2"/>
      <c r="I48" s="2"/>
      <c r="J48" s="1">
        <v>21974</v>
      </c>
      <c r="K48" s="2"/>
      <c r="L48" s="2"/>
      <c r="M48" s="44"/>
      <c r="N48" s="37">
        <f>IFERROR(B48/J48,0)</f>
        <v>6.0298534631837625E-2</v>
      </c>
      <c r="O48" s="38">
        <f>IFERROR(I48/H48,0)</f>
        <v>0</v>
      </c>
      <c r="P48" s="36">
        <f>D48*250</f>
        <v>5000</v>
      </c>
      <c r="Q48" s="39">
        <f>ABS(P48-B48)/B48</f>
        <v>2.7735849056603774</v>
      </c>
    </row>
    <row r="49" spans="1:17" ht="15" thickBot="1" x14ac:dyDescent="0.35">
      <c r="A49" s="41" t="s">
        <v>28</v>
      </c>
      <c r="B49" s="1">
        <v>85844</v>
      </c>
      <c r="C49" s="2"/>
      <c r="D49" s="2">
        <v>517</v>
      </c>
      <c r="E49" s="2"/>
      <c r="F49" s="1">
        <v>63307</v>
      </c>
      <c r="G49" s="1">
        <v>22020</v>
      </c>
      <c r="H49" s="1">
        <v>26776</v>
      </c>
      <c r="I49" s="2">
        <v>161</v>
      </c>
      <c r="J49" s="1">
        <v>1211868</v>
      </c>
      <c r="K49" s="1">
        <v>378005</v>
      </c>
      <c r="L49" s="1">
        <v>3205958</v>
      </c>
      <c r="M49" s="44"/>
      <c r="N49" s="37">
        <f>IFERROR(B49/J49,0)</f>
        <v>7.0836097660801345E-2</v>
      </c>
      <c r="O49" s="38">
        <f>IFERROR(I49/H49,0)</f>
        <v>6.0128473259635495E-3</v>
      </c>
      <c r="P49" s="36">
        <f>D49*250</f>
        <v>129250</v>
      </c>
      <c r="Q49" s="39">
        <f>ABS(P49-B49)/B49</f>
        <v>0.50563813429010762</v>
      </c>
    </row>
    <row r="50" spans="1:17" ht="15" thickBot="1" x14ac:dyDescent="0.35">
      <c r="A50" s="41" t="s">
        <v>48</v>
      </c>
      <c r="B50" s="1">
        <v>1868</v>
      </c>
      <c r="C50" s="2"/>
      <c r="D50" s="2">
        <v>58</v>
      </c>
      <c r="E50" s="2"/>
      <c r="F50" s="1">
        <v>1659</v>
      </c>
      <c r="G50" s="2">
        <v>151</v>
      </c>
      <c r="H50" s="1">
        <v>2994</v>
      </c>
      <c r="I50" s="2">
        <v>93</v>
      </c>
      <c r="J50" s="1">
        <v>172826</v>
      </c>
      <c r="K50" s="1">
        <v>276970</v>
      </c>
      <c r="L50" s="1">
        <v>623989</v>
      </c>
      <c r="M50" s="44"/>
      <c r="N50" s="37">
        <f>IFERROR(B50/J50,0)</f>
        <v>1.0808558897388125E-2</v>
      </c>
      <c r="O50" s="38">
        <f>IFERROR(I50/H50,0)</f>
        <v>3.1062124248496994E-2</v>
      </c>
      <c r="P50" s="36">
        <f>D50*250</f>
        <v>14500</v>
      </c>
      <c r="Q50" s="39">
        <f>ABS(P50-B50)/B50</f>
        <v>6.7623126338329769</v>
      </c>
    </row>
    <row r="51" spans="1:17" ht="15" thickBot="1" x14ac:dyDescent="0.35">
      <c r="A51" s="41" t="s">
        <v>29</v>
      </c>
      <c r="B51" s="1">
        <v>158716</v>
      </c>
      <c r="C51" s="2"/>
      <c r="D51" s="1">
        <v>3358</v>
      </c>
      <c r="E51" s="2"/>
      <c r="F51" s="1">
        <v>18492</v>
      </c>
      <c r="G51" s="1">
        <v>136866</v>
      </c>
      <c r="H51" s="1">
        <v>18595</v>
      </c>
      <c r="I51" s="2">
        <v>393</v>
      </c>
      <c r="J51" s="1">
        <v>2431535</v>
      </c>
      <c r="K51" s="1">
        <v>284873</v>
      </c>
      <c r="L51" s="1">
        <v>8535519</v>
      </c>
      <c r="M51" s="44"/>
      <c r="N51" s="37">
        <f>IFERROR(B51/J51,0)</f>
        <v>6.5273993588412252E-2</v>
      </c>
      <c r="O51" s="38">
        <f>IFERROR(I51/H51,0)</f>
        <v>2.113471363269696E-2</v>
      </c>
      <c r="P51" s="36">
        <f>D51*250</f>
        <v>839500</v>
      </c>
      <c r="Q51" s="39">
        <f>ABS(P51-B51)/B51</f>
        <v>4.2893218075052291</v>
      </c>
    </row>
    <row r="52" spans="1:17" ht="15" thickBot="1" x14ac:dyDescent="0.35">
      <c r="A52" s="41" t="s">
        <v>9</v>
      </c>
      <c r="B52" s="1">
        <v>96177</v>
      </c>
      <c r="C52" s="2"/>
      <c r="D52" s="1">
        <v>2193</v>
      </c>
      <c r="E52" s="2"/>
      <c r="F52" s="1">
        <v>45171</v>
      </c>
      <c r="G52" s="1">
        <v>48813</v>
      </c>
      <c r="H52" s="1">
        <v>12630</v>
      </c>
      <c r="I52" s="2">
        <v>288</v>
      </c>
      <c r="J52" s="1">
        <v>2061438</v>
      </c>
      <c r="K52" s="1">
        <v>270711</v>
      </c>
      <c r="L52" s="1">
        <v>7614893</v>
      </c>
      <c r="M52" s="44"/>
      <c r="N52" s="37">
        <f>IFERROR(B52/J52,0)</f>
        <v>4.6655295963303284E-2</v>
      </c>
      <c r="O52" s="38">
        <f>IFERROR(I52/H52,0)</f>
        <v>2.2802850356294539E-2</v>
      </c>
      <c r="P52" s="36">
        <f>D52*250</f>
        <v>548250</v>
      </c>
      <c r="Q52" s="39">
        <f>ABS(P52-B52)/B52</f>
        <v>4.7004273370972269</v>
      </c>
    </row>
    <row r="53" spans="1:17" ht="15" thickBot="1" x14ac:dyDescent="0.35">
      <c r="A53" s="41" t="s">
        <v>56</v>
      </c>
      <c r="B53" s="1">
        <v>18128</v>
      </c>
      <c r="C53" s="2"/>
      <c r="D53" s="2">
        <v>382</v>
      </c>
      <c r="E53" s="2"/>
      <c r="F53" s="1">
        <v>13167</v>
      </c>
      <c r="G53" s="1">
        <v>4579</v>
      </c>
      <c r="H53" s="1">
        <v>10115</v>
      </c>
      <c r="I53" s="2">
        <v>213</v>
      </c>
      <c r="J53" s="1">
        <v>633333</v>
      </c>
      <c r="K53" s="1">
        <v>353393</v>
      </c>
      <c r="L53" s="1">
        <v>1792147</v>
      </c>
      <c r="M53" s="44"/>
      <c r="N53" s="37">
        <f>IFERROR(B53/J53,0)</f>
        <v>2.8623172959564715E-2</v>
      </c>
      <c r="O53" s="38">
        <f>IFERROR(I53/H53,0)</f>
        <v>2.1057834898665348E-2</v>
      </c>
      <c r="P53" s="36">
        <f>D53*250</f>
        <v>95500</v>
      </c>
      <c r="Q53" s="39">
        <f>ABS(P53-B53)/B53</f>
        <v>4.2680935569285081</v>
      </c>
    </row>
    <row r="54" spans="1:17" ht="15" thickBot="1" x14ac:dyDescent="0.35">
      <c r="A54" s="41" t="s">
        <v>22</v>
      </c>
      <c r="B54" s="1">
        <v>150236</v>
      </c>
      <c r="C54" s="2"/>
      <c r="D54" s="1">
        <v>1465</v>
      </c>
      <c r="E54" s="2"/>
      <c r="F54" s="1">
        <v>119747</v>
      </c>
      <c r="G54" s="1">
        <v>29024</v>
      </c>
      <c r="H54" s="1">
        <v>25803</v>
      </c>
      <c r="I54" s="2">
        <v>252</v>
      </c>
      <c r="J54" s="1">
        <v>1688113</v>
      </c>
      <c r="K54" s="1">
        <v>289933</v>
      </c>
      <c r="L54" s="1">
        <v>5822434</v>
      </c>
      <c r="M54" s="44"/>
      <c r="N54" s="37">
        <f>IFERROR(B54/J54,0)</f>
        <v>8.8996411970051773E-2</v>
      </c>
      <c r="O54" s="38">
        <f>IFERROR(I54/H54,0)</f>
        <v>9.7663062434600635E-3</v>
      </c>
      <c r="P54" s="36">
        <f>D54*250</f>
        <v>366250</v>
      </c>
      <c r="Q54" s="39">
        <f>ABS(P54-B54)/B54</f>
        <v>1.437831145664155</v>
      </c>
    </row>
    <row r="55" spans="1:17" ht="15" thickBot="1" x14ac:dyDescent="0.35">
      <c r="A55" s="48" t="s">
        <v>55</v>
      </c>
      <c r="B55" s="29">
        <v>7611</v>
      </c>
      <c r="C55" s="13"/>
      <c r="D55" s="13">
        <v>54</v>
      </c>
      <c r="E55" s="13"/>
      <c r="F55" s="29">
        <v>5877</v>
      </c>
      <c r="G55" s="29">
        <v>1680</v>
      </c>
      <c r="H55" s="29">
        <v>13151</v>
      </c>
      <c r="I55" s="13">
        <v>93</v>
      </c>
      <c r="J55" s="29">
        <v>188406</v>
      </c>
      <c r="K55" s="29">
        <v>325534</v>
      </c>
      <c r="L55" s="29">
        <v>578759</v>
      </c>
      <c r="M55" s="44"/>
      <c r="N55" s="37">
        <f>IFERROR(B55/J55,0)</f>
        <v>4.0396802649597149E-2</v>
      </c>
      <c r="O55" s="38">
        <f>IFERROR(I55/H55,0)</f>
        <v>7.0717055737206293E-3</v>
      </c>
      <c r="P55" s="36">
        <f>D55*250</f>
        <v>13500</v>
      </c>
      <c r="Q55" s="39">
        <f>ABS(P55-B55)/B55</f>
        <v>0.77374852187623178</v>
      </c>
    </row>
    <row r="56" spans="1:17" ht="13.5" thickBot="1" x14ac:dyDescent="0.35">
      <c r="A56" s="3"/>
      <c r="B56" s="1"/>
      <c r="C56" s="2"/>
      <c r="D56" s="2"/>
      <c r="E56" s="2"/>
      <c r="F56" s="2"/>
      <c r="G56" s="1"/>
      <c r="H56" s="2"/>
      <c r="I56" s="2"/>
      <c r="J56" s="1"/>
      <c r="K56" s="1"/>
      <c r="L56" s="5"/>
      <c r="M56" s="46"/>
      <c r="N56" s="28"/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6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1"/>
      <c r="I58" s="2"/>
      <c r="J58" s="1"/>
      <c r="K58" s="1"/>
      <c r="L58" s="5"/>
      <c r="M58" s="46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6"/>
      <c r="N59" s="28"/>
    </row>
    <row r="60" spans="1:17" ht="15" thickBot="1" x14ac:dyDescent="0.35">
      <c r="A60" s="3"/>
      <c r="B60" s="2"/>
      <c r="C60" s="2"/>
      <c r="D60" s="2"/>
      <c r="E60" s="2"/>
      <c r="F60" s="2"/>
      <c r="G60" s="2"/>
      <c r="H60" s="2"/>
      <c r="I60" s="2"/>
      <c r="J60" s="1"/>
      <c r="K60" s="1"/>
      <c r="L60" s="6"/>
      <c r="M60" s="47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47"/>
    </row>
    <row r="62" spans="1:17" ht="13.5" thickBot="1" x14ac:dyDescent="0.35">
      <c r="A62" s="3"/>
      <c r="B62" s="1"/>
      <c r="C62" s="2"/>
      <c r="D62" s="2"/>
      <c r="E62" s="2"/>
      <c r="F62" s="2"/>
      <c r="G62" s="1"/>
      <c r="H62" s="2"/>
      <c r="I62" s="2"/>
      <c r="J62" s="1"/>
      <c r="K62" s="1"/>
      <c r="L62" s="5"/>
      <c r="M62" s="46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6"/>
      <c r="N63" s="28"/>
    </row>
    <row r="64" spans="1:17" ht="13.5" thickBot="1" x14ac:dyDescent="0.35">
      <c r="A64" s="3"/>
      <c r="B64" s="2"/>
      <c r="C64" s="2"/>
      <c r="D64" s="2"/>
      <c r="E64" s="2"/>
      <c r="F64" s="2"/>
      <c r="G64" s="2"/>
      <c r="H64" s="2"/>
      <c r="I64" s="2"/>
      <c r="J64" s="1"/>
      <c r="K64" s="1"/>
      <c r="L64" s="5"/>
      <c r="M64" s="46"/>
      <c r="N64" s="28"/>
    </row>
    <row r="65" spans="1:13" ht="13.5" thickBot="1" x14ac:dyDescent="0.35">
      <c r="A65" s="12"/>
      <c r="B65" s="13"/>
      <c r="C65" s="13"/>
      <c r="D65" s="13"/>
      <c r="E65" s="13"/>
      <c r="F65" s="13"/>
      <c r="G65" s="13"/>
      <c r="H65" s="13"/>
      <c r="I65" s="13"/>
      <c r="J65" s="29"/>
      <c r="K65" s="29"/>
      <c r="L65" s="30"/>
      <c r="M65" s="46"/>
    </row>
  </sheetData>
  <autoFilter ref="A1:Q65" xr:uid="{12D28914-9960-424B-9191-A9DEC2EE988A}">
    <sortState xmlns:xlrd2="http://schemas.microsoft.com/office/spreadsheetml/2017/richdata2" ref="A2:Q65">
      <sortCondition ref="A1:A65"/>
    </sortState>
  </autoFilter>
  <conditionalFormatting sqref="N2:N55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D6195A10-FC7E-44CF-9A2B-E9A8F3497EE7}"/>
    <hyperlink ref="A47" r:id="rId2" display="https://www.worldometers.info/coronavirus/usa/texas/" xr:uid="{DCB2B733-BEE8-499D-B78B-64BDD191A990}"/>
    <hyperlink ref="A11" r:id="rId3" display="https://www.worldometers.info/coronavirus/usa/florida/" xr:uid="{BFC8EFB7-C464-43B4-8FD3-8BC85A0C68B6}"/>
    <hyperlink ref="A35" r:id="rId4" display="https://www.worldometers.info/coronavirus/usa/new-york/" xr:uid="{098175A0-5785-4822-AA45-0515562DD913}"/>
    <hyperlink ref="A12" r:id="rId5" display="https://www.worldometers.info/coronavirus/usa/georgia/" xr:uid="{911199FA-C8CF-4547-A123-556DD3B87AD8}"/>
    <hyperlink ref="A16" r:id="rId6" display="https://www.worldometers.info/coronavirus/usa/illinois/" xr:uid="{448B20D5-BFDE-450B-A7F5-9CD69580F434}"/>
    <hyperlink ref="A36" r:id="rId7" display="https://www.worldometers.info/coronavirus/usa/north-carolina/" xr:uid="{5730EEBF-1192-4BDC-A718-0C4D72AE5305}"/>
    <hyperlink ref="A4" r:id="rId8" display="https://www.worldometers.info/coronavirus/usa/arizona/" xr:uid="{B468C3E9-3BBD-4C3C-A8D6-E3AF3D959468}"/>
    <hyperlink ref="A33" r:id="rId9" display="https://www.worldometers.info/coronavirus/usa/new-jersey/" xr:uid="{0640B2AE-7D4E-464B-94DB-899E12994053}"/>
    <hyperlink ref="A46" r:id="rId10" display="https://www.worldometers.info/coronavirus/usa/tennessee/" xr:uid="{B51319D3-0FCB-4AC5-AF0D-01E4C7CC4C10}"/>
    <hyperlink ref="A41" r:id="rId11" display="https://www.worldometers.info/coronavirus/usa/pennsylvania/" xr:uid="{E013FCE6-F7ED-482A-A22C-6A54D8988479}"/>
    <hyperlink ref="A21" r:id="rId12" display="https://www.worldometers.info/coronavirus/usa/louisiana/" xr:uid="{027CFD87-255B-4D26-B9FE-E0335892F48F}"/>
    <hyperlink ref="A38" r:id="rId13" display="https://www.worldometers.info/coronavirus/usa/ohio/" xr:uid="{DAA85579-977D-45E4-9340-D8AF5B2AA6FC}"/>
    <hyperlink ref="A2" r:id="rId14" display="https://www.worldometers.info/coronavirus/usa/alabama/" xr:uid="{8BE12169-DC8E-46D7-AC0E-00556AAEA6DB}"/>
    <hyperlink ref="A51" r:id="rId15" display="https://www.worldometers.info/coronavirus/usa/virginia/" xr:uid="{90307936-BBB5-488E-B73C-98D47289DFE0}"/>
    <hyperlink ref="A44" r:id="rId16" display="https://www.worldometers.info/coronavirus/usa/south-carolina/" xr:uid="{B6258656-D398-492C-8F56-92C1F6F8433F}"/>
    <hyperlink ref="A54" r:id="rId17" display="https://www.worldometers.info/coronavirus/usa/wisconsin/" xr:uid="{76B123B4-2BDE-4DF0-A639-F941E0380575}"/>
    <hyperlink ref="A28" r:id="rId18" display="https://www.worldometers.info/coronavirus/usa/missouri/" xr:uid="{4885A351-55F3-4E70-B588-614DC988C811}"/>
    <hyperlink ref="A25" r:id="rId19" display="https://www.worldometers.info/coronavirus/usa/michigan/" xr:uid="{80B481FC-8F5B-445F-94EC-974220DCA08F}"/>
    <hyperlink ref="A24" r:id="rId20" display="https://www.worldometers.info/coronavirus/usa/massachusetts/" xr:uid="{14CE1EBB-51DE-442A-BC21-2066E6ED5F30}"/>
    <hyperlink ref="A17" r:id="rId21" display="https://www.worldometers.info/coronavirus/usa/indiana/" xr:uid="{EC6D504B-D4FB-406F-986F-B569E69B88D7}"/>
    <hyperlink ref="A23" r:id="rId22" display="https://www.worldometers.info/coronavirus/usa/maryland/" xr:uid="{4B4AFF5A-A241-488D-9232-2FC0D34E588F}"/>
    <hyperlink ref="A26" r:id="rId23" display="https://www.worldometers.info/coronavirus/usa/minnesota/" xr:uid="{C7016411-1C38-414F-85D4-AEC6C9EC874A}"/>
    <hyperlink ref="A27" r:id="rId24" display="https://www.worldometers.info/coronavirus/usa/mississippi/" xr:uid="{B3F37491-EADF-4304-B3BC-36E4571F0EFE}"/>
    <hyperlink ref="A18" r:id="rId25" display="https://www.worldometers.info/coronavirus/usa/iowa/" xr:uid="{F80C9CD3-1A62-45B1-9457-97C6A976D074}"/>
    <hyperlink ref="A39" r:id="rId26" display="https://www.worldometers.info/coronavirus/usa/oklahoma/" xr:uid="{6EA2125C-70A6-439A-B341-323B38496FF0}"/>
    <hyperlink ref="A52" r:id="rId27" display="https://www.worldometers.info/coronavirus/usa/washington/" xr:uid="{837FF958-C27B-4530-9C73-C7D54DA81067}"/>
    <hyperlink ref="A5" r:id="rId28" display="https://www.worldometers.info/coronavirus/usa/arkansas/" xr:uid="{AC90B3CE-2737-4A58-817C-CC442CC71E78}"/>
    <hyperlink ref="A49" r:id="rId29" display="https://www.worldometers.info/coronavirus/usa/utah/" xr:uid="{A9E06E78-D8F4-47A1-9F91-86D64CFE85F9}"/>
    <hyperlink ref="A31" r:id="rId30" display="https://www.worldometers.info/coronavirus/usa/nevada/" xr:uid="{F3D28372-E462-4A7A-8EBD-86063A343385}"/>
    <hyperlink ref="A20" r:id="rId31" display="https://www.worldometers.info/coronavirus/usa/kentucky/" xr:uid="{4C7652D4-7638-46B6-AD57-51FE1E0D3CED}"/>
    <hyperlink ref="A7" r:id="rId32" display="https://www.worldometers.info/coronavirus/usa/colorado/" xr:uid="{4A2E533C-DE0E-40A2-85E8-E9D48689BF7D}"/>
    <hyperlink ref="A19" r:id="rId33" display="https://www.worldometers.info/coronavirus/usa/kansas/" xr:uid="{BC775386-0F00-437F-9AAF-11F0F9E96E6D}"/>
    <hyperlink ref="A8" r:id="rId34" display="https://www.worldometers.info/coronavirus/usa/connecticut/" xr:uid="{82BFB74B-5175-4BBC-A1F0-AA151CAC2EBF}"/>
    <hyperlink ref="A30" r:id="rId35" display="https://www.worldometers.info/coronavirus/usa/nebraska/" xr:uid="{06D649EF-CAA0-4B2D-A95F-357C6D1F17ED}"/>
    <hyperlink ref="A15" r:id="rId36" display="https://www.worldometers.info/coronavirus/usa/idaho/" xr:uid="{4E504486-B0E3-45C4-BFA6-683EBD9B18D8}"/>
    <hyperlink ref="A40" r:id="rId37" display="https://www.worldometers.info/coronavirus/usa/oregon/" xr:uid="{67D4D6AE-48AB-4C89-B434-990B4CC2E419}"/>
    <hyperlink ref="A34" r:id="rId38" display="https://www.worldometers.info/coronavirus/usa/new-mexico/" xr:uid="{39165E73-2C94-41DE-8E51-9F0CFD385664}"/>
    <hyperlink ref="A45" r:id="rId39" display="https://www.worldometers.info/coronavirus/usa/south-dakota/" xr:uid="{DB251232-E33D-4177-A120-0A8E88468D1F}"/>
    <hyperlink ref="A37" r:id="rId40" display="https://www.worldometers.info/coronavirus/usa/north-dakota/" xr:uid="{5D0CCBB8-4100-4E2B-B9D5-01282EB4EB96}"/>
    <hyperlink ref="A43" r:id="rId41" display="https://www.worldometers.info/coronavirus/usa/rhode-island/" xr:uid="{155ED716-8F5F-4649-927A-BD95CBA5CBD5}"/>
    <hyperlink ref="A9" r:id="rId42" display="https://www.worldometers.info/coronavirus/usa/delaware/" xr:uid="{5AA0B2A5-2EF7-4F02-B6B3-7B3D503AE068}"/>
    <hyperlink ref="A29" r:id="rId43" display="https://www.worldometers.info/coronavirus/usa/montana/" xr:uid="{A727A45F-0850-4ADA-B3AB-696D43E8DC20}"/>
    <hyperlink ref="A53" r:id="rId44" display="https://www.worldometers.info/coronavirus/usa/west-virginia/" xr:uid="{493B912D-4C24-4300-B5A2-0D6A28D27AD8}"/>
    <hyperlink ref="A10" r:id="rId45" display="https://www.worldometers.info/coronavirus/usa/district-of-columbia/" xr:uid="{1E55FFBF-6644-48C6-92B7-EAB6BC725628}"/>
    <hyperlink ref="A14" r:id="rId46" display="https://www.worldometers.info/coronavirus/usa/hawaii/" xr:uid="{2A0D7C48-0BCD-4145-83F2-CCC1AF757A76}"/>
    <hyperlink ref="A3" r:id="rId47" display="https://www.worldometers.info/coronavirus/usa/alaska/" xr:uid="{A97911AE-4DD0-4CF9-8FEB-7771BC100450}"/>
    <hyperlink ref="A32" r:id="rId48" display="https://www.worldometers.info/coronavirus/usa/new-hampshire/" xr:uid="{CF19D45C-4E16-4245-9174-C0898CDBE763}"/>
    <hyperlink ref="A55" r:id="rId49" display="https://www.worldometers.info/coronavirus/usa/wyoming/" xr:uid="{54BE6670-BE7F-46A5-B949-7D8584B6FDFF}"/>
    <hyperlink ref="A22" r:id="rId50" display="https://www.worldometers.info/coronavirus/usa/maine/" xr:uid="{89ADBA36-237D-44DB-A8E2-68C03EDFA4A2}"/>
    <hyperlink ref="A50" r:id="rId51" display="https://www.worldometers.info/coronavirus/usa/vermont/" xr:uid="{51E6D77F-DDDC-4005-B846-226B37744115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1" workbookViewId="0">
      <selection activeCell="B2" sqref="A2:B55"/>
    </sheetView>
  </sheetViews>
  <sheetFormatPr defaultRowHeight="14.5" x14ac:dyDescent="0.35"/>
  <cols>
    <col min="1" max="1" width="13.81640625" customWidth="1"/>
    <col min="2" max="2" width="8.7265625" style="33"/>
  </cols>
  <sheetData>
    <row r="1" spans="1:2" ht="15" thickBot="1" x14ac:dyDescent="0.4"/>
    <row r="2" spans="1:2" ht="15" thickBot="1" x14ac:dyDescent="0.4">
      <c r="A2" s="41" t="s">
        <v>36</v>
      </c>
      <c r="B2" s="31">
        <v>2664</v>
      </c>
    </row>
    <row r="3" spans="1:2" ht="15" thickBot="1" x14ac:dyDescent="0.4">
      <c r="A3" s="41" t="s">
        <v>52</v>
      </c>
      <c r="B3" s="31">
        <v>60</v>
      </c>
    </row>
    <row r="4" spans="1:2" ht="15" thickBot="1" x14ac:dyDescent="0.4">
      <c r="A4" s="41" t="s">
        <v>33</v>
      </c>
      <c r="B4" s="31">
        <v>5759</v>
      </c>
    </row>
    <row r="5" spans="1:2" ht="15" thickBot="1" x14ac:dyDescent="0.4">
      <c r="A5" s="41" t="s">
        <v>34</v>
      </c>
      <c r="B5" s="31">
        <v>1569</v>
      </c>
    </row>
    <row r="6" spans="1:2" ht="15" thickBot="1" x14ac:dyDescent="0.4">
      <c r="A6" s="41" t="s">
        <v>10</v>
      </c>
      <c r="B6" s="31">
        <v>16584</v>
      </c>
    </row>
    <row r="7" spans="1:2" ht="15" thickBot="1" x14ac:dyDescent="0.4">
      <c r="A7" s="41" t="s">
        <v>18</v>
      </c>
      <c r="B7" s="31">
        <v>2113</v>
      </c>
    </row>
    <row r="8" spans="1:2" ht="15" thickBot="1" x14ac:dyDescent="0.4">
      <c r="A8" s="41" t="s">
        <v>23</v>
      </c>
      <c r="B8" s="31">
        <v>4530</v>
      </c>
    </row>
    <row r="9" spans="1:2" ht="15" thickBot="1" x14ac:dyDescent="0.4">
      <c r="A9" s="41" t="s">
        <v>43</v>
      </c>
      <c r="B9" s="31">
        <v>654</v>
      </c>
    </row>
    <row r="10" spans="1:2" ht="29.5" thickBot="1" x14ac:dyDescent="0.4">
      <c r="A10" s="41" t="s">
        <v>63</v>
      </c>
      <c r="B10" s="31">
        <v>637</v>
      </c>
    </row>
    <row r="11" spans="1:2" ht="15" thickBot="1" x14ac:dyDescent="0.4">
      <c r="A11" s="41" t="s">
        <v>13</v>
      </c>
      <c r="B11" s="31">
        <v>15365</v>
      </c>
    </row>
    <row r="12" spans="1:2" ht="15" thickBot="1" x14ac:dyDescent="0.4">
      <c r="A12" s="41" t="s">
        <v>16</v>
      </c>
      <c r="B12" s="31">
        <v>7416</v>
      </c>
    </row>
    <row r="13" spans="1:2" ht="15" thickBot="1" x14ac:dyDescent="0.4">
      <c r="A13" s="42" t="s">
        <v>64</v>
      </c>
      <c r="B13" s="31">
        <v>58</v>
      </c>
    </row>
    <row r="14" spans="1:2" ht="15" thickBot="1" x14ac:dyDescent="0.4">
      <c r="A14" s="41" t="s">
        <v>47</v>
      </c>
      <c r="B14" s="31">
        <v>169</v>
      </c>
    </row>
    <row r="15" spans="1:2" ht="15" thickBot="1" x14ac:dyDescent="0.4">
      <c r="A15" s="41" t="s">
        <v>49</v>
      </c>
      <c r="B15" s="31">
        <v>507</v>
      </c>
    </row>
    <row r="16" spans="1:2" ht="15" thickBot="1" x14ac:dyDescent="0.4">
      <c r="A16" s="41" t="s">
        <v>12</v>
      </c>
      <c r="B16" s="31">
        <v>9230</v>
      </c>
    </row>
    <row r="17" spans="1:2" ht="15" thickBot="1" x14ac:dyDescent="0.4">
      <c r="A17" s="41" t="s">
        <v>27</v>
      </c>
      <c r="B17" s="31">
        <v>3789</v>
      </c>
    </row>
    <row r="18" spans="1:2" ht="15" thickBot="1" x14ac:dyDescent="0.4">
      <c r="A18" s="41" t="s">
        <v>41</v>
      </c>
      <c r="B18" s="31">
        <v>1462</v>
      </c>
    </row>
    <row r="19" spans="1:2" ht="15" thickBot="1" x14ac:dyDescent="0.4">
      <c r="A19" s="41" t="s">
        <v>45</v>
      </c>
      <c r="B19" s="31">
        <v>777</v>
      </c>
    </row>
    <row r="20" spans="1:2" ht="15" thickBot="1" x14ac:dyDescent="0.4">
      <c r="A20" s="41" t="s">
        <v>38</v>
      </c>
      <c r="B20" s="31">
        <v>1252</v>
      </c>
    </row>
    <row r="21" spans="1:2" ht="15" thickBot="1" x14ac:dyDescent="0.4">
      <c r="A21" s="41" t="s">
        <v>14</v>
      </c>
      <c r="B21" s="31">
        <v>5655</v>
      </c>
    </row>
    <row r="22" spans="1:2" ht="15" thickBot="1" x14ac:dyDescent="0.4">
      <c r="A22" s="41" t="s">
        <v>39</v>
      </c>
      <c r="B22" s="31">
        <v>143</v>
      </c>
    </row>
    <row r="23" spans="1:2" ht="15" thickBot="1" x14ac:dyDescent="0.4">
      <c r="A23" s="41" t="s">
        <v>26</v>
      </c>
      <c r="B23" s="31">
        <v>3999</v>
      </c>
    </row>
    <row r="24" spans="1:2" ht="15" thickBot="1" x14ac:dyDescent="0.4">
      <c r="A24" s="41" t="s">
        <v>17</v>
      </c>
      <c r="B24" s="31">
        <v>9604</v>
      </c>
    </row>
    <row r="25" spans="1:2" ht="15" thickBot="1" x14ac:dyDescent="0.4">
      <c r="A25" s="41" t="s">
        <v>11</v>
      </c>
      <c r="B25" s="31">
        <v>7219</v>
      </c>
    </row>
    <row r="26" spans="1:2" ht="15" thickBot="1" x14ac:dyDescent="0.4">
      <c r="A26" s="41" t="s">
        <v>32</v>
      </c>
      <c r="B26" s="31">
        <v>2194</v>
      </c>
    </row>
    <row r="27" spans="1:2" ht="15" thickBot="1" x14ac:dyDescent="0.4">
      <c r="A27" s="41" t="s">
        <v>30</v>
      </c>
      <c r="B27" s="31">
        <v>3101</v>
      </c>
    </row>
    <row r="28" spans="1:2" ht="15" thickBot="1" x14ac:dyDescent="0.4">
      <c r="A28" s="41" t="s">
        <v>35</v>
      </c>
      <c r="B28" s="31">
        <v>2512</v>
      </c>
    </row>
    <row r="29" spans="1:2" ht="15" thickBot="1" x14ac:dyDescent="0.4">
      <c r="A29" s="41" t="s">
        <v>51</v>
      </c>
      <c r="B29" s="31">
        <v>210</v>
      </c>
    </row>
    <row r="30" spans="1:2" ht="15" thickBot="1" x14ac:dyDescent="0.4">
      <c r="A30" s="41" t="s">
        <v>50</v>
      </c>
      <c r="B30" s="31">
        <v>519</v>
      </c>
    </row>
    <row r="31" spans="1:2" ht="15" thickBot="1" x14ac:dyDescent="0.4">
      <c r="A31" s="41" t="s">
        <v>31</v>
      </c>
      <c r="B31" s="31">
        <v>1661</v>
      </c>
    </row>
    <row r="32" spans="1:2" ht="29.5" thickBot="1" x14ac:dyDescent="0.4">
      <c r="A32" s="41" t="s">
        <v>42</v>
      </c>
      <c r="B32" s="31">
        <v>456</v>
      </c>
    </row>
    <row r="33" spans="1:2" ht="15" thickBot="1" x14ac:dyDescent="0.4">
      <c r="A33" s="41" t="s">
        <v>8</v>
      </c>
      <c r="B33" s="31">
        <v>16292</v>
      </c>
    </row>
    <row r="34" spans="1:2" ht="15" thickBot="1" x14ac:dyDescent="0.4">
      <c r="A34" s="41" t="s">
        <v>44</v>
      </c>
      <c r="B34" s="31">
        <v>911</v>
      </c>
    </row>
    <row r="35" spans="1:2" ht="15" thickBot="1" x14ac:dyDescent="0.4">
      <c r="A35" s="41" t="s">
        <v>7</v>
      </c>
      <c r="B35" s="31">
        <v>33379</v>
      </c>
    </row>
    <row r="36" spans="1:2" ht="15" thickBot="1" x14ac:dyDescent="0.4">
      <c r="A36" s="41" t="s">
        <v>24</v>
      </c>
      <c r="B36" s="31">
        <v>3770</v>
      </c>
    </row>
    <row r="37" spans="1:2" ht="15" thickBot="1" x14ac:dyDescent="0.4">
      <c r="A37" s="41" t="s">
        <v>53</v>
      </c>
      <c r="B37" s="31">
        <v>339</v>
      </c>
    </row>
    <row r="38" spans="1:2" ht="15" thickBot="1" x14ac:dyDescent="0.4">
      <c r="A38" s="41" t="s">
        <v>21</v>
      </c>
      <c r="B38" s="31">
        <v>5006</v>
      </c>
    </row>
    <row r="39" spans="1:2" ht="15" thickBot="1" x14ac:dyDescent="0.4">
      <c r="A39" s="41" t="s">
        <v>46</v>
      </c>
      <c r="B39" s="31">
        <v>1098</v>
      </c>
    </row>
    <row r="40" spans="1:2" ht="15" thickBot="1" x14ac:dyDescent="0.4">
      <c r="A40" s="41" t="s">
        <v>37</v>
      </c>
      <c r="B40" s="31">
        <v>599</v>
      </c>
    </row>
    <row r="41" spans="1:2" ht="15" thickBot="1" x14ac:dyDescent="0.4">
      <c r="A41" s="41" t="s">
        <v>19</v>
      </c>
      <c r="B41" s="31">
        <v>8432</v>
      </c>
    </row>
    <row r="42" spans="1:2" ht="15" thickBot="1" x14ac:dyDescent="0.4">
      <c r="A42" s="42" t="s">
        <v>65</v>
      </c>
      <c r="B42" s="31">
        <v>735</v>
      </c>
    </row>
    <row r="43" spans="1:2" ht="15" thickBot="1" x14ac:dyDescent="0.4">
      <c r="A43" s="41" t="s">
        <v>40</v>
      </c>
      <c r="B43" s="31">
        <v>1130</v>
      </c>
    </row>
    <row r="44" spans="1:2" ht="15" thickBot="1" x14ac:dyDescent="0.4">
      <c r="A44" s="41" t="s">
        <v>25</v>
      </c>
      <c r="B44" s="31">
        <v>3552</v>
      </c>
    </row>
    <row r="45" spans="1:2" ht="15" thickBot="1" x14ac:dyDescent="0.4">
      <c r="A45" s="41" t="s">
        <v>54</v>
      </c>
      <c r="B45" s="31">
        <v>286</v>
      </c>
    </row>
    <row r="46" spans="1:2" ht="15" thickBot="1" x14ac:dyDescent="0.4">
      <c r="A46" s="41" t="s">
        <v>20</v>
      </c>
      <c r="B46" s="31">
        <v>2767</v>
      </c>
    </row>
    <row r="47" spans="1:2" ht="15" thickBot="1" x14ac:dyDescent="0.4">
      <c r="A47" s="41" t="s">
        <v>15</v>
      </c>
      <c r="B47" s="31">
        <v>17083</v>
      </c>
    </row>
    <row r="48" spans="1:2" ht="21.5" thickBot="1" x14ac:dyDescent="0.4">
      <c r="A48" s="42" t="s">
        <v>66</v>
      </c>
      <c r="B48" s="31">
        <v>20</v>
      </c>
    </row>
    <row r="49" spans="1:2" ht="15" thickBot="1" x14ac:dyDescent="0.4">
      <c r="A49" s="41" t="s">
        <v>28</v>
      </c>
      <c r="B49" s="31">
        <v>517</v>
      </c>
    </row>
    <row r="50" spans="1:2" ht="15" thickBot="1" x14ac:dyDescent="0.4">
      <c r="A50" s="41" t="s">
        <v>48</v>
      </c>
      <c r="B50" s="31">
        <v>58</v>
      </c>
    </row>
    <row r="51" spans="1:2" ht="15" thickBot="1" x14ac:dyDescent="0.4">
      <c r="A51" s="41" t="s">
        <v>29</v>
      </c>
      <c r="B51" s="31">
        <v>3358</v>
      </c>
    </row>
    <row r="52" spans="1:2" ht="15" thickBot="1" x14ac:dyDescent="0.4">
      <c r="A52" s="41" t="s">
        <v>9</v>
      </c>
      <c r="B52" s="31">
        <v>2193</v>
      </c>
    </row>
    <row r="53" spans="1:2" ht="15" thickBot="1" x14ac:dyDescent="0.4">
      <c r="A53" s="41" t="s">
        <v>56</v>
      </c>
      <c r="B53" s="31">
        <v>382</v>
      </c>
    </row>
    <row r="54" spans="1:2" ht="15" thickBot="1" x14ac:dyDescent="0.4">
      <c r="A54" s="41" t="s">
        <v>22</v>
      </c>
      <c r="B54" s="31">
        <v>1465</v>
      </c>
    </row>
    <row r="55" spans="1:2" ht="15" thickBot="1" x14ac:dyDescent="0.4">
      <c r="A55" s="48" t="s">
        <v>55</v>
      </c>
      <c r="B55" s="49">
        <v>54</v>
      </c>
    </row>
    <row r="56" spans="1:2" ht="15" thickBot="1" x14ac:dyDescent="0.4">
      <c r="A56" s="48"/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56156190-2712-46CE-BF49-EBB9C856931C}"/>
    <hyperlink ref="A47" r:id="rId2" display="https://www.worldometers.info/coronavirus/usa/texas/" xr:uid="{69AC3FE0-D153-4BFE-980F-6486F9778DAA}"/>
    <hyperlink ref="A11" r:id="rId3" display="https://www.worldometers.info/coronavirus/usa/florida/" xr:uid="{85B32BE0-9305-4ED7-BD77-D7066C914CA1}"/>
    <hyperlink ref="A35" r:id="rId4" display="https://www.worldometers.info/coronavirus/usa/new-york/" xr:uid="{EBBEE590-181D-449F-B8D2-A3CB79422442}"/>
    <hyperlink ref="A12" r:id="rId5" display="https://www.worldometers.info/coronavirus/usa/georgia/" xr:uid="{58ED4DAC-C250-4E20-9824-1C6DB1C75D71}"/>
    <hyperlink ref="A16" r:id="rId6" display="https://www.worldometers.info/coronavirus/usa/illinois/" xr:uid="{E8C442FB-47FF-4595-82DB-C3401D94153A}"/>
    <hyperlink ref="A36" r:id="rId7" display="https://www.worldometers.info/coronavirus/usa/north-carolina/" xr:uid="{EF9ADD0D-6C94-4113-AEFA-57D37D1E2084}"/>
    <hyperlink ref="A4" r:id="rId8" display="https://www.worldometers.info/coronavirus/usa/arizona/" xr:uid="{F15A247E-7EB9-44F7-B025-78212829AC54}"/>
    <hyperlink ref="A33" r:id="rId9" display="https://www.worldometers.info/coronavirus/usa/new-jersey/" xr:uid="{91DAC300-B384-4A18-A0EF-B1DEFEE8C762}"/>
    <hyperlink ref="A46" r:id="rId10" display="https://www.worldometers.info/coronavirus/usa/tennessee/" xr:uid="{4870E431-587B-4C23-8C5A-1061367050D2}"/>
    <hyperlink ref="A41" r:id="rId11" display="https://www.worldometers.info/coronavirus/usa/pennsylvania/" xr:uid="{085A94EE-7DD5-485E-A1D6-BA0F51EFD185}"/>
    <hyperlink ref="A21" r:id="rId12" display="https://www.worldometers.info/coronavirus/usa/louisiana/" xr:uid="{D129FFA7-B43C-4418-B5DA-5B4AA4FCB189}"/>
    <hyperlink ref="A38" r:id="rId13" display="https://www.worldometers.info/coronavirus/usa/ohio/" xr:uid="{D7A828BA-9D93-43B4-AAAE-250A1E0E1121}"/>
    <hyperlink ref="A2" r:id="rId14" display="https://www.worldometers.info/coronavirus/usa/alabama/" xr:uid="{4F4A07FB-1E08-47DE-9ABE-D495265DC9B4}"/>
    <hyperlink ref="A51" r:id="rId15" display="https://www.worldometers.info/coronavirus/usa/virginia/" xr:uid="{DBD1A135-3B4D-41C7-9858-161C9359159C}"/>
    <hyperlink ref="A44" r:id="rId16" display="https://www.worldometers.info/coronavirus/usa/south-carolina/" xr:uid="{B047270F-BAE0-45FB-8BE1-6E576EB77A94}"/>
    <hyperlink ref="A54" r:id="rId17" display="https://www.worldometers.info/coronavirus/usa/wisconsin/" xr:uid="{3564145C-B656-41F8-9E95-00824C715E66}"/>
    <hyperlink ref="A28" r:id="rId18" display="https://www.worldometers.info/coronavirus/usa/missouri/" xr:uid="{4E8CD4C4-3747-44A5-93CD-F9A874B1CB9F}"/>
    <hyperlink ref="A25" r:id="rId19" display="https://www.worldometers.info/coronavirus/usa/michigan/" xr:uid="{E7D55E12-2EC3-44F8-9C12-8D334D4D6F99}"/>
    <hyperlink ref="A24" r:id="rId20" display="https://www.worldometers.info/coronavirus/usa/massachusetts/" xr:uid="{24042726-D0FD-49F8-AEED-F75DAB91BF96}"/>
    <hyperlink ref="A17" r:id="rId21" display="https://www.worldometers.info/coronavirus/usa/indiana/" xr:uid="{76A5886C-FD85-476C-854E-7FDAAF16AFF6}"/>
    <hyperlink ref="A23" r:id="rId22" display="https://www.worldometers.info/coronavirus/usa/maryland/" xr:uid="{2EFE43AF-5197-424D-A001-722CF7195A54}"/>
    <hyperlink ref="A26" r:id="rId23" display="https://www.worldometers.info/coronavirus/usa/minnesota/" xr:uid="{FD2DE9F0-928D-475E-A555-3C2814FB38E6}"/>
    <hyperlink ref="A27" r:id="rId24" display="https://www.worldometers.info/coronavirus/usa/mississippi/" xr:uid="{B030CDA5-C3AC-447F-86BA-3D0FBDEA1161}"/>
    <hyperlink ref="A18" r:id="rId25" display="https://www.worldometers.info/coronavirus/usa/iowa/" xr:uid="{4F48FD03-F177-48FC-BD78-F1B37FEDDA49}"/>
    <hyperlink ref="A39" r:id="rId26" display="https://www.worldometers.info/coronavirus/usa/oklahoma/" xr:uid="{93E1C09F-BE43-4206-A015-EA12DC6B7D62}"/>
    <hyperlink ref="A52" r:id="rId27" display="https://www.worldometers.info/coronavirus/usa/washington/" xr:uid="{732EBD35-95BC-4151-9870-A2E08C923C74}"/>
    <hyperlink ref="A5" r:id="rId28" display="https://www.worldometers.info/coronavirus/usa/arkansas/" xr:uid="{846DCA8E-B72E-419E-B587-6739C45375BB}"/>
    <hyperlink ref="A49" r:id="rId29" display="https://www.worldometers.info/coronavirus/usa/utah/" xr:uid="{5C006B1D-D015-48F0-B4A9-10F3215A9B24}"/>
    <hyperlink ref="A31" r:id="rId30" display="https://www.worldometers.info/coronavirus/usa/nevada/" xr:uid="{619AD099-AA7A-45F4-A87E-7FC74A436C54}"/>
    <hyperlink ref="A20" r:id="rId31" display="https://www.worldometers.info/coronavirus/usa/kentucky/" xr:uid="{BD48CBD4-2FBA-4015-91A5-51A2090DD29C}"/>
    <hyperlink ref="A7" r:id="rId32" display="https://www.worldometers.info/coronavirus/usa/colorado/" xr:uid="{7C2DDB2C-E246-4F30-851D-4D2CBD6B36A8}"/>
    <hyperlink ref="A19" r:id="rId33" display="https://www.worldometers.info/coronavirus/usa/kansas/" xr:uid="{B692DEC0-5892-42EC-94AB-C7E2C2938F74}"/>
    <hyperlink ref="A8" r:id="rId34" display="https://www.worldometers.info/coronavirus/usa/connecticut/" xr:uid="{312B6BF2-3E12-479F-AF50-CD8DC4289F8B}"/>
    <hyperlink ref="A30" r:id="rId35" display="https://www.worldometers.info/coronavirus/usa/nebraska/" xr:uid="{C3E9C722-A1F0-4B26-AEFE-6538B820B952}"/>
    <hyperlink ref="A15" r:id="rId36" display="https://www.worldometers.info/coronavirus/usa/idaho/" xr:uid="{DFC87BA5-3688-49E9-85C0-34C919428693}"/>
    <hyperlink ref="A40" r:id="rId37" display="https://www.worldometers.info/coronavirus/usa/oregon/" xr:uid="{0D912C26-4AAE-4EE2-B113-474E5270B3F4}"/>
    <hyperlink ref="A34" r:id="rId38" display="https://www.worldometers.info/coronavirus/usa/new-mexico/" xr:uid="{B79B0AD2-4D74-400F-8D45-319B3EF02A6F}"/>
    <hyperlink ref="A45" r:id="rId39" display="https://www.worldometers.info/coronavirus/usa/south-dakota/" xr:uid="{AA30C060-0D44-4DCA-B9A9-FD69B9F37916}"/>
    <hyperlink ref="A37" r:id="rId40" display="https://www.worldometers.info/coronavirus/usa/north-dakota/" xr:uid="{BCFB9725-555B-4375-A0BE-9B6F6C739C6D}"/>
    <hyperlink ref="A43" r:id="rId41" display="https://www.worldometers.info/coronavirus/usa/rhode-island/" xr:uid="{F52B0503-665E-43F5-B725-0C99D823AA00}"/>
    <hyperlink ref="A9" r:id="rId42" display="https://www.worldometers.info/coronavirus/usa/delaware/" xr:uid="{9A0998A8-765F-4B0A-8B92-BD1CF8EBB3F1}"/>
    <hyperlink ref="A29" r:id="rId43" display="https://www.worldometers.info/coronavirus/usa/montana/" xr:uid="{9BD730A1-8B7C-40DA-ABBA-708CA6D3B9EF}"/>
    <hyperlink ref="A53" r:id="rId44" display="https://www.worldometers.info/coronavirus/usa/west-virginia/" xr:uid="{69AB8A54-14AD-4AF9-B869-84C742C82BAD}"/>
    <hyperlink ref="A10" r:id="rId45" display="https://www.worldometers.info/coronavirus/usa/district-of-columbia/" xr:uid="{0F82836A-CC98-4352-A5BC-1F8AE69117D4}"/>
    <hyperlink ref="A14" r:id="rId46" display="https://www.worldometers.info/coronavirus/usa/hawaii/" xr:uid="{3D016923-4E48-4304-9B0E-4BF9DF77A04E}"/>
    <hyperlink ref="A3" r:id="rId47" display="https://www.worldometers.info/coronavirus/usa/alaska/" xr:uid="{43C6ED9E-DDB7-481E-AEC7-3520EC37BBAA}"/>
    <hyperlink ref="A32" r:id="rId48" display="https://www.worldometers.info/coronavirus/usa/new-hampshire/" xr:uid="{16D08443-6442-44DC-82C1-76DDC02549B6}"/>
    <hyperlink ref="A55" r:id="rId49" display="https://www.worldometers.info/coronavirus/usa/wyoming/" xr:uid="{7D09522C-CA2F-4B9E-A6C0-819E65DF5613}"/>
    <hyperlink ref="A22" r:id="rId50" display="https://www.worldometers.info/coronavirus/usa/maine/" xr:uid="{29DBB9B7-F2AA-40ED-935C-41415227846B}"/>
    <hyperlink ref="A50" r:id="rId51" display="https://www.worldometers.info/coronavirus/usa/vermont/" xr:uid="{6A1CFFD7-D23B-4C5C-B6E0-562EEB168E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2" bestFit="1" customWidth="1"/>
    <col min="4" max="16384" width="8.7265625" style="27"/>
  </cols>
  <sheetData>
    <row r="1" spans="1:3" ht="13" thickBot="1" x14ac:dyDescent="0.4">
      <c r="A1" s="27" t="s">
        <v>96</v>
      </c>
      <c r="C1" s="32" t="s">
        <v>95</v>
      </c>
    </row>
    <row r="2" spans="1:3" ht="15" thickBot="1" x14ac:dyDescent="0.4">
      <c r="A2" s="27" t="s">
        <v>36</v>
      </c>
      <c r="B2" s="41" t="s">
        <v>36</v>
      </c>
      <c r="C2" s="31">
        <v>2664</v>
      </c>
    </row>
    <row r="3" spans="1:3" ht="15" thickBot="1" x14ac:dyDescent="0.4">
      <c r="B3" s="41" t="s">
        <v>52</v>
      </c>
      <c r="C3" s="31">
        <v>60</v>
      </c>
    </row>
    <row r="4" spans="1:3" ht="15" thickBot="1" x14ac:dyDescent="0.4">
      <c r="A4" s="27" t="s">
        <v>33</v>
      </c>
      <c r="B4" s="41" t="s">
        <v>33</v>
      </c>
      <c r="C4" s="31">
        <v>5759</v>
      </c>
    </row>
    <row r="5" spans="1:3" ht="15" thickBot="1" x14ac:dyDescent="0.4">
      <c r="A5" s="27" t="s">
        <v>34</v>
      </c>
      <c r="B5" s="41" t="s">
        <v>34</v>
      </c>
      <c r="C5" s="31">
        <v>1569</v>
      </c>
    </row>
    <row r="6" spans="1:3" ht="15" thickBot="1" x14ac:dyDescent="0.4">
      <c r="A6" s="27" t="s">
        <v>10</v>
      </c>
      <c r="B6" s="41" t="s">
        <v>10</v>
      </c>
      <c r="C6" s="31">
        <v>16584</v>
      </c>
    </row>
    <row r="7" spans="1:3" ht="15" thickBot="1" x14ac:dyDescent="0.4">
      <c r="A7" s="27" t="s">
        <v>18</v>
      </c>
      <c r="B7" s="41" t="s">
        <v>18</v>
      </c>
      <c r="C7" s="31">
        <v>2113</v>
      </c>
    </row>
    <row r="8" spans="1:3" ht="15" thickBot="1" x14ac:dyDescent="0.4">
      <c r="A8" s="27" t="s">
        <v>23</v>
      </c>
      <c r="B8" s="41" t="s">
        <v>23</v>
      </c>
      <c r="C8" s="31">
        <v>4530</v>
      </c>
    </row>
    <row r="9" spans="1:3" ht="15" thickBot="1" x14ac:dyDescent="0.4">
      <c r="A9" s="27" t="s">
        <v>43</v>
      </c>
      <c r="B9" s="41" t="s">
        <v>43</v>
      </c>
      <c r="C9" s="31">
        <v>654</v>
      </c>
    </row>
    <row r="10" spans="1:3" ht="29.5" thickBot="1" x14ac:dyDescent="0.4">
      <c r="A10" s="27" t="s">
        <v>94</v>
      </c>
      <c r="B10" s="41" t="s">
        <v>63</v>
      </c>
      <c r="C10" s="31">
        <v>637</v>
      </c>
    </row>
    <row r="11" spans="1:3" ht="15" thickBot="1" x14ac:dyDescent="0.4">
      <c r="A11" s="27" t="s">
        <v>13</v>
      </c>
      <c r="B11" s="41" t="s">
        <v>13</v>
      </c>
      <c r="C11" s="31">
        <v>15365</v>
      </c>
    </row>
    <row r="12" spans="1:3" ht="15" thickBot="1" x14ac:dyDescent="0.4">
      <c r="A12" s="27" t="s">
        <v>16</v>
      </c>
      <c r="B12" s="41" t="s">
        <v>16</v>
      </c>
      <c r="C12" s="31">
        <v>7416</v>
      </c>
    </row>
    <row r="13" spans="1:3" ht="13" thickBot="1" x14ac:dyDescent="0.4">
      <c r="A13" s="27" t="s">
        <v>64</v>
      </c>
      <c r="B13" s="42" t="s">
        <v>64</v>
      </c>
      <c r="C13" s="31">
        <v>58</v>
      </c>
    </row>
    <row r="14" spans="1:3" ht="15" thickBot="1" x14ac:dyDescent="0.4">
      <c r="B14" s="41" t="s">
        <v>47</v>
      </c>
      <c r="C14" s="31">
        <v>169</v>
      </c>
    </row>
    <row r="15" spans="1:3" ht="15" thickBot="1" x14ac:dyDescent="0.4">
      <c r="A15" s="27" t="s">
        <v>49</v>
      </c>
      <c r="B15" s="41" t="s">
        <v>49</v>
      </c>
      <c r="C15" s="31">
        <v>507</v>
      </c>
    </row>
    <row r="16" spans="1:3" ht="15" thickBot="1" x14ac:dyDescent="0.4">
      <c r="A16" s="27" t="s">
        <v>12</v>
      </c>
      <c r="B16" s="41" t="s">
        <v>12</v>
      </c>
      <c r="C16" s="31">
        <v>9230</v>
      </c>
    </row>
    <row r="17" spans="1:3" ht="15" thickBot="1" x14ac:dyDescent="0.4">
      <c r="A17" s="27" t="s">
        <v>27</v>
      </c>
      <c r="B17" s="41" t="s">
        <v>27</v>
      </c>
      <c r="C17" s="31">
        <v>3789</v>
      </c>
    </row>
    <row r="18" spans="1:3" ht="15" thickBot="1" x14ac:dyDescent="0.4">
      <c r="A18" s="27" t="s">
        <v>41</v>
      </c>
      <c r="B18" s="41" t="s">
        <v>41</v>
      </c>
      <c r="C18" s="31">
        <v>1462</v>
      </c>
    </row>
    <row r="19" spans="1:3" ht="15" thickBot="1" x14ac:dyDescent="0.4">
      <c r="A19" s="27" t="s">
        <v>45</v>
      </c>
      <c r="B19" s="41" t="s">
        <v>45</v>
      </c>
      <c r="C19" s="31">
        <v>777</v>
      </c>
    </row>
    <row r="20" spans="1:3" ht="15" thickBot="1" x14ac:dyDescent="0.4">
      <c r="A20" s="27" t="s">
        <v>38</v>
      </c>
      <c r="B20" s="41" t="s">
        <v>38</v>
      </c>
      <c r="C20" s="31">
        <v>1252</v>
      </c>
    </row>
    <row r="21" spans="1:3" ht="15" thickBot="1" x14ac:dyDescent="0.4">
      <c r="A21" s="27" t="s">
        <v>14</v>
      </c>
      <c r="B21" s="41" t="s">
        <v>14</v>
      </c>
      <c r="C21" s="31">
        <v>5655</v>
      </c>
    </row>
    <row r="22" spans="1:3" ht="15" thickBot="1" x14ac:dyDescent="0.4">
      <c r="B22" s="41" t="s">
        <v>39</v>
      </c>
      <c r="C22" s="31">
        <v>143</v>
      </c>
    </row>
    <row r="23" spans="1:3" ht="15" thickBot="1" x14ac:dyDescent="0.4">
      <c r="A23" s="27" t="s">
        <v>26</v>
      </c>
      <c r="B23" s="41" t="s">
        <v>26</v>
      </c>
      <c r="C23" s="31">
        <v>3999</v>
      </c>
    </row>
    <row r="24" spans="1:3" ht="15" thickBot="1" x14ac:dyDescent="0.4">
      <c r="A24" s="27" t="s">
        <v>17</v>
      </c>
      <c r="B24" s="41" t="s">
        <v>17</v>
      </c>
      <c r="C24" s="31">
        <v>9604</v>
      </c>
    </row>
    <row r="25" spans="1:3" ht="15" thickBot="1" x14ac:dyDescent="0.4">
      <c r="A25" s="27" t="s">
        <v>11</v>
      </c>
      <c r="B25" s="41" t="s">
        <v>11</v>
      </c>
      <c r="C25" s="31">
        <v>7219</v>
      </c>
    </row>
    <row r="26" spans="1:3" ht="15" thickBot="1" x14ac:dyDescent="0.4">
      <c r="A26" s="27" t="s">
        <v>32</v>
      </c>
      <c r="B26" s="41" t="s">
        <v>32</v>
      </c>
      <c r="C26" s="31">
        <v>2194</v>
      </c>
    </row>
    <row r="27" spans="1:3" ht="15" thickBot="1" x14ac:dyDescent="0.4">
      <c r="A27" s="27" t="s">
        <v>30</v>
      </c>
      <c r="B27" s="41" t="s">
        <v>30</v>
      </c>
      <c r="C27" s="31">
        <v>3101</v>
      </c>
    </row>
    <row r="28" spans="1:3" ht="15" thickBot="1" x14ac:dyDescent="0.4">
      <c r="A28" s="27" t="s">
        <v>35</v>
      </c>
      <c r="B28" s="41" t="s">
        <v>35</v>
      </c>
      <c r="C28" s="31">
        <v>2512</v>
      </c>
    </row>
    <row r="29" spans="1:3" ht="15" thickBot="1" x14ac:dyDescent="0.4">
      <c r="B29" s="41" t="s">
        <v>51</v>
      </c>
      <c r="C29" s="31">
        <v>210</v>
      </c>
    </row>
    <row r="30" spans="1:3" ht="15" thickBot="1" x14ac:dyDescent="0.4">
      <c r="B30" s="41" t="s">
        <v>50</v>
      </c>
      <c r="C30" s="31">
        <v>519</v>
      </c>
    </row>
    <row r="31" spans="1:3" ht="15" thickBot="1" x14ac:dyDescent="0.4">
      <c r="A31" s="27" t="s">
        <v>31</v>
      </c>
      <c r="B31" s="41" t="s">
        <v>31</v>
      </c>
      <c r="C31" s="31">
        <v>1661</v>
      </c>
    </row>
    <row r="32" spans="1:3" ht="15" thickBot="1" x14ac:dyDescent="0.4">
      <c r="A32" s="27" t="s">
        <v>42</v>
      </c>
      <c r="B32" s="41" t="s">
        <v>42</v>
      </c>
      <c r="C32" s="31">
        <v>456</v>
      </c>
    </row>
    <row r="33" spans="1:3" ht="15" thickBot="1" x14ac:dyDescent="0.4">
      <c r="A33" s="27" t="s">
        <v>8</v>
      </c>
      <c r="B33" s="41" t="s">
        <v>8</v>
      </c>
      <c r="C33" s="31">
        <v>16292</v>
      </c>
    </row>
    <row r="34" spans="1:3" ht="15" thickBot="1" x14ac:dyDescent="0.4">
      <c r="A34" s="27" t="s">
        <v>44</v>
      </c>
      <c r="B34" s="41" t="s">
        <v>44</v>
      </c>
      <c r="C34" s="31">
        <v>911</v>
      </c>
    </row>
    <row r="35" spans="1:3" ht="15" thickBot="1" x14ac:dyDescent="0.4">
      <c r="A35" s="27" t="s">
        <v>7</v>
      </c>
      <c r="B35" s="41" t="s">
        <v>7</v>
      </c>
      <c r="C35" s="31">
        <v>33379</v>
      </c>
    </row>
    <row r="36" spans="1:3" ht="15" thickBot="1" x14ac:dyDescent="0.4">
      <c r="A36" s="27" t="s">
        <v>24</v>
      </c>
      <c r="B36" s="41" t="s">
        <v>24</v>
      </c>
      <c r="C36" s="31">
        <v>3770</v>
      </c>
    </row>
    <row r="37" spans="1:3" ht="15" thickBot="1" x14ac:dyDescent="0.4">
      <c r="B37" s="41" t="s">
        <v>53</v>
      </c>
      <c r="C37" s="31">
        <v>339</v>
      </c>
    </row>
    <row r="38" spans="1:3" ht="15" thickBot="1" x14ac:dyDescent="0.4">
      <c r="A38" s="27" t="s">
        <v>21</v>
      </c>
      <c r="B38" s="41" t="s">
        <v>21</v>
      </c>
      <c r="C38" s="31">
        <v>5006</v>
      </c>
    </row>
    <row r="39" spans="1:3" ht="15" thickBot="1" x14ac:dyDescent="0.4">
      <c r="A39" s="27" t="s">
        <v>46</v>
      </c>
      <c r="B39" s="41" t="s">
        <v>46</v>
      </c>
      <c r="C39" s="31">
        <v>1098</v>
      </c>
    </row>
    <row r="40" spans="1:3" ht="15" thickBot="1" x14ac:dyDescent="0.4">
      <c r="A40" s="27" t="s">
        <v>37</v>
      </c>
      <c r="B40" s="41" t="s">
        <v>37</v>
      </c>
      <c r="C40" s="31">
        <v>599</v>
      </c>
    </row>
    <row r="41" spans="1:3" ht="15" thickBot="1" x14ac:dyDescent="0.4">
      <c r="A41" s="27" t="s">
        <v>19</v>
      </c>
      <c r="B41" s="41" t="s">
        <v>19</v>
      </c>
      <c r="C41" s="31">
        <v>8432</v>
      </c>
    </row>
    <row r="42" spans="1:3" ht="13" thickBot="1" x14ac:dyDescent="0.4">
      <c r="A42" s="27" t="s">
        <v>65</v>
      </c>
      <c r="B42" s="42" t="s">
        <v>65</v>
      </c>
      <c r="C42" s="31">
        <v>735</v>
      </c>
    </row>
    <row r="43" spans="1:3" ht="15" thickBot="1" x14ac:dyDescent="0.4">
      <c r="B43" s="41" t="s">
        <v>40</v>
      </c>
      <c r="C43" s="31">
        <v>1130</v>
      </c>
    </row>
    <row r="44" spans="1:3" ht="15" thickBot="1" x14ac:dyDescent="0.4">
      <c r="A44" s="27" t="s">
        <v>25</v>
      </c>
      <c r="B44" s="41" t="s">
        <v>25</v>
      </c>
      <c r="C44" s="31">
        <v>3552</v>
      </c>
    </row>
    <row r="45" spans="1:3" ht="15" thickBot="1" x14ac:dyDescent="0.4">
      <c r="A45" s="27" t="s">
        <v>54</v>
      </c>
      <c r="B45" s="41" t="s">
        <v>54</v>
      </c>
      <c r="C45" s="31">
        <v>286</v>
      </c>
    </row>
    <row r="46" spans="1:3" ht="15" thickBot="1" x14ac:dyDescent="0.4">
      <c r="A46" s="27" t="s">
        <v>20</v>
      </c>
      <c r="B46" s="41" t="s">
        <v>20</v>
      </c>
      <c r="C46" s="31">
        <v>2767</v>
      </c>
    </row>
    <row r="47" spans="1:3" ht="15" thickBot="1" x14ac:dyDescent="0.4">
      <c r="A47" s="27" t="s">
        <v>15</v>
      </c>
      <c r="B47" s="41" t="s">
        <v>15</v>
      </c>
      <c r="C47" s="31">
        <v>17083</v>
      </c>
    </row>
    <row r="48" spans="1:3" ht="15" thickBot="1" x14ac:dyDescent="0.4">
      <c r="A48" s="27" t="s">
        <v>28</v>
      </c>
      <c r="B48" s="41" t="s">
        <v>28</v>
      </c>
      <c r="C48" s="31">
        <v>517</v>
      </c>
    </row>
    <row r="49" spans="1:3" ht="15" thickBot="1" x14ac:dyDescent="0.4">
      <c r="A49" s="27" t="s">
        <v>48</v>
      </c>
      <c r="B49" s="41" t="s">
        <v>48</v>
      </c>
      <c r="C49" s="31">
        <v>58</v>
      </c>
    </row>
    <row r="50" spans="1:3" ht="15" thickBot="1" x14ac:dyDescent="0.4">
      <c r="A50" s="27" t="s">
        <v>29</v>
      </c>
      <c r="B50" s="41" t="s">
        <v>29</v>
      </c>
      <c r="C50" s="31">
        <v>3358</v>
      </c>
    </row>
    <row r="51" spans="1:3" ht="15" thickBot="1" x14ac:dyDescent="0.4">
      <c r="A51" s="27" t="s">
        <v>9</v>
      </c>
      <c r="B51" s="41" t="s">
        <v>9</v>
      </c>
      <c r="C51" s="31">
        <v>2193</v>
      </c>
    </row>
    <row r="52" spans="1:3" ht="15" thickBot="1" x14ac:dyDescent="0.4">
      <c r="B52" s="41" t="s">
        <v>56</v>
      </c>
      <c r="C52" s="31">
        <v>382</v>
      </c>
    </row>
    <row r="53" spans="1:3" ht="15" thickBot="1" x14ac:dyDescent="0.4">
      <c r="A53" s="27" t="s">
        <v>22</v>
      </c>
      <c r="B53" s="41" t="s">
        <v>22</v>
      </c>
      <c r="C53" s="31">
        <v>1465</v>
      </c>
    </row>
    <row r="54" spans="1:3" ht="15" thickBot="1" x14ac:dyDescent="0.4">
      <c r="A54" s="27" t="s">
        <v>55</v>
      </c>
      <c r="B54" s="48" t="s">
        <v>55</v>
      </c>
      <c r="C54" s="49">
        <v>54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3AFA0316-9058-4E25-949E-56E82772C456}"/>
    <hyperlink ref="B47" r:id="rId2" display="https://www.worldometers.info/coronavirus/usa/texas/" xr:uid="{7BB9BE9F-BCAD-4D5A-BE5D-3E434B2552B1}"/>
    <hyperlink ref="B11" r:id="rId3" display="https://www.worldometers.info/coronavirus/usa/florida/" xr:uid="{957BDA74-EB0B-4B78-8679-70D448ADA65E}"/>
    <hyperlink ref="B35" r:id="rId4" display="https://www.worldometers.info/coronavirus/usa/new-york/" xr:uid="{EB76C6A8-5CB2-43A8-83AF-1380CC2FC96A}"/>
    <hyperlink ref="B12" r:id="rId5" display="https://www.worldometers.info/coronavirus/usa/georgia/" xr:uid="{4A362C1B-D509-4F94-AD6A-44A7842C1A88}"/>
    <hyperlink ref="B16" r:id="rId6" display="https://www.worldometers.info/coronavirus/usa/illinois/" xr:uid="{4BE7D409-C6CD-470B-81C5-A21E45BD1CC0}"/>
    <hyperlink ref="B36" r:id="rId7" display="https://www.worldometers.info/coronavirus/usa/north-carolina/" xr:uid="{221122FC-03DF-44D7-91F2-C47232859948}"/>
    <hyperlink ref="B4" r:id="rId8" display="https://www.worldometers.info/coronavirus/usa/arizona/" xr:uid="{FED06F92-FC95-47EF-B872-74A0C6A38018}"/>
    <hyperlink ref="B33" r:id="rId9" display="https://www.worldometers.info/coronavirus/usa/new-jersey/" xr:uid="{02D8E988-9EC8-426D-82F6-EA2999682CC9}"/>
    <hyperlink ref="B46" r:id="rId10" display="https://www.worldometers.info/coronavirus/usa/tennessee/" xr:uid="{55CE6AA5-56A4-4A92-860C-B1C79C10A775}"/>
    <hyperlink ref="B41" r:id="rId11" display="https://www.worldometers.info/coronavirus/usa/pennsylvania/" xr:uid="{F4CCA7D2-023C-449E-8107-F9017B3A6348}"/>
    <hyperlink ref="B21" r:id="rId12" display="https://www.worldometers.info/coronavirus/usa/louisiana/" xr:uid="{7DE091B1-7B4A-4E54-BFCB-1E2E134616CE}"/>
    <hyperlink ref="B38" r:id="rId13" display="https://www.worldometers.info/coronavirus/usa/ohio/" xr:uid="{22EA35BE-428C-465A-BE1D-43FF61FAC5A9}"/>
    <hyperlink ref="B2" r:id="rId14" display="https://www.worldometers.info/coronavirus/usa/alabama/" xr:uid="{94C481CD-BCF6-4C51-8505-1840CB8D65ED}"/>
    <hyperlink ref="B50" r:id="rId15" display="https://www.worldometers.info/coronavirus/usa/virginia/" xr:uid="{4803EA56-B18A-4AC8-9E82-4436D1149629}"/>
    <hyperlink ref="B44" r:id="rId16" display="https://www.worldometers.info/coronavirus/usa/south-carolina/" xr:uid="{B0D8E7FC-718D-467C-9CC8-204B5DA9365E}"/>
    <hyperlink ref="B53" r:id="rId17" display="https://www.worldometers.info/coronavirus/usa/wisconsin/" xr:uid="{815A5287-6E8C-477E-A7C9-E10FD26F2B3A}"/>
    <hyperlink ref="B28" r:id="rId18" display="https://www.worldometers.info/coronavirus/usa/missouri/" xr:uid="{9B286063-356D-4553-BF49-EF9B3F8EEF94}"/>
    <hyperlink ref="B25" r:id="rId19" display="https://www.worldometers.info/coronavirus/usa/michigan/" xr:uid="{C582A9D5-6602-4560-9B7C-295731CC0C4D}"/>
    <hyperlink ref="B24" r:id="rId20" display="https://www.worldometers.info/coronavirus/usa/massachusetts/" xr:uid="{A9E5619C-BA14-4E4F-B6A0-CAA81C12ED4B}"/>
    <hyperlink ref="B17" r:id="rId21" display="https://www.worldometers.info/coronavirus/usa/indiana/" xr:uid="{6693B354-AB32-40AA-AC36-E3225D3BA6EF}"/>
    <hyperlink ref="B23" r:id="rId22" display="https://www.worldometers.info/coronavirus/usa/maryland/" xr:uid="{B49BC57B-3845-4959-8FAE-D23BF8E6310A}"/>
    <hyperlink ref="B26" r:id="rId23" display="https://www.worldometers.info/coronavirus/usa/minnesota/" xr:uid="{26042255-2135-4629-BC4C-BAF1B5759C02}"/>
    <hyperlink ref="B27" r:id="rId24" display="https://www.worldometers.info/coronavirus/usa/mississippi/" xr:uid="{060E2E42-4544-4180-BC7B-3EEEE7F44EE0}"/>
    <hyperlink ref="B18" r:id="rId25" display="https://www.worldometers.info/coronavirus/usa/iowa/" xr:uid="{DAA607C8-17EA-4049-B6CF-CFAD59A8C7CA}"/>
    <hyperlink ref="B39" r:id="rId26" display="https://www.worldometers.info/coronavirus/usa/oklahoma/" xr:uid="{E2CBC1F8-6664-47A2-82D0-95A9198DE075}"/>
    <hyperlink ref="B51" r:id="rId27" display="https://www.worldometers.info/coronavirus/usa/washington/" xr:uid="{A85402F0-5E68-49E3-8E78-F9FEC098AD22}"/>
    <hyperlink ref="B5" r:id="rId28" display="https://www.worldometers.info/coronavirus/usa/arkansas/" xr:uid="{B453155A-C0F0-4E12-A365-9454A08B6F4F}"/>
    <hyperlink ref="B48" r:id="rId29" display="https://www.worldometers.info/coronavirus/usa/utah/" xr:uid="{97232B98-CF37-4FF1-ACFB-CB75F4E7A036}"/>
    <hyperlink ref="B31" r:id="rId30" display="https://www.worldometers.info/coronavirus/usa/nevada/" xr:uid="{72DB38BD-542E-4099-8F27-74D97A69A345}"/>
    <hyperlink ref="B20" r:id="rId31" display="https://www.worldometers.info/coronavirus/usa/kentucky/" xr:uid="{C53BECC2-3119-469D-9898-CEBCFD8648E6}"/>
    <hyperlink ref="B7" r:id="rId32" display="https://www.worldometers.info/coronavirus/usa/colorado/" xr:uid="{D1E9AFB2-7372-44AA-8B32-E64CBD15225F}"/>
    <hyperlink ref="B19" r:id="rId33" display="https://www.worldometers.info/coronavirus/usa/kansas/" xr:uid="{0683FC5D-C132-443C-ACEC-FC7E4594C231}"/>
    <hyperlink ref="B8" r:id="rId34" display="https://www.worldometers.info/coronavirus/usa/connecticut/" xr:uid="{9CEA5CB9-E8E1-493C-BA98-CA5C2EA9E730}"/>
    <hyperlink ref="B30" r:id="rId35" display="https://www.worldometers.info/coronavirus/usa/nebraska/" xr:uid="{C793A79A-8C35-4A68-AD5D-72554E3677C0}"/>
    <hyperlink ref="B15" r:id="rId36" display="https://www.worldometers.info/coronavirus/usa/idaho/" xr:uid="{3D3A9386-A94D-4F03-AFE4-28C837DE9662}"/>
    <hyperlink ref="B40" r:id="rId37" display="https://www.worldometers.info/coronavirus/usa/oregon/" xr:uid="{A76F97C6-4329-4158-B9BE-621C0F6CACF1}"/>
    <hyperlink ref="B34" r:id="rId38" display="https://www.worldometers.info/coronavirus/usa/new-mexico/" xr:uid="{43C240A0-270A-49AF-BE80-64456F4E0382}"/>
    <hyperlink ref="B45" r:id="rId39" display="https://www.worldometers.info/coronavirus/usa/south-dakota/" xr:uid="{5D4CCCD3-DA1B-4D3E-ABB7-E8384544F939}"/>
    <hyperlink ref="B37" r:id="rId40" display="https://www.worldometers.info/coronavirus/usa/north-dakota/" xr:uid="{C9B409F7-428C-4E14-8EFE-821A72D20105}"/>
    <hyperlink ref="B43" r:id="rId41" display="https://www.worldometers.info/coronavirus/usa/rhode-island/" xr:uid="{295D9752-21FB-4FEF-80EA-3A56EF27132D}"/>
    <hyperlink ref="B9" r:id="rId42" display="https://www.worldometers.info/coronavirus/usa/delaware/" xr:uid="{CF3936EF-2856-40AD-98F3-931F45DADAE6}"/>
    <hyperlink ref="B29" r:id="rId43" display="https://www.worldometers.info/coronavirus/usa/montana/" xr:uid="{D8B431CF-16C7-4379-9BFB-036FFF410135}"/>
    <hyperlink ref="B52" r:id="rId44" display="https://www.worldometers.info/coronavirus/usa/west-virginia/" xr:uid="{17CEA83C-12CF-4B2D-BACB-D8A82D9DE09F}"/>
    <hyperlink ref="B10" r:id="rId45" display="https://www.worldometers.info/coronavirus/usa/district-of-columbia/" xr:uid="{35903255-4CB4-4801-9D10-36AE74C865D7}"/>
    <hyperlink ref="B14" r:id="rId46" display="https://www.worldometers.info/coronavirus/usa/hawaii/" xr:uid="{2C4E921B-E72A-4F4F-8AC9-D193AF96EEB6}"/>
    <hyperlink ref="B3" r:id="rId47" display="https://www.worldometers.info/coronavirus/usa/alaska/" xr:uid="{25514D31-324A-40A0-A5DB-BD76B4CBEDD1}"/>
    <hyperlink ref="B32" r:id="rId48" display="https://www.worldometers.info/coronavirus/usa/new-hampshire/" xr:uid="{21B70E8E-4A8C-4726-8768-D7BE78C84599}"/>
    <hyperlink ref="B54" r:id="rId49" display="https://www.worldometers.info/coronavirus/usa/wyoming/" xr:uid="{017E0F9E-61A9-4170-8A68-F563304AFB76}"/>
    <hyperlink ref="B22" r:id="rId50" display="https://www.worldometers.info/coronavirus/usa/maine/" xr:uid="{5292E25F-528F-4992-83FF-EA4BDC5A63B6}"/>
    <hyperlink ref="B49" r:id="rId51" display="https://www.worldometers.info/coronavirus/usa/vermont/" xr:uid="{27A654B9-DA59-40B8-98FB-6FF9E4ECB301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2020-10-12T10:58:30Z</dcterms:modified>
</cp:coreProperties>
</file>