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1C200422-8559-4B84-A3E9-76ABC873B4EC}" xr6:coauthVersionLast="45" xr6:coauthVersionMax="45" xr10:uidLastSave="{2457AF60-3CC0-4ECE-9CD2-7D105FF82F15}"/>
  <bookViews>
    <workbookView xWindow="2970" yWindow="-19920" windowWidth="24255" windowHeight="188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3" l="1"/>
  <c r="N24" i="3"/>
  <c r="N4" i="3"/>
  <c r="N41" i="3"/>
  <c r="N45" i="3"/>
  <c r="N51" i="3"/>
  <c r="N32" i="3"/>
  <c r="N23" i="3"/>
  <c r="N49" i="3"/>
  <c r="N12" i="3"/>
  <c r="N52" i="3"/>
  <c r="N8" i="3"/>
  <c r="N37" i="3"/>
  <c r="N3" i="3"/>
  <c r="N7" i="3"/>
  <c r="N29" i="3"/>
  <c r="N50" i="3"/>
  <c r="N35" i="3"/>
  <c r="N2" i="3"/>
  <c r="N47" i="3"/>
  <c r="N33" i="3"/>
  <c r="N55" i="3"/>
  <c r="N43" i="3"/>
  <c r="N42" i="3"/>
  <c r="N48" i="3"/>
  <c r="N20" i="3"/>
  <c r="N13" i="3"/>
  <c r="N19" i="3"/>
  <c r="N15" i="3"/>
  <c r="N34" i="3"/>
  <c r="N5" i="3"/>
  <c r="N46" i="3"/>
  <c r="N21" i="3"/>
  <c r="N27" i="3"/>
  <c r="N54" i="3"/>
  <c r="N40" i="3"/>
  <c r="N10" i="3"/>
  <c r="N9" i="3"/>
  <c r="N18" i="3"/>
  <c r="N25" i="3"/>
  <c r="N28" i="3"/>
  <c r="N16" i="3"/>
  <c r="N31" i="3"/>
  <c r="N44" i="3"/>
  <c r="N6" i="3"/>
  <c r="N39" i="3"/>
  <c r="N11" i="3"/>
  <c r="N53" i="3"/>
  <c r="N36" i="3"/>
  <c r="N14" i="3"/>
  <c r="N17" i="3"/>
  <c r="N38" i="3"/>
  <c r="N22" i="3"/>
  <c r="N30" i="3"/>
  <c r="O18" i="3" l="1"/>
  <c r="P18" i="3"/>
  <c r="P37" i="3" l="1"/>
  <c r="P27" i="3"/>
  <c r="P23" i="3"/>
  <c r="P55" i="3"/>
  <c r="P8" i="3"/>
  <c r="P32" i="3"/>
  <c r="P21" i="3"/>
  <c r="P28" i="3"/>
  <c r="P50" i="3"/>
  <c r="P46" i="3"/>
  <c r="P53" i="3"/>
  <c r="P6" i="3"/>
  <c r="P34" i="3"/>
  <c r="P41" i="3"/>
  <c r="P7" i="3"/>
  <c r="P15" i="3"/>
  <c r="P2" i="3"/>
  <c r="P16" i="3"/>
  <c r="P25" i="3"/>
  <c r="P33" i="3"/>
  <c r="P12" i="3"/>
  <c r="P48" i="3"/>
  <c r="P9" i="3"/>
  <c r="P22" i="3"/>
  <c r="P3" i="3"/>
  <c r="P36" i="3"/>
  <c r="P42" i="3"/>
  <c r="P20" i="3"/>
  <c r="P51" i="3"/>
  <c r="P5" i="3"/>
  <c r="P38" i="3"/>
  <c r="P13" i="3"/>
  <c r="P44" i="3"/>
  <c r="P40" i="3"/>
  <c r="P17" i="3"/>
  <c r="P14" i="3"/>
  <c r="P4" i="3"/>
  <c r="P30" i="3"/>
  <c r="P26" i="3"/>
  <c r="P10" i="3"/>
  <c r="P52" i="3"/>
  <c r="P43" i="3"/>
  <c r="P19" i="3"/>
  <c r="P29" i="3"/>
  <c r="P49" i="3"/>
  <c r="P47" i="3"/>
  <c r="P39" i="3"/>
  <c r="P24" i="3"/>
  <c r="P31" i="3"/>
  <c r="P45" i="3"/>
  <c r="P11" i="3"/>
  <c r="P35" i="3"/>
  <c r="P54" i="3"/>
  <c r="O44" i="3"/>
  <c r="Q23" i="3" l="1"/>
  <c r="Q12" i="3"/>
  <c r="Q41" i="3"/>
  <c r="Q21" i="3"/>
  <c r="Q34" i="3"/>
  <c r="Q44" i="3"/>
  <c r="Q55" i="3"/>
  <c r="Q18" i="3"/>
  <c r="Q19" i="3"/>
  <c r="Q26" i="3"/>
  <c r="Q22" i="3"/>
  <c r="Q31" i="3"/>
  <c r="Q54" i="3"/>
  <c r="Q39" i="3"/>
  <c r="Q38" i="3"/>
  <c r="Q24" i="3"/>
  <c r="Q42" i="3"/>
  <c r="Q10" i="3"/>
  <c r="Q53" i="3"/>
  <c r="Q20" i="3"/>
  <c r="Q13" i="3"/>
  <c r="Q36" i="3"/>
  <c r="Q28" i="3"/>
  <c r="Q7" i="3"/>
  <c r="Q5" i="3"/>
  <c r="Q15" i="3"/>
  <c r="Q25" i="3"/>
  <c r="Q51" i="3"/>
  <c r="Q16" i="3"/>
  <c r="Q48" i="3"/>
  <c r="Q8" i="3"/>
  <c r="Q6" i="3"/>
  <c r="Q37" i="3"/>
  <c r="Q17" i="3"/>
  <c r="Q47" i="3"/>
  <c r="Q32" i="3"/>
  <c r="Q2" i="3"/>
  <c r="Q3" i="3"/>
  <c r="Q43" i="3"/>
  <c r="Q50" i="3"/>
  <c r="Q27" i="3"/>
  <c r="Q52" i="3"/>
  <c r="Q14" i="3"/>
  <c r="Q45" i="3"/>
  <c r="Q30" i="3"/>
  <c r="Q29" i="3"/>
  <c r="Q46" i="3"/>
  <c r="Q11" i="3"/>
  <c r="Q4" i="3"/>
  <c r="Q35" i="3"/>
  <c r="Q49" i="3"/>
  <c r="Q9" i="3"/>
  <c r="Q40" i="3"/>
  <c r="Q33" i="3" l="1"/>
  <c r="O34" i="3" l="1"/>
  <c r="O39" i="3"/>
  <c r="O20" i="3"/>
  <c r="O52" i="3"/>
  <c r="O37" i="3"/>
  <c r="O36" i="3"/>
  <c r="O47" i="3"/>
  <c r="O30" i="3"/>
  <c r="O51" i="3"/>
  <c r="O33" i="3"/>
  <c r="O6" i="3"/>
  <c r="O35" i="3"/>
  <c r="O28" i="3"/>
  <c r="O55" i="3"/>
  <c r="O21" i="3"/>
  <c r="O41" i="3"/>
  <c r="O50" i="3"/>
  <c r="O13" i="3"/>
  <c r="O32" i="3"/>
  <c r="O5" i="3"/>
  <c r="O40" i="3"/>
  <c r="O3" i="3"/>
  <c r="O25" i="3"/>
  <c r="O23" i="3"/>
  <c r="O11" i="3"/>
  <c r="O10" i="3"/>
  <c r="O42" i="3"/>
  <c r="O19" i="3"/>
  <c r="O31" i="3"/>
  <c r="O22" i="3"/>
  <c r="O7" i="3"/>
  <c r="O12" i="3"/>
  <c r="O49" i="3"/>
  <c r="O2" i="3"/>
  <c r="O53" i="3"/>
  <c r="O9" i="3"/>
  <c r="O4" i="3"/>
  <c r="O45" i="3"/>
  <c r="O8" i="3"/>
  <c r="O46" i="3"/>
  <c r="O16" i="3"/>
  <c r="O27" i="3"/>
  <c r="O14" i="3"/>
  <c r="O43" i="3"/>
  <c r="O26" i="3"/>
  <c r="O54" i="3"/>
  <c r="O29" i="3"/>
  <c r="O24" i="3"/>
  <c r="O48" i="3"/>
  <c r="O38" i="3"/>
  <c r="O15" i="3"/>
  <c r="O17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<sst xmlns="http://schemas.openxmlformats.org/spreadsheetml/2006/main" count="331" uniqueCount="105">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</sst>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4" fillId="5" borderId="7" xfId="3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louisiana/" TargetMode="External"/><Relationship Id="rId18" Type="http://schemas.openxmlformats.org/officeDocument/2006/relationships/hyperlink" Target="https://www.worldometers.info/coronavirus/usa/missouri/" TargetMode="External"/><Relationship Id="rId26" Type="http://schemas.openxmlformats.org/officeDocument/2006/relationships/hyperlink" Target="https://www.worldometers.info/coronavirus/usa/oklahoma/" TargetMode="External"/><Relationship Id="rId39" Type="http://schemas.openxmlformats.org/officeDocument/2006/relationships/hyperlink" Target="https://www.worldometers.info/coronavirus/usa/sou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alaska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iow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rhode-island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colorado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north-dakota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wisconsin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michigan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tennessee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aryland/" TargetMode="External"/><Relationship Id="rId27" Type="http://schemas.openxmlformats.org/officeDocument/2006/relationships/hyperlink" Target="https://www.worldometers.info/coronavirus/usa/washington/" TargetMode="External"/><Relationship Id="rId30" Type="http://schemas.openxmlformats.org/officeDocument/2006/relationships/hyperlink" Target="https://www.worldometers.info/coronavirus/usa/nevad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montana/" TargetMode="External"/><Relationship Id="rId48" Type="http://schemas.openxmlformats.org/officeDocument/2006/relationships/hyperlink" Target="https://www.worldometers.info/coronavirus/usa/new-hampshir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4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0" t="s">
        <v>67</v>
      </c>
      <c r="Q1" s="50"/>
      <c r="R1" s="50"/>
      <c r="S1" s="4">
        <v>1.4999999999999999E-2</v>
      </c>
      <c r="T1" s="4"/>
      <c r="U1" s="51" t="s">
        <v>76</v>
      </c>
      <c r="V1" s="51"/>
      <c r="W1" s="51"/>
      <c r="X1" s="51"/>
      <c r="Y1" s="51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873751</v>
      </c>
      <c r="D5" s="2"/>
      <c r="E5" s="1">
        <v>16943</v>
      </c>
      <c r="F5" s="2"/>
      <c r="G5" s="1">
        <v>453951</v>
      </c>
      <c r="H5" s="1">
        <v>402857</v>
      </c>
      <c r="I5" s="1">
        <v>22113</v>
      </c>
      <c r="J5" s="2">
        <v>429</v>
      </c>
      <c r="K5" s="1">
        <v>16756711</v>
      </c>
      <c r="L5" s="1">
        <v>424089</v>
      </c>
      <c r="M5" s="1">
        <v>39512223</v>
      </c>
      <c r="N5" s="5"/>
      <c r="O5" s="6"/>
    </row>
    <row r="6" spans="1:26" ht="15" thickBot="1" x14ac:dyDescent="0.4">
      <c r="A6" s="43">
        <v>2</v>
      </c>
      <c r="B6" s="41" t="s">
        <v>15</v>
      </c>
      <c r="C6" s="1">
        <v>867394</v>
      </c>
      <c r="D6" s="2"/>
      <c r="E6" s="1">
        <v>17554</v>
      </c>
      <c r="F6" s="2"/>
      <c r="G6" s="1">
        <v>739722</v>
      </c>
      <c r="H6" s="1">
        <v>110118</v>
      </c>
      <c r="I6" s="1">
        <v>29914</v>
      </c>
      <c r="J6" s="2">
        <v>605</v>
      </c>
      <c r="K6" s="1">
        <v>7953016</v>
      </c>
      <c r="L6" s="1">
        <v>274281</v>
      </c>
      <c r="M6" s="1">
        <v>28995881</v>
      </c>
      <c r="N6" s="5"/>
      <c r="O6" s="6"/>
    </row>
    <row r="7" spans="1:26" ht="15" thickBot="1" x14ac:dyDescent="0.4">
      <c r="A7" s="43">
        <v>3</v>
      </c>
      <c r="B7" s="41" t="s">
        <v>13</v>
      </c>
      <c r="C7" s="1">
        <v>752481</v>
      </c>
      <c r="D7" s="2"/>
      <c r="E7" s="1">
        <v>15922</v>
      </c>
      <c r="F7" s="2"/>
      <c r="G7" s="1">
        <v>484473</v>
      </c>
      <c r="H7" s="1">
        <v>252086</v>
      </c>
      <c r="I7" s="1">
        <v>35035</v>
      </c>
      <c r="J7" s="2">
        <v>741</v>
      </c>
      <c r="K7" s="1">
        <v>5711339</v>
      </c>
      <c r="L7" s="1">
        <v>265919</v>
      </c>
      <c r="M7" s="1">
        <v>21477737</v>
      </c>
      <c r="N7" s="5"/>
      <c r="O7" s="6"/>
    </row>
    <row r="8" spans="1:26" ht="15" thickBot="1" x14ac:dyDescent="0.4">
      <c r="A8" s="43">
        <v>4</v>
      </c>
      <c r="B8" s="41" t="s">
        <v>7</v>
      </c>
      <c r="C8" s="1">
        <v>518541</v>
      </c>
      <c r="D8" s="2"/>
      <c r="E8" s="1">
        <v>33466</v>
      </c>
      <c r="F8" s="2"/>
      <c r="G8" s="1">
        <v>409173</v>
      </c>
      <c r="H8" s="1">
        <v>75902</v>
      </c>
      <c r="I8" s="1">
        <v>26655</v>
      </c>
      <c r="J8" s="1">
        <v>1720</v>
      </c>
      <c r="K8" s="1">
        <v>12771403</v>
      </c>
      <c r="L8" s="1">
        <v>656507</v>
      </c>
      <c r="M8" s="1">
        <v>19453561</v>
      </c>
      <c r="N8" s="5"/>
      <c r="O8" s="6"/>
    </row>
    <row r="9" spans="1:26" ht="15" thickBot="1" x14ac:dyDescent="0.4">
      <c r="A9" s="43">
        <v>5</v>
      </c>
      <c r="B9" s="41" t="s">
        <v>12</v>
      </c>
      <c r="C9" s="1">
        <v>343390</v>
      </c>
      <c r="D9" s="2"/>
      <c r="E9" s="1">
        <v>9452</v>
      </c>
      <c r="F9" s="2"/>
      <c r="G9" s="1">
        <v>254621</v>
      </c>
      <c r="H9" s="1">
        <v>79317</v>
      </c>
      <c r="I9" s="1">
        <v>27099</v>
      </c>
      <c r="J9" s="2">
        <v>746</v>
      </c>
      <c r="K9" s="1">
        <v>6696257</v>
      </c>
      <c r="L9" s="1">
        <v>528437</v>
      </c>
      <c r="M9" s="1">
        <v>12671821</v>
      </c>
      <c r="N9" s="5"/>
      <c r="O9" s="6"/>
    </row>
    <row r="10" spans="1:26" ht="15" thickBot="1" x14ac:dyDescent="0.4">
      <c r="A10" s="43">
        <v>6</v>
      </c>
      <c r="B10" s="41" t="s">
        <v>16</v>
      </c>
      <c r="C10" s="1">
        <v>339384</v>
      </c>
      <c r="D10" s="2"/>
      <c r="E10" s="1">
        <v>7607</v>
      </c>
      <c r="F10" s="2"/>
      <c r="G10" s="1">
        <v>156828</v>
      </c>
      <c r="H10" s="1">
        <v>174949</v>
      </c>
      <c r="I10" s="1">
        <v>31965</v>
      </c>
      <c r="J10" s="2">
        <v>716</v>
      </c>
      <c r="K10" s="1">
        <v>3598929</v>
      </c>
      <c r="L10" s="1">
        <v>338964</v>
      </c>
      <c r="M10" s="1">
        <v>10617423</v>
      </c>
      <c r="N10" s="6"/>
      <c r="O10" s="6"/>
    </row>
    <row r="11" spans="1:26" ht="15" thickBot="1" x14ac:dyDescent="0.4">
      <c r="A11" s="43">
        <v>7</v>
      </c>
      <c r="B11" s="41" t="s">
        <v>24</v>
      </c>
      <c r="C11" s="1">
        <v>243725</v>
      </c>
      <c r="D11" s="2"/>
      <c r="E11" s="1">
        <v>3929</v>
      </c>
      <c r="F11" s="2"/>
      <c r="G11" s="1">
        <v>206471</v>
      </c>
      <c r="H11" s="1">
        <v>33325</v>
      </c>
      <c r="I11" s="1">
        <v>23238</v>
      </c>
      <c r="J11" s="2">
        <v>375</v>
      </c>
      <c r="K11" s="1">
        <v>3574444</v>
      </c>
      <c r="L11" s="1">
        <v>340810</v>
      </c>
      <c r="M11" s="1">
        <v>10488084</v>
      </c>
      <c r="N11" s="5"/>
      <c r="O11" s="6"/>
    </row>
    <row r="12" spans="1:26" ht="15" thickBot="1" x14ac:dyDescent="0.4">
      <c r="A12" s="43">
        <v>8</v>
      </c>
      <c r="B12" s="41" t="s">
        <v>33</v>
      </c>
      <c r="C12" s="1">
        <v>230407</v>
      </c>
      <c r="D12" s="2"/>
      <c r="E12" s="1">
        <v>5824</v>
      </c>
      <c r="F12" s="2"/>
      <c r="G12" s="1">
        <v>38193</v>
      </c>
      <c r="H12" s="1">
        <v>186390</v>
      </c>
      <c r="I12" s="1">
        <v>31655</v>
      </c>
      <c r="J12" s="2">
        <v>800</v>
      </c>
      <c r="K12" s="1">
        <v>1928128</v>
      </c>
      <c r="L12" s="1">
        <v>264899</v>
      </c>
      <c r="M12" s="1">
        <v>7278717</v>
      </c>
      <c r="N12" s="6"/>
      <c r="O12" s="6"/>
    </row>
    <row r="13" spans="1:26" ht="15" thickBot="1" x14ac:dyDescent="0.4">
      <c r="A13" s="43">
        <v>9</v>
      </c>
      <c r="B13" s="41" t="s">
        <v>20</v>
      </c>
      <c r="C13" s="1">
        <v>226139</v>
      </c>
      <c r="D13" s="2"/>
      <c r="E13" s="1">
        <v>2903</v>
      </c>
      <c r="F13" s="2"/>
      <c r="G13" s="1">
        <v>203586</v>
      </c>
      <c r="H13" s="1">
        <v>19650</v>
      </c>
      <c r="I13" s="1">
        <v>33114</v>
      </c>
      <c r="J13" s="2">
        <v>425</v>
      </c>
      <c r="K13" s="1">
        <v>3294056</v>
      </c>
      <c r="L13" s="1">
        <v>482351</v>
      </c>
      <c r="M13" s="1">
        <v>6829174</v>
      </c>
      <c r="N13" s="5"/>
      <c r="O13" s="6"/>
    </row>
    <row r="14" spans="1:26" ht="15" thickBot="1" x14ac:dyDescent="0.4">
      <c r="A14" s="43">
        <v>10</v>
      </c>
      <c r="B14" s="41" t="s">
        <v>8</v>
      </c>
      <c r="C14" s="1">
        <v>222972</v>
      </c>
      <c r="D14" s="2"/>
      <c r="E14" s="1">
        <v>16332</v>
      </c>
      <c r="F14" s="2"/>
      <c r="G14" s="1">
        <v>177154</v>
      </c>
      <c r="H14" s="1">
        <v>29486</v>
      </c>
      <c r="I14" s="1">
        <v>25103</v>
      </c>
      <c r="J14" s="1">
        <v>1839</v>
      </c>
      <c r="K14" s="1">
        <v>4135796</v>
      </c>
      <c r="L14" s="1">
        <v>465628</v>
      </c>
      <c r="M14" s="1">
        <v>8882190</v>
      </c>
      <c r="N14" s="5"/>
      <c r="O14" s="6"/>
    </row>
    <row r="15" spans="1:26" ht="15" thickBot="1" x14ac:dyDescent="0.4">
      <c r="A15" s="43">
        <v>11</v>
      </c>
      <c r="B15" s="41" t="s">
        <v>19</v>
      </c>
      <c r="C15" s="1">
        <v>185670</v>
      </c>
      <c r="D15" s="2"/>
      <c r="E15" s="1">
        <v>8543</v>
      </c>
      <c r="F15" s="2"/>
      <c r="G15" s="1">
        <v>144754</v>
      </c>
      <c r="H15" s="1">
        <v>32373</v>
      </c>
      <c r="I15" s="1">
        <v>14503</v>
      </c>
      <c r="J15" s="2">
        <v>667</v>
      </c>
      <c r="K15" s="1">
        <v>2423308</v>
      </c>
      <c r="L15" s="1">
        <v>189292</v>
      </c>
      <c r="M15" s="1">
        <v>12801989</v>
      </c>
      <c r="N15" s="5"/>
      <c r="O15" s="6"/>
    </row>
    <row r="16" spans="1:26" ht="15" thickBot="1" x14ac:dyDescent="0.4">
      <c r="A16" s="43">
        <v>12</v>
      </c>
      <c r="B16" s="41" t="s">
        <v>21</v>
      </c>
      <c r="C16" s="1">
        <v>180262</v>
      </c>
      <c r="D16" s="2"/>
      <c r="E16" s="1">
        <v>5074</v>
      </c>
      <c r="F16" s="2"/>
      <c r="G16" s="1">
        <v>149351</v>
      </c>
      <c r="H16" s="1">
        <v>25837</v>
      </c>
      <c r="I16" s="1">
        <v>15421</v>
      </c>
      <c r="J16" s="2">
        <v>434</v>
      </c>
      <c r="K16" s="1">
        <v>3843985</v>
      </c>
      <c r="L16" s="1">
        <v>328852</v>
      </c>
      <c r="M16" s="1">
        <v>11689100</v>
      </c>
      <c r="N16" s="5"/>
      <c r="O16" s="6"/>
    </row>
    <row r="17" spans="1:15" ht="15" thickBot="1" x14ac:dyDescent="0.4">
      <c r="A17" s="43">
        <v>13</v>
      </c>
      <c r="B17" s="41" t="s">
        <v>14</v>
      </c>
      <c r="C17" s="1">
        <v>174638</v>
      </c>
      <c r="D17" s="2"/>
      <c r="E17" s="1">
        <v>5727</v>
      </c>
      <c r="F17" s="2"/>
      <c r="G17" s="1">
        <v>161792</v>
      </c>
      <c r="H17" s="1">
        <v>7119</v>
      </c>
      <c r="I17" s="1">
        <v>37566</v>
      </c>
      <c r="J17" s="1">
        <v>1232</v>
      </c>
      <c r="K17" s="1">
        <v>2562564</v>
      </c>
      <c r="L17" s="1">
        <v>551232</v>
      </c>
      <c r="M17" s="1">
        <v>4648794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171662</v>
      </c>
      <c r="D18" s="2"/>
      <c r="E18" s="1">
        <v>2788</v>
      </c>
      <c r="F18" s="2"/>
      <c r="G18" s="1">
        <v>74238</v>
      </c>
      <c r="H18" s="1">
        <v>94636</v>
      </c>
      <c r="I18" s="1">
        <v>35010</v>
      </c>
      <c r="J18" s="2">
        <v>569</v>
      </c>
      <c r="K18" s="1">
        <v>1310226</v>
      </c>
      <c r="L18" s="1">
        <v>267219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22</v>
      </c>
      <c r="C19" s="1">
        <v>166186</v>
      </c>
      <c r="D19" s="2"/>
      <c r="E19" s="1">
        <v>1574</v>
      </c>
      <c r="F19" s="2"/>
      <c r="G19" s="1">
        <v>130231</v>
      </c>
      <c r="H19" s="1">
        <v>34381</v>
      </c>
      <c r="I19" s="1">
        <v>28542</v>
      </c>
      <c r="J19" s="2">
        <v>270</v>
      </c>
      <c r="K19" s="1">
        <v>1756755</v>
      </c>
      <c r="L19" s="1">
        <v>301722</v>
      </c>
      <c r="M19" s="1">
        <v>5822434</v>
      </c>
      <c r="N19" s="5"/>
      <c r="O19" s="6"/>
    </row>
    <row r="20" spans="1:15" ht="15" thickBot="1" x14ac:dyDescent="0.4">
      <c r="A20" s="43">
        <v>16</v>
      </c>
      <c r="B20" s="41" t="s">
        <v>29</v>
      </c>
      <c r="C20" s="1">
        <v>165238</v>
      </c>
      <c r="D20" s="2"/>
      <c r="E20" s="1">
        <v>3422</v>
      </c>
      <c r="F20" s="2"/>
      <c r="G20" s="1">
        <v>18996</v>
      </c>
      <c r="H20" s="1">
        <v>142820</v>
      </c>
      <c r="I20" s="1">
        <v>19359</v>
      </c>
      <c r="J20" s="2">
        <v>401</v>
      </c>
      <c r="K20" s="1">
        <v>2549370</v>
      </c>
      <c r="L20" s="1">
        <v>298678</v>
      </c>
      <c r="M20" s="1">
        <v>8535519</v>
      </c>
      <c r="N20" s="5"/>
      <c r="O20" s="6"/>
    </row>
    <row r="21" spans="1:15" ht="15" thickBot="1" x14ac:dyDescent="0.4">
      <c r="A21" s="43">
        <v>17</v>
      </c>
      <c r="B21" s="41" t="s">
        <v>25</v>
      </c>
      <c r="C21" s="1">
        <v>163214</v>
      </c>
      <c r="D21" s="2"/>
      <c r="E21" s="1">
        <v>3637</v>
      </c>
      <c r="F21" s="2"/>
      <c r="G21" s="1">
        <v>81704</v>
      </c>
      <c r="H21" s="1">
        <v>77873</v>
      </c>
      <c r="I21" s="1">
        <v>31700</v>
      </c>
      <c r="J21" s="2">
        <v>706</v>
      </c>
      <c r="K21" s="1">
        <v>1741936</v>
      </c>
      <c r="L21" s="1">
        <v>338324</v>
      </c>
      <c r="M21" s="1">
        <v>5148714</v>
      </c>
      <c r="N21" s="5"/>
      <c r="O21" s="6"/>
    </row>
    <row r="22" spans="1:15" ht="15" thickBot="1" x14ac:dyDescent="0.4">
      <c r="A22" s="43">
        <v>18</v>
      </c>
      <c r="B22" s="41" t="s">
        <v>35</v>
      </c>
      <c r="C22" s="1">
        <v>160789</v>
      </c>
      <c r="D22" s="2"/>
      <c r="E22" s="1">
        <v>2618</v>
      </c>
      <c r="F22" s="2"/>
      <c r="G22" s="1">
        <v>33821</v>
      </c>
      <c r="H22" s="1">
        <v>124350</v>
      </c>
      <c r="I22" s="1">
        <v>26198</v>
      </c>
      <c r="J22" s="2">
        <v>427</v>
      </c>
      <c r="K22" s="1">
        <v>2375845</v>
      </c>
      <c r="L22" s="1">
        <v>387108</v>
      </c>
      <c r="M22" s="1">
        <v>6137428</v>
      </c>
      <c r="N22" s="5"/>
      <c r="O22" s="6"/>
    </row>
    <row r="23" spans="1:15" ht="15" thickBot="1" x14ac:dyDescent="0.4">
      <c r="A23" s="43">
        <v>19</v>
      </c>
      <c r="B23" s="41" t="s">
        <v>11</v>
      </c>
      <c r="C23" s="1">
        <v>159119</v>
      </c>
      <c r="D23" s="2"/>
      <c r="E23" s="1">
        <v>7317</v>
      </c>
      <c r="F23" s="2"/>
      <c r="G23" s="1">
        <v>109539</v>
      </c>
      <c r="H23" s="1">
        <v>42263</v>
      </c>
      <c r="I23" s="1">
        <v>15933</v>
      </c>
      <c r="J23" s="2">
        <v>733</v>
      </c>
      <c r="K23" s="1">
        <v>4572058</v>
      </c>
      <c r="L23" s="1">
        <v>457807</v>
      </c>
      <c r="M23" s="1">
        <v>9986857</v>
      </c>
      <c r="N23" s="5"/>
      <c r="O23" s="6"/>
    </row>
    <row r="24" spans="1:15" ht="15" thickBot="1" x14ac:dyDescent="0.4">
      <c r="A24" s="43">
        <v>20</v>
      </c>
      <c r="B24" s="41" t="s">
        <v>27</v>
      </c>
      <c r="C24" s="1">
        <v>145977</v>
      </c>
      <c r="D24" s="2"/>
      <c r="E24" s="1">
        <v>3918</v>
      </c>
      <c r="F24" s="2"/>
      <c r="G24" s="1">
        <v>106319</v>
      </c>
      <c r="H24" s="1">
        <v>35740</v>
      </c>
      <c r="I24" s="1">
        <v>21683</v>
      </c>
      <c r="J24" s="2">
        <v>582</v>
      </c>
      <c r="K24" s="1">
        <v>2485506</v>
      </c>
      <c r="L24" s="1">
        <v>369196</v>
      </c>
      <c r="M24" s="1">
        <v>6732219</v>
      </c>
      <c r="N24" s="5"/>
      <c r="O24" s="6"/>
    </row>
    <row r="25" spans="1:15" ht="15" thickBot="1" x14ac:dyDescent="0.4">
      <c r="A25" s="43">
        <v>21</v>
      </c>
      <c r="B25" s="41" t="s">
        <v>17</v>
      </c>
      <c r="C25" s="1">
        <v>142930</v>
      </c>
      <c r="D25" s="2"/>
      <c r="E25" s="1">
        <v>9723</v>
      </c>
      <c r="F25" s="2"/>
      <c r="G25" s="1">
        <v>118892</v>
      </c>
      <c r="H25" s="1">
        <v>14315</v>
      </c>
      <c r="I25" s="1">
        <v>20737</v>
      </c>
      <c r="J25" s="1">
        <v>1411</v>
      </c>
      <c r="K25" s="1">
        <v>2784958</v>
      </c>
      <c r="L25" s="1">
        <v>404056</v>
      </c>
      <c r="M25" s="1">
        <v>6892503</v>
      </c>
      <c r="N25" s="6"/>
      <c r="O25" s="6"/>
    </row>
    <row r="26" spans="1:15" ht="15" thickBot="1" x14ac:dyDescent="0.4">
      <c r="A26" s="43">
        <v>22</v>
      </c>
      <c r="B26" s="41" t="s">
        <v>26</v>
      </c>
      <c r="C26" s="1">
        <v>135127</v>
      </c>
      <c r="D26" s="2"/>
      <c r="E26" s="1">
        <v>4036</v>
      </c>
      <c r="F26" s="2"/>
      <c r="G26" s="1">
        <v>7880</v>
      </c>
      <c r="H26" s="1">
        <v>123211</v>
      </c>
      <c r="I26" s="1">
        <v>22351</v>
      </c>
      <c r="J26" s="2">
        <v>668</v>
      </c>
      <c r="K26" s="1">
        <v>3049634</v>
      </c>
      <c r="L26" s="1">
        <v>504432</v>
      </c>
      <c r="M26" s="1">
        <v>6045680</v>
      </c>
      <c r="N26" s="6"/>
      <c r="O26" s="6"/>
    </row>
    <row r="27" spans="1:15" ht="15" thickBot="1" x14ac:dyDescent="0.4">
      <c r="A27" s="43">
        <v>23</v>
      </c>
      <c r="B27" s="41" t="s">
        <v>32</v>
      </c>
      <c r="C27" s="1">
        <v>121090</v>
      </c>
      <c r="D27" s="2"/>
      <c r="E27" s="1">
        <v>2270</v>
      </c>
      <c r="F27" s="2"/>
      <c r="G27" s="1">
        <v>106774</v>
      </c>
      <c r="H27" s="1">
        <v>12046</v>
      </c>
      <c r="I27" s="1">
        <v>21471</v>
      </c>
      <c r="J27" s="2">
        <v>403</v>
      </c>
      <c r="K27" s="1">
        <v>2477132</v>
      </c>
      <c r="L27" s="1">
        <v>439236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110006</v>
      </c>
      <c r="D28" s="2"/>
      <c r="E28" s="1">
        <v>3171</v>
      </c>
      <c r="F28" s="2"/>
      <c r="G28" s="1">
        <v>94165</v>
      </c>
      <c r="H28" s="1">
        <v>12670</v>
      </c>
      <c r="I28" s="1">
        <v>36963</v>
      </c>
      <c r="J28" s="1">
        <v>1065</v>
      </c>
      <c r="K28" s="1">
        <v>941532</v>
      </c>
      <c r="L28" s="1">
        <v>316359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41</v>
      </c>
      <c r="C29" s="1">
        <v>106750</v>
      </c>
      <c r="D29" s="52">
        <v>475</v>
      </c>
      <c r="E29" s="1">
        <v>1528</v>
      </c>
      <c r="F29" s="53">
        <v>1</v>
      </c>
      <c r="G29" s="1">
        <v>81767</v>
      </c>
      <c r="H29" s="1">
        <v>23455</v>
      </c>
      <c r="I29" s="1">
        <v>33834</v>
      </c>
      <c r="J29" s="2">
        <v>484</v>
      </c>
      <c r="K29" s="1">
        <v>897543</v>
      </c>
      <c r="L29" s="1">
        <v>284476</v>
      </c>
      <c r="M29" s="1">
        <v>3155070</v>
      </c>
      <c r="N29" s="5"/>
      <c r="O29" s="6"/>
    </row>
    <row r="30" spans="1:15" ht="15" thickBot="1" x14ac:dyDescent="0.4">
      <c r="A30" s="43">
        <v>26</v>
      </c>
      <c r="B30" s="41" t="s">
        <v>46</v>
      </c>
      <c r="C30" s="1">
        <v>106503</v>
      </c>
      <c r="D30" s="2"/>
      <c r="E30" s="1">
        <v>1168</v>
      </c>
      <c r="F30" s="2"/>
      <c r="G30" s="1">
        <v>90845</v>
      </c>
      <c r="H30" s="1">
        <v>14490</v>
      </c>
      <c r="I30" s="1">
        <v>26915</v>
      </c>
      <c r="J30" s="2">
        <v>295</v>
      </c>
      <c r="K30" s="1">
        <v>1448159</v>
      </c>
      <c r="L30" s="1">
        <v>365977</v>
      </c>
      <c r="M30" s="1">
        <v>3956971</v>
      </c>
      <c r="N30" s="5"/>
      <c r="O30" s="6"/>
    </row>
    <row r="31" spans="1:15" ht="15" thickBot="1" x14ac:dyDescent="0.4">
      <c r="A31" s="43">
        <v>27</v>
      </c>
      <c r="B31" s="41" t="s">
        <v>9</v>
      </c>
      <c r="C31" s="1">
        <v>100728</v>
      </c>
      <c r="D31" s="2"/>
      <c r="E31" s="1">
        <v>2248</v>
      </c>
      <c r="F31" s="2"/>
      <c r="G31" s="1">
        <v>46851</v>
      </c>
      <c r="H31" s="1">
        <v>51629</v>
      </c>
      <c r="I31" s="1">
        <v>13228</v>
      </c>
      <c r="J31" s="2">
        <v>295</v>
      </c>
      <c r="K31" s="1">
        <v>2214560</v>
      </c>
      <c r="L31" s="1">
        <v>290820</v>
      </c>
      <c r="M31" s="1">
        <v>7614893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98422</v>
      </c>
      <c r="D32" s="2"/>
      <c r="E32" s="1">
        <v>1684</v>
      </c>
      <c r="F32" s="2"/>
      <c r="G32" s="1">
        <v>87920</v>
      </c>
      <c r="H32" s="1">
        <v>8818</v>
      </c>
      <c r="I32" s="1">
        <v>32614</v>
      </c>
      <c r="J32" s="2">
        <v>558</v>
      </c>
      <c r="K32" s="1">
        <v>1243038</v>
      </c>
      <c r="L32" s="1">
        <v>411902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28</v>
      </c>
      <c r="C33" s="1">
        <v>93297</v>
      </c>
      <c r="D33" s="2"/>
      <c r="E33" s="2">
        <v>540</v>
      </c>
      <c r="F33" s="2"/>
      <c r="G33" s="1">
        <v>69110</v>
      </c>
      <c r="H33" s="1">
        <v>23647</v>
      </c>
      <c r="I33" s="1">
        <v>29101</v>
      </c>
      <c r="J33" s="2">
        <v>168</v>
      </c>
      <c r="K33" s="1">
        <v>1288109</v>
      </c>
      <c r="L33" s="1">
        <v>401786</v>
      </c>
      <c r="M33" s="1">
        <v>3205958</v>
      </c>
      <c r="N33" s="6"/>
      <c r="O33" s="6"/>
    </row>
    <row r="34" spans="1:15" ht="15" thickBot="1" x14ac:dyDescent="0.4">
      <c r="A34" s="43">
        <v>30</v>
      </c>
      <c r="B34" s="41" t="s">
        <v>31</v>
      </c>
      <c r="C34" s="1">
        <v>89652</v>
      </c>
      <c r="D34" s="2"/>
      <c r="E34" s="1">
        <v>1707</v>
      </c>
      <c r="F34" s="2"/>
      <c r="G34" s="1">
        <v>66403</v>
      </c>
      <c r="H34" s="1">
        <v>21542</v>
      </c>
      <c r="I34" s="1">
        <v>29106</v>
      </c>
      <c r="J34" s="2">
        <v>554</v>
      </c>
      <c r="K34" s="1">
        <v>1130608</v>
      </c>
      <c r="L34" s="1">
        <v>367062</v>
      </c>
      <c r="M34" s="1">
        <v>3080156</v>
      </c>
      <c r="N34" s="5"/>
      <c r="O34" s="6"/>
    </row>
    <row r="35" spans="1:15" ht="15" thickBot="1" x14ac:dyDescent="0.4">
      <c r="A35" s="43">
        <v>31</v>
      </c>
      <c r="B35" s="41" t="s">
        <v>38</v>
      </c>
      <c r="C35" s="1">
        <v>86797</v>
      </c>
      <c r="D35" s="2"/>
      <c r="E35" s="1">
        <v>1312</v>
      </c>
      <c r="F35" s="2"/>
      <c r="G35" s="1">
        <v>17155</v>
      </c>
      <c r="H35" s="1">
        <v>68330</v>
      </c>
      <c r="I35" s="1">
        <v>19428</v>
      </c>
      <c r="J35" s="2">
        <v>294</v>
      </c>
      <c r="K35" s="1">
        <v>1794634</v>
      </c>
      <c r="L35" s="1">
        <v>401693</v>
      </c>
      <c r="M35" s="1">
        <v>4467673</v>
      </c>
      <c r="N35" s="5"/>
      <c r="O35" s="6"/>
    </row>
    <row r="36" spans="1:15" ht="15" thickBot="1" x14ac:dyDescent="0.4">
      <c r="A36" s="43">
        <v>32</v>
      </c>
      <c r="B36" s="41" t="s">
        <v>18</v>
      </c>
      <c r="C36" s="1">
        <v>84369</v>
      </c>
      <c r="D36" s="2"/>
      <c r="E36" s="1">
        <v>2176</v>
      </c>
      <c r="F36" s="2"/>
      <c r="G36" s="1">
        <v>38298</v>
      </c>
      <c r="H36" s="1">
        <v>43895</v>
      </c>
      <c r="I36" s="1">
        <v>14651</v>
      </c>
      <c r="J36" s="2">
        <v>378</v>
      </c>
      <c r="K36" s="1">
        <v>1069977</v>
      </c>
      <c r="L36" s="1">
        <v>185801</v>
      </c>
      <c r="M36" s="1">
        <v>5758736</v>
      </c>
      <c r="N36" s="6"/>
      <c r="O36" s="6"/>
    </row>
    <row r="37" spans="1:15" ht="15" thickBot="1" x14ac:dyDescent="0.4">
      <c r="A37" s="43">
        <v>33</v>
      </c>
      <c r="B37" s="41" t="s">
        <v>45</v>
      </c>
      <c r="C37" s="1">
        <v>72231</v>
      </c>
      <c r="D37" s="2"/>
      <c r="E37" s="2">
        <v>859</v>
      </c>
      <c r="F37" s="2"/>
      <c r="G37" s="1">
        <v>55147</v>
      </c>
      <c r="H37" s="1">
        <v>16225</v>
      </c>
      <c r="I37" s="1">
        <v>24793</v>
      </c>
      <c r="J37" s="2">
        <v>295</v>
      </c>
      <c r="K37" s="1">
        <v>589189</v>
      </c>
      <c r="L37" s="1">
        <v>202240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62830</v>
      </c>
      <c r="D38" s="2"/>
      <c r="E38" s="1">
        <v>4542</v>
      </c>
      <c r="F38" s="2"/>
      <c r="G38" s="1">
        <v>43471</v>
      </c>
      <c r="H38" s="1">
        <v>14817</v>
      </c>
      <c r="I38" s="1">
        <v>17623</v>
      </c>
      <c r="J38" s="1">
        <v>1274</v>
      </c>
      <c r="K38" s="1">
        <v>1965112</v>
      </c>
      <c r="L38" s="1">
        <v>551179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57334</v>
      </c>
      <c r="D39" s="2"/>
      <c r="E39" s="2">
        <v>548</v>
      </c>
      <c r="F39" s="2"/>
      <c r="G39" s="1">
        <v>38629</v>
      </c>
      <c r="H39" s="1">
        <v>18157</v>
      </c>
      <c r="I39" s="1">
        <v>29639</v>
      </c>
      <c r="J39" s="2">
        <v>283</v>
      </c>
      <c r="K39" s="1">
        <v>539442</v>
      </c>
      <c r="L39" s="1">
        <v>278867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52582</v>
      </c>
      <c r="D40" s="2"/>
      <c r="E40" s="2">
        <v>529</v>
      </c>
      <c r="F40" s="2"/>
      <c r="G40" s="1">
        <v>25679</v>
      </c>
      <c r="H40" s="1">
        <v>26374</v>
      </c>
      <c r="I40" s="1">
        <v>29424</v>
      </c>
      <c r="J40" s="2">
        <v>296</v>
      </c>
      <c r="K40" s="1">
        <v>350312</v>
      </c>
      <c r="L40" s="1">
        <v>196026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39316</v>
      </c>
      <c r="D41" s="2"/>
      <c r="E41" s="2">
        <v>620</v>
      </c>
      <c r="F41" s="2"/>
      <c r="G41" s="2" t="s">
        <v>104</v>
      </c>
      <c r="H41" s="2" t="s">
        <v>104</v>
      </c>
      <c r="I41" s="1">
        <v>9322</v>
      </c>
      <c r="J41" s="2">
        <v>147</v>
      </c>
      <c r="K41" s="1">
        <v>781643</v>
      </c>
      <c r="L41" s="1">
        <v>185323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36343</v>
      </c>
      <c r="D42" s="2"/>
      <c r="E42" s="2">
        <v>929</v>
      </c>
      <c r="F42" s="2"/>
      <c r="G42" s="1">
        <v>19853</v>
      </c>
      <c r="H42" s="1">
        <v>15561</v>
      </c>
      <c r="I42" s="1">
        <v>17332</v>
      </c>
      <c r="J42" s="2">
        <v>443</v>
      </c>
      <c r="K42" s="1">
        <v>1046727</v>
      </c>
      <c r="L42" s="1">
        <v>499195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54</v>
      </c>
      <c r="C43" s="1">
        <v>32611</v>
      </c>
      <c r="D43" s="2"/>
      <c r="E43" s="2">
        <v>315</v>
      </c>
      <c r="F43" s="2"/>
      <c r="G43" s="1">
        <v>24528</v>
      </c>
      <c r="H43" s="1">
        <v>7768</v>
      </c>
      <c r="I43" s="1">
        <v>36863</v>
      </c>
      <c r="J43" s="2">
        <v>356</v>
      </c>
      <c r="K43" s="1">
        <v>229204</v>
      </c>
      <c r="L43" s="1">
        <v>259087</v>
      </c>
      <c r="M43" s="1">
        <v>884659</v>
      </c>
      <c r="N43" s="6"/>
      <c r="O43" s="6"/>
    </row>
    <row r="44" spans="1:15" ht="15" thickBot="1" x14ac:dyDescent="0.4">
      <c r="A44" s="43">
        <v>40</v>
      </c>
      <c r="B44" s="41" t="s">
        <v>53</v>
      </c>
      <c r="C44" s="1">
        <v>31261</v>
      </c>
      <c r="D44" s="2"/>
      <c r="E44" s="2">
        <v>399</v>
      </c>
      <c r="F44" s="2"/>
      <c r="G44" s="1">
        <v>25492</v>
      </c>
      <c r="H44" s="1">
        <v>5370</v>
      </c>
      <c r="I44" s="1">
        <v>41022</v>
      </c>
      <c r="J44" s="2">
        <v>524</v>
      </c>
      <c r="K44" s="1">
        <v>268672</v>
      </c>
      <c r="L44" s="1">
        <v>352559</v>
      </c>
      <c r="M44" s="1">
        <v>762062</v>
      </c>
      <c r="N44" s="5"/>
      <c r="O44" s="6"/>
    </row>
    <row r="45" spans="1:15" ht="15" thickBot="1" x14ac:dyDescent="0.4">
      <c r="A45" s="43">
        <v>41</v>
      </c>
      <c r="B45" s="41" t="s">
        <v>40</v>
      </c>
      <c r="C45" s="1">
        <v>27691</v>
      </c>
      <c r="D45" s="2"/>
      <c r="E45" s="1">
        <v>1152</v>
      </c>
      <c r="F45" s="2"/>
      <c r="G45" s="1">
        <v>2501</v>
      </c>
      <c r="H45" s="1">
        <v>24038</v>
      </c>
      <c r="I45" s="1">
        <v>26139</v>
      </c>
      <c r="J45" s="1">
        <v>1087</v>
      </c>
      <c r="K45" s="1">
        <v>935623</v>
      </c>
      <c r="L45" s="1">
        <v>883196</v>
      </c>
      <c r="M45" s="1">
        <v>1059361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22942</v>
      </c>
      <c r="D46" s="2"/>
      <c r="E46" s="2">
        <v>664</v>
      </c>
      <c r="F46" s="2"/>
      <c r="G46" s="1">
        <v>11928</v>
      </c>
      <c r="H46" s="1">
        <v>10350</v>
      </c>
      <c r="I46" s="1">
        <v>23560</v>
      </c>
      <c r="J46" s="2">
        <v>682</v>
      </c>
      <c r="K46" s="1">
        <v>323376</v>
      </c>
      <c r="L46" s="1">
        <v>332089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51</v>
      </c>
      <c r="C47" s="1">
        <v>22233</v>
      </c>
      <c r="D47" s="2"/>
      <c r="E47" s="2">
        <v>240</v>
      </c>
      <c r="F47" s="2"/>
      <c r="G47" s="1">
        <v>13395</v>
      </c>
      <c r="H47" s="1">
        <v>8598</v>
      </c>
      <c r="I47" s="1">
        <v>20802</v>
      </c>
      <c r="J47" s="2">
        <v>225</v>
      </c>
      <c r="K47" s="1">
        <v>428128</v>
      </c>
      <c r="L47" s="1">
        <v>400577</v>
      </c>
      <c r="M47" s="1">
        <v>1068778</v>
      </c>
      <c r="N47" s="5"/>
      <c r="O47" s="6"/>
    </row>
    <row r="48" spans="1:15" ht="15" thickBot="1" x14ac:dyDescent="0.4">
      <c r="A48" s="43">
        <v>44</v>
      </c>
      <c r="B48" s="41" t="s">
        <v>56</v>
      </c>
      <c r="C48" s="1">
        <v>19801</v>
      </c>
      <c r="D48" s="2"/>
      <c r="E48" s="2">
        <v>399</v>
      </c>
      <c r="F48" s="2"/>
      <c r="G48" s="1">
        <v>14563</v>
      </c>
      <c r="H48" s="1">
        <v>4839</v>
      </c>
      <c r="I48" s="1">
        <v>11049</v>
      </c>
      <c r="J48" s="2">
        <v>223</v>
      </c>
      <c r="K48" s="1">
        <v>671463</v>
      </c>
      <c r="L48" s="1">
        <v>374670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63</v>
      </c>
      <c r="C49" s="1">
        <v>16334</v>
      </c>
      <c r="D49" s="2"/>
      <c r="E49" s="2">
        <v>641</v>
      </c>
      <c r="F49" s="2"/>
      <c r="G49" s="1">
        <v>12793</v>
      </c>
      <c r="H49" s="1">
        <v>2900</v>
      </c>
      <c r="I49" s="1">
        <v>23144</v>
      </c>
      <c r="J49" s="2">
        <v>908</v>
      </c>
      <c r="K49" s="1">
        <v>462968</v>
      </c>
      <c r="L49" s="1">
        <v>655995</v>
      </c>
      <c r="M49" s="1">
        <v>705749</v>
      </c>
      <c r="N49" s="6"/>
      <c r="O49" s="6"/>
    </row>
    <row r="50" spans="1:15" ht="15" thickBot="1" x14ac:dyDescent="0.4">
      <c r="A50" s="43">
        <v>46</v>
      </c>
      <c r="B50" s="41" t="s">
        <v>47</v>
      </c>
      <c r="C50" s="1">
        <v>13949</v>
      </c>
      <c r="D50" s="2"/>
      <c r="E50" s="2">
        <v>186</v>
      </c>
      <c r="F50" s="2"/>
      <c r="G50" s="1">
        <v>10995</v>
      </c>
      <c r="H50" s="1">
        <v>2768</v>
      </c>
      <c r="I50" s="1">
        <v>9852</v>
      </c>
      <c r="J50" s="2">
        <v>131</v>
      </c>
      <c r="K50" s="1">
        <v>473581</v>
      </c>
      <c r="L50" s="1">
        <v>334480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52</v>
      </c>
      <c r="C51" s="1">
        <v>10760</v>
      </c>
      <c r="D51" s="2"/>
      <c r="E51" s="2">
        <v>67</v>
      </c>
      <c r="F51" s="2"/>
      <c r="G51" s="1">
        <v>5813</v>
      </c>
      <c r="H51" s="1">
        <v>4880</v>
      </c>
      <c r="I51" s="1">
        <v>14709</v>
      </c>
      <c r="J51" s="2">
        <v>92</v>
      </c>
      <c r="K51" s="1">
        <v>530500</v>
      </c>
      <c r="L51" s="1">
        <v>725178</v>
      </c>
      <c r="M51" s="1">
        <v>731545</v>
      </c>
      <c r="N51" s="6"/>
      <c r="O51" s="6"/>
    </row>
    <row r="52" spans="1:15" ht="15" thickBot="1" x14ac:dyDescent="0.4">
      <c r="A52" s="43">
        <v>48</v>
      </c>
      <c r="B52" s="41" t="s">
        <v>42</v>
      </c>
      <c r="C52" s="1">
        <v>9625</v>
      </c>
      <c r="D52" s="2"/>
      <c r="E52" s="2">
        <v>466</v>
      </c>
      <c r="F52" s="2"/>
      <c r="G52" s="1">
        <v>8222</v>
      </c>
      <c r="H52" s="2">
        <v>937</v>
      </c>
      <c r="I52" s="1">
        <v>7079</v>
      </c>
      <c r="J52" s="2">
        <v>343</v>
      </c>
      <c r="K52" s="1">
        <v>343346</v>
      </c>
      <c r="L52" s="1">
        <v>252514</v>
      </c>
      <c r="M52" s="1">
        <v>1359711</v>
      </c>
      <c r="N52" s="5"/>
      <c r="O52" s="6"/>
    </row>
    <row r="53" spans="1:15" ht="15" thickBot="1" x14ac:dyDescent="0.4">
      <c r="A53" s="43">
        <v>49</v>
      </c>
      <c r="B53" s="41" t="s">
        <v>55</v>
      </c>
      <c r="C53" s="1">
        <v>8816</v>
      </c>
      <c r="D53" s="2"/>
      <c r="E53" s="2">
        <v>57</v>
      </c>
      <c r="F53" s="2"/>
      <c r="G53" s="1">
        <v>6559</v>
      </c>
      <c r="H53" s="1">
        <v>2200</v>
      </c>
      <c r="I53" s="1">
        <v>15233</v>
      </c>
      <c r="J53" s="2">
        <v>98</v>
      </c>
      <c r="K53" s="1">
        <v>208990</v>
      </c>
      <c r="L53" s="1">
        <v>361100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5913</v>
      </c>
      <c r="D54" s="2"/>
      <c r="E54" s="2">
        <v>146</v>
      </c>
      <c r="F54" s="2"/>
      <c r="G54" s="1">
        <v>5112</v>
      </c>
      <c r="H54" s="2">
        <v>655</v>
      </c>
      <c r="I54" s="1">
        <v>4399</v>
      </c>
      <c r="J54" s="2">
        <v>109</v>
      </c>
      <c r="K54" s="1">
        <v>543372</v>
      </c>
      <c r="L54" s="1">
        <v>404231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1926</v>
      </c>
      <c r="D55" s="2"/>
      <c r="E55" s="2">
        <v>58</v>
      </c>
      <c r="F55" s="2"/>
      <c r="G55" s="1">
        <v>1687</v>
      </c>
      <c r="H55" s="2">
        <v>181</v>
      </c>
      <c r="I55" s="1">
        <v>3087</v>
      </c>
      <c r="J55" s="2">
        <v>93</v>
      </c>
      <c r="K55" s="1">
        <v>177333</v>
      </c>
      <c r="L55" s="1">
        <v>284193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56650</v>
      </c>
      <c r="D56" s="2"/>
      <c r="E56" s="2">
        <v>761</v>
      </c>
      <c r="F56" s="2"/>
      <c r="G56" s="2" t="s">
        <v>104</v>
      </c>
      <c r="H56" s="2" t="s">
        <v>104</v>
      </c>
      <c r="I56" s="1">
        <v>16726</v>
      </c>
      <c r="J56" s="2">
        <v>225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3538</v>
      </c>
      <c r="D57" s="2"/>
      <c r="E57" s="2">
        <v>63</v>
      </c>
      <c r="F57" s="2"/>
      <c r="G57" s="1">
        <v>2297</v>
      </c>
      <c r="H57" s="1">
        <v>1178</v>
      </c>
      <c r="I57" s="2"/>
      <c r="J57" s="2"/>
      <c r="K57" s="1">
        <v>58321</v>
      </c>
      <c r="L57" s="2"/>
      <c r="M57" s="2"/>
      <c r="N57" s="6"/>
      <c r="O57" s="5"/>
    </row>
    <row r="58" spans="1:15" ht="21.5" thickBot="1" x14ac:dyDescent="0.4">
      <c r="A58" s="57">
        <v>54</v>
      </c>
      <c r="B58" s="58" t="s">
        <v>66</v>
      </c>
      <c r="C58" s="59">
        <v>1329</v>
      </c>
      <c r="D58" s="60"/>
      <c r="E58" s="60">
        <v>21</v>
      </c>
      <c r="F58" s="60"/>
      <c r="G58" s="59">
        <v>1294</v>
      </c>
      <c r="H58" s="60">
        <v>14</v>
      </c>
      <c r="I58" s="60"/>
      <c r="J58" s="60"/>
      <c r="K58" s="59">
        <v>22534</v>
      </c>
      <c r="L58" s="60"/>
      <c r="M58" s="60"/>
      <c r="N58" s="61"/>
      <c r="O58" s="34"/>
    </row>
  </sheetData>
  <mergeCells count="2">
    <mergeCell ref="P1:R1"/>
    <mergeCell ref="U1:Y1"/>
  </mergeCells>
  <hyperlinks>
    <hyperlink ref="B5" r:id="rId1" display="https://www.worldometers.info/coronavirus/usa/california/" xr:uid="{18B6BB3A-5CD0-4FC6-9BA0-C92CCF0300FA}"/>
    <hyperlink ref="B6" r:id="rId2" display="https://www.worldometers.info/coronavirus/usa/texas/" xr:uid="{965CA6D6-B479-4C4B-AF09-3AB41F6E35C8}"/>
    <hyperlink ref="B7" r:id="rId3" display="https://www.worldometers.info/coronavirus/usa/florida/" xr:uid="{3C9277FA-CE65-4C52-8BC8-20F16B71CBC5}"/>
    <hyperlink ref="B8" r:id="rId4" display="https://www.worldometers.info/coronavirus/usa/new-york/" xr:uid="{E4F37A0D-8DD4-40A9-BA27-5D14807E6EFD}"/>
    <hyperlink ref="B9" r:id="rId5" display="https://www.worldometers.info/coronavirus/usa/illinois/" xr:uid="{A3F4727D-85E3-45D3-9128-7B5D9D359F53}"/>
    <hyperlink ref="B10" r:id="rId6" display="https://www.worldometers.info/coronavirus/usa/georgia/" xr:uid="{CB354C4C-4587-454F-808E-83976AA829AD}"/>
    <hyperlink ref="B11" r:id="rId7" display="https://www.worldometers.info/coronavirus/usa/north-carolina/" xr:uid="{6E71BCDB-F981-47B3-9E4D-271850E1B2A5}"/>
    <hyperlink ref="B12" r:id="rId8" display="https://www.worldometers.info/coronavirus/usa/arizona/" xr:uid="{57DE1A2C-4D10-49DC-9476-92DAFFECACFB}"/>
    <hyperlink ref="B13" r:id="rId9" display="https://www.worldometers.info/coronavirus/usa/tennessee/" xr:uid="{CD58595A-C2AF-4483-906A-43C5E940DB9B}"/>
    <hyperlink ref="B14" r:id="rId10" display="https://www.worldometers.info/coronavirus/usa/new-jersey/" xr:uid="{628301F7-61AA-4DA9-93B8-294BA3B01A30}"/>
    <hyperlink ref="B15" r:id="rId11" display="https://www.worldometers.info/coronavirus/usa/pennsylvania/" xr:uid="{D8BE97BF-9061-4D84-A385-338091968292}"/>
    <hyperlink ref="B16" r:id="rId12" display="https://www.worldometers.info/coronavirus/usa/ohio/" xr:uid="{ADED399B-55FE-4DFF-A121-41662CE7D34F}"/>
    <hyperlink ref="B17" r:id="rId13" display="https://www.worldometers.info/coronavirus/usa/louisiana/" xr:uid="{CC62DD03-1962-45E3-8BB7-CE389BC0B014}"/>
    <hyperlink ref="B18" r:id="rId14" display="https://www.worldometers.info/coronavirus/usa/alabama/" xr:uid="{68293212-1A03-4A8B-8CAE-D503E0B3426B}"/>
    <hyperlink ref="B19" r:id="rId15" display="https://www.worldometers.info/coronavirus/usa/wisconsin/" xr:uid="{CB7DB9B8-85A3-4216-8721-0644567B7117}"/>
    <hyperlink ref="B20" r:id="rId16" display="https://www.worldometers.info/coronavirus/usa/virginia/" xr:uid="{3711DA46-7B35-490F-8C26-79F84C3C5411}"/>
    <hyperlink ref="B21" r:id="rId17" display="https://www.worldometers.info/coronavirus/usa/south-carolina/" xr:uid="{C25A6AB0-6CA0-4F36-9896-893C26B51862}"/>
    <hyperlink ref="B22" r:id="rId18" display="https://www.worldometers.info/coronavirus/usa/missouri/" xr:uid="{3F3F60A1-CA8F-4274-B739-C2E3D12B5E6D}"/>
    <hyperlink ref="B23" r:id="rId19" display="https://www.worldometers.info/coronavirus/usa/michigan/" xr:uid="{C6D915E7-9B71-4AC8-975A-98037395C2A4}"/>
    <hyperlink ref="B24" r:id="rId20" display="https://www.worldometers.info/coronavirus/usa/indiana/" xr:uid="{BB54E1EB-332C-429F-AD20-C7AC5AF718FC}"/>
    <hyperlink ref="B25" r:id="rId21" display="https://www.worldometers.info/coronavirus/usa/massachusetts/" xr:uid="{7D53D29B-79BD-4E45-A186-FF36EFE0101D}"/>
    <hyperlink ref="B26" r:id="rId22" display="https://www.worldometers.info/coronavirus/usa/maryland/" xr:uid="{56731F82-F89A-41C0-BC2C-FC9FEB1510D6}"/>
    <hyperlink ref="B27" r:id="rId23" display="https://www.worldometers.info/coronavirus/usa/minnesota/" xr:uid="{72B3D9E6-BA2A-4C32-84F6-EAB11A27D260}"/>
    <hyperlink ref="B28" r:id="rId24" display="https://www.worldometers.info/coronavirus/usa/mississippi/" xr:uid="{05CD4AAA-6F8D-4BC0-A34F-74DA14F21226}"/>
    <hyperlink ref="B29" r:id="rId25" display="https://www.worldometers.info/coronavirus/usa/iowa/" xr:uid="{615F2126-0196-4AFD-AF3A-87784562EB5B}"/>
    <hyperlink ref="B30" r:id="rId26" display="https://www.worldometers.info/coronavirus/usa/oklahoma/" xr:uid="{43BD4347-F418-4CDD-A6B8-0EE3BF16CB49}"/>
    <hyperlink ref="B31" r:id="rId27" display="https://www.worldometers.info/coronavirus/usa/washington/" xr:uid="{A80C62B5-6ECB-4C7C-B84D-73B357A3852B}"/>
    <hyperlink ref="B32" r:id="rId28" display="https://www.worldometers.info/coronavirus/usa/arkansas/" xr:uid="{8C8A57B5-45D1-4ACA-BCA1-D335ACCB40E3}"/>
    <hyperlink ref="B33" r:id="rId29" display="https://www.worldometers.info/coronavirus/usa/utah/" xr:uid="{C9B96213-720F-489A-BC5B-381E1FF306A7}"/>
    <hyperlink ref="B34" r:id="rId30" display="https://www.worldometers.info/coronavirus/usa/nevada/" xr:uid="{9998A40A-C1B6-4EBC-B516-4B9E976E8A0F}"/>
    <hyperlink ref="B35" r:id="rId31" display="https://www.worldometers.info/coronavirus/usa/kentucky/" xr:uid="{9AA50A63-A74D-44B8-977C-1C9E9AB9C2C6}"/>
    <hyperlink ref="B36" r:id="rId32" display="https://www.worldometers.info/coronavirus/usa/colorado/" xr:uid="{9EA26D9A-B54A-40BB-8CFC-4638E7F22373}"/>
    <hyperlink ref="B37" r:id="rId33" display="https://www.worldometers.info/coronavirus/usa/kansas/" xr:uid="{572B560E-B6A0-4CD6-8EF7-9FAFDA6BF6DC}"/>
    <hyperlink ref="B38" r:id="rId34" display="https://www.worldometers.info/coronavirus/usa/connecticut/" xr:uid="{0940E4DF-98C1-496C-B551-06DAB6D79B48}"/>
    <hyperlink ref="B39" r:id="rId35" display="https://www.worldometers.info/coronavirus/usa/nebraska/" xr:uid="{E5B80740-17C7-40AC-AA85-38B00928A6DF}"/>
    <hyperlink ref="B40" r:id="rId36" display="https://www.worldometers.info/coronavirus/usa/idaho/" xr:uid="{2DE79044-F6BD-4495-9709-1930180FAD1E}"/>
    <hyperlink ref="B41" r:id="rId37" display="https://www.worldometers.info/coronavirus/usa/oregon/" xr:uid="{BCC20AA0-A70C-40FB-B193-1E772E6B198E}"/>
    <hyperlink ref="B42" r:id="rId38" display="https://www.worldometers.info/coronavirus/usa/new-mexico/" xr:uid="{B7C0367A-8E18-4C15-B686-5B1959F751F7}"/>
    <hyperlink ref="B43" r:id="rId39" display="https://www.worldometers.info/coronavirus/usa/south-dakota/" xr:uid="{990C2412-BABA-4AE9-836E-9254B71A3C71}"/>
    <hyperlink ref="B44" r:id="rId40" display="https://www.worldometers.info/coronavirus/usa/north-dakota/" xr:uid="{709F85EE-79B1-4BC6-9207-319108CF47F2}"/>
    <hyperlink ref="B45" r:id="rId41" display="https://www.worldometers.info/coronavirus/usa/rhode-island/" xr:uid="{67D55FA8-024A-4E77-BEBA-6AAE9C7FA186}"/>
    <hyperlink ref="B46" r:id="rId42" display="https://www.worldometers.info/coronavirus/usa/delaware/" xr:uid="{CFC6C32C-3F4F-4A0E-85A7-38A26C25170A}"/>
    <hyperlink ref="B47" r:id="rId43" display="https://www.worldometers.info/coronavirus/usa/montana/" xr:uid="{41127517-C50B-4C1A-8D86-E6098C4E28AE}"/>
    <hyperlink ref="B48" r:id="rId44" display="https://www.worldometers.info/coronavirus/usa/west-virginia/" xr:uid="{9AAD6027-425E-4C4F-985D-1C4D7BC79C0C}"/>
    <hyperlink ref="B49" r:id="rId45" display="https://www.worldometers.info/coronavirus/usa/district-of-columbia/" xr:uid="{FB377B9C-AAE4-4343-A8FF-B4EDCA627556}"/>
    <hyperlink ref="B50" r:id="rId46" display="https://www.worldometers.info/coronavirus/usa/hawaii/" xr:uid="{0950C183-E300-44A5-8B3E-5859A1B0213C}"/>
    <hyperlink ref="B51" r:id="rId47" display="https://www.worldometers.info/coronavirus/usa/alaska/" xr:uid="{77536B1B-CF07-49D2-A403-D25FB239CC04}"/>
    <hyperlink ref="B52" r:id="rId48" display="https://www.worldometers.info/coronavirus/usa/new-hampshire/" xr:uid="{4EA6C774-F0E0-4C5A-940E-E81F631CFAEB}"/>
    <hyperlink ref="B53" r:id="rId49" display="https://www.worldometers.info/coronavirus/usa/wyoming/" xr:uid="{0A596715-BAAA-4961-A9A2-23DC1FC6A2B1}"/>
    <hyperlink ref="B54" r:id="rId50" display="https://www.worldometers.info/coronavirus/usa/maine/" xr:uid="{330BF390-E9AA-4D64-AD2A-A21922FDBFF9}"/>
    <hyperlink ref="B55" r:id="rId51" display="https://www.worldometers.info/coronavirus/usa/vermont/" xr:uid="{6AB3A037-2334-4E45-8039-B9065F26C522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171662</v>
      </c>
      <c r="C2" s="2"/>
      <c r="D2" s="1">
        <v>2788</v>
      </c>
      <c r="E2" s="2"/>
      <c r="F2" s="1">
        <v>74238</v>
      </c>
      <c r="G2" s="1">
        <v>94636</v>
      </c>
      <c r="H2" s="1">
        <v>35010</v>
      </c>
      <c r="I2" s="2">
        <v>569</v>
      </c>
      <c r="J2" s="1">
        <v>1310226</v>
      </c>
      <c r="K2" s="1">
        <v>267219</v>
      </c>
      <c r="L2" s="1">
        <v>4903185</v>
      </c>
      <c r="M2" s="44"/>
      <c r="N2" s="37">
        <f>IFERROR(B2/J2,0)</f>
        <v>0.13101709170784276</v>
      </c>
      <c r="O2" s="38">
        <f>IFERROR(I2/H2,0)</f>
        <v>1.625249928591831E-2</v>
      </c>
      <c r="P2" s="36">
        <f>D2*250</f>
        <v>697000</v>
      </c>
      <c r="Q2" s="39">
        <f>ABS(P2-B2)/B2</f>
        <v>3.0603045519684029</v>
      </c>
    </row>
    <row r="3" spans="1:17" ht="15" thickBot="1" x14ac:dyDescent="0.35">
      <c r="A3" s="41" t="s">
        <v>52</v>
      </c>
      <c r="B3" s="1">
        <v>10760</v>
      </c>
      <c r="C3" s="2"/>
      <c r="D3" s="2">
        <v>67</v>
      </c>
      <c r="E3" s="2"/>
      <c r="F3" s="1">
        <v>5813</v>
      </c>
      <c r="G3" s="1">
        <v>4880</v>
      </c>
      <c r="H3" s="1">
        <v>14709</v>
      </c>
      <c r="I3" s="2">
        <v>92</v>
      </c>
      <c r="J3" s="1">
        <v>530500</v>
      </c>
      <c r="K3" s="1">
        <v>725178</v>
      </c>
      <c r="L3" s="1">
        <v>731545</v>
      </c>
      <c r="M3" s="44"/>
      <c r="N3" s="37">
        <f>IFERROR(B3/J3,0)</f>
        <v>2.0282752120640905E-2</v>
      </c>
      <c r="O3" s="38">
        <f>IFERROR(I3/H3,0)</f>
        <v>6.2546740091100686E-3</v>
      </c>
      <c r="P3" s="36">
        <f>D3*250</f>
        <v>16750</v>
      </c>
      <c r="Q3" s="39">
        <f>ABS(P3-B3)/B3</f>
        <v>0.55669144981412644</v>
      </c>
    </row>
    <row r="4" spans="1:17" ht="15" thickBot="1" x14ac:dyDescent="0.35">
      <c r="A4" s="41" t="s">
        <v>33</v>
      </c>
      <c r="B4" s="1">
        <v>230407</v>
      </c>
      <c r="C4" s="2"/>
      <c r="D4" s="1">
        <v>5824</v>
      </c>
      <c r="E4" s="2"/>
      <c r="F4" s="1">
        <v>38193</v>
      </c>
      <c r="G4" s="1">
        <v>186390</v>
      </c>
      <c r="H4" s="1">
        <v>31655</v>
      </c>
      <c r="I4" s="2">
        <v>800</v>
      </c>
      <c r="J4" s="1">
        <v>1928128</v>
      </c>
      <c r="K4" s="1">
        <v>264899</v>
      </c>
      <c r="L4" s="1">
        <v>7278717</v>
      </c>
      <c r="M4" s="44"/>
      <c r="N4" s="37">
        <f>IFERROR(B4/J4,0)</f>
        <v>0.11949777193215388</v>
      </c>
      <c r="O4" s="38">
        <f>IFERROR(I4/H4,0)</f>
        <v>2.527246880429632E-2</v>
      </c>
      <c r="P4" s="36">
        <f>D4*250</f>
        <v>1456000</v>
      </c>
      <c r="Q4" s="39">
        <f>ABS(P4-B4)/B4</f>
        <v>5.3192524532674792</v>
      </c>
    </row>
    <row r="5" spans="1:17" ht="12.5" customHeight="1" thickBot="1" x14ac:dyDescent="0.35">
      <c r="A5" s="41" t="s">
        <v>34</v>
      </c>
      <c r="B5" s="1">
        <v>98422</v>
      </c>
      <c r="C5" s="2"/>
      <c r="D5" s="1">
        <v>1684</v>
      </c>
      <c r="E5" s="2"/>
      <c r="F5" s="1">
        <v>87920</v>
      </c>
      <c r="G5" s="1">
        <v>8818</v>
      </c>
      <c r="H5" s="1">
        <v>32614</v>
      </c>
      <c r="I5" s="2">
        <v>558</v>
      </c>
      <c r="J5" s="1">
        <v>1243038</v>
      </c>
      <c r="K5" s="1">
        <v>411902</v>
      </c>
      <c r="L5" s="1">
        <v>3017804</v>
      </c>
      <c r="M5" s="44"/>
      <c r="N5" s="37">
        <f>IFERROR(B5/J5,0)</f>
        <v>7.9178593092085678E-2</v>
      </c>
      <c r="O5" s="38">
        <f>IFERROR(I5/H5,0)</f>
        <v>1.7109216900717483E-2</v>
      </c>
      <c r="P5" s="36">
        <f>D5*250</f>
        <v>421000</v>
      </c>
      <c r="Q5" s="39">
        <f>ABS(P5-B5)/B5</f>
        <v>3.277498933165349</v>
      </c>
    </row>
    <row r="6" spans="1:17" ht="15" thickBot="1" x14ac:dyDescent="0.35">
      <c r="A6" s="41" t="s">
        <v>10</v>
      </c>
      <c r="B6" s="1">
        <v>873751</v>
      </c>
      <c r="C6" s="2"/>
      <c r="D6" s="1">
        <v>16943</v>
      </c>
      <c r="E6" s="2"/>
      <c r="F6" s="1">
        <v>453951</v>
      </c>
      <c r="G6" s="1">
        <v>402857</v>
      </c>
      <c r="H6" s="1">
        <v>22113</v>
      </c>
      <c r="I6" s="2">
        <v>429</v>
      </c>
      <c r="J6" s="1">
        <v>16756711</v>
      </c>
      <c r="K6" s="1">
        <v>424089</v>
      </c>
      <c r="L6" s="1">
        <v>39512223</v>
      </c>
      <c r="M6" s="44"/>
      <c r="N6" s="37">
        <f>IFERROR(B6/J6,0)</f>
        <v>5.214334722368847E-2</v>
      </c>
      <c r="O6" s="38">
        <f>IFERROR(I6/H6,0)</f>
        <v>1.9400352733686066E-2</v>
      </c>
      <c r="P6" s="36">
        <f>D6*250</f>
        <v>4235750</v>
      </c>
      <c r="Q6" s="39">
        <f>ABS(P6-B6)/B6</f>
        <v>3.8477769982523626</v>
      </c>
    </row>
    <row r="7" spans="1:17" ht="15" thickBot="1" x14ac:dyDescent="0.35">
      <c r="A7" s="41" t="s">
        <v>18</v>
      </c>
      <c r="B7" s="1">
        <v>84369</v>
      </c>
      <c r="C7" s="2"/>
      <c r="D7" s="1">
        <v>2176</v>
      </c>
      <c r="E7" s="2"/>
      <c r="F7" s="1">
        <v>38298</v>
      </c>
      <c r="G7" s="1">
        <v>43895</v>
      </c>
      <c r="H7" s="1">
        <v>14651</v>
      </c>
      <c r="I7" s="2">
        <v>378</v>
      </c>
      <c r="J7" s="1">
        <v>1069977</v>
      </c>
      <c r="K7" s="1">
        <v>185801</v>
      </c>
      <c r="L7" s="1">
        <v>5758736</v>
      </c>
      <c r="M7" s="44"/>
      <c r="N7" s="37">
        <f>IFERROR(B7/J7,0)</f>
        <v>7.8851227643211022E-2</v>
      </c>
      <c r="O7" s="38">
        <f>IFERROR(I7/H7,0)</f>
        <v>2.5800286669851888E-2</v>
      </c>
      <c r="P7" s="36">
        <f>D7*250</f>
        <v>544000</v>
      </c>
      <c r="Q7" s="39">
        <f>ABS(P7-B7)/B7</f>
        <v>5.4478659223174386</v>
      </c>
    </row>
    <row r="8" spans="1:17" ht="15" thickBot="1" x14ac:dyDescent="0.35">
      <c r="A8" s="41" t="s">
        <v>23</v>
      </c>
      <c r="B8" s="1">
        <v>62830</v>
      </c>
      <c r="C8" s="2"/>
      <c r="D8" s="1">
        <v>4542</v>
      </c>
      <c r="E8" s="2"/>
      <c r="F8" s="1">
        <v>43471</v>
      </c>
      <c r="G8" s="1">
        <v>14817</v>
      </c>
      <c r="H8" s="1">
        <v>17623</v>
      </c>
      <c r="I8" s="1">
        <v>1274</v>
      </c>
      <c r="J8" s="1">
        <v>1965112</v>
      </c>
      <c r="K8" s="1">
        <v>551179</v>
      </c>
      <c r="L8" s="1">
        <v>3565287</v>
      </c>
      <c r="M8" s="44"/>
      <c r="N8" s="37">
        <f>IFERROR(B8/J8,0)</f>
        <v>3.1972732342991139E-2</v>
      </c>
      <c r="O8" s="38">
        <f>IFERROR(I8/H8,0)</f>
        <v>7.2291891278442946E-2</v>
      </c>
      <c r="P8" s="36">
        <f>D8*250</f>
        <v>1135500</v>
      </c>
      <c r="Q8" s="39">
        <f>ABS(P8-B8)/B8</f>
        <v>17.07257679452491</v>
      </c>
    </row>
    <row r="9" spans="1:17" ht="15" thickBot="1" x14ac:dyDescent="0.35">
      <c r="A9" s="41" t="s">
        <v>43</v>
      </c>
      <c r="B9" s="1">
        <v>22942</v>
      </c>
      <c r="C9" s="2"/>
      <c r="D9" s="2">
        <v>664</v>
      </c>
      <c r="E9" s="2"/>
      <c r="F9" s="1">
        <v>11928</v>
      </c>
      <c r="G9" s="1">
        <v>10350</v>
      </c>
      <c r="H9" s="1">
        <v>23560</v>
      </c>
      <c r="I9" s="2">
        <v>682</v>
      </c>
      <c r="J9" s="1">
        <v>323376</v>
      </c>
      <c r="K9" s="1">
        <v>332089</v>
      </c>
      <c r="L9" s="1">
        <v>973764</v>
      </c>
      <c r="M9" s="44"/>
      <c r="N9" s="37">
        <f>IFERROR(B9/J9,0)</f>
        <v>7.094527732422938E-2</v>
      </c>
      <c r="O9" s="38">
        <f>IFERROR(I9/H9,0)</f>
        <v>2.8947368421052631E-2</v>
      </c>
      <c r="P9" s="36">
        <f>D9*250</f>
        <v>166000</v>
      </c>
      <c r="Q9" s="39">
        <f>ABS(P9-B9)/B9</f>
        <v>6.2356376950571004</v>
      </c>
    </row>
    <row r="10" spans="1:17" ht="15" thickBot="1" x14ac:dyDescent="0.35">
      <c r="A10" s="41" t="s">
        <v>63</v>
      </c>
      <c r="B10" s="1">
        <v>16334</v>
      </c>
      <c r="C10" s="2"/>
      <c r="D10" s="2">
        <v>641</v>
      </c>
      <c r="E10" s="2"/>
      <c r="F10" s="1">
        <v>12793</v>
      </c>
      <c r="G10" s="1">
        <v>2900</v>
      </c>
      <c r="H10" s="1">
        <v>23144</v>
      </c>
      <c r="I10" s="2">
        <v>908</v>
      </c>
      <c r="J10" s="1">
        <v>462968</v>
      </c>
      <c r="K10" s="1">
        <v>655995</v>
      </c>
      <c r="L10" s="1">
        <v>705749</v>
      </c>
      <c r="M10" s="44"/>
      <c r="N10" s="37">
        <f>IFERROR(B10/J10,0)</f>
        <v>3.5281056142109177E-2</v>
      </c>
      <c r="O10" s="38">
        <f>IFERROR(I10/H10,0)</f>
        <v>3.923263048738334E-2</v>
      </c>
      <c r="P10" s="36">
        <f>D10*250</f>
        <v>160250</v>
      </c>
      <c r="Q10" s="39">
        <f>ABS(P10-B10)/B10</f>
        <v>8.8108240479980413</v>
      </c>
    </row>
    <row r="11" spans="1:17" ht="15" thickBot="1" x14ac:dyDescent="0.35">
      <c r="A11" s="41" t="s">
        <v>13</v>
      </c>
      <c r="B11" s="1">
        <v>752481</v>
      </c>
      <c r="C11" s="2"/>
      <c r="D11" s="1">
        <v>15922</v>
      </c>
      <c r="E11" s="2"/>
      <c r="F11" s="1">
        <v>484473</v>
      </c>
      <c r="G11" s="1">
        <v>252086</v>
      </c>
      <c r="H11" s="1">
        <v>35035</v>
      </c>
      <c r="I11" s="2">
        <v>741</v>
      </c>
      <c r="J11" s="1">
        <v>5711339</v>
      </c>
      <c r="K11" s="1">
        <v>265919</v>
      </c>
      <c r="L11" s="1">
        <v>21477737</v>
      </c>
      <c r="M11" s="44"/>
      <c r="N11" s="37">
        <f>IFERROR(B11/J11,0)</f>
        <v>0.13175211627255884</v>
      </c>
      <c r="O11" s="38">
        <f>IFERROR(I11/H11,0)</f>
        <v>2.1150278293135438E-2</v>
      </c>
      <c r="P11" s="36">
        <f>D11*250</f>
        <v>3980500</v>
      </c>
      <c r="Q11" s="39">
        <f>ABS(P11-B11)/B11</f>
        <v>4.2898345606068462</v>
      </c>
    </row>
    <row r="12" spans="1:17" ht="15" thickBot="1" x14ac:dyDescent="0.35">
      <c r="A12" s="41" t="s">
        <v>16</v>
      </c>
      <c r="B12" s="1">
        <v>339384</v>
      </c>
      <c r="C12" s="2"/>
      <c r="D12" s="1">
        <v>7607</v>
      </c>
      <c r="E12" s="2"/>
      <c r="F12" s="1">
        <v>156828</v>
      </c>
      <c r="G12" s="1">
        <v>174949</v>
      </c>
      <c r="H12" s="1">
        <v>31965</v>
      </c>
      <c r="I12" s="2">
        <v>716</v>
      </c>
      <c r="J12" s="1">
        <v>3598929</v>
      </c>
      <c r="K12" s="1">
        <v>338964</v>
      </c>
      <c r="L12" s="1">
        <v>10617423</v>
      </c>
      <c r="M12" s="44"/>
      <c r="N12" s="37">
        <f>IFERROR(B12/J12,0)</f>
        <v>9.4301387996262226E-2</v>
      </c>
      <c r="O12" s="38">
        <f>IFERROR(I12/H12,0)</f>
        <v>2.23994994525262E-2</v>
      </c>
      <c r="P12" s="36">
        <f>D12*250</f>
        <v>1901750</v>
      </c>
      <c r="Q12" s="39">
        <f>ABS(P12-B12)/B12</f>
        <v>4.6035346392287204</v>
      </c>
    </row>
    <row r="13" spans="1:17" ht="13.5" thickBot="1" x14ac:dyDescent="0.35">
      <c r="A13" s="42" t="s">
        <v>64</v>
      </c>
      <c r="B13" s="1">
        <v>3538</v>
      </c>
      <c r="C13" s="2"/>
      <c r="D13" s="2">
        <v>63</v>
      </c>
      <c r="E13" s="2"/>
      <c r="F13" s="1">
        <v>2297</v>
      </c>
      <c r="G13" s="1">
        <v>1178</v>
      </c>
      <c r="H13" s="2"/>
      <c r="I13" s="2"/>
      <c r="J13" s="1">
        <v>58321</v>
      </c>
      <c r="K13" s="2"/>
      <c r="L13" s="2"/>
      <c r="M13" s="44"/>
      <c r="N13" s="37">
        <f>IFERROR(B13/J13,0)</f>
        <v>6.0664254728142519E-2</v>
      </c>
      <c r="O13" s="38">
        <f>IFERROR(I13/H13,0)</f>
        <v>0</v>
      </c>
      <c r="P13" s="36">
        <f>D13*250</f>
        <v>15750</v>
      </c>
      <c r="Q13" s="39">
        <f>ABS(P13-B13)/B13</f>
        <v>3.4516676088185414</v>
      </c>
    </row>
    <row r="14" spans="1:17" ht="15" thickBot="1" x14ac:dyDescent="0.35">
      <c r="A14" s="41" t="s">
        <v>47</v>
      </c>
      <c r="B14" s="1">
        <v>13949</v>
      </c>
      <c r="C14" s="2"/>
      <c r="D14" s="2">
        <v>186</v>
      </c>
      <c r="E14" s="2"/>
      <c r="F14" s="1">
        <v>10995</v>
      </c>
      <c r="G14" s="1">
        <v>2768</v>
      </c>
      <c r="H14" s="1">
        <v>9852</v>
      </c>
      <c r="I14" s="2">
        <v>131</v>
      </c>
      <c r="J14" s="1">
        <v>473581</v>
      </c>
      <c r="K14" s="1">
        <v>334480</v>
      </c>
      <c r="L14" s="1">
        <v>1415872</v>
      </c>
      <c r="M14" s="44"/>
      <c r="N14" s="37">
        <f>IFERROR(B14/J14,0)</f>
        <v>2.9454306655038946E-2</v>
      </c>
      <c r="O14" s="38">
        <f>IFERROR(I14/H14,0)</f>
        <v>1.3296792529435648E-2</v>
      </c>
      <c r="P14" s="36">
        <f>D14*250</f>
        <v>46500</v>
      </c>
      <c r="Q14" s="39">
        <f>ABS(P14-B14)/B14</f>
        <v>2.3335722990895404</v>
      </c>
    </row>
    <row r="15" spans="1:17" ht="15" thickBot="1" x14ac:dyDescent="0.35">
      <c r="A15" s="41" t="s">
        <v>49</v>
      </c>
      <c r="B15" s="1">
        <v>52582</v>
      </c>
      <c r="C15" s="2"/>
      <c r="D15" s="2">
        <v>529</v>
      </c>
      <c r="E15" s="2"/>
      <c r="F15" s="1">
        <v>25679</v>
      </c>
      <c r="G15" s="1">
        <v>26374</v>
      </c>
      <c r="H15" s="1">
        <v>29424</v>
      </c>
      <c r="I15" s="2">
        <v>296</v>
      </c>
      <c r="J15" s="1">
        <v>350312</v>
      </c>
      <c r="K15" s="1">
        <v>196026</v>
      </c>
      <c r="L15" s="1">
        <v>1787065</v>
      </c>
      <c r="M15" s="44"/>
      <c r="N15" s="37">
        <f>IFERROR(B15/J15,0)</f>
        <v>0.15010048185617392</v>
      </c>
      <c r="O15" s="38">
        <f>IFERROR(I15/H15,0)</f>
        <v>1.0059815116911366E-2</v>
      </c>
      <c r="P15" s="36">
        <f>D15*250</f>
        <v>132250</v>
      </c>
      <c r="Q15" s="39">
        <f>ABS(P15-B15)/B15</f>
        <v>1.5151192423262714</v>
      </c>
    </row>
    <row r="16" spans="1:17" ht="15" thickBot="1" x14ac:dyDescent="0.35">
      <c r="A16" s="41" t="s">
        <v>12</v>
      </c>
      <c r="B16" s="1">
        <v>343390</v>
      </c>
      <c r="C16" s="2"/>
      <c r="D16" s="1">
        <v>9452</v>
      </c>
      <c r="E16" s="2"/>
      <c r="F16" s="1">
        <v>254621</v>
      </c>
      <c r="G16" s="1">
        <v>79317</v>
      </c>
      <c r="H16" s="1">
        <v>27099</v>
      </c>
      <c r="I16" s="2">
        <v>746</v>
      </c>
      <c r="J16" s="1">
        <v>6696257</v>
      </c>
      <c r="K16" s="1">
        <v>528437</v>
      </c>
      <c r="L16" s="1">
        <v>12671821</v>
      </c>
      <c r="M16" s="44"/>
      <c r="N16" s="37">
        <f>IFERROR(B16/J16,0)</f>
        <v>5.1280887218038376E-2</v>
      </c>
      <c r="O16" s="38">
        <f>IFERROR(I16/H16,0)</f>
        <v>2.7528691095612384E-2</v>
      </c>
      <c r="P16" s="36">
        <f>D16*250</f>
        <v>2363000</v>
      </c>
      <c r="Q16" s="39">
        <f>ABS(P16-B16)/B16</f>
        <v>5.8813885086927398</v>
      </c>
    </row>
    <row r="17" spans="1:17" ht="15" thickBot="1" x14ac:dyDescent="0.35">
      <c r="A17" s="41" t="s">
        <v>27</v>
      </c>
      <c r="B17" s="1">
        <v>145977</v>
      </c>
      <c r="C17" s="2"/>
      <c r="D17" s="1">
        <v>3918</v>
      </c>
      <c r="E17" s="2"/>
      <c r="F17" s="1">
        <v>106319</v>
      </c>
      <c r="G17" s="1">
        <v>35740</v>
      </c>
      <c r="H17" s="1">
        <v>21683</v>
      </c>
      <c r="I17" s="2">
        <v>582</v>
      </c>
      <c r="J17" s="1">
        <v>2485506</v>
      </c>
      <c r="K17" s="1">
        <v>369196</v>
      </c>
      <c r="L17" s="1">
        <v>6732219</v>
      </c>
      <c r="M17" s="44"/>
      <c r="N17" s="37">
        <f>IFERROR(B17/J17,0)</f>
        <v>5.8731300588290673E-2</v>
      </c>
      <c r="O17" s="38">
        <f>IFERROR(I17/H17,0)</f>
        <v>2.684130424756722E-2</v>
      </c>
      <c r="P17" s="36">
        <f>D17*250</f>
        <v>979500</v>
      </c>
      <c r="Q17" s="39">
        <f>ABS(P17-B17)/B17</f>
        <v>5.7099611582646581</v>
      </c>
    </row>
    <row r="18" spans="1:17" ht="15" thickBot="1" x14ac:dyDescent="0.35">
      <c r="A18" s="41" t="s">
        <v>41</v>
      </c>
      <c r="B18" s="1">
        <v>106750</v>
      </c>
      <c r="C18" s="52">
        <v>475</v>
      </c>
      <c r="D18" s="1">
        <v>1528</v>
      </c>
      <c r="E18" s="53">
        <v>1</v>
      </c>
      <c r="F18" s="1">
        <v>81767</v>
      </c>
      <c r="G18" s="1">
        <v>23455</v>
      </c>
      <c r="H18" s="1">
        <v>33834</v>
      </c>
      <c r="I18" s="2">
        <v>484</v>
      </c>
      <c r="J18" s="1">
        <v>897543</v>
      </c>
      <c r="K18" s="1">
        <v>284476</v>
      </c>
      <c r="L18" s="1">
        <v>3155070</v>
      </c>
      <c r="M18" s="44"/>
      <c r="N18" s="37">
        <f>IFERROR(B18/J18,0)</f>
        <v>0.11893580586111195</v>
      </c>
      <c r="O18" s="38">
        <f>IFERROR(I18/H18,0)</f>
        <v>1.4305136844594194E-2</v>
      </c>
      <c r="P18" s="36">
        <f>D18*250</f>
        <v>382000</v>
      </c>
      <c r="Q18" s="39">
        <f>ABS(P18-B18)/B18</f>
        <v>2.5784543325526932</v>
      </c>
    </row>
    <row r="19" spans="1:17" ht="15" thickBot="1" x14ac:dyDescent="0.35">
      <c r="A19" s="41" t="s">
        <v>45</v>
      </c>
      <c r="B19" s="1">
        <v>72231</v>
      </c>
      <c r="C19" s="2"/>
      <c r="D19" s="2">
        <v>859</v>
      </c>
      <c r="E19" s="2"/>
      <c r="F19" s="1">
        <v>55147</v>
      </c>
      <c r="G19" s="1">
        <v>16225</v>
      </c>
      <c r="H19" s="1">
        <v>24793</v>
      </c>
      <c r="I19" s="2">
        <v>295</v>
      </c>
      <c r="J19" s="1">
        <v>589189</v>
      </c>
      <c r="K19" s="1">
        <v>202240</v>
      </c>
      <c r="L19" s="1">
        <v>2913314</v>
      </c>
      <c r="M19" s="44"/>
      <c r="N19" s="37">
        <f>IFERROR(B19/J19,0)</f>
        <v>0.12259393844759492</v>
      </c>
      <c r="O19" s="38">
        <f>IFERROR(I19/H19,0)</f>
        <v>1.1898519743475982E-2</v>
      </c>
      <c r="P19" s="36">
        <f>D19*250</f>
        <v>214750</v>
      </c>
      <c r="Q19" s="39">
        <f>ABS(P19-B19)/B19</f>
        <v>1.9731001924381499</v>
      </c>
    </row>
    <row r="20" spans="1:17" ht="15" thickBot="1" x14ac:dyDescent="0.35">
      <c r="A20" s="41" t="s">
        <v>38</v>
      </c>
      <c r="B20" s="1">
        <v>86797</v>
      </c>
      <c r="C20" s="2"/>
      <c r="D20" s="1">
        <v>1312</v>
      </c>
      <c r="E20" s="2"/>
      <c r="F20" s="1">
        <v>17155</v>
      </c>
      <c r="G20" s="1">
        <v>68330</v>
      </c>
      <c r="H20" s="1">
        <v>19428</v>
      </c>
      <c r="I20" s="2">
        <v>294</v>
      </c>
      <c r="J20" s="1">
        <v>1794634</v>
      </c>
      <c r="K20" s="1">
        <v>401693</v>
      </c>
      <c r="L20" s="1">
        <v>4467673</v>
      </c>
      <c r="M20" s="44"/>
      <c r="N20" s="37">
        <f>IFERROR(B20/J20,0)</f>
        <v>4.8364736208051338E-2</v>
      </c>
      <c r="O20" s="38">
        <f>IFERROR(I20/H20,0)</f>
        <v>1.5132798023471278E-2</v>
      </c>
      <c r="P20" s="36">
        <f>D20*250</f>
        <v>328000</v>
      </c>
      <c r="Q20" s="39">
        <f>ABS(P20-B20)/B20</f>
        <v>2.7789324515824281</v>
      </c>
    </row>
    <row r="21" spans="1:17" ht="15" thickBot="1" x14ac:dyDescent="0.35">
      <c r="A21" s="41" t="s">
        <v>14</v>
      </c>
      <c r="B21" s="1">
        <v>174638</v>
      </c>
      <c r="C21" s="2"/>
      <c r="D21" s="1">
        <v>5727</v>
      </c>
      <c r="E21" s="2"/>
      <c r="F21" s="1">
        <v>161792</v>
      </c>
      <c r="G21" s="1">
        <v>7119</v>
      </c>
      <c r="H21" s="1">
        <v>37566</v>
      </c>
      <c r="I21" s="1">
        <v>1232</v>
      </c>
      <c r="J21" s="1">
        <v>2562564</v>
      </c>
      <c r="K21" s="1">
        <v>551232</v>
      </c>
      <c r="L21" s="1">
        <v>4648794</v>
      </c>
      <c r="M21" s="44"/>
      <c r="N21" s="37">
        <f>IFERROR(B21/J21,0)</f>
        <v>6.8149712553520619E-2</v>
      </c>
      <c r="O21" s="38">
        <f>IFERROR(I21/H21,0)</f>
        <v>3.2795613054357665E-2</v>
      </c>
      <c r="P21" s="36">
        <f>D21*250</f>
        <v>1431750</v>
      </c>
      <c r="Q21" s="39">
        <f>ABS(P21-B21)/B21</f>
        <v>7.1983875216161435</v>
      </c>
    </row>
    <row r="22" spans="1:17" ht="15" thickBot="1" x14ac:dyDescent="0.35">
      <c r="A22" s="41" t="s">
        <v>39</v>
      </c>
      <c r="B22" s="1">
        <v>5913</v>
      </c>
      <c r="C22" s="2"/>
      <c r="D22" s="2">
        <v>146</v>
      </c>
      <c r="E22" s="2"/>
      <c r="F22" s="1">
        <v>5112</v>
      </c>
      <c r="G22" s="2">
        <v>655</v>
      </c>
      <c r="H22" s="1">
        <v>4399</v>
      </c>
      <c r="I22" s="2">
        <v>109</v>
      </c>
      <c r="J22" s="1">
        <v>543372</v>
      </c>
      <c r="K22" s="1">
        <v>404231</v>
      </c>
      <c r="L22" s="1">
        <v>1344212</v>
      </c>
      <c r="M22" s="45"/>
      <c r="N22" s="37">
        <f>IFERROR(B22/J22,0)</f>
        <v>1.0882047657958084E-2</v>
      </c>
      <c r="O22" s="38">
        <f>IFERROR(I22/H22,0)</f>
        <v>2.4778358717890428E-2</v>
      </c>
      <c r="P22" s="36">
        <f>D22*250</f>
        <v>36500</v>
      </c>
      <c r="Q22" s="39">
        <f>ABS(P22-B22)/B22</f>
        <v>5.1728395061728394</v>
      </c>
    </row>
    <row r="23" spans="1:17" ht="15" thickBot="1" x14ac:dyDescent="0.35">
      <c r="A23" s="41" t="s">
        <v>26</v>
      </c>
      <c r="B23" s="1">
        <v>135127</v>
      </c>
      <c r="C23" s="2"/>
      <c r="D23" s="1">
        <v>4036</v>
      </c>
      <c r="E23" s="2"/>
      <c r="F23" s="1">
        <v>7880</v>
      </c>
      <c r="G23" s="1">
        <v>123211</v>
      </c>
      <c r="H23" s="1">
        <v>22351</v>
      </c>
      <c r="I23" s="2">
        <v>668</v>
      </c>
      <c r="J23" s="1">
        <v>3049634</v>
      </c>
      <c r="K23" s="1">
        <v>504432</v>
      </c>
      <c r="L23" s="1">
        <v>6045680</v>
      </c>
      <c r="M23" s="44"/>
      <c r="N23" s="37">
        <f>IFERROR(B23/J23,0)</f>
        <v>4.4309251536413879E-2</v>
      </c>
      <c r="O23" s="38">
        <f>IFERROR(I23/H23,0)</f>
        <v>2.9886805959464902E-2</v>
      </c>
      <c r="P23" s="36">
        <f>D23*250</f>
        <v>1009000</v>
      </c>
      <c r="Q23" s="39">
        <f>ABS(P23-B23)/B23</f>
        <v>6.4670495163808859</v>
      </c>
    </row>
    <row r="24" spans="1:17" ht="15" thickBot="1" x14ac:dyDescent="0.35">
      <c r="A24" s="41" t="s">
        <v>17</v>
      </c>
      <c r="B24" s="1">
        <v>142930</v>
      </c>
      <c r="C24" s="2"/>
      <c r="D24" s="1">
        <v>9723</v>
      </c>
      <c r="E24" s="2"/>
      <c r="F24" s="1">
        <v>118892</v>
      </c>
      <c r="G24" s="1">
        <v>14315</v>
      </c>
      <c r="H24" s="1">
        <v>20737</v>
      </c>
      <c r="I24" s="1">
        <v>1411</v>
      </c>
      <c r="J24" s="1">
        <v>2784958</v>
      </c>
      <c r="K24" s="1">
        <v>404056</v>
      </c>
      <c r="L24" s="1">
        <v>6892503</v>
      </c>
      <c r="M24" s="44"/>
      <c r="N24" s="37">
        <f>IFERROR(B24/J24,0)</f>
        <v>5.1322138430812958E-2</v>
      </c>
      <c r="O24" s="38">
        <f>IFERROR(I24/H24,0)</f>
        <v>6.8042629117037179E-2</v>
      </c>
      <c r="P24" s="36">
        <f>D24*250</f>
        <v>2430750</v>
      </c>
      <c r="Q24" s="39">
        <f>ABS(P24-B24)/B24</f>
        <v>16.006576645910584</v>
      </c>
    </row>
    <row r="25" spans="1:17" ht="15" thickBot="1" x14ac:dyDescent="0.35">
      <c r="A25" s="41" t="s">
        <v>11</v>
      </c>
      <c r="B25" s="1">
        <v>159119</v>
      </c>
      <c r="C25" s="2"/>
      <c r="D25" s="1">
        <v>7317</v>
      </c>
      <c r="E25" s="2"/>
      <c r="F25" s="1">
        <v>109539</v>
      </c>
      <c r="G25" s="1">
        <v>42263</v>
      </c>
      <c r="H25" s="1">
        <v>15933</v>
      </c>
      <c r="I25" s="2">
        <v>733</v>
      </c>
      <c r="J25" s="1">
        <v>4572058</v>
      </c>
      <c r="K25" s="1">
        <v>457807</v>
      </c>
      <c r="L25" s="1">
        <v>9986857</v>
      </c>
      <c r="M25" s="44"/>
      <c r="N25" s="37">
        <f>IFERROR(B25/J25,0)</f>
        <v>3.4802489382243181E-2</v>
      </c>
      <c r="O25" s="38">
        <f>IFERROR(I25/H25,0)</f>
        <v>4.6005146551183082E-2</v>
      </c>
      <c r="P25" s="36">
        <f>D25*250</f>
        <v>1829250</v>
      </c>
      <c r="Q25" s="39">
        <f>ABS(P25-B25)/B25</f>
        <v>10.496112972052364</v>
      </c>
    </row>
    <row r="26" spans="1:17" ht="15" thickBot="1" x14ac:dyDescent="0.35">
      <c r="A26" s="41" t="s">
        <v>32</v>
      </c>
      <c r="B26" s="1">
        <v>121090</v>
      </c>
      <c r="C26" s="2"/>
      <c r="D26" s="1">
        <v>2270</v>
      </c>
      <c r="E26" s="2"/>
      <c r="F26" s="1">
        <v>106774</v>
      </c>
      <c r="G26" s="1">
        <v>12046</v>
      </c>
      <c r="H26" s="1">
        <v>21471</v>
      </c>
      <c r="I26" s="2">
        <v>403</v>
      </c>
      <c r="J26" s="1">
        <v>2477132</v>
      </c>
      <c r="K26" s="1">
        <v>439236</v>
      </c>
      <c r="L26" s="1">
        <v>5639632</v>
      </c>
      <c r="M26" s="44"/>
      <c r="N26" s="37">
        <f>IFERROR(B26/J26,0)</f>
        <v>4.8883143893825601E-2</v>
      </c>
      <c r="O26" s="38">
        <f>IFERROR(I26/H26,0)</f>
        <v>1.8769503050626427E-2</v>
      </c>
      <c r="P26" s="36">
        <f>D26*250</f>
        <v>567500</v>
      </c>
      <c r="Q26" s="39">
        <f>ABS(P26-B26)/B26</f>
        <v>3.6865967462218183</v>
      </c>
    </row>
    <row r="27" spans="1:17" ht="15" thickBot="1" x14ac:dyDescent="0.35">
      <c r="A27" s="41" t="s">
        <v>30</v>
      </c>
      <c r="B27" s="1">
        <v>110006</v>
      </c>
      <c r="C27" s="2"/>
      <c r="D27" s="1">
        <v>3171</v>
      </c>
      <c r="E27" s="2"/>
      <c r="F27" s="1">
        <v>94165</v>
      </c>
      <c r="G27" s="1">
        <v>12670</v>
      </c>
      <c r="H27" s="1">
        <v>36963</v>
      </c>
      <c r="I27" s="1">
        <v>1065</v>
      </c>
      <c r="J27" s="1">
        <v>941532</v>
      </c>
      <c r="K27" s="1">
        <v>316359</v>
      </c>
      <c r="L27" s="1">
        <v>2976149</v>
      </c>
      <c r="M27" s="44"/>
      <c r="N27" s="37">
        <f>IFERROR(B27/J27,0)</f>
        <v>0.11683723973269097</v>
      </c>
      <c r="O27" s="38">
        <f>IFERROR(I27/H27,0)</f>
        <v>2.8812596380163948E-2</v>
      </c>
      <c r="P27" s="36">
        <f>D27*250</f>
        <v>792750</v>
      </c>
      <c r="Q27" s="39">
        <f>ABS(P27-B27)/B27</f>
        <v>6.2064251040852314</v>
      </c>
    </row>
    <row r="28" spans="1:17" ht="15" thickBot="1" x14ac:dyDescent="0.35">
      <c r="A28" s="41" t="s">
        <v>35</v>
      </c>
      <c r="B28" s="1">
        <v>160789</v>
      </c>
      <c r="C28" s="2"/>
      <c r="D28" s="1">
        <v>2618</v>
      </c>
      <c r="E28" s="2"/>
      <c r="F28" s="1">
        <v>33821</v>
      </c>
      <c r="G28" s="1">
        <v>124350</v>
      </c>
      <c r="H28" s="1">
        <v>26198</v>
      </c>
      <c r="I28" s="2">
        <v>427</v>
      </c>
      <c r="J28" s="1">
        <v>2375845</v>
      </c>
      <c r="K28" s="1">
        <v>387108</v>
      </c>
      <c r="L28" s="1">
        <v>6137428</v>
      </c>
      <c r="M28" s="44"/>
      <c r="N28" s="37">
        <f>IFERROR(B28/J28,0)</f>
        <v>6.7676552973784068E-2</v>
      </c>
      <c r="O28" s="38">
        <f>IFERROR(I28/H28,0)</f>
        <v>1.6298954118635009E-2</v>
      </c>
      <c r="P28" s="36">
        <f>D28*250</f>
        <v>654500</v>
      </c>
      <c r="Q28" s="39">
        <f>ABS(P28-B28)/B28</f>
        <v>3.0705520900061569</v>
      </c>
    </row>
    <row r="29" spans="1:17" ht="15" thickBot="1" x14ac:dyDescent="0.35">
      <c r="A29" s="41" t="s">
        <v>51</v>
      </c>
      <c r="B29" s="1">
        <v>22233</v>
      </c>
      <c r="C29" s="2"/>
      <c r="D29" s="2">
        <v>240</v>
      </c>
      <c r="E29" s="2"/>
      <c r="F29" s="1">
        <v>13395</v>
      </c>
      <c r="G29" s="1">
        <v>8598</v>
      </c>
      <c r="H29" s="1">
        <v>20802</v>
      </c>
      <c r="I29" s="2">
        <v>225</v>
      </c>
      <c r="J29" s="1">
        <v>428128</v>
      </c>
      <c r="K29" s="1">
        <v>400577</v>
      </c>
      <c r="L29" s="1">
        <v>1068778</v>
      </c>
      <c r="M29" s="44"/>
      <c r="N29" s="37">
        <f>IFERROR(B29/J29,0)</f>
        <v>5.1930730996337542E-2</v>
      </c>
      <c r="O29" s="38">
        <f>IFERROR(I29/H29,0)</f>
        <v>1.0816267666570522E-2</v>
      </c>
      <c r="P29" s="36">
        <f>D29*250</f>
        <v>60000</v>
      </c>
      <c r="Q29" s="39">
        <f>ABS(P29-B29)/B29</f>
        <v>1.6986911347996221</v>
      </c>
    </row>
    <row r="30" spans="1:17" ht="15" thickBot="1" x14ac:dyDescent="0.35">
      <c r="A30" s="41" t="s">
        <v>50</v>
      </c>
      <c r="B30" s="1">
        <v>57334</v>
      </c>
      <c r="C30" s="2"/>
      <c r="D30" s="2">
        <v>548</v>
      </c>
      <c r="E30" s="2"/>
      <c r="F30" s="1">
        <v>38629</v>
      </c>
      <c r="G30" s="1">
        <v>18157</v>
      </c>
      <c r="H30" s="1">
        <v>29639</v>
      </c>
      <c r="I30" s="2">
        <v>283</v>
      </c>
      <c r="J30" s="1">
        <v>539442</v>
      </c>
      <c r="K30" s="1">
        <v>278867</v>
      </c>
      <c r="L30" s="1">
        <v>1934408</v>
      </c>
      <c r="M30" s="44"/>
      <c r="N30" s="37">
        <f>IFERROR(B30/J30,0)</f>
        <v>0.106283900771538</v>
      </c>
      <c r="O30" s="38">
        <f>IFERROR(I30/H30,0)</f>
        <v>9.5482303721448093E-3</v>
      </c>
      <c r="P30" s="36">
        <f>D30*250</f>
        <v>137000</v>
      </c>
      <c r="Q30" s="39">
        <f>ABS(P30-B30)/B30</f>
        <v>1.3895070987546656</v>
      </c>
    </row>
    <row r="31" spans="1:17" ht="15" thickBot="1" x14ac:dyDescent="0.35">
      <c r="A31" s="41" t="s">
        <v>31</v>
      </c>
      <c r="B31" s="1">
        <v>89652</v>
      </c>
      <c r="C31" s="2"/>
      <c r="D31" s="1">
        <v>1707</v>
      </c>
      <c r="E31" s="2"/>
      <c r="F31" s="1">
        <v>66403</v>
      </c>
      <c r="G31" s="1">
        <v>21542</v>
      </c>
      <c r="H31" s="1">
        <v>29106</v>
      </c>
      <c r="I31" s="2">
        <v>554</v>
      </c>
      <c r="J31" s="1">
        <v>1130608</v>
      </c>
      <c r="K31" s="1">
        <v>367062</v>
      </c>
      <c r="L31" s="1">
        <v>3080156</v>
      </c>
      <c r="M31" s="44"/>
      <c r="N31" s="37">
        <f>IFERROR(B31/J31,0)</f>
        <v>7.9295387968243633E-2</v>
      </c>
      <c r="O31" s="38">
        <f>IFERROR(I31/H31,0)</f>
        <v>1.9033876176733321E-2</v>
      </c>
      <c r="P31" s="36">
        <f>D31*250</f>
        <v>426750</v>
      </c>
      <c r="Q31" s="39">
        <f>ABS(P31-B31)/B31</f>
        <v>3.7600722794806587</v>
      </c>
    </row>
    <row r="32" spans="1:17" ht="15" thickBot="1" x14ac:dyDescent="0.35">
      <c r="A32" s="41" t="s">
        <v>42</v>
      </c>
      <c r="B32" s="1">
        <v>9625</v>
      </c>
      <c r="C32" s="2"/>
      <c r="D32" s="2">
        <v>466</v>
      </c>
      <c r="E32" s="2"/>
      <c r="F32" s="1">
        <v>8222</v>
      </c>
      <c r="G32" s="2">
        <v>937</v>
      </c>
      <c r="H32" s="1">
        <v>7079</v>
      </c>
      <c r="I32" s="2">
        <v>343</v>
      </c>
      <c r="J32" s="1">
        <v>343346</v>
      </c>
      <c r="K32" s="1">
        <v>252514</v>
      </c>
      <c r="L32" s="1">
        <v>1359711</v>
      </c>
      <c r="M32" s="44"/>
      <c r="N32" s="37">
        <f>IFERROR(B32/J32,0)</f>
        <v>2.8032946357318855E-2</v>
      </c>
      <c r="O32" s="38">
        <f>IFERROR(I32/H32,0)</f>
        <v>4.8453171351885857E-2</v>
      </c>
      <c r="P32" s="36">
        <f>D32*250</f>
        <v>116500</v>
      </c>
      <c r="Q32" s="39">
        <f>ABS(P32-B32)/B32</f>
        <v>11.103896103896103</v>
      </c>
    </row>
    <row r="33" spans="1:17" ht="15" thickBot="1" x14ac:dyDescent="0.35">
      <c r="A33" s="41" t="s">
        <v>8</v>
      </c>
      <c r="B33" s="1">
        <v>222972</v>
      </c>
      <c r="C33" s="2"/>
      <c r="D33" s="1">
        <v>16332</v>
      </c>
      <c r="E33" s="2"/>
      <c r="F33" s="1">
        <v>177154</v>
      </c>
      <c r="G33" s="1">
        <v>29486</v>
      </c>
      <c r="H33" s="1">
        <v>25103</v>
      </c>
      <c r="I33" s="1">
        <v>1839</v>
      </c>
      <c r="J33" s="1">
        <v>4135796</v>
      </c>
      <c r="K33" s="1">
        <v>465628</v>
      </c>
      <c r="L33" s="1">
        <v>8882190</v>
      </c>
      <c r="M33" s="44"/>
      <c r="N33" s="37">
        <f>IFERROR(B33/J33,0)</f>
        <v>5.3912717164966553E-2</v>
      </c>
      <c r="O33" s="38">
        <f>IFERROR(I33/H33,0)</f>
        <v>7.3258176313588011E-2</v>
      </c>
      <c r="P33" s="36">
        <f>D33*250</f>
        <v>4083000</v>
      </c>
      <c r="Q33" s="39">
        <f>ABS(P33-B33)/B33</f>
        <v>17.311716269307357</v>
      </c>
    </row>
    <row r="34" spans="1:17" ht="15" thickBot="1" x14ac:dyDescent="0.35">
      <c r="A34" s="41" t="s">
        <v>44</v>
      </c>
      <c r="B34" s="1">
        <v>36343</v>
      </c>
      <c r="C34" s="2"/>
      <c r="D34" s="2">
        <v>929</v>
      </c>
      <c r="E34" s="2"/>
      <c r="F34" s="1">
        <v>19853</v>
      </c>
      <c r="G34" s="1">
        <v>15561</v>
      </c>
      <c r="H34" s="1">
        <v>17332</v>
      </c>
      <c r="I34" s="2">
        <v>443</v>
      </c>
      <c r="J34" s="1">
        <v>1046727</v>
      </c>
      <c r="K34" s="1">
        <v>499195</v>
      </c>
      <c r="L34" s="1">
        <v>2096829</v>
      </c>
      <c r="M34" s="44"/>
      <c r="N34" s="37">
        <f>IFERROR(B34/J34,0)</f>
        <v>3.4720610054006444E-2</v>
      </c>
      <c r="O34" s="38">
        <f>IFERROR(I34/H34,0)</f>
        <v>2.5559658435264251E-2</v>
      </c>
      <c r="P34" s="36">
        <f>D34*250</f>
        <v>232250</v>
      </c>
      <c r="Q34" s="39">
        <f>ABS(P34-B34)/B34</f>
        <v>5.3905016096634837</v>
      </c>
    </row>
    <row r="35" spans="1:17" ht="15" thickBot="1" x14ac:dyDescent="0.35">
      <c r="A35" s="41" t="s">
        <v>7</v>
      </c>
      <c r="B35" s="1">
        <v>518541</v>
      </c>
      <c r="C35" s="2"/>
      <c r="D35" s="1">
        <v>33466</v>
      </c>
      <c r="E35" s="2"/>
      <c r="F35" s="1">
        <v>409173</v>
      </c>
      <c r="G35" s="1">
        <v>75902</v>
      </c>
      <c r="H35" s="1">
        <v>26655</v>
      </c>
      <c r="I35" s="1">
        <v>1720</v>
      </c>
      <c r="J35" s="1">
        <v>12771403</v>
      </c>
      <c r="K35" s="1">
        <v>656507</v>
      </c>
      <c r="L35" s="1">
        <v>19453561</v>
      </c>
      <c r="M35" s="44"/>
      <c r="N35" s="37">
        <f>IFERROR(B35/J35,0)</f>
        <v>4.0601725589584796E-2</v>
      </c>
      <c r="O35" s="38">
        <f>IFERROR(I35/H35,0)</f>
        <v>6.4528231101106739E-2</v>
      </c>
      <c r="P35" s="36">
        <f>D35*250</f>
        <v>8366500</v>
      </c>
      <c r="Q35" s="39">
        <f>ABS(P35-B35)/B35</f>
        <v>15.134693302940365</v>
      </c>
    </row>
    <row r="36" spans="1:17" ht="15" thickBot="1" x14ac:dyDescent="0.35">
      <c r="A36" s="41" t="s">
        <v>24</v>
      </c>
      <c r="B36" s="1">
        <v>243725</v>
      </c>
      <c r="C36" s="2"/>
      <c r="D36" s="1">
        <v>3929</v>
      </c>
      <c r="E36" s="2"/>
      <c r="F36" s="1">
        <v>206471</v>
      </c>
      <c r="G36" s="1">
        <v>33325</v>
      </c>
      <c r="H36" s="1">
        <v>23238</v>
      </c>
      <c r="I36" s="2">
        <v>375</v>
      </c>
      <c r="J36" s="1">
        <v>3574444</v>
      </c>
      <c r="K36" s="1">
        <v>340810</v>
      </c>
      <c r="L36" s="1">
        <v>10488084</v>
      </c>
      <c r="M36" s="44"/>
      <c r="N36" s="37">
        <f>IFERROR(B36/J36,0)</f>
        <v>6.8185429678014262E-2</v>
      </c>
      <c r="O36" s="38">
        <f>IFERROR(I36/H36,0)</f>
        <v>1.6137361218693518E-2</v>
      </c>
      <c r="P36" s="36">
        <f>D36*250</f>
        <v>982250</v>
      </c>
      <c r="Q36" s="39">
        <f>ABS(P36-B36)/B36</f>
        <v>3.0301569391732484</v>
      </c>
    </row>
    <row r="37" spans="1:17" ht="15" thickBot="1" x14ac:dyDescent="0.35">
      <c r="A37" s="41" t="s">
        <v>53</v>
      </c>
      <c r="B37" s="1">
        <v>31261</v>
      </c>
      <c r="C37" s="2"/>
      <c r="D37" s="2">
        <v>399</v>
      </c>
      <c r="E37" s="2"/>
      <c r="F37" s="1">
        <v>25492</v>
      </c>
      <c r="G37" s="1">
        <v>5370</v>
      </c>
      <c r="H37" s="1">
        <v>41022</v>
      </c>
      <c r="I37" s="2">
        <v>524</v>
      </c>
      <c r="J37" s="1">
        <v>268672</v>
      </c>
      <c r="K37" s="1">
        <v>352559</v>
      </c>
      <c r="L37" s="1">
        <v>762062</v>
      </c>
      <c r="M37" s="44"/>
      <c r="N37" s="37">
        <f>IFERROR(B37/J37,0)</f>
        <v>0.11635376965221535</v>
      </c>
      <c r="O37" s="38">
        <f>IFERROR(I37/H37,0)</f>
        <v>1.2773633659987325E-2</v>
      </c>
      <c r="P37" s="36">
        <f>D37*250</f>
        <v>99750</v>
      </c>
      <c r="Q37" s="39">
        <f>ABS(P37-B37)/B37</f>
        <v>2.1908768113624006</v>
      </c>
    </row>
    <row r="38" spans="1:17" ht="15" thickBot="1" x14ac:dyDescent="0.35">
      <c r="A38" s="41" t="s">
        <v>21</v>
      </c>
      <c r="B38" s="1">
        <v>180262</v>
      </c>
      <c r="C38" s="2"/>
      <c r="D38" s="1">
        <v>5074</v>
      </c>
      <c r="E38" s="2"/>
      <c r="F38" s="1">
        <v>149351</v>
      </c>
      <c r="G38" s="1">
        <v>25837</v>
      </c>
      <c r="H38" s="1">
        <v>15421</v>
      </c>
      <c r="I38" s="2">
        <v>434</v>
      </c>
      <c r="J38" s="1">
        <v>3843985</v>
      </c>
      <c r="K38" s="1">
        <v>328852</v>
      </c>
      <c r="L38" s="1">
        <v>11689100</v>
      </c>
      <c r="M38" s="45"/>
      <c r="N38" s="37">
        <f>IFERROR(B38/J38,0)</f>
        <v>4.6894563844551942E-2</v>
      </c>
      <c r="O38" s="38">
        <f>IFERROR(I38/H38,0)</f>
        <v>2.814344076259646E-2</v>
      </c>
      <c r="P38" s="36">
        <f>D38*250</f>
        <v>1268500</v>
      </c>
      <c r="Q38" s="39">
        <f>ABS(P38-B38)/B38</f>
        <v>6.0369795076055963</v>
      </c>
    </row>
    <row r="39" spans="1:17" ht="15" thickBot="1" x14ac:dyDescent="0.35">
      <c r="A39" s="41" t="s">
        <v>46</v>
      </c>
      <c r="B39" s="1">
        <v>106503</v>
      </c>
      <c r="C39" s="2"/>
      <c r="D39" s="1">
        <v>1168</v>
      </c>
      <c r="E39" s="2"/>
      <c r="F39" s="1">
        <v>90845</v>
      </c>
      <c r="G39" s="1">
        <v>14490</v>
      </c>
      <c r="H39" s="1">
        <v>26915</v>
      </c>
      <c r="I39" s="2">
        <v>295</v>
      </c>
      <c r="J39" s="1">
        <v>1448159</v>
      </c>
      <c r="K39" s="1">
        <v>365977</v>
      </c>
      <c r="L39" s="1">
        <v>3956971</v>
      </c>
      <c r="M39" s="44"/>
      <c r="N39" s="37">
        <f>IFERROR(B39/J39,0)</f>
        <v>7.3543719992072695E-2</v>
      </c>
      <c r="O39" s="38">
        <f>IFERROR(I39/H39,0)</f>
        <v>1.0960430986438788E-2</v>
      </c>
      <c r="P39" s="36">
        <f>D39*250</f>
        <v>292000</v>
      </c>
      <c r="Q39" s="39">
        <f>ABS(P39-B39)/B39</f>
        <v>1.7417068063810408</v>
      </c>
    </row>
    <row r="40" spans="1:17" ht="15" thickBot="1" x14ac:dyDescent="0.35">
      <c r="A40" s="41" t="s">
        <v>37</v>
      </c>
      <c r="B40" s="1">
        <v>39316</v>
      </c>
      <c r="C40" s="2"/>
      <c r="D40" s="2">
        <v>620</v>
      </c>
      <c r="E40" s="2"/>
      <c r="F40" s="2" t="s">
        <v>104</v>
      </c>
      <c r="G40" s="2" t="s">
        <v>104</v>
      </c>
      <c r="H40" s="1">
        <v>9322</v>
      </c>
      <c r="I40" s="2">
        <v>147</v>
      </c>
      <c r="J40" s="1">
        <v>781643</v>
      </c>
      <c r="K40" s="1">
        <v>185323</v>
      </c>
      <c r="L40" s="1">
        <v>4217737</v>
      </c>
      <c r="M40" s="44"/>
      <c r="N40" s="37">
        <f>IFERROR(B40/J40,0)</f>
        <v>5.0299177501749517E-2</v>
      </c>
      <c r="O40" s="38">
        <f>IFERROR(I40/H40,0)</f>
        <v>1.5769148251448185E-2</v>
      </c>
      <c r="P40" s="36">
        <f>D40*250</f>
        <v>155000</v>
      </c>
      <c r="Q40" s="39">
        <f>ABS(P40-B40)/B40</f>
        <v>2.9424153016583579</v>
      </c>
    </row>
    <row r="41" spans="1:17" ht="15" thickBot="1" x14ac:dyDescent="0.35">
      <c r="A41" s="41" t="s">
        <v>19</v>
      </c>
      <c r="B41" s="1">
        <v>185670</v>
      </c>
      <c r="C41" s="2"/>
      <c r="D41" s="1">
        <v>8543</v>
      </c>
      <c r="E41" s="2"/>
      <c r="F41" s="1">
        <v>144754</v>
      </c>
      <c r="G41" s="1">
        <v>32373</v>
      </c>
      <c r="H41" s="1">
        <v>14503</v>
      </c>
      <c r="I41" s="2">
        <v>667</v>
      </c>
      <c r="J41" s="1">
        <v>2423308</v>
      </c>
      <c r="K41" s="1">
        <v>189292</v>
      </c>
      <c r="L41" s="1">
        <v>12801989</v>
      </c>
      <c r="M41" s="44"/>
      <c r="N41" s="37">
        <f>IFERROR(B41/J41,0)</f>
        <v>7.6618407565196001E-2</v>
      </c>
      <c r="O41" s="38">
        <f>IFERROR(I41/H41,0)</f>
        <v>4.5990484727297803E-2</v>
      </c>
      <c r="P41" s="36">
        <f>D41*250</f>
        <v>2135750</v>
      </c>
      <c r="Q41" s="39">
        <f>ABS(P41-B41)/B41</f>
        <v>10.502935315344429</v>
      </c>
    </row>
    <row r="42" spans="1:17" ht="13.5" thickBot="1" x14ac:dyDescent="0.35">
      <c r="A42" s="42" t="s">
        <v>65</v>
      </c>
      <c r="B42" s="1">
        <v>56650</v>
      </c>
      <c r="C42" s="2"/>
      <c r="D42" s="2">
        <v>761</v>
      </c>
      <c r="E42" s="2"/>
      <c r="F42" s="2" t="s">
        <v>104</v>
      </c>
      <c r="G42" s="2" t="s">
        <v>104</v>
      </c>
      <c r="H42" s="1">
        <v>16726</v>
      </c>
      <c r="I42" s="2">
        <v>225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0.12207131205650835</v>
      </c>
      <c r="O42" s="38">
        <f>IFERROR(I42/H42,0)</f>
        <v>1.3452110486667463E-2</v>
      </c>
      <c r="P42" s="36">
        <f>D42*250</f>
        <v>190250</v>
      </c>
      <c r="Q42" s="39">
        <f>ABS(P42-B42)/B42</f>
        <v>2.3583406884377758</v>
      </c>
    </row>
    <row r="43" spans="1:17" ht="15" thickBot="1" x14ac:dyDescent="0.35">
      <c r="A43" s="41" t="s">
        <v>40</v>
      </c>
      <c r="B43" s="1">
        <v>27691</v>
      </c>
      <c r="C43" s="2"/>
      <c r="D43" s="1">
        <v>1152</v>
      </c>
      <c r="E43" s="2"/>
      <c r="F43" s="1">
        <v>2501</v>
      </c>
      <c r="G43" s="1">
        <v>24038</v>
      </c>
      <c r="H43" s="1">
        <v>26139</v>
      </c>
      <c r="I43" s="1">
        <v>1087</v>
      </c>
      <c r="J43" s="1">
        <v>935623</v>
      </c>
      <c r="K43" s="1">
        <v>883196</v>
      </c>
      <c r="L43" s="1">
        <v>1059361</v>
      </c>
      <c r="M43" s="44"/>
      <c r="N43" s="37">
        <f>IFERROR(B43/J43,0)</f>
        <v>2.9596322450388672E-2</v>
      </c>
      <c r="O43" s="38">
        <f>IFERROR(I43/H43,0)</f>
        <v>4.1585370519147631E-2</v>
      </c>
      <c r="P43" s="36">
        <f>D43*250</f>
        <v>288000</v>
      </c>
      <c r="Q43" s="39">
        <f>ABS(P43-B43)/B43</f>
        <v>9.4004911343035644</v>
      </c>
    </row>
    <row r="44" spans="1:17" ht="15" thickBot="1" x14ac:dyDescent="0.35">
      <c r="A44" s="41" t="s">
        <v>25</v>
      </c>
      <c r="B44" s="1">
        <v>163214</v>
      </c>
      <c r="C44" s="2"/>
      <c r="D44" s="1">
        <v>3637</v>
      </c>
      <c r="E44" s="2"/>
      <c r="F44" s="1">
        <v>81704</v>
      </c>
      <c r="G44" s="1">
        <v>77873</v>
      </c>
      <c r="H44" s="1">
        <v>31700</v>
      </c>
      <c r="I44" s="2">
        <v>706</v>
      </c>
      <c r="J44" s="1">
        <v>1741936</v>
      </c>
      <c r="K44" s="1">
        <v>338324</v>
      </c>
      <c r="L44" s="1">
        <v>5148714</v>
      </c>
      <c r="M44" s="44"/>
      <c r="N44" s="37">
        <f>IFERROR(B44/J44,0)</f>
        <v>9.369689816388202E-2</v>
      </c>
      <c r="O44" s="38">
        <f>IFERROR(I44/H44,0)</f>
        <v>2.2271293375394321E-2</v>
      </c>
      <c r="P44" s="36">
        <f>D44*250</f>
        <v>909250</v>
      </c>
      <c r="Q44" s="39">
        <f>ABS(P44-B44)/B44</f>
        <v>4.5709069074956803</v>
      </c>
    </row>
    <row r="45" spans="1:17" ht="15" thickBot="1" x14ac:dyDescent="0.35">
      <c r="A45" s="41" t="s">
        <v>54</v>
      </c>
      <c r="B45" s="1">
        <v>32611</v>
      </c>
      <c r="C45" s="2"/>
      <c r="D45" s="2">
        <v>315</v>
      </c>
      <c r="E45" s="2"/>
      <c r="F45" s="1">
        <v>24528</v>
      </c>
      <c r="G45" s="1">
        <v>7768</v>
      </c>
      <c r="H45" s="1">
        <v>36863</v>
      </c>
      <c r="I45" s="2">
        <v>356</v>
      </c>
      <c r="J45" s="1">
        <v>229204</v>
      </c>
      <c r="K45" s="1">
        <v>259087</v>
      </c>
      <c r="L45" s="1">
        <v>884659</v>
      </c>
      <c r="M45" s="44"/>
      <c r="N45" s="37">
        <f>IFERROR(B45/J45,0)</f>
        <v>0.14227936685223644</v>
      </c>
      <c r="O45" s="38">
        <f>IFERROR(I45/H45,0)</f>
        <v>9.6573800287551199E-3</v>
      </c>
      <c r="P45" s="36">
        <f>D45*250</f>
        <v>78750</v>
      </c>
      <c r="Q45" s="39">
        <f>ABS(P45-B45)/B45</f>
        <v>1.4148293520591211</v>
      </c>
    </row>
    <row r="46" spans="1:17" ht="15" thickBot="1" x14ac:dyDescent="0.35">
      <c r="A46" s="41" t="s">
        <v>20</v>
      </c>
      <c r="B46" s="1">
        <v>226139</v>
      </c>
      <c r="C46" s="2"/>
      <c r="D46" s="1">
        <v>2903</v>
      </c>
      <c r="E46" s="2"/>
      <c r="F46" s="1">
        <v>203586</v>
      </c>
      <c r="G46" s="1">
        <v>19650</v>
      </c>
      <c r="H46" s="1">
        <v>33114</v>
      </c>
      <c r="I46" s="2">
        <v>425</v>
      </c>
      <c r="J46" s="1">
        <v>3294056</v>
      </c>
      <c r="K46" s="1">
        <v>482351</v>
      </c>
      <c r="L46" s="1">
        <v>6829174</v>
      </c>
      <c r="M46" s="44"/>
      <c r="N46" s="37">
        <f>IFERROR(B46/J46,0)</f>
        <v>6.86506240331069E-2</v>
      </c>
      <c r="O46" s="38">
        <f>IFERROR(I46/H46,0)</f>
        <v>1.2834450685510659E-2</v>
      </c>
      <c r="P46" s="36">
        <f>D46*250</f>
        <v>725750</v>
      </c>
      <c r="Q46" s="39">
        <f>ABS(P46-B46)/B46</f>
        <v>2.2093093186049289</v>
      </c>
    </row>
    <row r="47" spans="1:17" ht="15" thickBot="1" x14ac:dyDescent="0.35">
      <c r="A47" s="41" t="s">
        <v>15</v>
      </c>
      <c r="B47" s="1">
        <v>867394</v>
      </c>
      <c r="C47" s="2"/>
      <c r="D47" s="1">
        <v>17554</v>
      </c>
      <c r="E47" s="2"/>
      <c r="F47" s="1">
        <v>739722</v>
      </c>
      <c r="G47" s="1">
        <v>110118</v>
      </c>
      <c r="H47" s="1">
        <v>29914</v>
      </c>
      <c r="I47" s="2">
        <v>605</v>
      </c>
      <c r="J47" s="1">
        <v>7953016</v>
      </c>
      <c r="K47" s="1">
        <v>274281</v>
      </c>
      <c r="L47" s="1">
        <v>28995881</v>
      </c>
      <c r="M47" s="44"/>
      <c r="N47" s="37">
        <f>IFERROR(B47/J47,0)</f>
        <v>0.1090647874969697</v>
      </c>
      <c r="O47" s="38">
        <f>IFERROR(I47/H47,0)</f>
        <v>2.0224643979407635E-2</v>
      </c>
      <c r="P47" s="36">
        <f>D47*250</f>
        <v>4388500</v>
      </c>
      <c r="Q47" s="39">
        <f>ABS(P47-B47)/B47</f>
        <v>4.0594078354242713</v>
      </c>
    </row>
    <row r="48" spans="1:17" ht="13.5" thickBot="1" x14ac:dyDescent="0.35">
      <c r="A48" s="54" t="s">
        <v>66</v>
      </c>
      <c r="B48" s="55">
        <v>1329</v>
      </c>
      <c r="C48" s="56"/>
      <c r="D48" s="56">
        <v>21</v>
      </c>
      <c r="E48" s="56"/>
      <c r="F48" s="55">
        <v>1294</v>
      </c>
      <c r="G48" s="56">
        <v>14</v>
      </c>
      <c r="H48" s="56"/>
      <c r="I48" s="56"/>
      <c r="J48" s="55">
        <v>22534</v>
      </c>
      <c r="K48" s="56"/>
      <c r="L48" s="56"/>
      <c r="M48" s="44"/>
      <c r="N48" s="37">
        <f>IFERROR(B48/J48,0)</f>
        <v>5.8977545043046066E-2</v>
      </c>
      <c r="O48" s="38">
        <f>IFERROR(I48/H48,0)</f>
        <v>0</v>
      </c>
      <c r="P48" s="36">
        <f>D48*250</f>
        <v>5250</v>
      </c>
      <c r="Q48" s="39">
        <f>ABS(P48-B48)/B48</f>
        <v>2.9503386004514671</v>
      </c>
    </row>
    <row r="49" spans="1:17" ht="15" thickBot="1" x14ac:dyDescent="0.35">
      <c r="A49" s="41" t="s">
        <v>28</v>
      </c>
      <c r="B49" s="1">
        <v>93297</v>
      </c>
      <c r="C49" s="2"/>
      <c r="D49" s="2">
        <v>540</v>
      </c>
      <c r="E49" s="2"/>
      <c r="F49" s="1">
        <v>69110</v>
      </c>
      <c r="G49" s="1">
        <v>23647</v>
      </c>
      <c r="H49" s="1">
        <v>29101</v>
      </c>
      <c r="I49" s="2">
        <v>168</v>
      </c>
      <c r="J49" s="1">
        <v>1288109</v>
      </c>
      <c r="K49" s="1">
        <v>401786</v>
      </c>
      <c r="L49" s="1">
        <v>3205958</v>
      </c>
      <c r="M49" s="44"/>
      <c r="N49" s="37">
        <f>IFERROR(B49/J49,0)</f>
        <v>7.24294294970379E-2</v>
      </c>
      <c r="O49" s="38">
        <f>IFERROR(I49/H49,0)</f>
        <v>5.7729974914951373E-3</v>
      </c>
      <c r="P49" s="36">
        <f>D49*250</f>
        <v>135000</v>
      </c>
      <c r="Q49" s="39">
        <f>ABS(P49-B49)/B49</f>
        <v>0.44699186469018298</v>
      </c>
    </row>
    <row r="50" spans="1:17" ht="15" thickBot="1" x14ac:dyDescent="0.35">
      <c r="A50" s="41" t="s">
        <v>48</v>
      </c>
      <c r="B50" s="1">
        <v>1926</v>
      </c>
      <c r="C50" s="2"/>
      <c r="D50" s="2">
        <v>58</v>
      </c>
      <c r="E50" s="2"/>
      <c r="F50" s="1">
        <v>1687</v>
      </c>
      <c r="G50" s="2">
        <v>181</v>
      </c>
      <c r="H50" s="1">
        <v>3087</v>
      </c>
      <c r="I50" s="2">
        <v>93</v>
      </c>
      <c r="J50" s="1">
        <v>177333</v>
      </c>
      <c r="K50" s="1">
        <v>284193</v>
      </c>
      <c r="L50" s="1">
        <v>623989</v>
      </c>
      <c r="M50" s="44"/>
      <c r="N50" s="37">
        <f>IFERROR(B50/J50,0)</f>
        <v>1.0860922670907276E-2</v>
      </c>
      <c r="O50" s="38">
        <f>IFERROR(I50/H50,0)</f>
        <v>3.0126336248785229E-2</v>
      </c>
      <c r="P50" s="36">
        <f>D50*250</f>
        <v>14500</v>
      </c>
      <c r="Q50" s="39">
        <f>ABS(P50-B50)/B50</f>
        <v>6.5285565939771546</v>
      </c>
    </row>
    <row r="51" spans="1:17" ht="15" thickBot="1" x14ac:dyDescent="0.35">
      <c r="A51" s="41" t="s">
        <v>29</v>
      </c>
      <c r="B51" s="1">
        <v>165238</v>
      </c>
      <c r="C51" s="2"/>
      <c r="D51" s="1">
        <v>3422</v>
      </c>
      <c r="E51" s="2"/>
      <c r="F51" s="1">
        <v>18996</v>
      </c>
      <c r="G51" s="1">
        <v>142820</v>
      </c>
      <c r="H51" s="1">
        <v>19359</v>
      </c>
      <c r="I51" s="2">
        <v>401</v>
      </c>
      <c r="J51" s="1">
        <v>2549370</v>
      </c>
      <c r="K51" s="1">
        <v>298678</v>
      </c>
      <c r="L51" s="1">
        <v>8535519</v>
      </c>
      <c r="M51" s="44"/>
      <c r="N51" s="37">
        <f>IFERROR(B51/J51,0)</f>
        <v>6.4815228860463564E-2</v>
      </c>
      <c r="O51" s="38">
        <f>IFERROR(I51/H51,0)</f>
        <v>2.0713879849165763E-2</v>
      </c>
      <c r="P51" s="36">
        <f>D51*250</f>
        <v>855500</v>
      </c>
      <c r="Q51" s="39">
        <f>ABS(P51-B51)/B51</f>
        <v>4.1773805056948161</v>
      </c>
    </row>
    <row r="52" spans="1:17" ht="15" thickBot="1" x14ac:dyDescent="0.35">
      <c r="A52" s="41" t="s">
        <v>9</v>
      </c>
      <c r="B52" s="1">
        <v>100728</v>
      </c>
      <c r="C52" s="2"/>
      <c r="D52" s="1">
        <v>2248</v>
      </c>
      <c r="E52" s="2"/>
      <c r="F52" s="1">
        <v>46851</v>
      </c>
      <c r="G52" s="1">
        <v>51629</v>
      </c>
      <c r="H52" s="1">
        <v>13228</v>
      </c>
      <c r="I52" s="2">
        <v>295</v>
      </c>
      <c r="J52" s="1">
        <v>2214560</v>
      </c>
      <c r="K52" s="1">
        <v>290820</v>
      </c>
      <c r="L52" s="1">
        <v>7614893</v>
      </c>
      <c r="M52" s="44"/>
      <c r="N52" s="37">
        <f>IFERROR(B52/J52,0)</f>
        <v>4.548443031572863E-2</v>
      </c>
      <c r="O52" s="38">
        <f>IFERROR(I52/H52,0)</f>
        <v>2.2301179316601149E-2</v>
      </c>
      <c r="P52" s="36">
        <f>D52*250</f>
        <v>562000</v>
      </c>
      <c r="Q52" s="39">
        <f>ABS(P52-B52)/B52</f>
        <v>4.5793820983242002</v>
      </c>
    </row>
    <row r="53" spans="1:17" ht="15" thickBot="1" x14ac:dyDescent="0.35">
      <c r="A53" s="41" t="s">
        <v>56</v>
      </c>
      <c r="B53" s="1">
        <v>19801</v>
      </c>
      <c r="C53" s="2"/>
      <c r="D53" s="2">
        <v>399</v>
      </c>
      <c r="E53" s="2"/>
      <c r="F53" s="1">
        <v>14563</v>
      </c>
      <c r="G53" s="1">
        <v>4839</v>
      </c>
      <c r="H53" s="1">
        <v>11049</v>
      </c>
      <c r="I53" s="2">
        <v>223</v>
      </c>
      <c r="J53" s="1">
        <v>671463</v>
      </c>
      <c r="K53" s="1">
        <v>374670</v>
      </c>
      <c r="L53" s="1">
        <v>1792147</v>
      </c>
      <c r="M53" s="44"/>
      <c r="N53" s="37">
        <f>IFERROR(B53/J53,0)</f>
        <v>2.9489338950917623E-2</v>
      </c>
      <c r="O53" s="38">
        <f>IFERROR(I53/H53,0)</f>
        <v>2.0182821974839352E-2</v>
      </c>
      <c r="P53" s="36">
        <f>D53*250</f>
        <v>99750</v>
      </c>
      <c r="Q53" s="39">
        <f>ABS(P53-B53)/B53</f>
        <v>4.0376243624059391</v>
      </c>
    </row>
    <row r="54" spans="1:17" ht="15" thickBot="1" x14ac:dyDescent="0.35">
      <c r="A54" s="41" t="s">
        <v>22</v>
      </c>
      <c r="B54" s="1">
        <v>166186</v>
      </c>
      <c r="C54" s="2"/>
      <c r="D54" s="1">
        <v>1574</v>
      </c>
      <c r="E54" s="2"/>
      <c r="F54" s="1">
        <v>130231</v>
      </c>
      <c r="G54" s="1">
        <v>34381</v>
      </c>
      <c r="H54" s="1">
        <v>28542</v>
      </c>
      <c r="I54" s="2">
        <v>270</v>
      </c>
      <c r="J54" s="1">
        <v>1756755</v>
      </c>
      <c r="K54" s="1">
        <v>301722</v>
      </c>
      <c r="L54" s="1">
        <v>5822434</v>
      </c>
      <c r="M54" s="44"/>
      <c r="N54" s="37">
        <f>IFERROR(B54/J54,0)</f>
        <v>9.459827921366383E-2</v>
      </c>
      <c r="O54" s="38">
        <f>IFERROR(I54/H54,0)</f>
        <v>9.4597435358419173E-3</v>
      </c>
      <c r="P54" s="36">
        <f>D54*250</f>
        <v>393500</v>
      </c>
      <c r="Q54" s="39">
        <f>ABS(P54-B54)/B54</f>
        <v>1.3678288183120118</v>
      </c>
    </row>
    <row r="55" spans="1:17" ht="15" thickBot="1" x14ac:dyDescent="0.35">
      <c r="A55" s="48" t="s">
        <v>55</v>
      </c>
      <c r="B55" s="29">
        <v>8816</v>
      </c>
      <c r="C55" s="13"/>
      <c r="D55" s="13">
        <v>57</v>
      </c>
      <c r="E55" s="13"/>
      <c r="F55" s="29">
        <v>6559</v>
      </c>
      <c r="G55" s="29">
        <v>2200</v>
      </c>
      <c r="H55" s="29">
        <v>15233</v>
      </c>
      <c r="I55" s="13">
        <v>98</v>
      </c>
      <c r="J55" s="29">
        <v>208990</v>
      </c>
      <c r="K55" s="29">
        <v>361100</v>
      </c>
      <c r="L55" s="29">
        <v>578759</v>
      </c>
      <c r="M55" s="44"/>
      <c r="N55" s="37">
        <f>IFERROR(B55/J55,0)</f>
        <v>4.2183836547203216E-2</v>
      </c>
      <c r="O55" s="38">
        <f>IFERROR(I55/H55,0)</f>
        <v>6.4334011685157223E-3</v>
      </c>
      <c r="P55" s="36">
        <f>D55*250</f>
        <v>14250</v>
      </c>
      <c r="Q55" s="39">
        <f>ABS(P55-B55)/B55</f>
        <v>0.61637931034482762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362168C3-2032-4928-8B3D-4FDCD72D9DA4}"/>
    <hyperlink ref="A47" r:id="rId2" display="https://www.worldometers.info/coronavirus/usa/texas/" xr:uid="{65FA9EF8-0A68-40B1-970F-4D61A1637BF1}"/>
    <hyperlink ref="A11" r:id="rId3" display="https://www.worldometers.info/coronavirus/usa/florida/" xr:uid="{DFFFE52D-6D57-42E5-851F-C9EE02996346}"/>
    <hyperlink ref="A35" r:id="rId4" display="https://www.worldometers.info/coronavirus/usa/new-york/" xr:uid="{BD1F84B9-DC09-4B35-8E55-88AB33B24FBB}"/>
    <hyperlink ref="A16" r:id="rId5" display="https://www.worldometers.info/coronavirus/usa/illinois/" xr:uid="{879CC096-F4B7-422E-86D5-FBF2927BD375}"/>
    <hyperlink ref="A12" r:id="rId6" display="https://www.worldometers.info/coronavirus/usa/georgia/" xr:uid="{DE902B00-BFC3-4618-B15C-3E9EEA3721FD}"/>
    <hyperlink ref="A36" r:id="rId7" display="https://www.worldometers.info/coronavirus/usa/north-carolina/" xr:uid="{72678007-23D1-44A1-B1B4-6ED1E2C7398C}"/>
    <hyperlink ref="A4" r:id="rId8" display="https://www.worldometers.info/coronavirus/usa/arizona/" xr:uid="{49CDB045-9397-4E18-848D-60E83CD021BC}"/>
    <hyperlink ref="A46" r:id="rId9" display="https://www.worldometers.info/coronavirus/usa/tennessee/" xr:uid="{0145D23F-E206-4F59-A74A-028004FD3648}"/>
    <hyperlink ref="A33" r:id="rId10" display="https://www.worldometers.info/coronavirus/usa/new-jersey/" xr:uid="{4D0C24D3-E611-4FEB-9D39-685C3CF19EB5}"/>
    <hyperlink ref="A41" r:id="rId11" display="https://www.worldometers.info/coronavirus/usa/pennsylvania/" xr:uid="{081D1792-493B-455F-BBC4-54F21AFC2335}"/>
    <hyperlink ref="A38" r:id="rId12" display="https://www.worldometers.info/coronavirus/usa/ohio/" xr:uid="{E6624ED1-80DA-4655-80DE-AB3E8E0B7C04}"/>
    <hyperlink ref="A21" r:id="rId13" display="https://www.worldometers.info/coronavirus/usa/louisiana/" xr:uid="{90F362AE-5C9E-4F12-A914-5FAD0D3E087B}"/>
    <hyperlink ref="A2" r:id="rId14" display="https://www.worldometers.info/coronavirus/usa/alabama/" xr:uid="{72A08C69-3136-4D34-97DB-0F0E73937A97}"/>
    <hyperlink ref="A54" r:id="rId15" display="https://www.worldometers.info/coronavirus/usa/wisconsin/" xr:uid="{1A275206-7407-4644-BE1E-F1EFD4A4E7AE}"/>
    <hyperlink ref="A51" r:id="rId16" display="https://www.worldometers.info/coronavirus/usa/virginia/" xr:uid="{DB5E91DC-8C37-4DCD-8196-1A86993B2E96}"/>
    <hyperlink ref="A44" r:id="rId17" display="https://www.worldometers.info/coronavirus/usa/south-carolina/" xr:uid="{089C7E81-CC3A-4D60-98BF-D257CB6B1424}"/>
    <hyperlink ref="A28" r:id="rId18" display="https://www.worldometers.info/coronavirus/usa/missouri/" xr:uid="{6C0731C1-6018-48B1-9753-AFCC07B93765}"/>
    <hyperlink ref="A25" r:id="rId19" display="https://www.worldometers.info/coronavirus/usa/michigan/" xr:uid="{20A48FAF-86E0-4DA2-B781-744AA4B5E7CE}"/>
    <hyperlink ref="A17" r:id="rId20" display="https://www.worldometers.info/coronavirus/usa/indiana/" xr:uid="{5491756E-1C12-4209-BA11-E48EFED21C94}"/>
    <hyperlink ref="A24" r:id="rId21" display="https://www.worldometers.info/coronavirus/usa/massachusetts/" xr:uid="{233FD833-F565-4924-B7B6-BAF96814BDE4}"/>
    <hyperlink ref="A23" r:id="rId22" display="https://www.worldometers.info/coronavirus/usa/maryland/" xr:uid="{736965FE-1417-4755-9B9E-7402E535C361}"/>
    <hyperlink ref="A26" r:id="rId23" display="https://www.worldometers.info/coronavirus/usa/minnesota/" xr:uid="{7D35404E-800A-4072-BD1C-63CE77B9B6E2}"/>
    <hyperlink ref="A27" r:id="rId24" display="https://www.worldometers.info/coronavirus/usa/mississippi/" xr:uid="{A0990E6E-8694-49AD-A612-952B102B7FD3}"/>
    <hyperlink ref="A18" r:id="rId25" display="https://www.worldometers.info/coronavirus/usa/iowa/" xr:uid="{D940A784-874A-482D-B3BE-59DE39AECFEA}"/>
    <hyperlink ref="A39" r:id="rId26" display="https://www.worldometers.info/coronavirus/usa/oklahoma/" xr:uid="{EF597497-9DDB-4548-99C6-23BE22BA4430}"/>
    <hyperlink ref="A52" r:id="rId27" display="https://www.worldometers.info/coronavirus/usa/washington/" xr:uid="{82E9C7E7-250D-4A4D-B461-377D8109FD58}"/>
    <hyperlink ref="A5" r:id="rId28" display="https://www.worldometers.info/coronavirus/usa/arkansas/" xr:uid="{367D76B3-081F-4CF6-9442-34946BAA8938}"/>
    <hyperlink ref="A49" r:id="rId29" display="https://www.worldometers.info/coronavirus/usa/utah/" xr:uid="{9BD17BA7-A9EC-48FD-8EC7-5E4F7652D74A}"/>
    <hyperlink ref="A31" r:id="rId30" display="https://www.worldometers.info/coronavirus/usa/nevada/" xr:uid="{E58B0469-0FAE-4773-B686-1F39AF7180FD}"/>
    <hyperlink ref="A20" r:id="rId31" display="https://www.worldometers.info/coronavirus/usa/kentucky/" xr:uid="{DD9D5189-89CF-4693-95D7-83DCA08C1BAB}"/>
    <hyperlink ref="A7" r:id="rId32" display="https://www.worldometers.info/coronavirus/usa/colorado/" xr:uid="{4041591E-665B-488C-9C70-9BEA6A7163C4}"/>
    <hyperlink ref="A19" r:id="rId33" display="https://www.worldometers.info/coronavirus/usa/kansas/" xr:uid="{716A68C2-05E3-41AA-AA00-B31D6B2B907F}"/>
    <hyperlink ref="A8" r:id="rId34" display="https://www.worldometers.info/coronavirus/usa/connecticut/" xr:uid="{3296B552-9702-4016-9475-D83456093BD5}"/>
    <hyperlink ref="A30" r:id="rId35" display="https://www.worldometers.info/coronavirus/usa/nebraska/" xr:uid="{72C032A3-BD63-4E45-9478-74C981A502EC}"/>
    <hyperlink ref="A15" r:id="rId36" display="https://www.worldometers.info/coronavirus/usa/idaho/" xr:uid="{4F93BC4E-51E5-4266-BAAF-9244283EB752}"/>
    <hyperlink ref="A40" r:id="rId37" display="https://www.worldometers.info/coronavirus/usa/oregon/" xr:uid="{C1DC1FF1-A770-4EC7-AC60-74D47AC7B5BB}"/>
    <hyperlink ref="A34" r:id="rId38" display="https://www.worldometers.info/coronavirus/usa/new-mexico/" xr:uid="{1801AC28-6EB0-4568-8FFA-88BC0681D92D}"/>
    <hyperlink ref="A45" r:id="rId39" display="https://www.worldometers.info/coronavirus/usa/south-dakota/" xr:uid="{D60A5472-CD7E-4F1C-8F6C-BFE27454B7E6}"/>
    <hyperlink ref="A37" r:id="rId40" display="https://www.worldometers.info/coronavirus/usa/north-dakota/" xr:uid="{45476B8E-2491-4A9D-92A3-CF690EFD5529}"/>
    <hyperlink ref="A43" r:id="rId41" display="https://www.worldometers.info/coronavirus/usa/rhode-island/" xr:uid="{3EEF8328-B909-45A2-BC9A-F73C3DDD65C1}"/>
    <hyperlink ref="A9" r:id="rId42" display="https://www.worldometers.info/coronavirus/usa/delaware/" xr:uid="{7FBF2F09-DDAB-4693-BC75-41D6522CB414}"/>
    <hyperlink ref="A29" r:id="rId43" display="https://www.worldometers.info/coronavirus/usa/montana/" xr:uid="{426CDE81-FE4C-470B-9EC4-77AF1388CA5C}"/>
    <hyperlink ref="A53" r:id="rId44" display="https://www.worldometers.info/coronavirus/usa/west-virginia/" xr:uid="{529FD0DD-0234-47B5-B93B-9C0E7202F0CF}"/>
    <hyperlink ref="A10" r:id="rId45" display="https://www.worldometers.info/coronavirus/usa/district-of-columbia/" xr:uid="{5537EEB4-1EF2-45CB-9763-1D88A0D5AE73}"/>
    <hyperlink ref="A14" r:id="rId46" display="https://www.worldometers.info/coronavirus/usa/hawaii/" xr:uid="{6CA4E65A-E70A-43A4-866E-443BA0A9E5CA}"/>
    <hyperlink ref="A3" r:id="rId47" display="https://www.worldometers.info/coronavirus/usa/alaska/" xr:uid="{ACF30796-AC5A-474C-A011-5FF67658D79E}"/>
    <hyperlink ref="A32" r:id="rId48" display="https://www.worldometers.info/coronavirus/usa/new-hampshire/" xr:uid="{DCCD205A-5CFA-413C-BC32-2D27E202BA5C}"/>
    <hyperlink ref="A55" r:id="rId49" display="https://www.worldometers.info/coronavirus/usa/wyoming/" xr:uid="{9C0B43FE-858D-4423-95B6-A73D4DC0AA94}"/>
    <hyperlink ref="A22" r:id="rId50" display="https://www.worldometers.info/coronavirus/usa/maine/" xr:uid="{731CC741-0660-4685-83B7-66749BFA4E65}"/>
    <hyperlink ref="A50" r:id="rId51" display="https://www.worldometers.info/coronavirus/usa/vermont/" xr:uid="{B2DF6E2B-EDC4-4F9D-B91D-14335887A907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2788</v>
      </c>
    </row>
    <row r="3" spans="1:2" ht="15" thickBot="1" x14ac:dyDescent="0.4">
      <c r="A3" s="41" t="s">
        <v>52</v>
      </c>
      <c r="B3" s="31">
        <v>67</v>
      </c>
    </row>
    <row r="4" spans="1:2" ht="15" thickBot="1" x14ac:dyDescent="0.4">
      <c r="A4" s="41" t="s">
        <v>33</v>
      </c>
      <c r="B4" s="31">
        <v>5824</v>
      </c>
    </row>
    <row r="5" spans="1:2" ht="15" thickBot="1" x14ac:dyDescent="0.4">
      <c r="A5" s="41" t="s">
        <v>34</v>
      </c>
      <c r="B5" s="31">
        <v>1684</v>
      </c>
    </row>
    <row r="6" spans="1:2" ht="15" thickBot="1" x14ac:dyDescent="0.4">
      <c r="A6" s="41" t="s">
        <v>10</v>
      </c>
      <c r="B6" s="31">
        <v>16943</v>
      </c>
    </row>
    <row r="7" spans="1:2" ht="15" thickBot="1" x14ac:dyDescent="0.4">
      <c r="A7" s="41" t="s">
        <v>18</v>
      </c>
      <c r="B7" s="31">
        <v>2176</v>
      </c>
    </row>
    <row r="8" spans="1:2" ht="15" thickBot="1" x14ac:dyDescent="0.4">
      <c r="A8" s="41" t="s">
        <v>23</v>
      </c>
      <c r="B8" s="31">
        <v>4542</v>
      </c>
    </row>
    <row r="9" spans="1:2" ht="15" thickBot="1" x14ac:dyDescent="0.4">
      <c r="A9" s="41" t="s">
        <v>43</v>
      </c>
      <c r="B9" s="31">
        <v>664</v>
      </c>
    </row>
    <row r="10" spans="1:2" ht="29.5" thickBot="1" x14ac:dyDescent="0.4">
      <c r="A10" s="41" t="s">
        <v>63</v>
      </c>
      <c r="B10" s="31">
        <v>641</v>
      </c>
    </row>
    <row r="11" spans="1:2" ht="15" thickBot="1" x14ac:dyDescent="0.4">
      <c r="A11" s="41" t="s">
        <v>13</v>
      </c>
      <c r="B11" s="31">
        <v>15922</v>
      </c>
    </row>
    <row r="12" spans="1:2" ht="15" thickBot="1" x14ac:dyDescent="0.4">
      <c r="A12" s="41" t="s">
        <v>16</v>
      </c>
      <c r="B12" s="31">
        <v>7607</v>
      </c>
    </row>
    <row r="13" spans="1:2" ht="15" thickBot="1" x14ac:dyDescent="0.4">
      <c r="A13" s="42" t="s">
        <v>64</v>
      </c>
      <c r="B13" s="31">
        <v>63</v>
      </c>
    </row>
    <row r="14" spans="1:2" ht="15" thickBot="1" x14ac:dyDescent="0.4">
      <c r="A14" s="41" t="s">
        <v>47</v>
      </c>
      <c r="B14" s="31">
        <v>186</v>
      </c>
    </row>
    <row r="15" spans="1:2" ht="15" thickBot="1" x14ac:dyDescent="0.4">
      <c r="A15" s="41" t="s">
        <v>49</v>
      </c>
      <c r="B15" s="31">
        <v>529</v>
      </c>
    </row>
    <row r="16" spans="1:2" ht="15" thickBot="1" x14ac:dyDescent="0.4">
      <c r="A16" s="41" t="s">
        <v>12</v>
      </c>
      <c r="B16" s="31">
        <v>9452</v>
      </c>
    </row>
    <row r="17" spans="1:2" ht="15" thickBot="1" x14ac:dyDescent="0.4">
      <c r="A17" s="41" t="s">
        <v>27</v>
      </c>
      <c r="B17" s="31">
        <v>3918</v>
      </c>
    </row>
    <row r="18" spans="1:2" ht="15" thickBot="1" x14ac:dyDescent="0.4">
      <c r="A18" s="41" t="s">
        <v>41</v>
      </c>
      <c r="B18" s="31">
        <v>1528</v>
      </c>
    </row>
    <row r="19" spans="1:2" ht="15" thickBot="1" x14ac:dyDescent="0.4">
      <c r="A19" s="41" t="s">
        <v>45</v>
      </c>
      <c r="B19" s="31">
        <v>859</v>
      </c>
    </row>
    <row r="20" spans="1:2" ht="15" thickBot="1" x14ac:dyDescent="0.4">
      <c r="A20" s="41" t="s">
        <v>38</v>
      </c>
      <c r="B20" s="31">
        <v>1312</v>
      </c>
    </row>
    <row r="21" spans="1:2" ht="15" thickBot="1" x14ac:dyDescent="0.4">
      <c r="A21" s="41" t="s">
        <v>14</v>
      </c>
      <c r="B21" s="31">
        <v>5727</v>
      </c>
    </row>
    <row r="22" spans="1:2" ht="15" thickBot="1" x14ac:dyDescent="0.4">
      <c r="A22" s="41" t="s">
        <v>39</v>
      </c>
      <c r="B22" s="31">
        <v>146</v>
      </c>
    </row>
    <row r="23" spans="1:2" ht="15" thickBot="1" x14ac:dyDescent="0.4">
      <c r="A23" s="41" t="s">
        <v>26</v>
      </c>
      <c r="B23" s="31">
        <v>4036</v>
      </c>
    </row>
    <row r="24" spans="1:2" ht="15" thickBot="1" x14ac:dyDescent="0.4">
      <c r="A24" s="41" t="s">
        <v>17</v>
      </c>
      <c r="B24" s="31">
        <v>9723</v>
      </c>
    </row>
    <row r="25" spans="1:2" ht="15" thickBot="1" x14ac:dyDescent="0.4">
      <c r="A25" s="41" t="s">
        <v>11</v>
      </c>
      <c r="B25" s="31">
        <v>7317</v>
      </c>
    </row>
    <row r="26" spans="1:2" ht="15" thickBot="1" x14ac:dyDescent="0.4">
      <c r="A26" s="41" t="s">
        <v>32</v>
      </c>
      <c r="B26" s="31">
        <v>2270</v>
      </c>
    </row>
    <row r="27" spans="1:2" ht="15" thickBot="1" x14ac:dyDescent="0.4">
      <c r="A27" s="41" t="s">
        <v>30</v>
      </c>
      <c r="B27" s="31">
        <v>3171</v>
      </c>
    </row>
    <row r="28" spans="1:2" ht="15" thickBot="1" x14ac:dyDescent="0.4">
      <c r="A28" s="41" t="s">
        <v>35</v>
      </c>
      <c r="B28" s="31">
        <v>2618</v>
      </c>
    </row>
    <row r="29" spans="1:2" ht="15" thickBot="1" x14ac:dyDescent="0.4">
      <c r="A29" s="41" t="s">
        <v>51</v>
      </c>
      <c r="B29" s="31">
        <v>240</v>
      </c>
    </row>
    <row r="30" spans="1:2" ht="15" thickBot="1" x14ac:dyDescent="0.4">
      <c r="A30" s="41" t="s">
        <v>50</v>
      </c>
      <c r="B30" s="31">
        <v>548</v>
      </c>
    </row>
    <row r="31" spans="1:2" ht="15" thickBot="1" x14ac:dyDescent="0.4">
      <c r="A31" s="41" t="s">
        <v>31</v>
      </c>
      <c r="B31" s="31">
        <v>1707</v>
      </c>
    </row>
    <row r="32" spans="1:2" ht="29.5" thickBot="1" x14ac:dyDescent="0.4">
      <c r="A32" s="41" t="s">
        <v>42</v>
      </c>
      <c r="B32" s="31">
        <v>466</v>
      </c>
    </row>
    <row r="33" spans="1:2" ht="15" thickBot="1" x14ac:dyDescent="0.4">
      <c r="A33" s="41" t="s">
        <v>8</v>
      </c>
      <c r="B33" s="31">
        <v>16332</v>
      </c>
    </row>
    <row r="34" spans="1:2" ht="15" thickBot="1" x14ac:dyDescent="0.4">
      <c r="A34" s="41" t="s">
        <v>44</v>
      </c>
      <c r="B34" s="31">
        <v>929</v>
      </c>
    </row>
    <row r="35" spans="1:2" ht="15" thickBot="1" x14ac:dyDescent="0.4">
      <c r="A35" s="41" t="s">
        <v>7</v>
      </c>
      <c r="B35" s="31">
        <v>33466</v>
      </c>
    </row>
    <row r="36" spans="1:2" ht="15" thickBot="1" x14ac:dyDescent="0.4">
      <c r="A36" s="41" t="s">
        <v>24</v>
      </c>
      <c r="B36" s="31">
        <v>3929</v>
      </c>
    </row>
    <row r="37" spans="1:2" ht="15" thickBot="1" x14ac:dyDescent="0.4">
      <c r="A37" s="41" t="s">
        <v>53</v>
      </c>
      <c r="B37" s="31">
        <v>399</v>
      </c>
    </row>
    <row r="38" spans="1:2" ht="15" thickBot="1" x14ac:dyDescent="0.4">
      <c r="A38" s="41" t="s">
        <v>21</v>
      </c>
      <c r="B38" s="31">
        <v>5074</v>
      </c>
    </row>
    <row r="39" spans="1:2" ht="15" thickBot="1" x14ac:dyDescent="0.4">
      <c r="A39" s="41" t="s">
        <v>46</v>
      </c>
      <c r="B39" s="31">
        <v>1168</v>
      </c>
    </row>
    <row r="40" spans="1:2" ht="15" thickBot="1" x14ac:dyDescent="0.4">
      <c r="A40" s="41" t="s">
        <v>37</v>
      </c>
      <c r="B40" s="31">
        <v>620</v>
      </c>
    </row>
    <row r="41" spans="1:2" ht="15" thickBot="1" x14ac:dyDescent="0.4">
      <c r="A41" s="41" t="s">
        <v>19</v>
      </c>
      <c r="B41" s="31">
        <v>8543</v>
      </c>
    </row>
    <row r="42" spans="1:2" ht="15" thickBot="1" x14ac:dyDescent="0.4">
      <c r="A42" s="42" t="s">
        <v>65</v>
      </c>
      <c r="B42" s="31">
        <v>761</v>
      </c>
    </row>
    <row r="43" spans="1:2" ht="15" thickBot="1" x14ac:dyDescent="0.4">
      <c r="A43" s="41" t="s">
        <v>40</v>
      </c>
      <c r="B43" s="31">
        <v>1152</v>
      </c>
    </row>
    <row r="44" spans="1:2" ht="15" thickBot="1" x14ac:dyDescent="0.4">
      <c r="A44" s="41" t="s">
        <v>25</v>
      </c>
      <c r="B44" s="31">
        <v>3637</v>
      </c>
    </row>
    <row r="45" spans="1:2" ht="15" thickBot="1" x14ac:dyDescent="0.4">
      <c r="A45" s="41" t="s">
        <v>54</v>
      </c>
      <c r="B45" s="31">
        <v>315</v>
      </c>
    </row>
    <row r="46" spans="1:2" ht="15" thickBot="1" x14ac:dyDescent="0.4">
      <c r="A46" s="41" t="s">
        <v>20</v>
      </c>
      <c r="B46" s="31">
        <v>2903</v>
      </c>
    </row>
    <row r="47" spans="1:2" ht="15" thickBot="1" x14ac:dyDescent="0.4">
      <c r="A47" s="41" t="s">
        <v>15</v>
      </c>
      <c r="B47" s="31">
        <v>17554</v>
      </c>
    </row>
    <row r="48" spans="1:2" ht="21.5" thickBot="1" x14ac:dyDescent="0.4">
      <c r="A48" s="54" t="s">
        <v>66</v>
      </c>
      <c r="B48" s="62">
        <v>21</v>
      </c>
    </row>
    <row r="49" spans="1:2" ht="15" thickBot="1" x14ac:dyDescent="0.4">
      <c r="A49" s="41" t="s">
        <v>28</v>
      </c>
      <c r="B49" s="31">
        <v>540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3422</v>
      </c>
    </row>
    <row r="52" spans="1:2" ht="15" thickBot="1" x14ac:dyDescent="0.4">
      <c r="A52" s="41" t="s">
        <v>9</v>
      </c>
      <c r="B52" s="31">
        <v>2248</v>
      </c>
    </row>
    <row r="53" spans="1:2" ht="15" thickBot="1" x14ac:dyDescent="0.4">
      <c r="A53" s="41" t="s">
        <v>56</v>
      </c>
      <c r="B53" s="31">
        <v>399</v>
      </c>
    </row>
    <row r="54" spans="1:2" ht="15" thickBot="1" x14ac:dyDescent="0.4">
      <c r="A54" s="41" t="s">
        <v>22</v>
      </c>
      <c r="B54" s="31">
        <v>1574</v>
      </c>
    </row>
    <row r="55" spans="1:2" ht="15" thickBot="1" x14ac:dyDescent="0.4">
      <c r="A55" s="48" t="s">
        <v>55</v>
      </c>
      <c r="B55" s="49">
        <v>57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5FC5C0E8-1121-4AF6-A0D7-62BEF94E2734}"/>
    <hyperlink ref="A47" r:id="rId2" display="https://www.worldometers.info/coronavirus/usa/texas/" xr:uid="{E9A2E400-01F1-4A5B-95B3-4FCF5BCB2147}"/>
    <hyperlink ref="A11" r:id="rId3" display="https://www.worldometers.info/coronavirus/usa/florida/" xr:uid="{676B53F8-0BC4-4A8A-A779-79F3BD66C941}"/>
    <hyperlink ref="A35" r:id="rId4" display="https://www.worldometers.info/coronavirus/usa/new-york/" xr:uid="{F54BEDAD-B676-4379-B2AD-409F077E1141}"/>
    <hyperlink ref="A16" r:id="rId5" display="https://www.worldometers.info/coronavirus/usa/illinois/" xr:uid="{0FAE1C10-B3B1-4FE2-8163-206E331CC7AB}"/>
    <hyperlink ref="A12" r:id="rId6" display="https://www.worldometers.info/coronavirus/usa/georgia/" xr:uid="{4F9CAC5E-3ED1-46C1-8557-F088F881A09B}"/>
    <hyperlink ref="A36" r:id="rId7" display="https://www.worldometers.info/coronavirus/usa/north-carolina/" xr:uid="{22AA376C-4DD3-4947-B2D5-713976433153}"/>
    <hyperlink ref="A4" r:id="rId8" display="https://www.worldometers.info/coronavirus/usa/arizona/" xr:uid="{D0FA9320-593A-469D-8944-0E933AFCC6F0}"/>
    <hyperlink ref="A46" r:id="rId9" display="https://www.worldometers.info/coronavirus/usa/tennessee/" xr:uid="{ACF2989D-85FF-4B9E-82EB-91515F03E4A1}"/>
    <hyperlink ref="A33" r:id="rId10" display="https://www.worldometers.info/coronavirus/usa/new-jersey/" xr:uid="{7FEB9FE1-4311-4ADD-BEF4-336BAC3C0746}"/>
    <hyperlink ref="A41" r:id="rId11" display="https://www.worldometers.info/coronavirus/usa/pennsylvania/" xr:uid="{D8AD57D1-6510-48D4-9D88-A6041E99E0A9}"/>
    <hyperlink ref="A38" r:id="rId12" display="https://www.worldometers.info/coronavirus/usa/ohio/" xr:uid="{761FF1A4-98A8-41A1-8B61-A4502176F4A4}"/>
    <hyperlink ref="A21" r:id="rId13" display="https://www.worldometers.info/coronavirus/usa/louisiana/" xr:uid="{DEA5183B-D96F-4CF1-BD2A-9D34EF1248B0}"/>
    <hyperlink ref="A2" r:id="rId14" display="https://www.worldometers.info/coronavirus/usa/alabama/" xr:uid="{A2B9D8A9-4544-4433-95A1-15A12352E9BF}"/>
    <hyperlink ref="A54" r:id="rId15" display="https://www.worldometers.info/coronavirus/usa/wisconsin/" xr:uid="{E7E575B3-EC1A-432C-A741-28581B3EA5BD}"/>
    <hyperlink ref="A51" r:id="rId16" display="https://www.worldometers.info/coronavirus/usa/virginia/" xr:uid="{D6E055D4-0458-4791-8F3D-69CD235229F1}"/>
    <hyperlink ref="A44" r:id="rId17" display="https://www.worldometers.info/coronavirus/usa/south-carolina/" xr:uid="{3D97AB87-4072-456B-8154-4924BE5B7357}"/>
    <hyperlink ref="A28" r:id="rId18" display="https://www.worldometers.info/coronavirus/usa/missouri/" xr:uid="{999714C2-525D-4A49-961B-8112692BC14D}"/>
    <hyperlink ref="A25" r:id="rId19" display="https://www.worldometers.info/coronavirus/usa/michigan/" xr:uid="{54F0AC66-D4B3-4846-B1F2-10935C2744BE}"/>
    <hyperlink ref="A17" r:id="rId20" display="https://www.worldometers.info/coronavirus/usa/indiana/" xr:uid="{D4630CBE-4674-4BE4-BDB2-0CD300C057A8}"/>
    <hyperlink ref="A24" r:id="rId21" display="https://www.worldometers.info/coronavirus/usa/massachusetts/" xr:uid="{B09E96A8-4BFF-4467-8499-9066F75D7103}"/>
    <hyperlink ref="A23" r:id="rId22" display="https://www.worldometers.info/coronavirus/usa/maryland/" xr:uid="{69DFF98D-4A2A-44A6-A6F5-9D95FA8CBC2F}"/>
    <hyperlink ref="A26" r:id="rId23" display="https://www.worldometers.info/coronavirus/usa/minnesota/" xr:uid="{07F52081-E092-434C-942A-88BCF6E4B3BD}"/>
    <hyperlink ref="A27" r:id="rId24" display="https://www.worldometers.info/coronavirus/usa/mississippi/" xr:uid="{15DFAB4F-2093-4058-A3C8-4FF4DCB063A0}"/>
    <hyperlink ref="A18" r:id="rId25" display="https://www.worldometers.info/coronavirus/usa/iowa/" xr:uid="{5C95269B-9E89-4A1F-B3B5-ACEB7429A05C}"/>
    <hyperlink ref="A39" r:id="rId26" display="https://www.worldometers.info/coronavirus/usa/oklahoma/" xr:uid="{180C9F08-51B7-451B-8E9F-83C495F7B4D1}"/>
    <hyperlink ref="A52" r:id="rId27" display="https://www.worldometers.info/coronavirus/usa/washington/" xr:uid="{F5507E8B-D3B1-41D0-BC15-F4EB208AE033}"/>
    <hyperlink ref="A5" r:id="rId28" display="https://www.worldometers.info/coronavirus/usa/arkansas/" xr:uid="{CC7D0A23-72F7-4BA5-A3FC-38F037F1CCF5}"/>
    <hyperlink ref="A49" r:id="rId29" display="https://www.worldometers.info/coronavirus/usa/utah/" xr:uid="{00C2282F-81BA-41BD-ACDE-F43CC50D989E}"/>
    <hyperlink ref="A31" r:id="rId30" display="https://www.worldometers.info/coronavirus/usa/nevada/" xr:uid="{92D52AD1-7D63-46C2-BBBA-ABD6BAFA7797}"/>
    <hyperlink ref="A20" r:id="rId31" display="https://www.worldometers.info/coronavirus/usa/kentucky/" xr:uid="{C5BAA245-92F3-4367-97EB-F9122D9C025C}"/>
    <hyperlink ref="A7" r:id="rId32" display="https://www.worldometers.info/coronavirus/usa/colorado/" xr:uid="{0DC42EFA-F64B-4513-9AB2-B4D15D0BAE8D}"/>
    <hyperlink ref="A19" r:id="rId33" display="https://www.worldometers.info/coronavirus/usa/kansas/" xr:uid="{63B3C44C-3C04-499D-96AF-9C8277BBFD3C}"/>
    <hyperlink ref="A8" r:id="rId34" display="https://www.worldometers.info/coronavirus/usa/connecticut/" xr:uid="{8C0B654E-DF63-4F04-8E37-E7DD910FD8A4}"/>
    <hyperlink ref="A30" r:id="rId35" display="https://www.worldometers.info/coronavirus/usa/nebraska/" xr:uid="{964E0956-360D-4DB4-BE86-93974B8498CC}"/>
    <hyperlink ref="A15" r:id="rId36" display="https://www.worldometers.info/coronavirus/usa/idaho/" xr:uid="{E84F22D9-E405-4574-94D1-4EA30B0D9ADD}"/>
    <hyperlink ref="A40" r:id="rId37" display="https://www.worldometers.info/coronavirus/usa/oregon/" xr:uid="{C47C4BCA-1865-4D3A-9A60-75B9F1D21521}"/>
    <hyperlink ref="A34" r:id="rId38" display="https://www.worldometers.info/coronavirus/usa/new-mexico/" xr:uid="{F9E9A51E-AED7-4289-8468-F4A30382ABBE}"/>
    <hyperlink ref="A45" r:id="rId39" display="https://www.worldometers.info/coronavirus/usa/south-dakota/" xr:uid="{06001C25-C4AB-4D1F-A641-755A176F544D}"/>
    <hyperlink ref="A37" r:id="rId40" display="https://www.worldometers.info/coronavirus/usa/north-dakota/" xr:uid="{04860F28-9445-4B53-B196-B824F5B27D09}"/>
    <hyperlink ref="A43" r:id="rId41" display="https://www.worldometers.info/coronavirus/usa/rhode-island/" xr:uid="{90B1B00E-ADC2-4E27-BAF1-EA32257608D3}"/>
    <hyperlink ref="A9" r:id="rId42" display="https://www.worldometers.info/coronavirus/usa/delaware/" xr:uid="{BFE192C3-5342-4A41-898B-CB2EABA05064}"/>
    <hyperlink ref="A29" r:id="rId43" display="https://www.worldometers.info/coronavirus/usa/montana/" xr:uid="{3EBB2431-8252-4C06-969D-14154D8BAB5E}"/>
    <hyperlink ref="A53" r:id="rId44" display="https://www.worldometers.info/coronavirus/usa/west-virginia/" xr:uid="{CDB34D52-0737-4E7D-AD09-DCC649060330}"/>
    <hyperlink ref="A10" r:id="rId45" display="https://www.worldometers.info/coronavirus/usa/district-of-columbia/" xr:uid="{1C17266A-B698-4CE4-9406-8B258181A0ED}"/>
    <hyperlink ref="A14" r:id="rId46" display="https://www.worldometers.info/coronavirus/usa/hawaii/" xr:uid="{49B1A50B-C1A3-4D23-87E9-63121F02DD42}"/>
    <hyperlink ref="A3" r:id="rId47" display="https://www.worldometers.info/coronavirus/usa/alaska/" xr:uid="{B5766989-1337-47B0-95BE-61D153B0E4F4}"/>
    <hyperlink ref="A32" r:id="rId48" display="https://www.worldometers.info/coronavirus/usa/new-hampshire/" xr:uid="{5BF85AA8-382A-4D2F-B630-75C7DB4009F4}"/>
    <hyperlink ref="A55" r:id="rId49" display="https://www.worldometers.info/coronavirus/usa/wyoming/" xr:uid="{05F8BA33-7236-4556-8D2C-BC21DD8B57E7}"/>
    <hyperlink ref="A22" r:id="rId50" display="https://www.worldometers.info/coronavirus/usa/maine/" xr:uid="{2EB347C0-C776-4848-8839-D6DF68C0BF25}"/>
    <hyperlink ref="A50" r:id="rId51" display="https://www.worldometers.info/coronavirus/usa/vermont/" xr:uid="{DCCCB599-E0DE-45D5-B85D-9BE4BDD721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2788</v>
      </c>
    </row>
    <row r="3" spans="1:3" ht="15" thickBot="1" x14ac:dyDescent="0.4">
      <c r="B3" s="41" t="s">
        <v>52</v>
      </c>
      <c r="C3" s="31">
        <v>67</v>
      </c>
    </row>
    <row r="4" spans="1:3" ht="15" thickBot="1" x14ac:dyDescent="0.4">
      <c r="A4" s="27" t="s">
        <v>33</v>
      </c>
      <c r="B4" s="41" t="s">
        <v>33</v>
      </c>
      <c r="C4" s="31">
        <v>5824</v>
      </c>
    </row>
    <row r="5" spans="1:3" ht="15" thickBot="1" x14ac:dyDescent="0.4">
      <c r="A5" s="27" t="s">
        <v>34</v>
      </c>
      <c r="B5" s="41" t="s">
        <v>34</v>
      </c>
      <c r="C5" s="31">
        <v>1684</v>
      </c>
    </row>
    <row r="6" spans="1:3" ht="15" thickBot="1" x14ac:dyDescent="0.4">
      <c r="A6" s="27" t="s">
        <v>10</v>
      </c>
      <c r="B6" s="41" t="s">
        <v>10</v>
      </c>
      <c r="C6" s="31">
        <v>16943</v>
      </c>
    </row>
    <row r="7" spans="1:3" ht="15" thickBot="1" x14ac:dyDescent="0.4">
      <c r="A7" s="27" t="s">
        <v>18</v>
      </c>
      <c r="B7" s="41" t="s">
        <v>18</v>
      </c>
      <c r="C7" s="31">
        <v>2176</v>
      </c>
    </row>
    <row r="8" spans="1:3" ht="15" thickBot="1" x14ac:dyDescent="0.4">
      <c r="A8" s="27" t="s">
        <v>23</v>
      </c>
      <c r="B8" s="41" t="s">
        <v>23</v>
      </c>
      <c r="C8" s="31">
        <v>4542</v>
      </c>
    </row>
    <row r="9" spans="1:3" ht="15" thickBot="1" x14ac:dyDescent="0.4">
      <c r="A9" s="27" t="s">
        <v>43</v>
      </c>
      <c r="B9" s="41" t="s">
        <v>43</v>
      </c>
      <c r="C9" s="31">
        <v>664</v>
      </c>
    </row>
    <row r="10" spans="1:3" ht="29.5" thickBot="1" x14ac:dyDescent="0.4">
      <c r="A10" s="27" t="s">
        <v>94</v>
      </c>
      <c r="B10" s="41" t="s">
        <v>63</v>
      </c>
      <c r="C10" s="31">
        <v>641</v>
      </c>
    </row>
    <row r="11" spans="1:3" ht="15" thickBot="1" x14ac:dyDescent="0.4">
      <c r="A11" s="27" t="s">
        <v>13</v>
      </c>
      <c r="B11" s="41" t="s">
        <v>13</v>
      </c>
      <c r="C11" s="31">
        <v>15922</v>
      </c>
    </row>
    <row r="12" spans="1:3" ht="15" thickBot="1" x14ac:dyDescent="0.4">
      <c r="A12" s="27" t="s">
        <v>16</v>
      </c>
      <c r="B12" s="41" t="s">
        <v>16</v>
      </c>
      <c r="C12" s="31">
        <v>7607</v>
      </c>
    </row>
    <row r="13" spans="1:3" ht="13" thickBot="1" x14ac:dyDescent="0.4">
      <c r="A13" s="27" t="s">
        <v>64</v>
      </c>
      <c r="B13" s="42" t="s">
        <v>64</v>
      </c>
      <c r="C13" s="31">
        <v>63</v>
      </c>
    </row>
    <row r="14" spans="1:3" ht="15" thickBot="1" x14ac:dyDescent="0.4">
      <c r="B14" s="41" t="s">
        <v>47</v>
      </c>
      <c r="C14" s="31">
        <v>186</v>
      </c>
    </row>
    <row r="15" spans="1:3" ht="15" thickBot="1" x14ac:dyDescent="0.4">
      <c r="A15" s="27" t="s">
        <v>49</v>
      </c>
      <c r="B15" s="41" t="s">
        <v>49</v>
      </c>
      <c r="C15" s="31">
        <v>529</v>
      </c>
    </row>
    <row r="16" spans="1:3" ht="15" thickBot="1" x14ac:dyDescent="0.4">
      <c r="A16" s="27" t="s">
        <v>12</v>
      </c>
      <c r="B16" s="41" t="s">
        <v>12</v>
      </c>
      <c r="C16" s="31">
        <v>9452</v>
      </c>
    </row>
    <row r="17" spans="1:3" ht="15" thickBot="1" x14ac:dyDescent="0.4">
      <c r="A17" s="27" t="s">
        <v>27</v>
      </c>
      <c r="B17" s="41" t="s">
        <v>27</v>
      </c>
      <c r="C17" s="31">
        <v>3918</v>
      </c>
    </row>
    <row r="18" spans="1:3" ht="15" thickBot="1" x14ac:dyDescent="0.4">
      <c r="A18" s="27" t="s">
        <v>41</v>
      </c>
      <c r="B18" s="41" t="s">
        <v>41</v>
      </c>
      <c r="C18" s="31">
        <v>1528</v>
      </c>
    </row>
    <row r="19" spans="1:3" ht="15" thickBot="1" x14ac:dyDescent="0.4">
      <c r="A19" s="27" t="s">
        <v>45</v>
      </c>
      <c r="B19" s="41" t="s">
        <v>45</v>
      </c>
      <c r="C19" s="31">
        <v>859</v>
      </c>
    </row>
    <row r="20" spans="1:3" ht="15" thickBot="1" x14ac:dyDescent="0.4">
      <c r="A20" s="27" t="s">
        <v>38</v>
      </c>
      <c r="B20" s="41" t="s">
        <v>38</v>
      </c>
      <c r="C20" s="31">
        <v>1312</v>
      </c>
    </row>
    <row r="21" spans="1:3" ht="15" thickBot="1" x14ac:dyDescent="0.4">
      <c r="A21" s="27" t="s">
        <v>14</v>
      </c>
      <c r="B21" s="41" t="s">
        <v>14</v>
      </c>
      <c r="C21" s="31">
        <v>5727</v>
      </c>
    </row>
    <row r="22" spans="1:3" ht="15" thickBot="1" x14ac:dyDescent="0.4">
      <c r="B22" s="41" t="s">
        <v>39</v>
      </c>
      <c r="C22" s="31">
        <v>146</v>
      </c>
    </row>
    <row r="23" spans="1:3" ht="15" thickBot="1" x14ac:dyDescent="0.4">
      <c r="A23" s="27" t="s">
        <v>26</v>
      </c>
      <c r="B23" s="41" t="s">
        <v>26</v>
      </c>
      <c r="C23" s="31">
        <v>4036</v>
      </c>
    </row>
    <row r="24" spans="1:3" ht="15" thickBot="1" x14ac:dyDescent="0.4">
      <c r="A24" s="27" t="s">
        <v>17</v>
      </c>
      <c r="B24" s="41" t="s">
        <v>17</v>
      </c>
      <c r="C24" s="31">
        <v>9723</v>
      </c>
    </row>
    <row r="25" spans="1:3" ht="15" thickBot="1" x14ac:dyDescent="0.4">
      <c r="A25" s="27" t="s">
        <v>11</v>
      </c>
      <c r="B25" s="41" t="s">
        <v>11</v>
      </c>
      <c r="C25" s="31">
        <v>7317</v>
      </c>
    </row>
    <row r="26" spans="1:3" ht="15" thickBot="1" x14ac:dyDescent="0.4">
      <c r="A26" s="27" t="s">
        <v>32</v>
      </c>
      <c r="B26" s="41" t="s">
        <v>32</v>
      </c>
      <c r="C26" s="31">
        <v>2270</v>
      </c>
    </row>
    <row r="27" spans="1:3" ht="15" thickBot="1" x14ac:dyDescent="0.4">
      <c r="A27" s="27" t="s">
        <v>30</v>
      </c>
      <c r="B27" s="41" t="s">
        <v>30</v>
      </c>
      <c r="C27" s="31">
        <v>3171</v>
      </c>
    </row>
    <row r="28" spans="1:3" ht="15" thickBot="1" x14ac:dyDescent="0.4">
      <c r="A28" s="27" t="s">
        <v>35</v>
      </c>
      <c r="B28" s="41" t="s">
        <v>35</v>
      </c>
      <c r="C28" s="31">
        <v>2618</v>
      </c>
    </row>
    <row r="29" spans="1:3" ht="15" thickBot="1" x14ac:dyDescent="0.4">
      <c r="B29" s="41" t="s">
        <v>51</v>
      </c>
      <c r="C29" s="31">
        <v>240</v>
      </c>
    </row>
    <row r="30" spans="1:3" ht="15" thickBot="1" x14ac:dyDescent="0.4">
      <c r="B30" s="41" t="s">
        <v>50</v>
      </c>
      <c r="C30" s="31">
        <v>548</v>
      </c>
    </row>
    <row r="31" spans="1:3" ht="15" thickBot="1" x14ac:dyDescent="0.4">
      <c r="A31" s="27" t="s">
        <v>31</v>
      </c>
      <c r="B31" s="41" t="s">
        <v>31</v>
      </c>
      <c r="C31" s="31">
        <v>1707</v>
      </c>
    </row>
    <row r="32" spans="1:3" ht="15" thickBot="1" x14ac:dyDescent="0.4">
      <c r="A32" s="27" t="s">
        <v>42</v>
      </c>
      <c r="B32" s="41" t="s">
        <v>42</v>
      </c>
      <c r="C32" s="31">
        <v>466</v>
      </c>
    </row>
    <row r="33" spans="1:3" ht="15" thickBot="1" x14ac:dyDescent="0.4">
      <c r="A33" s="27" t="s">
        <v>8</v>
      </c>
      <c r="B33" s="41" t="s">
        <v>8</v>
      </c>
      <c r="C33" s="31">
        <v>16332</v>
      </c>
    </row>
    <row r="34" spans="1:3" ht="15" thickBot="1" x14ac:dyDescent="0.4">
      <c r="A34" s="27" t="s">
        <v>44</v>
      </c>
      <c r="B34" s="41" t="s">
        <v>44</v>
      </c>
      <c r="C34" s="31">
        <v>929</v>
      </c>
    </row>
    <row r="35" spans="1:3" ht="15" thickBot="1" x14ac:dyDescent="0.4">
      <c r="A35" s="27" t="s">
        <v>7</v>
      </c>
      <c r="B35" s="41" t="s">
        <v>7</v>
      </c>
      <c r="C35" s="31">
        <v>33466</v>
      </c>
    </row>
    <row r="36" spans="1:3" ht="15" thickBot="1" x14ac:dyDescent="0.4">
      <c r="A36" s="27" t="s">
        <v>24</v>
      </c>
      <c r="B36" s="41" t="s">
        <v>24</v>
      </c>
      <c r="C36" s="31">
        <v>3929</v>
      </c>
    </row>
    <row r="37" spans="1:3" ht="15" thickBot="1" x14ac:dyDescent="0.4">
      <c r="B37" s="41" t="s">
        <v>53</v>
      </c>
      <c r="C37" s="31">
        <v>399</v>
      </c>
    </row>
    <row r="38" spans="1:3" ht="15" thickBot="1" x14ac:dyDescent="0.4">
      <c r="A38" s="27" t="s">
        <v>21</v>
      </c>
      <c r="B38" s="41" t="s">
        <v>21</v>
      </c>
      <c r="C38" s="31">
        <v>5074</v>
      </c>
    </row>
    <row r="39" spans="1:3" ht="15" thickBot="1" x14ac:dyDescent="0.4">
      <c r="A39" s="27" t="s">
        <v>46</v>
      </c>
      <c r="B39" s="41" t="s">
        <v>46</v>
      </c>
      <c r="C39" s="31">
        <v>1168</v>
      </c>
    </row>
    <row r="40" spans="1:3" ht="15" thickBot="1" x14ac:dyDescent="0.4">
      <c r="A40" s="27" t="s">
        <v>37</v>
      </c>
      <c r="B40" s="41" t="s">
        <v>37</v>
      </c>
      <c r="C40" s="31">
        <v>620</v>
      </c>
    </row>
    <row r="41" spans="1:3" ht="15" thickBot="1" x14ac:dyDescent="0.4">
      <c r="A41" s="27" t="s">
        <v>19</v>
      </c>
      <c r="B41" s="41" t="s">
        <v>19</v>
      </c>
      <c r="C41" s="31">
        <v>8543</v>
      </c>
    </row>
    <row r="42" spans="1:3" ht="13" thickBot="1" x14ac:dyDescent="0.4">
      <c r="A42" s="27" t="s">
        <v>65</v>
      </c>
      <c r="B42" s="42" t="s">
        <v>65</v>
      </c>
      <c r="C42" s="31">
        <v>761</v>
      </c>
    </row>
    <row r="43" spans="1:3" ht="15" thickBot="1" x14ac:dyDescent="0.4">
      <c r="B43" s="41" t="s">
        <v>40</v>
      </c>
      <c r="C43" s="31">
        <v>1152</v>
      </c>
    </row>
    <row r="44" spans="1:3" ht="15" thickBot="1" x14ac:dyDescent="0.4">
      <c r="A44" s="27" t="s">
        <v>25</v>
      </c>
      <c r="B44" s="41" t="s">
        <v>25</v>
      </c>
      <c r="C44" s="31">
        <v>3637</v>
      </c>
    </row>
    <row r="45" spans="1:3" ht="15" thickBot="1" x14ac:dyDescent="0.4">
      <c r="A45" s="27" t="s">
        <v>54</v>
      </c>
      <c r="B45" s="41" t="s">
        <v>54</v>
      </c>
      <c r="C45" s="31">
        <v>315</v>
      </c>
    </row>
    <row r="46" spans="1:3" ht="15" thickBot="1" x14ac:dyDescent="0.4">
      <c r="A46" s="27" t="s">
        <v>20</v>
      </c>
      <c r="B46" s="41" t="s">
        <v>20</v>
      </c>
      <c r="C46" s="31">
        <v>2903</v>
      </c>
    </row>
    <row r="47" spans="1:3" ht="15" thickBot="1" x14ac:dyDescent="0.4">
      <c r="A47" s="27" t="s">
        <v>15</v>
      </c>
      <c r="B47" s="41" t="s">
        <v>15</v>
      </c>
      <c r="C47" s="31">
        <v>17554</v>
      </c>
    </row>
    <row r="48" spans="1:3" ht="15" thickBot="1" x14ac:dyDescent="0.4">
      <c r="A48" s="27" t="s">
        <v>28</v>
      </c>
      <c r="B48" s="41" t="s">
        <v>28</v>
      </c>
      <c r="C48" s="31">
        <v>540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3422</v>
      </c>
    </row>
    <row r="51" spans="1:3" ht="15" thickBot="1" x14ac:dyDescent="0.4">
      <c r="A51" s="27" t="s">
        <v>9</v>
      </c>
      <c r="B51" s="41" t="s">
        <v>9</v>
      </c>
      <c r="C51" s="31">
        <v>2248</v>
      </c>
    </row>
    <row r="52" spans="1:3" ht="15" thickBot="1" x14ac:dyDescent="0.4">
      <c r="B52" s="41" t="s">
        <v>56</v>
      </c>
      <c r="C52" s="31">
        <v>399</v>
      </c>
    </row>
    <row r="53" spans="1:3" ht="15" thickBot="1" x14ac:dyDescent="0.4">
      <c r="A53" s="27" t="s">
        <v>22</v>
      </c>
      <c r="B53" s="41" t="s">
        <v>22</v>
      </c>
      <c r="C53" s="31">
        <v>1574</v>
      </c>
    </row>
    <row r="54" spans="1:3" ht="15" thickBot="1" x14ac:dyDescent="0.4">
      <c r="A54" s="27" t="s">
        <v>55</v>
      </c>
      <c r="B54" s="48" t="s">
        <v>55</v>
      </c>
      <c r="C54" s="49">
        <v>57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35E2E719-DB3D-487B-B743-94CDC86822A0}"/>
    <hyperlink ref="B47" r:id="rId2" display="https://www.worldometers.info/coronavirus/usa/texas/" xr:uid="{2017E1CE-E990-4A54-B528-8A2D6C29CD98}"/>
    <hyperlink ref="B11" r:id="rId3" display="https://www.worldometers.info/coronavirus/usa/florida/" xr:uid="{F72946CF-CB78-460C-A5E4-9C5A2A082BDA}"/>
    <hyperlink ref="B35" r:id="rId4" display="https://www.worldometers.info/coronavirus/usa/new-york/" xr:uid="{FDD7B2F0-B7BD-41F1-B916-340422E9834F}"/>
    <hyperlink ref="B16" r:id="rId5" display="https://www.worldometers.info/coronavirus/usa/illinois/" xr:uid="{4EC2AE8D-80A2-42E7-B568-ECC9EBDA2B77}"/>
    <hyperlink ref="B12" r:id="rId6" display="https://www.worldometers.info/coronavirus/usa/georgia/" xr:uid="{BDCAF58E-24AB-434C-810C-FB9225DFCC4C}"/>
    <hyperlink ref="B36" r:id="rId7" display="https://www.worldometers.info/coronavirus/usa/north-carolina/" xr:uid="{25A421D3-0F1F-457E-B582-33EC667AB24D}"/>
    <hyperlink ref="B4" r:id="rId8" display="https://www.worldometers.info/coronavirus/usa/arizona/" xr:uid="{CDC58758-C1C0-4C24-9321-6C1A5D03483E}"/>
    <hyperlink ref="B46" r:id="rId9" display="https://www.worldometers.info/coronavirus/usa/tennessee/" xr:uid="{70D545A2-9D1F-4252-BD11-8EACB4AA7C65}"/>
    <hyperlink ref="B33" r:id="rId10" display="https://www.worldometers.info/coronavirus/usa/new-jersey/" xr:uid="{06A2361A-5872-4FEC-999C-265B55B29A81}"/>
    <hyperlink ref="B41" r:id="rId11" display="https://www.worldometers.info/coronavirus/usa/pennsylvania/" xr:uid="{492311DD-AD5A-4020-9BC4-D51151E4FD21}"/>
    <hyperlink ref="B38" r:id="rId12" display="https://www.worldometers.info/coronavirus/usa/ohio/" xr:uid="{B5F88C84-3EC1-497A-87BE-13E974E97189}"/>
    <hyperlink ref="B21" r:id="rId13" display="https://www.worldometers.info/coronavirus/usa/louisiana/" xr:uid="{5152B3F9-0D30-473F-8B8C-6EB7850DBFA5}"/>
    <hyperlink ref="B2" r:id="rId14" display="https://www.worldometers.info/coronavirus/usa/alabama/" xr:uid="{1D80B853-CE3D-4AC4-A80A-9910FC01AF28}"/>
    <hyperlink ref="B53" r:id="rId15" display="https://www.worldometers.info/coronavirus/usa/wisconsin/" xr:uid="{B92976EE-05FE-4E59-908F-D5DBCD459E62}"/>
    <hyperlink ref="B50" r:id="rId16" display="https://www.worldometers.info/coronavirus/usa/virginia/" xr:uid="{F9C7E012-D45F-4EFA-A21B-3B82B1095EC3}"/>
    <hyperlink ref="B44" r:id="rId17" display="https://www.worldometers.info/coronavirus/usa/south-carolina/" xr:uid="{E34ACA0E-417B-48A4-A7EC-71B8A0C35E95}"/>
    <hyperlink ref="B28" r:id="rId18" display="https://www.worldometers.info/coronavirus/usa/missouri/" xr:uid="{06EDBC1F-7EA2-4E93-9319-3C4F2F44913D}"/>
    <hyperlink ref="B25" r:id="rId19" display="https://www.worldometers.info/coronavirus/usa/michigan/" xr:uid="{DE61A037-062A-490E-8570-9F873390B11B}"/>
    <hyperlink ref="B17" r:id="rId20" display="https://www.worldometers.info/coronavirus/usa/indiana/" xr:uid="{0C9349AE-5A38-483B-8550-F8D3BC5AF0F5}"/>
    <hyperlink ref="B24" r:id="rId21" display="https://www.worldometers.info/coronavirus/usa/massachusetts/" xr:uid="{00A371BF-DDA5-45FE-AA62-D367EB63F357}"/>
    <hyperlink ref="B23" r:id="rId22" display="https://www.worldometers.info/coronavirus/usa/maryland/" xr:uid="{21B9F5C8-8915-4596-8DF2-8B04639D063A}"/>
    <hyperlink ref="B26" r:id="rId23" display="https://www.worldometers.info/coronavirus/usa/minnesota/" xr:uid="{9B61BE03-85A9-49D8-9CE4-FEF67B01504E}"/>
    <hyperlink ref="B27" r:id="rId24" display="https://www.worldometers.info/coronavirus/usa/mississippi/" xr:uid="{0047461A-5442-4A3A-B4E9-DE4C5B27A228}"/>
    <hyperlink ref="B18" r:id="rId25" display="https://www.worldometers.info/coronavirus/usa/iowa/" xr:uid="{29BFB794-8746-4B9A-9099-773D5B05BF52}"/>
    <hyperlink ref="B39" r:id="rId26" display="https://www.worldometers.info/coronavirus/usa/oklahoma/" xr:uid="{F7B32D24-8762-4921-B13E-E9A713058963}"/>
    <hyperlink ref="B51" r:id="rId27" display="https://www.worldometers.info/coronavirus/usa/washington/" xr:uid="{7967BF8E-1992-4DE8-BEA6-FABDF20A3F07}"/>
    <hyperlink ref="B5" r:id="rId28" display="https://www.worldometers.info/coronavirus/usa/arkansas/" xr:uid="{90F2EA9A-1FBE-4EE4-B919-8939EED4855B}"/>
    <hyperlink ref="B48" r:id="rId29" display="https://www.worldometers.info/coronavirus/usa/utah/" xr:uid="{271441F6-8C51-4396-BB12-58D74D00AEC8}"/>
    <hyperlink ref="B31" r:id="rId30" display="https://www.worldometers.info/coronavirus/usa/nevada/" xr:uid="{86FACFA0-F24F-49F9-82B9-3BD0BFD01F06}"/>
    <hyperlink ref="B20" r:id="rId31" display="https://www.worldometers.info/coronavirus/usa/kentucky/" xr:uid="{BF3E1388-D318-4BE5-AFA5-B1CC93D3B237}"/>
    <hyperlink ref="B7" r:id="rId32" display="https://www.worldometers.info/coronavirus/usa/colorado/" xr:uid="{E6078303-2307-442D-8D7A-05F54772D20D}"/>
    <hyperlink ref="B19" r:id="rId33" display="https://www.worldometers.info/coronavirus/usa/kansas/" xr:uid="{0996C22A-B650-4392-BF64-CF4076CAA299}"/>
    <hyperlink ref="B8" r:id="rId34" display="https://www.worldometers.info/coronavirus/usa/connecticut/" xr:uid="{D206DA57-0FA0-4942-880D-A86EF2CAF63B}"/>
    <hyperlink ref="B30" r:id="rId35" display="https://www.worldometers.info/coronavirus/usa/nebraska/" xr:uid="{D7F71ED3-6709-411C-BB5C-31E16158D2F9}"/>
    <hyperlink ref="B15" r:id="rId36" display="https://www.worldometers.info/coronavirus/usa/idaho/" xr:uid="{D59A00D9-F32E-4810-BF03-EA7FF21B582E}"/>
    <hyperlink ref="B40" r:id="rId37" display="https://www.worldometers.info/coronavirus/usa/oregon/" xr:uid="{67A4CBA5-ECBE-4C82-9222-5722600F3E2C}"/>
    <hyperlink ref="B34" r:id="rId38" display="https://www.worldometers.info/coronavirus/usa/new-mexico/" xr:uid="{5527CF2A-2AF6-43E8-A690-2E04E55FCA91}"/>
    <hyperlink ref="B45" r:id="rId39" display="https://www.worldometers.info/coronavirus/usa/south-dakota/" xr:uid="{51C2266F-307F-45AB-8795-1A0DF2BF387B}"/>
    <hyperlink ref="B37" r:id="rId40" display="https://www.worldometers.info/coronavirus/usa/north-dakota/" xr:uid="{D868C452-F22E-48F0-B046-E9DCE1561584}"/>
    <hyperlink ref="B43" r:id="rId41" display="https://www.worldometers.info/coronavirus/usa/rhode-island/" xr:uid="{1E5D86EB-697D-48B4-B482-62C38D99F36C}"/>
    <hyperlink ref="B9" r:id="rId42" display="https://www.worldometers.info/coronavirus/usa/delaware/" xr:uid="{DA38F5D4-D61F-4E51-B044-5C79FD2BDBB1}"/>
    <hyperlink ref="B29" r:id="rId43" display="https://www.worldometers.info/coronavirus/usa/montana/" xr:uid="{E0A15540-3154-411C-8E50-755D817DE752}"/>
    <hyperlink ref="B52" r:id="rId44" display="https://www.worldometers.info/coronavirus/usa/west-virginia/" xr:uid="{C198A89A-346B-49EB-AA5D-CE01809060F4}"/>
    <hyperlink ref="B10" r:id="rId45" display="https://www.worldometers.info/coronavirus/usa/district-of-columbia/" xr:uid="{49CE69E3-4001-4604-A342-B58807F62B97}"/>
    <hyperlink ref="B14" r:id="rId46" display="https://www.worldometers.info/coronavirus/usa/hawaii/" xr:uid="{052B1AFF-F5F8-4B9E-A1F8-BED8FC00C1E2}"/>
    <hyperlink ref="B3" r:id="rId47" display="https://www.worldometers.info/coronavirus/usa/alaska/" xr:uid="{C0AFBFFC-B2AD-42E1-B7FD-DC1F78BB130F}"/>
    <hyperlink ref="B32" r:id="rId48" display="https://www.worldometers.info/coronavirus/usa/new-hampshire/" xr:uid="{130F9607-23EB-435E-8574-F59EFDC5A1B7}"/>
    <hyperlink ref="B54" r:id="rId49" display="https://www.worldometers.info/coronavirus/usa/wyoming/" xr:uid="{8BA9919A-9607-4DB4-AAE4-7709B9B3952B}"/>
    <hyperlink ref="B22" r:id="rId50" display="https://www.worldometers.info/coronavirus/usa/maine/" xr:uid="{77278C9C-CFA1-47B3-BD75-DDD0B409F7C2}"/>
    <hyperlink ref="B49" r:id="rId51" display="https://www.worldometers.info/coronavirus/usa/vermont/" xr:uid="{A5D4533E-71BE-4018-9578-99FAE7187150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2020-10-18T11:21:24Z</dcterms:modified>
</cp:coreProperties>
</file>