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23B02243-ADA3-44BA-BC5B-BD263591C1AA}" xr6:coauthVersionLast="45" xr6:coauthVersionMax="45" xr10:uidLastSave="{06DE3A11-1DC6-441B-A80C-4AC909008917}"/>
  <bookViews>
    <workbookView xWindow="2685" yWindow="-18345" windowWidth="24210" windowHeight="175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3" l="1"/>
  <c r="L54" i="3" l="1"/>
  <c r="M54" i="3"/>
  <c r="N54" i="3"/>
  <c r="N45" i="3" l="1"/>
  <c r="N20" i="3"/>
  <c r="N11" i="3"/>
  <c r="N53" i="3"/>
  <c r="N30" i="3"/>
  <c r="N55" i="3"/>
  <c r="N33" i="3"/>
  <c r="N15" i="3"/>
  <c r="N37" i="3"/>
  <c r="N22" i="3"/>
  <c r="N17" i="3"/>
  <c r="N27" i="3"/>
  <c r="N14" i="3"/>
  <c r="N40" i="3"/>
  <c r="N26" i="3"/>
  <c r="N12" i="3"/>
  <c r="N41" i="3"/>
  <c r="N48" i="3"/>
  <c r="N13" i="3"/>
  <c r="N31" i="3"/>
  <c r="N49" i="3"/>
  <c r="N42" i="3"/>
  <c r="N3" i="3"/>
  <c r="N6" i="3"/>
  <c r="N7" i="3"/>
  <c r="N10" i="3"/>
  <c r="N36" i="3"/>
  <c r="N2" i="3"/>
  <c r="N51" i="3"/>
  <c r="N47" i="3"/>
  <c r="N46" i="3"/>
  <c r="N25" i="3"/>
  <c r="N56" i="3"/>
  <c r="N5" i="3"/>
  <c r="N52" i="3"/>
  <c r="N28" i="3"/>
  <c r="N4" i="3"/>
  <c r="N21" i="3"/>
  <c r="N29" i="3"/>
  <c r="N24" i="3"/>
  <c r="N38" i="3"/>
  <c r="N34" i="3"/>
  <c r="N19" i="3"/>
  <c r="N8" i="3"/>
  <c r="N44" i="3"/>
  <c r="N16" i="3"/>
  <c r="N23" i="3"/>
  <c r="N9" i="3"/>
  <c r="N18" i="3"/>
  <c r="N35" i="3"/>
  <c r="N32" i="3"/>
  <c r="N43" i="3"/>
  <c r="N39" i="3"/>
  <c r="N50" i="3"/>
  <c r="M5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5" i="3"/>
  <c r="L55" i="3"/>
  <c r="L28" i="3"/>
  <c r="L18" i="3"/>
  <c r="L10" i="3"/>
  <c r="L45" i="3"/>
  <c r="L7" i="3"/>
  <c r="L2" i="3"/>
  <c r="L3" i="3"/>
  <c r="L40" i="3"/>
  <c r="L43" i="3"/>
  <c r="L11" i="3"/>
  <c r="L41" i="3"/>
  <c r="L30" i="3"/>
  <c r="L32" i="3"/>
  <c r="L39" i="3"/>
  <c r="L51" i="3"/>
  <c r="L52" i="3"/>
  <c r="L37" i="3"/>
  <c r="L47" i="3"/>
  <c r="L19" i="3"/>
  <c r="L9" i="3"/>
  <c r="L15" i="3"/>
  <c r="L27" i="3"/>
  <c r="L42" i="3"/>
  <c r="L35" i="3"/>
  <c r="L8" i="3"/>
  <c r="L20" i="3"/>
  <c r="L48" i="3"/>
  <c r="L4" i="3"/>
  <c r="L21" i="3"/>
  <c r="L12" i="3"/>
  <c r="L31" i="3"/>
  <c r="L22" i="3"/>
  <c r="L49" i="3"/>
  <c r="L14" i="3"/>
  <c r="L23" i="3"/>
  <c r="L25" i="3"/>
  <c r="L46" i="3"/>
  <c r="L34" i="3"/>
  <c r="L44" i="3"/>
  <c r="L50" i="3"/>
  <c r="L16" i="3"/>
  <c r="L13" i="3"/>
  <c r="L38" i="3"/>
  <c r="L17" i="3"/>
  <c r="L56" i="3"/>
  <c r="L36" i="3"/>
  <c r="L6" i="3"/>
  <c r="L24" i="3"/>
  <c r="L53" i="3"/>
  <c r="L26" i="3"/>
  <c r="M14" i="3" l="1"/>
  <c r="M9" i="3"/>
  <c r="M51" i="3"/>
  <c r="M34" i="3"/>
  <c r="M45" i="3"/>
  <c r="M36" i="3"/>
  <c r="M23" i="3"/>
  <c r="M29" i="3"/>
  <c r="M47" i="3"/>
  <c r="M49" i="3"/>
  <c r="M27" i="3"/>
  <c r="M39" i="3"/>
  <c r="M15" i="3"/>
  <c r="M53" i="3"/>
  <c r="M33" i="3"/>
  <c r="M40" i="3"/>
  <c r="M37" i="3"/>
  <c r="M56" i="3"/>
  <c r="M55" i="3"/>
  <c r="M46" i="3"/>
  <c r="M52" i="3"/>
  <c r="M10" i="3"/>
  <c r="M31" i="3"/>
  <c r="M11" i="3"/>
  <c r="M43" i="3"/>
  <c r="M38" i="3"/>
  <c r="M2" i="3"/>
  <c r="M8" i="3"/>
  <c r="M35" i="3"/>
  <c r="M7" i="3"/>
  <c r="M12" i="3"/>
  <c r="M42" i="3"/>
  <c r="M16" i="3"/>
  <c r="M48" i="3"/>
  <c r="M17" i="3"/>
  <c r="M6" i="3"/>
  <c r="M21" i="3"/>
  <c r="M32" i="3"/>
  <c r="M30" i="3"/>
  <c r="M26" i="3"/>
  <c r="M22" i="3"/>
  <c r="M13" i="3"/>
  <c r="M20" i="3"/>
  <c r="M4" i="3"/>
  <c r="M19" i="3"/>
  <c r="M24" i="3"/>
  <c r="M50" i="3"/>
  <c r="M44" i="3"/>
  <c r="M18" i="3"/>
  <c r="M3" i="3"/>
  <c r="M25" i="3"/>
  <c r="M41" i="3"/>
  <c r="M28" i="3"/>
  <c r="L33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<sst xmlns="http://schemas.openxmlformats.org/spreadsheetml/2006/main" count="321" uniqueCount="102">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</sst>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7" t="s">
        <v>68</v>
      </c>
      <c r="M1" s="57"/>
      <c r="N1" s="57"/>
      <c r="O1" s="4">
        <v>1.4999999999999999E-2</v>
      </c>
      <c r="P1" s="4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563021</v>
      </c>
      <c r="C5" s="2"/>
      <c r="D5" s="1">
        <v>10380</v>
      </c>
      <c r="E5" s="2"/>
      <c r="F5" s="1">
        <v>335922</v>
      </c>
      <c r="G5" s="1">
        <v>14249</v>
      </c>
      <c r="H5" s="2">
        <v>263</v>
      </c>
      <c r="I5" s="1">
        <v>8826119</v>
      </c>
      <c r="J5" s="1">
        <v>223377</v>
      </c>
      <c r="K5" s="5"/>
      <c r="L5" s="6"/>
    </row>
    <row r="6" spans="1:22" ht="15" thickBot="1" x14ac:dyDescent="0.4">
      <c r="A6" s="37" t="s">
        <v>13</v>
      </c>
      <c r="B6" s="1">
        <v>532806</v>
      </c>
      <c r="C6" s="2"/>
      <c r="D6" s="1">
        <v>8186</v>
      </c>
      <c r="E6" s="2"/>
      <c r="F6" s="1">
        <v>472949</v>
      </c>
      <c r="G6" s="1">
        <v>24807</v>
      </c>
      <c r="H6" s="2">
        <v>381</v>
      </c>
      <c r="I6" s="1">
        <v>3991826</v>
      </c>
      <c r="J6" s="1">
        <v>185859</v>
      </c>
      <c r="K6" s="5"/>
      <c r="L6" s="6"/>
    </row>
    <row r="7" spans="1:22" ht="15" thickBot="1" x14ac:dyDescent="0.4">
      <c r="A7" s="37" t="s">
        <v>15</v>
      </c>
      <c r="B7" s="1">
        <v>510101</v>
      </c>
      <c r="C7" s="2"/>
      <c r="D7" s="1">
        <v>8613</v>
      </c>
      <c r="E7" s="2"/>
      <c r="F7" s="1">
        <v>156643</v>
      </c>
      <c r="G7" s="1">
        <v>17592</v>
      </c>
      <c r="H7" s="2">
        <v>297</v>
      </c>
      <c r="I7" s="1">
        <v>4379446</v>
      </c>
      <c r="J7" s="1">
        <v>151037</v>
      </c>
      <c r="K7" s="5"/>
      <c r="L7" s="6"/>
    </row>
    <row r="8" spans="1:22" ht="15" thickBot="1" x14ac:dyDescent="0.4">
      <c r="A8" s="37" t="s">
        <v>7</v>
      </c>
      <c r="B8" s="1">
        <v>450432</v>
      </c>
      <c r="C8" s="2"/>
      <c r="D8" s="1">
        <v>32840</v>
      </c>
      <c r="E8" s="2"/>
      <c r="F8" s="1">
        <v>80897</v>
      </c>
      <c r="G8" s="1">
        <v>23154</v>
      </c>
      <c r="H8" s="1">
        <v>1688</v>
      </c>
      <c r="I8" s="1">
        <v>6509644</v>
      </c>
      <c r="J8" s="1">
        <v>334625</v>
      </c>
      <c r="K8" s="5"/>
      <c r="L8" s="6"/>
    </row>
    <row r="9" spans="1:22" ht="15" thickBot="1" x14ac:dyDescent="0.4">
      <c r="A9" s="37" t="s">
        <v>16</v>
      </c>
      <c r="B9" s="1">
        <v>216596</v>
      </c>
      <c r="C9" s="2"/>
      <c r="D9" s="1">
        <v>4199</v>
      </c>
      <c r="E9" s="2"/>
      <c r="F9" s="1">
        <v>176002</v>
      </c>
      <c r="G9" s="1">
        <v>20400</v>
      </c>
      <c r="H9" s="2">
        <v>395</v>
      </c>
      <c r="I9" s="1">
        <v>2076338</v>
      </c>
      <c r="J9" s="1">
        <v>195560</v>
      </c>
      <c r="K9" s="6"/>
      <c r="L9" s="6"/>
    </row>
    <row r="10" spans="1:22" ht="15" thickBot="1" x14ac:dyDescent="0.4">
      <c r="A10" s="37" t="s">
        <v>12</v>
      </c>
      <c r="B10" s="1">
        <v>195380</v>
      </c>
      <c r="C10" s="2"/>
      <c r="D10" s="1">
        <v>7845</v>
      </c>
      <c r="E10" s="2"/>
      <c r="F10" s="1">
        <v>42451</v>
      </c>
      <c r="G10" s="1">
        <v>15418</v>
      </c>
      <c r="H10" s="2">
        <v>619</v>
      </c>
      <c r="I10" s="1">
        <v>3073988</v>
      </c>
      <c r="J10" s="1">
        <v>242585</v>
      </c>
      <c r="K10" s="5"/>
      <c r="L10" s="6"/>
    </row>
    <row r="11" spans="1:22" ht="15" thickBot="1" x14ac:dyDescent="0.4">
      <c r="A11" s="37" t="s">
        <v>8</v>
      </c>
      <c r="B11" s="1">
        <v>190303</v>
      </c>
      <c r="C11" s="2"/>
      <c r="D11" s="1">
        <v>15945</v>
      </c>
      <c r="E11" s="2"/>
      <c r="F11" s="1">
        <v>26028</v>
      </c>
      <c r="G11" s="1">
        <v>21425</v>
      </c>
      <c r="H11" s="1">
        <v>1795</v>
      </c>
      <c r="I11" s="1">
        <v>2301852</v>
      </c>
      <c r="J11" s="1">
        <v>259154</v>
      </c>
      <c r="K11" s="5"/>
      <c r="L11" s="6"/>
    </row>
    <row r="12" spans="1:22" ht="15" thickBot="1" x14ac:dyDescent="0.4">
      <c r="A12" s="37" t="s">
        <v>33</v>
      </c>
      <c r="B12" s="1">
        <v>186923</v>
      </c>
      <c r="C12" s="2"/>
      <c r="D12" s="1">
        <v>4150</v>
      </c>
      <c r="E12" s="2"/>
      <c r="F12" s="1">
        <v>157246</v>
      </c>
      <c r="G12" s="1">
        <v>25681</v>
      </c>
      <c r="H12" s="2">
        <v>570</v>
      </c>
      <c r="I12" s="1">
        <v>1260660</v>
      </c>
      <c r="J12" s="1">
        <v>173198</v>
      </c>
      <c r="K12" s="6"/>
      <c r="L12" s="6"/>
    </row>
    <row r="13" spans="1:22" ht="15" thickBot="1" x14ac:dyDescent="0.4">
      <c r="A13" s="37" t="s">
        <v>24</v>
      </c>
      <c r="B13" s="1">
        <v>136218</v>
      </c>
      <c r="C13" s="2"/>
      <c r="D13" s="1">
        <v>2192</v>
      </c>
      <c r="E13" s="2"/>
      <c r="F13" s="1">
        <v>28933</v>
      </c>
      <c r="G13" s="1">
        <v>12988</v>
      </c>
      <c r="H13" s="2">
        <v>209</v>
      </c>
      <c r="I13" s="1">
        <v>1986548</v>
      </c>
      <c r="J13" s="1">
        <v>189410</v>
      </c>
      <c r="K13" s="5"/>
      <c r="L13" s="6"/>
    </row>
    <row r="14" spans="1:22" ht="15" thickBot="1" x14ac:dyDescent="0.4">
      <c r="A14" s="37" t="s">
        <v>14</v>
      </c>
      <c r="B14" s="1">
        <v>131399</v>
      </c>
      <c r="C14" s="2"/>
      <c r="D14" s="1">
        <v>4263</v>
      </c>
      <c r="E14" s="2"/>
      <c r="F14" s="1">
        <v>38053</v>
      </c>
      <c r="G14" s="1">
        <v>28265</v>
      </c>
      <c r="H14" s="2">
        <v>917</v>
      </c>
      <c r="I14" s="1">
        <v>1540571</v>
      </c>
      <c r="J14" s="1">
        <v>331392</v>
      </c>
      <c r="K14" s="5"/>
      <c r="L14" s="6"/>
    </row>
    <row r="15" spans="1:22" ht="15" thickBot="1" x14ac:dyDescent="0.4">
      <c r="A15" s="37" t="s">
        <v>19</v>
      </c>
      <c r="B15" s="1">
        <v>123312</v>
      </c>
      <c r="C15" s="2"/>
      <c r="D15" s="1">
        <v>7396</v>
      </c>
      <c r="E15" s="2"/>
      <c r="F15" s="1">
        <v>24986</v>
      </c>
      <c r="G15" s="1">
        <v>9632</v>
      </c>
      <c r="H15" s="2">
        <v>578</v>
      </c>
      <c r="I15" s="1">
        <v>1343863</v>
      </c>
      <c r="J15" s="1">
        <v>104973</v>
      </c>
      <c r="K15" s="5"/>
      <c r="L15" s="6"/>
    </row>
    <row r="16" spans="1:22" ht="15" thickBot="1" x14ac:dyDescent="0.4">
      <c r="A16" s="37" t="s">
        <v>20</v>
      </c>
      <c r="B16" s="1">
        <v>122712</v>
      </c>
      <c r="C16" s="2"/>
      <c r="D16" s="1">
        <v>1223</v>
      </c>
      <c r="E16" s="2"/>
      <c r="F16" s="1">
        <v>40492</v>
      </c>
      <c r="G16" s="1">
        <v>17969</v>
      </c>
      <c r="H16" s="2">
        <v>179</v>
      </c>
      <c r="I16" s="1">
        <v>1711319</v>
      </c>
      <c r="J16" s="1">
        <v>250589</v>
      </c>
      <c r="K16" s="5"/>
      <c r="L16" s="6"/>
    </row>
    <row r="17" spans="1:12" ht="15" thickBot="1" x14ac:dyDescent="0.4">
      <c r="A17" s="37" t="s">
        <v>17</v>
      </c>
      <c r="B17" s="1">
        <v>121040</v>
      </c>
      <c r="C17" s="2"/>
      <c r="D17" s="1">
        <v>8735</v>
      </c>
      <c r="E17" s="2"/>
      <c r="F17" s="1">
        <v>13284</v>
      </c>
      <c r="G17" s="1">
        <v>17561</v>
      </c>
      <c r="H17" s="1">
        <v>1267</v>
      </c>
      <c r="I17" s="1">
        <v>1412843</v>
      </c>
      <c r="J17" s="1">
        <v>204983</v>
      </c>
      <c r="K17" s="6"/>
      <c r="L17" s="6"/>
    </row>
    <row r="18" spans="1:12" ht="15" thickBot="1" x14ac:dyDescent="0.4">
      <c r="A18" s="37" t="s">
        <v>36</v>
      </c>
      <c r="B18" s="1">
        <v>101334</v>
      </c>
      <c r="C18" s="2"/>
      <c r="D18" s="1">
        <v>1768</v>
      </c>
      <c r="E18" s="2"/>
      <c r="F18" s="1">
        <v>61643</v>
      </c>
      <c r="G18" s="1">
        <v>20667</v>
      </c>
      <c r="H18" s="2">
        <v>361</v>
      </c>
      <c r="I18" s="1">
        <v>758852</v>
      </c>
      <c r="J18" s="1">
        <v>154767</v>
      </c>
      <c r="K18" s="6"/>
      <c r="L18" s="6"/>
    </row>
    <row r="19" spans="1:12" ht="15" thickBot="1" x14ac:dyDescent="0.4">
      <c r="A19" s="37" t="s">
        <v>21</v>
      </c>
      <c r="B19" s="1">
        <v>100852</v>
      </c>
      <c r="C19" s="2"/>
      <c r="D19" s="1">
        <v>3670</v>
      </c>
      <c r="E19" s="2"/>
      <c r="F19" s="1">
        <v>18747</v>
      </c>
      <c r="G19" s="1">
        <v>8628</v>
      </c>
      <c r="H19" s="2">
        <v>314</v>
      </c>
      <c r="I19" s="1">
        <v>1663196</v>
      </c>
      <c r="J19" s="1">
        <v>142286</v>
      </c>
      <c r="K19" s="5"/>
      <c r="L19" s="6"/>
    </row>
    <row r="20" spans="1:12" ht="15" thickBot="1" x14ac:dyDescent="0.4">
      <c r="A20" s="37" t="s">
        <v>25</v>
      </c>
      <c r="B20" s="1">
        <v>100435</v>
      </c>
      <c r="C20" s="2"/>
      <c r="D20" s="1">
        <v>2031</v>
      </c>
      <c r="E20" s="2"/>
      <c r="F20" s="1">
        <v>60606</v>
      </c>
      <c r="G20" s="1">
        <v>19507</v>
      </c>
      <c r="H20" s="2">
        <v>394</v>
      </c>
      <c r="I20" s="1">
        <v>843241</v>
      </c>
      <c r="J20" s="1">
        <v>163777</v>
      </c>
      <c r="K20" s="5"/>
      <c r="L20" s="6"/>
    </row>
    <row r="21" spans="1:12" ht="15" thickBot="1" x14ac:dyDescent="0.4">
      <c r="A21" s="37" t="s">
        <v>29</v>
      </c>
      <c r="B21" s="1">
        <v>100086</v>
      </c>
      <c r="C21" s="2"/>
      <c r="D21" s="1">
        <v>2326</v>
      </c>
      <c r="E21" s="2"/>
      <c r="F21" s="1">
        <v>84837</v>
      </c>
      <c r="G21" s="1">
        <v>11726</v>
      </c>
      <c r="H21" s="2">
        <v>273</v>
      </c>
      <c r="I21" s="1">
        <v>1350486</v>
      </c>
      <c r="J21" s="1">
        <v>158220</v>
      </c>
      <c r="K21" s="5"/>
      <c r="L21" s="6"/>
    </row>
    <row r="22" spans="1:12" ht="15" thickBot="1" x14ac:dyDescent="0.4">
      <c r="A22" s="37" t="s">
        <v>11</v>
      </c>
      <c r="B22" s="1">
        <v>96726</v>
      </c>
      <c r="C22" s="2"/>
      <c r="D22" s="1">
        <v>6520</v>
      </c>
      <c r="E22" s="2"/>
      <c r="F22" s="1">
        <v>26570</v>
      </c>
      <c r="G22" s="1">
        <v>9685</v>
      </c>
      <c r="H22" s="2">
        <v>653</v>
      </c>
      <c r="I22" s="1">
        <v>2355867</v>
      </c>
      <c r="J22" s="1">
        <v>235897</v>
      </c>
      <c r="K22" s="5"/>
      <c r="L22" s="6"/>
    </row>
    <row r="23" spans="1:12" ht="15" thickBot="1" x14ac:dyDescent="0.4">
      <c r="A23" s="37" t="s">
        <v>26</v>
      </c>
      <c r="B23" s="1">
        <v>95503</v>
      </c>
      <c r="C23" s="2"/>
      <c r="D23" s="1">
        <v>3585</v>
      </c>
      <c r="E23" s="2"/>
      <c r="F23" s="1">
        <v>86008</v>
      </c>
      <c r="G23" s="1">
        <v>15797</v>
      </c>
      <c r="H23" s="2">
        <v>593</v>
      </c>
      <c r="I23" s="1">
        <v>1438739</v>
      </c>
      <c r="J23" s="1">
        <v>237978</v>
      </c>
      <c r="K23" s="6"/>
      <c r="L23" s="6"/>
    </row>
    <row r="24" spans="1:12" ht="15" thickBot="1" x14ac:dyDescent="0.4">
      <c r="A24" s="37" t="s">
        <v>27</v>
      </c>
      <c r="B24" s="1">
        <v>74328</v>
      </c>
      <c r="C24" s="2"/>
      <c r="D24" s="1">
        <v>3041</v>
      </c>
      <c r="E24" s="2"/>
      <c r="F24" s="1">
        <v>17219</v>
      </c>
      <c r="G24" s="1">
        <v>11041</v>
      </c>
      <c r="H24" s="2">
        <v>452</v>
      </c>
      <c r="I24" s="1">
        <v>1057194</v>
      </c>
      <c r="J24" s="1">
        <v>157035</v>
      </c>
      <c r="K24" s="5"/>
      <c r="L24" s="6"/>
    </row>
    <row r="25" spans="1:12" ht="15" thickBot="1" x14ac:dyDescent="0.4">
      <c r="A25" s="37" t="s">
        <v>30</v>
      </c>
      <c r="B25" s="1">
        <v>67173</v>
      </c>
      <c r="C25" s="2"/>
      <c r="D25" s="1">
        <v>1896</v>
      </c>
      <c r="E25" s="2"/>
      <c r="F25" s="1">
        <v>22886</v>
      </c>
      <c r="G25" s="1">
        <v>22570</v>
      </c>
      <c r="H25" s="2">
        <v>637</v>
      </c>
      <c r="I25" s="1">
        <v>509612</v>
      </c>
      <c r="J25" s="1">
        <v>171232</v>
      </c>
      <c r="K25" s="5"/>
      <c r="L25" s="6"/>
    </row>
    <row r="26" spans="1:12" ht="15" thickBot="1" x14ac:dyDescent="0.4">
      <c r="A26" s="37" t="s">
        <v>9</v>
      </c>
      <c r="B26" s="1">
        <v>64570</v>
      </c>
      <c r="C26" s="2"/>
      <c r="D26" s="1">
        <v>1692</v>
      </c>
      <c r="E26" s="2"/>
      <c r="F26" s="1">
        <v>41265</v>
      </c>
      <c r="G26" s="1">
        <v>8479</v>
      </c>
      <c r="H26" s="2">
        <v>222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60898</v>
      </c>
      <c r="C27" s="2"/>
      <c r="D27" s="1">
        <v>1698</v>
      </c>
      <c r="E27" s="2"/>
      <c r="F27" s="1">
        <v>5632</v>
      </c>
      <c r="G27" s="1">
        <v>10798</v>
      </c>
      <c r="H27" s="2">
        <v>301</v>
      </c>
      <c r="I27" s="1">
        <v>1159139</v>
      </c>
      <c r="J27" s="1">
        <v>205535</v>
      </c>
      <c r="K27" s="5"/>
      <c r="L27" s="6"/>
    </row>
    <row r="28" spans="1:12" ht="15" thickBot="1" x14ac:dyDescent="0.4">
      <c r="A28" s="37" t="s">
        <v>22</v>
      </c>
      <c r="B28" s="1">
        <v>60554</v>
      </c>
      <c r="C28" s="2"/>
      <c r="D28" s="2">
        <v>998</v>
      </c>
      <c r="E28" s="2"/>
      <c r="F28" s="1">
        <v>9528</v>
      </c>
      <c r="G28" s="1">
        <v>10400</v>
      </c>
      <c r="H28" s="2">
        <v>171</v>
      </c>
      <c r="I28" s="1">
        <v>1054296</v>
      </c>
      <c r="J28" s="1">
        <v>181075</v>
      </c>
      <c r="K28" s="5"/>
      <c r="L28" s="6"/>
    </row>
    <row r="29" spans="1:12" ht="15" thickBot="1" x14ac:dyDescent="0.4">
      <c r="A29" s="37" t="s">
        <v>35</v>
      </c>
      <c r="B29" s="1">
        <v>58974</v>
      </c>
      <c r="C29" s="2"/>
      <c r="D29" s="1">
        <v>1397</v>
      </c>
      <c r="E29" s="2"/>
      <c r="F29" s="1">
        <v>47782</v>
      </c>
      <c r="G29" s="1">
        <v>9609</v>
      </c>
      <c r="H29" s="2">
        <v>228</v>
      </c>
      <c r="I29" s="1">
        <v>814448</v>
      </c>
      <c r="J29" s="1">
        <v>132702</v>
      </c>
      <c r="K29" s="5"/>
      <c r="L29" s="6"/>
    </row>
    <row r="30" spans="1:12" ht="15" thickBot="1" x14ac:dyDescent="0.4">
      <c r="A30" s="37" t="s">
        <v>31</v>
      </c>
      <c r="B30" s="1">
        <v>56230</v>
      </c>
      <c r="C30" s="2"/>
      <c r="D30" s="2">
        <v>957</v>
      </c>
      <c r="E30" s="2"/>
      <c r="F30" s="1">
        <v>30253</v>
      </c>
      <c r="G30" s="1">
        <v>18256</v>
      </c>
      <c r="H30" s="2">
        <v>311</v>
      </c>
      <c r="I30" s="1">
        <v>700212</v>
      </c>
      <c r="J30" s="1">
        <v>227330</v>
      </c>
      <c r="K30" s="5"/>
      <c r="L30" s="6"/>
    </row>
    <row r="31" spans="1:12" ht="15" thickBot="1" x14ac:dyDescent="0.4">
      <c r="A31" s="37" t="s">
        <v>18</v>
      </c>
      <c r="B31" s="1">
        <v>50660</v>
      </c>
      <c r="C31" s="2"/>
      <c r="D31" s="1">
        <v>1858</v>
      </c>
      <c r="E31" s="2"/>
      <c r="F31" s="1">
        <v>29413</v>
      </c>
      <c r="G31" s="1">
        <v>8797</v>
      </c>
      <c r="H31" s="2">
        <v>323</v>
      </c>
      <c r="I31" s="1">
        <v>588547</v>
      </c>
      <c r="J31" s="1">
        <v>102201</v>
      </c>
      <c r="K31" s="6"/>
      <c r="L31" s="6"/>
    </row>
    <row r="32" spans="1:12" ht="15" thickBot="1" x14ac:dyDescent="0.4">
      <c r="A32" s="37" t="s">
        <v>23</v>
      </c>
      <c r="B32" s="1">
        <v>50320</v>
      </c>
      <c r="C32" s="2"/>
      <c r="D32" s="1">
        <v>4441</v>
      </c>
      <c r="E32" s="2"/>
      <c r="F32" s="1">
        <v>18611</v>
      </c>
      <c r="G32" s="1">
        <v>14114</v>
      </c>
      <c r="H32" s="1">
        <v>1246</v>
      </c>
      <c r="I32" s="1">
        <v>862658</v>
      </c>
      <c r="J32" s="1">
        <v>241960</v>
      </c>
      <c r="K32" s="5"/>
      <c r="L32" s="6"/>
    </row>
    <row r="33" spans="1:12" ht="15" thickBot="1" x14ac:dyDescent="0.4">
      <c r="A33" s="37" t="s">
        <v>34</v>
      </c>
      <c r="B33" s="1">
        <v>49383</v>
      </c>
      <c r="C33" s="2"/>
      <c r="D33" s="2">
        <v>544</v>
      </c>
      <c r="E33" s="2"/>
      <c r="F33" s="1">
        <v>7387</v>
      </c>
      <c r="G33" s="1">
        <v>16364</v>
      </c>
      <c r="H33" s="2">
        <v>180</v>
      </c>
      <c r="I33" s="1">
        <v>563831</v>
      </c>
      <c r="J33" s="1">
        <v>186835</v>
      </c>
      <c r="K33" s="5"/>
      <c r="L33" s="6"/>
    </row>
    <row r="34" spans="1:12" ht="15" thickBot="1" x14ac:dyDescent="0.4">
      <c r="A34" s="37" t="s">
        <v>41</v>
      </c>
      <c r="B34" s="1">
        <v>48919</v>
      </c>
      <c r="C34" s="47">
        <v>80</v>
      </c>
      <c r="D34" s="2">
        <v>931</v>
      </c>
      <c r="E34" s="2"/>
      <c r="F34" s="1">
        <v>10740</v>
      </c>
      <c r="G34" s="1">
        <v>15505</v>
      </c>
      <c r="H34" s="2">
        <v>295</v>
      </c>
      <c r="I34" s="1">
        <v>522862</v>
      </c>
      <c r="J34" s="1">
        <v>165721</v>
      </c>
      <c r="K34" s="5"/>
      <c r="L34" s="6"/>
    </row>
    <row r="35" spans="1:12" ht="15" thickBot="1" x14ac:dyDescent="0.4">
      <c r="A35" s="37" t="s">
        <v>28</v>
      </c>
      <c r="B35" s="1">
        <v>44127</v>
      </c>
      <c r="C35" s="2"/>
      <c r="D35" s="2">
        <v>336</v>
      </c>
      <c r="E35" s="2"/>
      <c r="F35" s="1">
        <v>9877</v>
      </c>
      <c r="G35" s="1">
        <v>13764</v>
      </c>
      <c r="H35" s="2">
        <v>105</v>
      </c>
      <c r="I35" s="1">
        <v>689272</v>
      </c>
      <c r="J35" s="1">
        <v>214997</v>
      </c>
      <c r="K35" s="6"/>
      <c r="L35" s="6"/>
    </row>
    <row r="36" spans="1:12" ht="15" thickBot="1" x14ac:dyDescent="0.4">
      <c r="A36" s="37" t="s">
        <v>46</v>
      </c>
      <c r="B36" s="1">
        <v>43566</v>
      </c>
      <c r="C36" s="2"/>
      <c r="D36" s="2">
        <v>603</v>
      </c>
      <c r="E36" s="2"/>
      <c r="F36" s="1">
        <v>6911</v>
      </c>
      <c r="G36" s="1">
        <v>11010</v>
      </c>
      <c r="H36" s="2">
        <v>152</v>
      </c>
      <c r="I36" s="1">
        <v>700981</v>
      </c>
      <c r="J36" s="1">
        <v>177151</v>
      </c>
      <c r="K36" s="5"/>
      <c r="L36" s="6"/>
    </row>
    <row r="37" spans="1:12" ht="15" thickBot="1" x14ac:dyDescent="0.4">
      <c r="A37" s="37" t="s">
        <v>38</v>
      </c>
      <c r="B37" s="1">
        <v>34982</v>
      </c>
      <c r="C37" s="2"/>
      <c r="D37" s="2">
        <v>773</v>
      </c>
      <c r="E37" s="2"/>
      <c r="F37" s="1">
        <v>25535</v>
      </c>
      <c r="G37" s="1">
        <v>7830</v>
      </c>
      <c r="H37" s="2">
        <v>173</v>
      </c>
      <c r="I37" s="1">
        <v>690942</v>
      </c>
      <c r="J37" s="1">
        <v>154654</v>
      </c>
      <c r="K37" s="5"/>
      <c r="L37" s="6"/>
    </row>
    <row r="38" spans="1:12" ht="15" thickBot="1" x14ac:dyDescent="0.4">
      <c r="A38" s="37" t="s">
        <v>45</v>
      </c>
      <c r="B38" s="1">
        <v>31092</v>
      </c>
      <c r="C38" s="2"/>
      <c r="D38" s="2">
        <v>381</v>
      </c>
      <c r="E38" s="2"/>
      <c r="F38" s="1">
        <v>11676</v>
      </c>
      <c r="G38" s="1">
        <v>10672</v>
      </c>
      <c r="H38" s="2">
        <v>131</v>
      </c>
      <c r="I38" s="1">
        <v>316512</v>
      </c>
      <c r="J38" s="1">
        <v>108643</v>
      </c>
      <c r="K38" s="5"/>
      <c r="L38" s="6"/>
    </row>
    <row r="39" spans="1:12" ht="15" thickBot="1" x14ac:dyDescent="0.4">
      <c r="A39" s="37" t="s">
        <v>50</v>
      </c>
      <c r="B39" s="1">
        <v>28432</v>
      </c>
      <c r="C39" s="2"/>
      <c r="D39" s="2">
        <v>345</v>
      </c>
      <c r="E39" s="2"/>
      <c r="F39" s="1">
        <v>7191</v>
      </c>
      <c r="G39" s="1">
        <v>14698</v>
      </c>
      <c r="H39" s="2">
        <v>178</v>
      </c>
      <c r="I39" s="1">
        <v>302926</v>
      </c>
      <c r="J39" s="1">
        <v>156599</v>
      </c>
      <c r="K39" s="5"/>
      <c r="L39" s="6"/>
    </row>
    <row r="40" spans="1:12" ht="15" thickBot="1" x14ac:dyDescent="0.4">
      <c r="A40" s="37" t="s">
        <v>49</v>
      </c>
      <c r="B40" s="1">
        <v>24671</v>
      </c>
      <c r="C40" s="2"/>
      <c r="D40" s="2">
        <v>237</v>
      </c>
      <c r="E40" s="2"/>
      <c r="F40" s="1">
        <v>15277</v>
      </c>
      <c r="G40" s="1">
        <v>13805</v>
      </c>
      <c r="H40" s="2">
        <v>133</v>
      </c>
      <c r="I40" s="1">
        <v>204928</v>
      </c>
      <c r="J40" s="1">
        <v>114673</v>
      </c>
      <c r="K40" s="5"/>
      <c r="L40" s="6"/>
    </row>
    <row r="41" spans="1:12" ht="15" thickBot="1" x14ac:dyDescent="0.4">
      <c r="A41" s="37" t="s">
        <v>44</v>
      </c>
      <c r="B41" s="1">
        <v>22315</v>
      </c>
      <c r="C41" s="2"/>
      <c r="D41" s="2">
        <v>685</v>
      </c>
      <c r="E41" s="2"/>
      <c r="F41" s="1">
        <v>12311</v>
      </c>
      <c r="G41" s="1">
        <v>10642</v>
      </c>
      <c r="H41" s="2">
        <v>327</v>
      </c>
      <c r="I41" s="1">
        <v>627627</v>
      </c>
      <c r="J41" s="1">
        <v>299322</v>
      </c>
      <c r="K41" s="5"/>
      <c r="L41" s="6"/>
    </row>
    <row r="42" spans="1:12" ht="15" thickBot="1" x14ac:dyDescent="0.4">
      <c r="A42" s="37" t="s">
        <v>37</v>
      </c>
      <c r="B42" s="1">
        <v>21272</v>
      </c>
      <c r="C42" s="2"/>
      <c r="D42" s="2">
        <v>356</v>
      </c>
      <c r="E42" s="2"/>
      <c r="F42" s="1">
        <v>16805</v>
      </c>
      <c r="G42" s="1">
        <v>5043</v>
      </c>
      <c r="H42" s="2">
        <v>84</v>
      </c>
      <c r="I42" s="1">
        <v>447037</v>
      </c>
      <c r="J42" s="1">
        <v>105990</v>
      </c>
      <c r="K42" s="5"/>
      <c r="L42" s="6"/>
    </row>
    <row r="43" spans="1:12" ht="15" thickBot="1" x14ac:dyDescent="0.4">
      <c r="A43" s="37" t="s">
        <v>40</v>
      </c>
      <c r="B43" s="1">
        <v>19738</v>
      </c>
      <c r="C43" s="2"/>
      <c r="D43" s="1">
        <v>1014</v>
      </c>
      <c r="E43" s="2"/>
      <c r="F43" s="1">
        <v>16858</v>
      </c>
      <c r="G43" s="1">
        <v>18632</v>
      </c>
      <c r="H43" s="2">
        <v>957</v>
      </c>
      <c r="I43" s="1">
        <v>395798</v>
      </c>
      <c r="J43" s="1">
        <v>373620</v>
      </c>
      <c r="K43" s="6"/>
      <c r="L43" s="6"/>
    </row>
    <row r="44" spans="1:12" ht="15" thickBot="1" x14ac:dyDescent="0.4">
      <c r="A44" s="37" t="s">
        <v>43</v>
      </c>
      <c r="B44" s="1">
        <v>15575</v>
      </c>
      <c r="C44" s="2"/>
      <c r="D44" s="2">
        <v>591</v>
      </c>
      <c r="E44" s="2"/>
      <c r="F44" s="1">
        <v>6535</v>
      </c>
      <c r="G44" s="1">
        <v>15995</v>
      </c>
      <c r="H44" s="2">
        <v>607</v>
      </c>
      <c r="I44" s="1">
        <v>197120</v>
      </c>
      <c r="J44" s="1">
        <v>202431</v>
      </c>
      <c r="K44" s="6"/>
      <c r="L44" s="6"/>
    </row>
    <row r="45" spans="1:12" ht="29.5" thickBot="1" x14ac:dyDescent="0.4">
      <c r="A45" s="37" t="s">
        <v>63</v>
      </c>
      <c r="B45" s="1">
        <v>12753</v>
      </c>
      <c r="C45" s="2"/>
      <c r="D45" s="2">
        <v>591</v>
      </c>
      <c r="E45" s="2"/>
      <c r="F45" s="1">
        <v>2006</v>
      </c>
      <c r="G45" s="1">
        <v>18070</v>
      </c>
      <c r="H45" s="2">
        <v>837</v>
      </c>
      <c r="I45" s="1">
        <v>217942</v>
      </c>
      <c r="J45" s="1">
        <v>308810</v>
      </c>
      <c r="K45" s="6"/>
      <c r="L45" s="6"/>
    </row>
    <row r="46" spans="1:12" ht="15" thickBot="1" x14ac:dyDescent="0.4">
      <c r="A46" s="37" t="s">
        <v>54</v>
      </c>
      <c r="B46" s="1">
        <v>9605</v>
      </c>
      <c r="C46" s="2"/>
      <c r="D46" s="2">
        <v>146</v>
      </c>
      <c r="E46" s="2"/>
      <c r="F46" s="1">
        <v>1125</v>
      </c>
      <c r="G46" s="1">
        <v>10857</v>
      </c>
      <c r="H46" s="2">
        <v>165</v>
      </c>
      <c r="I46" s="1">
        <v>120897</v>
      </c>
      <c r="J46" s="1">
        <v>136659</v>
      </c>
      <c r="K46" s="6"/>
      <c r="L46" s="6"/>
    </row>
    <row r="47" spans="1:12" ht="15" thickBot="1" x14ac:dyDescent="0.4">
      <c r="A47" s="37" t="s">
        <v>56</v>
      </c>
      <c r="B47" s="1">
        <v>7694</v>
      </c>
      <c r="C47" s="2"/>
      <c r="D47" s="2">
        <v>139</v>
      </c>
      <c r="E47" s="2"/>
      <c r="F47" s="1">
        <v>1877</v>
      </c>
      <c r="G47" s="1">
        <v>4293</v>
      </c>
      <c r="H47" s="2">
        <v>78</v>
      </c>
      <c r="I47" s="1">
        <v>322914</v>
      </c>
      <c r="J47" s="1">
        <v>180183</v>
      </c>
      <c r="K47" s="6"/>
      <c r="L47" s="6"/>
    </row>
    <row r="48" spans="1:12" ht="15" thickBot="1" x14ac:dyDescent="0.4">
      <c r="A48" s="37" t="s">
        <v>53</v>
      </c>
      <c r="B48" s="1">
        <v>7596</v>
      </c>
      <c r="C48" s="2"/>
      <c r="D48" s="2">
        <v>112</v>
      </c>
      <c r="E48" s="2"/>
      <c r="F48" s="1">
        <v>1129</v>
      </c>
      <c r="G48" s="1">
        <v>9968</v>
      </c>
      <c r="H48" s="2">
        <v>147</v>
      </c>
      <c r="I48" s="1">
        <v>168672</v>
      </c>
      <c r="J48" s="1">
        <v>221336</v>
      </c>
      <c r="K48" s="5"/>
      <c r="L48" s="6"/>
    </row>
    <row r="49" spans="1:12" ht="29.5" thickBot="1" x14ac:dyDescent="0.4">
      <c r="A49" s="37" t="s">
        <v>42</v>
      </c>
      <c r="B49" s="1">
        <v>6831</v>
      </c>
      <c r="C49" s="2"/>
      <c r="D49" s="2">
        <v>419</v>
      </c>
      <c r="E49" s="2"/>
      <c r="F49" s="2">
        <v>349</v>
      </c>
      <c r="G49" s="1">
        <v>5024</v>
      </c>
      <c r="H49" s="2">
        <v>308</v>
      </c>
      <c r="I49" s="1">
        <v>200560</v>
      </c>
      <c r="J49" s="1">
        <v>147502</v>
      </c>
      <c r="K49" s="6"/>
      <c r="L49" s="6"/>
    </row>
    <row r="50" spans="1:12" ht="15" thickBot="1" x14ac:dyDescent="0.4">
      <c r="A50" s="37" t="s">
        <v>51</v>
      </c>
      <c r="B50" s="1">
        <v>4952</v>
      </c>
      <c r="C50" s="2"/>
      <c r="D50" s="2">
        <v>75</v>
      </c>
      <c r="E50" s="2"/>
      <c r="F50" s="1">
        <v>1602</v>
      </c>
      <c r="G50" s="1">
        <v>4633</v>
      </c>
      <c r="H50" s="2">
        <v>70</v>
      </c>
      <c r="I50" s="1">
        <v>189946</v>
      </c>
      <c r="J50" s="1">
        <v>177723</v>
      </c>
      <c r="K50" s="5"/>
      <c r="L50" s="6"/>
    </row>
    <row r="51" spans="1:12" ht="15" thickBot="1" x14ac:dyDescent="0.4">
      <c r="A51" s="37" t="s">
        <v>39</v>
      </c>
      <c r="B51" s="1">
        <v>4042</v>
      </c>
      <c r="C51" s="2"/>
      <c r="D51" s="2">
        <v>125</v>
      </c>
      <c r="E51" s="2"/>
      <c r="F51" s="2">
        <v>405</v>
      </c>
      <c r="G51" s="1">
        <v>3007</v>
      </c>
      <c r="H51" s="2">
        <v>93</v>
      </c>
      <c r="I51" s="1">
        <v>197666</v>
      </c>
      <c r="J51" s="1">
        <v>147050</v>
      </c>
      <c r="K51" s="5"/>
      <c r="L51" s="6"/>
    </row>
    <row r="52" spans="1:12" ht="15" thickBot="1" x14ac:dyDescent="0.4">
      <c r="A52" s="37" t="s">
        <v>52</v>
      </c>
      <c r="B52" s="1">
        <v>3711</v>
      </c>
      <c r="C52" s="2"/>
      <c r="D52" s="2">
        <v>26</v>
      </c>
      <c r="E52" s="2"/>
      <c r="F52" s="1">
        <v>2416</v>
      </c>
      <c r="G52" s="1">
        <v>5073</v>
      </c>
      <c r="H52" s="2">
        <v>36</v>
      </c>
      <c r="I52" s="1">
        <v>277919</v>
      </c>
      <c r="J52" s="1">
        <v>379907</v>
      </c>
      <c r="K52" s="6"/>
      <c r="L52" s="6"/>
    </row>
    <row r="53" spans="1:12" ht="15" thickBot="1" x14ac:dyDescent="0.4">
      <c r="A53" s="37" t="s">
        <v>47</v>
      </c>
      <c r="B53" s="1">
        <v>3498</v>
      </c>
      <c r="C53" s="2"/>
      <c r="D53" s="2">
        <v>31</v>
      </c>
      <c r="E53" s="2"/>
      <c r="F53" s="1">
        <v>1919</v>
      </c>
      <c r="G53" s="1">
        <v>2471</v>
      </c>
      <c r="H53" s="2">
        <v>22</v>
      </c>
      <c r="I53" s="1">
        <v>181000</v>
      </c>
      <c r="J53" s="1">
        <v>127836</v>
      </c>
      <c r="K53" s="5"/>
      <c r="L53" s="6"/>
    </row>
    <row r="54" spans="1:12" ht="15" thickBot="1" x14ac:dyDescent="0.4">
      <c r="A54" s="37" t="s">
        <v>55</v>
      </c>
      <c r="B54" s="1">
        <v>3050</v>
      </c>
      <c r="C54" s="2"/>
      <c r="D54" s="2">
        <v>28</v>
      </c>
      <c r="E54" s="2"/>
      <c r="F54" s="2">
        <v>557</v>
      </c>
      <c r="G54" s="1">
        <v>5270</v>
      </c>
      <c r="H54" s="2">
        <v>48</v>
      </c>
      <c r="I54" s="1">
        <v>84557</v>
      </c>
      <c r="J54" s="1">
        <v>146101</v>
      </c>
      <c r="K54" s="5"/>
      <c r="L54" s="6"/>
    </row>
    <row r="55" spans="1:12" ht="15" thickBot="1" x14ac:dyDescent="0.4">
      <c r="A55" s="37" t="s">
        <v>48</v>
      </c>
      <c r="B55" s="1">
        <v>1459</v>
      </c>
      <c r="C55" s="2"/>
      <c r="D55" s="2">
        <v>58</v>
      </c>
      <c r="E55" s="2"/>
      <c r="F55" s="2">
        <v>122</v>
      </c>
      <c r="G55" s="1">
        <v>2338</v>
      </c>
      <c r="H55" s="2">
        <v>93</v>
      </c>
      <c r="I55" s="1">
        <v>102691</v>
      </c>
      <c r="J55" s="1">
        <v>164572</v>
      </c>
      <c r="K55" s="6"/>
      <c r="L55" s="6"/>
    </row>
    <row r="56" spans="1:12" ht="15" thickBot="1" x14ac:dyDescent="0.4">
      <c r="A56" s="3" t="s">
        <v>64</v>
      </c>
      <c r="B56" s="2">
        <v>411</v>
      </c>
      <c r="C56" s="2"/>
      <c r="D56" s="2">
        <v>5</v>
      </c>
      <c r="E56" s="2"/>
      <c r="F56" s="2">
        <v>95</v>
      </c>
      <c r="G56" s="2"/>
      <c r="H56" s="2"/>
      <c r="I56" s="1">
        <v>24501</v>
      </c>
      <c r="J56" s="2"/>
      <c r="K56" s="6"/>
      <c r="L56" s="5"/>
    </row>
    <row r="57" spans="1:12" ht="21.5" thickBot="1" x14ac:dyDescent="0.4">
      <c r="A57" s="3" t="s">
        <v>67</v>
      </c>
      <c r="B57" s="2">
        <v>48</v>
      </c>
      <c r="C57" s="2"/>
      <c r="D57" s="2">
        <v>2</v>
      </c>
      <c r="E57" s="2"/>
      <c r="F57" s="2">
        <v>27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22121</v>
      </c>
      <c r="C58" s="2"/>
      <c r="D58" s="2">
        <v>279</v>
      </c>
      <c r="E58" s="2"/>
      <c r="F58" s="1">
        <v>19575</v>
      </c>
      <c r="G58" s="1">
        <v>6531</v>
      </c>
      <c r="H58" s="2">
        <v>82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1" t="s">
        <v>66</v>
      </c>
      <c r="B59" s="52">
        <v>528</v>
      </c>
      <c r="C59" s="52"/>
      <c r="D59" s="52">
        <v>9</v>
      </c>
      <c r="E59" s="52"/>
      <c r="F59" s="52">
        <v>115</v>
      </c>
      <c r="G59" s="52"/>
      <c r="H59" s="52"/>
      <c r="I59" s="53">
        <v>10643</v>
      </c>
      <c r="J59" s="52"/>
      <c r="K59" s="54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649B16EC-2712-4026-820C-869A3A3D19B3}"/>
    <hyperlink ref="A6" r:id="rId2" display="https://www.worldometers.info/coronavirus/usa/florida/" xr:uid="{19E9EBC9-AD1B-4FA1-8F50-CFCF116E3733}"/>
    <hyperlink ref="A7" r:id="rId3" display="https://www.worldometers.info/coronavirus/usa/texas/" xr:uid="{1984CEEF-5B7B-4092-BE53-0D9C5B78C118}"/>
    <hyperlink ref="A8" r:id="rId4" display="https://www.worldometers.info/coronavirus/usa/new-york/" xr:uid="{F8CB9376-3537-4577-9E07-4002A20F585A}"/>
    <hyperlink ref="A9" r:id="rId5" display="https://www.worldometers.info/coronavirus/usa/georgia/" xr:uid="{0BEF1BA5-5BE6-4DA7-BA0C-0C53FD224F4E}"/>
    <hyperlink ref="A10" r:id="rId6" display="https://www.worldometers.info/coronavirus/usa/illinois/" xr:uid="{1A87DF76-7E5B-46BA-A9B5-4BA86812F2D0}"/>
    <hyperlink ref="A11" r:id="rId7" display="https://www.worldometers.info/coronavirus/usa/new-jersey/" xr:uid="{4879A75B-C61A-493C-9915-824F48C1CE50}"/>
    <hyperlink ref="A12" r:id="rId8" display="https://www.worldometers.info/coronavirus/usa/arizona/" xr:uid="{BD3C01BB-4700-4013-A6F0-4257C9C3F189}"/>
    <hyperlink ref="A13" r:id="rId9" display="https://www.worldometers.info/coronavirus/usa/north-carolina/" xr:uid="{EB8787E9-376E-4B7B-B9C0-C2214BC611E3}"/>
    <hyperlink ref="A14" r:id="rId10" display="https://www.worldometers.info/coronavirus/usa/louisiana/" xr:uid="{0EB16AF4-A811-4B12-A94E-3842E70F7868}"/>
    <hyperlink ref="A15" r:id="rId11" display="https://www.worldometers.info/coronavirus/usa/pennsylvania/" xr:uid="{92F12C0F-5891-490A-A6D7-EF9AE552D1F3}"/>
    <hyperlink ref="A16" r:id="rId12" display="https://www.worldometers.info/coronavirus/usa/tennessee/" xr:uid="{772010D0-FAEF-46B4-9FB4-E7DB57EEA285}"/>
    <hyperlink ref="A17" r:id="rId13" display="https://www.worldometers.info/coronavirus/usa/massachusetts/" xr:uid="{A2C35D39-4C64-46A4-B10B-0E3E61C09CC9}"/>
    <hyperlink ref="A18" r:id="rId14" display="https://www.worldometers.info/coronavirus/usa/alabama/" xr:uid="{18BD259C-B97A-4B68-8A45-B0A95073AABA}"/>
    <hyperlink ref="A19" r:id="rId15" display="https://www.worldometers.info/coronavirus/usa/ohio/" xr:uid="{34A109F2-9D35-427D-BDF3-F47295D8E921}"/>
    <hyperlink ref="A20" r:id="rId16" display="https://www.worldometers.info/coronavirus/usa/south-carolina/" xr:uid="{8400826E-7DAD-4BD2-B3A8-D44479133CC9}"/>
    <hyperlink ref="A21" r:id="rId17" display="https://www.worldometers.info/coronavirus/usa/virginia/" xr:uid="{92DD4739-7134-4810-9171-CC323612E9DC}"/>
    <hyperlink ref="A22" r:id="rId18" display="https://www.worldometers.info/coronavirus/usa/michigan/" xr:uid="{DB0E50C9-2766-4B0D-B46A-5B3C5819B91A}"/>
    <hyperlink ref="A23" r:id="rId19" display="https://www.worldometers.info/coronavirus/usa/maryland/" xr:uid="{DAFC8DC5-22C7-4457-976A-5BDB5E6F6CBE}"/>
    <hyperlink ref="A24" r:id="rId20" display="https://www.worldometers.info/coronavirus/usa/indiana/" xr:uid="{72132922-B2FD-47D4-830F-A6BE21406F62}"/>
    <hyperlink ref="A25" r:id="rId21" display="https://www.worldometers.info/coronavirus/usa/mississippi/" xr:uid="{6D16BA40-5939-40D9-BD4F-A564BD42A4C5}"/>
    <hyperlink ref="A26" r:id="rId22" display="https://www.worldometers.info/coronavirus/usa/washington/" xr:uid="{FE4C7DD1-BD2F-4F5D-85F0-ED8E8B46E7B8}"/>
    <hyperlink ref="A27" r:id="rId23" display="https://www.worldometers.info/coronavirus/usa/minnesota/" xr:uid="{9FE20883-7061-4BC0-A316-3F97F454C223}"/>
    <hyperlink ref="A28" r:id="rId24" display="https://www.worldometers.info/coronavirus/usa/wisconsin/" xr:uid="{FE5F1D21-7B88-4269-8623-785477D1F4F3}"/>
    <hyperlink ref="A29" r:id="rId25" display="https://www.worldometers.info/coronavirus/usa/missouri/" xr:uid="{3649DD28-B906-4C6A-A2DB-AF9BD7250F77}"/>
    <hyperlink ref="A30" r:id="rId26" display="https://www.worldometers.info/coronavirus/usa/nevada/" xr:uid="{2AB3C8A8-4640-4D7C-8C47-6F86E3BC4DFF}"/>
    <hyperlink ref="A31" r:id="rId27" display="https://www.worldometers.info/coronavirus/usa/colorado/" xr:uid="{1D3599FE-AAAC-4124-9788-07D8CA2DA172}"/>
    <hyperlink ref="A32" r:id="rId28" display="https://www.worldometers.info/coronavirus/usa/connecticut/" xr:uid="{98D34887-7AEB-4907-B444-5DF82852A7BF}"/>
    <hyperlink ref="A33" r:id="rId29" display="https://www.worldometers.info/coronavirus/usa/arkansas/" xr:uid="{7C7D459B-71F9-454F-A9D1-737A520AA58A}"/>
    <hyperlink ref="A34" r:id="rId30" display="https://www.worldometers.info/coronavirus/usa/iowa/" xr:uid="{16FEE6F3-7FF9-4DDF-8C2B-6E4BC4B0C95B}"/>
    <hyperlink ref="A35" r:id="rId31" display="https://www.worldometers.info/coronavirus/usa/utah/" xr:uid="{0D9237C1-7D6F-42D1-979C-28422E2CE5A1}"/>
    <hyperlink ref="A36" r:id="rId32" display="https://www.worldometers.info/coronavirus/usa/oklahoma/" xr:uid="{14C51C87-4FC6-4E04-9382-F3AE84292869}"/>
    <hyperlink ref="A37" r:id="rId33" display="https://www.worldometers.info/coronavirus/usa/kentucky/" xr:uid="{48B7AB3C-4A90-466C-B2FF-64E579242E86}"/>
    <hyperlink ref="A38" r:id="rId34" display="https://www.worldometers.info/coronavirus/usa/kansas/" xr:uid="{080B5E92-4605-4448-906C-EE376297929D}"/>
    <hyperlink ref="A39" r:id="rId35" display="https://www.worldometers.info/coronavirus/usa/nebraska/" xr:uid="{0CCF4A56-1DEE-4FE6-88D3-815C0321D662}"/>
    <hyperlink ref="A40" r:id="rId36" display="https://www.worldometers.info/coronavirus/usa/idaho/" xr:uid="{56112EEB-752B-4392-B035-2EFC63BBB8C8}"/>
    <hyperlink ref="A41" r:id="rId37" display="https://www.worldometers.info/coronavirus/usa/new-mexico/" xr:uid="{0BD39251-6B3C-4C90-AF79-D7D1A4D09EC2}"/>
    <hyperlink ref="A42" r:id="rId38" display="https://www.worldometers.info/coronavirus/usa/oregon/" xr:uid="{8BDCC4A1-F593-47B5-853D-F75967BDDF12}"/>
    <hyperlink ref="A43" r:id="rId39" display="https://www.worldometers.info/coronavirus/usa/rhode-island/" xr:uid="{7AFBC8EF-382B-45F1-99B7-D768F86D5DF0}"/>
    <hyperlink ref="A44" r:id="rId40" display="https://www.worldometers.info/coronavirus/usa/delaware/" xr:uid="{3C82C31B-DD63-4977-9CC2-0741DF09F3A5}"/>
    <hyperlink ref="A45" r:id="rId41" display="https://www.worldometers.info/coronavirus/usa/district-of-columbia/" xr:uid="{8D9E33F3-7463-4A32-9406-99D27CD3326F}"/>
    <hyperlink ref="A46" r:id="rId42" display="https://www.worldometers.info/coronavirus/usa/south-dakota/" xr:uid="{5BFA5A83-F583-4214-8EF6-1B1C326CFC48}"/>
    <hyperlink ref="A47" r:id="rId43" display="https://www.worldometers.info/coronavirus/usa/west-virginia/" xr:uid="{CA4DBE86-BBC9-4D7C-9DC8-30CE30D3A125}"/>
    <hyperlink ref="A48" r:id="rId44" display="https://www.worldometers.info/coronavirus/usa/north-dakota/" xr:uid="{CD2C78B5-363C-487A-B031-E0A3D1736B30}"/>
    <hyperlink ref="A49" r:id="rId45" display="https://www.worldometers.info/coronavirus/usa/new-hampshire/" xr:uid="{AD4D1ED9-C901-451B-AACA-7B07956110B9}"/>
    <hyperlink ref="A50" r:id="rId46" display="https://www.worldometers.info/coronavirus/usa/montana/" xr:uid="{9255A2CA-10FE-4478-B9BD-50EDEB78E282}"/>
    <hyperlink ref="A51" r:id="rId47" display="https://www.worldometers.info/coronavirus/usa/maine/" xr:uid="{7C465829-3D1F-429B-B397-7097D8E1547D}"/>
    <hyperlink ref="A52" r:id="rId48" display="https://www.worldometers.info/coronavirus/usa/alaska/" xr:uid="{7AD4A298-FAD1-47E9-8673-A0A0517B460B}"/>
    <hyperlink ref="A53" r:id="rId49" display="https://www.worldometers.info/coronavirus/usa/hawaii/" xr:uid="{187B10B4-F373-4545-9046-F281F2A0DFCA}"/>
    <hyperlink ref="A54" r:id="rId50" display="https://www.worldometers.info/coronavirus/usa/wyoming/" xr:uid="{EAF3ECCD-C286-45F8-9637-0F5B86CC3651}"/>
    <hyperlink ref="A55" r:id="rId51" display="https://www.worldometers.info/coronavirus/usa/vermont/" xr:uid="{DF02D320-56AB-4098-861D-3E5245BE65C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101334</v>
      </c>
      <c r="C2" s="2"/>
      <c r="D2" s="1">
        <v>1768</v>
      </c>
      <c r="E2" s="2"/>
      <c r="F2" s="1">
        <v>61643</v>
      </c>
      <c r="G2" s="1">
        <v>20667</v>
      </c>
      <c r="H2" s="2">
        <v>361</v>
      </c>
      <c r="I2" s="1">
        <v>758852</v>
      </c>
      <c r="J2" s="1">
        <v>154767</v>
      </c>
      <c r="K2" s="35"/>
      <c r="L2" s="41">
        <f>IFERROR(B2/I2,0)</f>
        <v>0.13353592004765091</v>
      </c>
      <c r="M2" s="42">
        <f>IFERROR(H2/G2,0)</f>
        <v>1.7467460202254804E-2</v>
      </c>
      <c r="N2" s="40">
        <f>D2*250</f>
        <v>442000</v>
      </c>
      <c r="O2" s="43">
        <f>ABS(N2-B2)/B2</f>
        <v>3.3618134091223082</v>
      </c>
    </row>
    <row r="3" spans="1:15" ht="15" thickBot="1" x14ac:dyDescent="0.35">
      <c r="A3" s="37" t="s">
        <v>52</v>
      </c>
      <c r="B3" s="1">
        <v>3711</v>
      </c>
      <c r="C3" s="2"/>
      <c r="D3" s="2">
        <v>26</v>
      </c>
      <c r="E3" s="2"/>
      <c r="F3" s="1">
        <v>2416</v>
      </c>
      <c r="G3" s="1">
        <v>5073</v>
      </c>
      <c r="H3" s="2">
        <v>36</v>
      </c>
      <c r="I3" s="1">
        <v>277919</v>
      </c>
      <c r="J3" s="1">
        <v>379907</v>
      </c>
      <c r="K3" s="35"/>
      <c r="L3" s="41">
        <f>IFERROR(B3/I3,0)</f>
        <v>1.3352811430668647E-2</v>
      </c>
      <c r="M3" s="42">
        <f>IFERROR(H3/G3,0)</f>
        <v>7.0963926670609108E-3</v>
      </c>
      <c r="N3" s="40">
        <f>D3*250</f>
        <v>6500</v>
      </c>
      <c r="O3" s="43">
        <f t="shared" ref="O3:O56" si="0">ABS(N3-B3)/B3</f>
        <v>0.75154944758825115</v>
      </c>
    </row>
    <row r="4" spans="1:15" ht="15" thickBot="1" x14ac:dyDescent="0.35">
      <c r="A4" s="37" t="s">
        <v>33</v>
      </c>
      <c r="B4" s="1">
        <v>186923</v>
      </c>
      <c r="C4" s="2"/>
      <c r="D4" s="1">
        <v>4150</v>
      </c>
      <c r="E4" s="2"/>
      <c r="F4" s="1">
        <v>157246</v>
      </c>
      <c r="G4" s="1">
        <v>25681</v>
      </c>
      <c r="H4" s="2">
        <v>570</v>
      </c>
      <c r="I4" s="1">
        <v>1260660</v>
      </c>
      <c r="J4" s="1">
        <v>173198</v>
      </c>
      <c r="K4" s="35"/>
      <c r="L4" s="41">
        <f>IFERROR(B4/I4,0)</f>
        <v>0.14827392001015341</v>
      </c>
      <c r="M4" s="42">
        <f>IFERROR(H4/G4,0)</f>
        <v>2.2195397375491609E-2</v>
      </c>
      <c r="N4" s="40">
        <f>D4*250</f>
        <v>1037500</v>
      </c>
      <c r="O4" s="43">
        <f t="shared" si="0"/>
        <v>4.5504138067546531</v>
      </c>
    </row>
    <row r="5" spans="1:15" ht="12.5" customHeight="1" thickBot="1" x14ac:dyDescent="0.35">
      <c r="A5" s="37" t="s">
        <v>34</v>
      </c>
      <c r="B5" s="1">
        <v>49383</v>
      </c>
      <c r="C5" s="2"/>
      <c r="D5" s="2">
        <v>544</v>
      </c>
      <c r="E5" s="2"/>
      <c r="F5" s="1">
        <v>7387</v>
      </c>
      <c r="G5" s="1">
        <v>16364</v>
      </c>
      <c r="H5" s="2">
        <v>180</v>
      </c>
      <c r="I5" s="1">
        <v>563831</v>
      </c>
      <c r="J5" s="1">
        <v>186835</v>
      </c>
      <c r="K5" s="6"/>
      <c r="L5" s="41">
        <f>IFERROR(B5/I5,0)</f>
        <v>8.7584755006376025E-2</v>
      </c>
      <c r="M5" s="42">
        <f>IFERROR(H5/G5,0)</f>
        <v>1.0999755560987534E-2</v>
      </c>
      <c r="N5" s="40">
        <f>D5*250</f>
        <v>136000</v>
      </c>
      <c r="O5" s="43">
        <f t="shared" si="0"/>
        <v>1.7539841645910537</v>
      </c>
    </row>
    <row r="6" spans="1:15" ht="15" thickBot="1" x14ac:dyDescent="0.35">
      <c r="A6" s="37" t="s">
        <v>10</v>
      </c>
      <c r="B6" s="1">
        <v>563021</v>
      </c>
      <c r="C6" s="2"/>
      <c r="D6" s="1">
        <v>10380</v>
      </c>
      <c r="E6" s="2"/>
      <c r="F6" s="1">
        <v>335922</v>
      </c>
      <c r="G6" s="1">
        <v>14249</v>
      </c>
      <c r="H6" s="2">
        <v>263</v>
      </c>
      <c r="I6" s="1">
        <v>8826119</v>
      </c>
      <c r="J6" s="1">
        <v>223377</v>
      </c>
      <c r="K6" s="34"/>
      <c r="L6" s="41">
        <f>IFERROR(B6/I6,0)</f>
        <v>6.3790325056800157E-2</v>
      </c>
      <c r="M6" s="42">
        <f>IFERROR(H6/G6,0)</f>
        <v>1.8457435609516456E-2</v>
      </c>
      <c r="N6" s="40">
        <f>D6*250</f>
        <v>2595000</v>
      </c>
      <c r="O6" s="43">
        <f t="shared" si="0"/>
        <v>3.6090643155406283</v>
      </c>
    </row>
    <row r="7" spans="1:15" ht="15" thickBot="1" x14ac:dyDescent="0.35">
      <c r="A7" s="37" t="s">
        <v>18</v>
      </c>
      <c r="B7" s="1">
        <v>50660</v>
      </c>
      <c r="C7" s="2"/>
      <c r="D7" s="1">
        <v>1858</v>
      </c>
      <c r="E7" s="2"/>
      <c r="F7" s="1">
        <v>29413</v>
      </c>
      <c r="G7" s="1">
        <v>8797</v>
      </c>
      <c r="H7" s="2">
        <v>323</v>
      </c>
      <c r="I7" s="1">
        <v>588547</v>
      </c>
      <c r="J7" s="1">
        <v>102201</v>
      </c>
      <c r="K7" s="34"/>
      <c r="L7" s="41">
        <f>IFERROR(B7/I7,0)</f>
        <v>8.6076388121934189E-2</v>
      </c>
      <c r="M7" s="42">
        <f>IFERROR(H7/G7,0)</f>
        <v>3.6717062634989202E-2</v>
      </c>
      <c r="N7" s="40">
        <f>D7*250</f>
        <v>464500</v>
      </c>
      <c r="O7" s="43">
        <f t="shared" si="0"/>
        <v>8.1689696012633242</v>
      </c>
    </row>
    <row r="8" spans="1:15" ht="15" thickBot="1" x14ac:dyDescent="0.35">
      <c r="A8" s="37" t="s">
        <v>23</v>
      </c>
      <c r="B8" s="1">
        <v>50320</v>
      </c>
      <c r="C8" s="2"/>
      <c r="D8" s="1">
        <v>4441</v>
      </c>
      <c r="E8" s="2"/>
      <c r="F8" s="1">
        <v>18611</v>
      </c>
      <c r="G8" s="1">
        <v>14114</v>
      </c>
      <c r="H8" s="1">
        <v>1246</v>
      </c>
      <c r="I8" s="1">
        <v>862658</v>
      </c>
      <c r="J8" s="1">
        <v>241960</v>
      </c>
      <c r="K8" s="34"/>
      <c r="L8" s="41">
        <f>IFERROR(B8/I8,0)</f>
        <v>5.833134335970918E-2</v>
      </c>
      <c r="M8" s="42">
        <f>IFERROR(H8/G8,0)</f>
        <v>8.8281139294317704E-2</v>
      </c>
      <c r="N8" s="40">
        <f>D8*250</f>
        <v>1110250</v>
      </c>
      <c r="O8" s="43">
        <f t="shared" si="0"/>
        <v>21.06379173290938</v>
      </c>
    </row>
    <row r="9" spans="1:15" ht="15" thickBot="1" x14ac:dyDescent="0.35">
      <c r="A9" s="37" t="s">
        <v>43</v>
      </c>
      <c r="B9" s="1">
        <v>15575</v>
      </c>
      <c r="C9" s="2"/>
      <c r="D9" s="2">
        <v>591</v>
      </c>
      <c r="E9" s="2"/>
      <c r="F9" s="1">
        <v>6535</v>
      </c>
      <c r="G9" s="1">
        <v>15995</v>
      </c>
      <c r="H9" s="2">
        <v>607</v>
      </c>
      <c r="I9" s="1">
        <v>197120</v>
      </c>
      <c r="J9" s="1">
        <v>202431</v>
      </c>
      <c r="K9" s="35"/>
      <c r="L9" s="41">
        <f>IFERROR(B9/I9,0)</f>
        <v>7.9012784090909088E-2</v>
      </c>
      <c r="M9" s="42">
        <f>IFERROR(H9/G9,0)</f>
        <v>3.7949359174742105E-2</v>
      </c>
      <c r="N9" s="40">
        <f>D9*250</f>
        <v>147750</v>
      </c>
      <c r="O9" s="43">
        <f t="shared" si="0"/>
        <v>8.4863563402889248</v>
      </c>
    </row>
    <row r="10" spans="1:15" ht="15" thickBot="1" x14ac:dyDescent="0.35">
      <c r="A10" s="37" t="s">
        <v>63</v>
      </c>
      <c r="B10" s="1">
        <v>12753</v>
      </c>
      <c r="C10" s="2"/>
      <c r="D10" s="2">
        <v>591</v>
      </c>
      <c r="E10" s="2"/>
      <c r="F10" s="1">
        <v>2006</v>
      </c>
      <c r="G10" s="1">
        <v>18070</v>
      </c>
      <c r="H10" s="2">
        <v>837</v>
      </c>
      <c r="I10" s="1">
        <v>217942</v>
      </c>
      <c r="J10" s="1">
        <v>308810</v>
      </c>
      <c r="K10" s="35"/>
      <c r="L10" s="41">
        <f>IFERROR(B10/I10,0)</f>
        <v>5.851556836222481E-2</v>
      </c>
      <c r="M10" s="42">
        <f>IFERROR(H10/G10,0)</f>
        <v>4.6319867183176537E-2</v>
      </c>
      <c r="N10" s="40">
        <f>D10*250</f>
        <v>147750</v>
      </c>
      <c r="O10" s="43">
        <f t="shared" si="0"/>
        <v>10.585509291931309</v>
      </c>
    </row>
    <row r="11" spans="1:15" ht="15" thickBot="1" x14ac:dyDescent="0.35">
      <c r="A11" s="37" t="s">
        <v>13</v>
      </c>
      <c r="B11" s="1">
        <v>532806</v>
      </c>
      <c r="C11" s="2"/>
      <c r="D11" s="1">
        <v>8186</v>
      </c>
      <c r="E11" s="2"/>
      <c r="F11" s="1">
        <v>472949</v>
      </c>
      <c r="G11" s="1">
        <v>24807</v>
      </c>
      <c r="H11" s="2">
        <v>381</v>
      </c>
      <c r="I11" s="1">
        <v>3991826</v>
      </c>
      <c r="J11" s="1">
        <v>185859</v>
      </c>
      <c r="K11" s="35"/>
      <c r="L11" s="41">
        <f>IFERROR(B11/I11,0)</f>
        <v>0.13347425463935553</v>
      </c>
      <c r="M11" s="42">
        <f>IFERROR(H11/G11,0)</f>
        <v>1.5358568146087798E-2</v>
      </c>
      <c r="N11" s="40">
        <f>D11*250</f>
        <v>2046500</v>
      </c>
      <c r="O11" s="43">
        <f t="shared" si="0"/>
        <v>2.8409852741898551</v>
      </c>
    </row>
    <row r="12" spans="1:15" ht="15" thickBot="1" x14ac:dyDescent="0.35">
      <c r="A12" s="37" t="s">
        <v>16</v>
      </c>
      <c r="B12" s="1">
        <v>216596</v>
      </c>
      <c r="C12" s="2"/>
      <c r="D12" s="1">
        <v>4199</v>
      </c>
      <c r="E12" s="2"/>
      <c r="F12" s="1">
        <v>176002</v>
      </c>
      <c r="G12" s="1">
        <v>20400</v>
      </c>
      <c r="H12" s="2">
        <v>395</v>
      </c>
      <c r="I12" s="1">
        <v>2076338</v>
      </c>
      <c r="J12" s="1">
        <v>195560</v>
      </c>
      <c r="K12" s="34"/>
      <c r="L12" s="41">
        <f>IFERROR(B12/I12,0)</f>
        <v>0.10431634926490774</v>
      </c>
      <c r="M12" s="42">
        <f>IFERROR(H12/G12,0)</f>
        <v>1.9362745098039216E-2</v>
      </c>
      <c r="N12" s="40">
        <f>D12*250</f>
        <v>1049750</v>
      </c>
      <c r="O12" s="43">
        <f t="shared" si="0"/>
        <v>3.8465807309460933</v>
      </c>
    </row>
    <row r="13" spans="1:15" ht="15" thickBot="1" x14ac:dyDescent="0.35">
      <c r="A13" s="3" t="s">
        <v>64</v>
      </c>
      <c r="B13" s="2">
        <v>411</v>
      </c>
      <c r="C13" s="2"/>
      <c r="D13" s="2">
        <v>5</v>
      </c>
      <c r="E13" s="2"/>
      <c r="F13" s="2">
        <v>95</v>
      </c>
      <c r="G13" s="2"/>
      <c r="H13" s="2"/>
      <c r="I13" s="1">
        <v>24501</v>
      </c>
      <c r="J13" s="2"/>
      <c r="K13" s="34"/>
      <c r="L13" s="41">
        <f>IFERROR(B13/I13,0)</f>
        <v>1.6774825517325825E-2</v>
      </c>
      <c r="M13" s="42">
        <f>IFERROR(H13/G13,0)</f>
        <v>0</v>
      </c>
      <c r="N13" s="40">
        <f>D13*250</f>
        <v>1250</v>
      </c>
      <c r="O13" s="43">
        <f t="shared" si="0"/>
        <v>2.0413625304136254</v>
      </c>
    </row>
    <row r="14" spans="1:15" ht="15" thickBot="1" x14ac:dyDescent="0.35">
      <c r="A14" s="37" t="s">
        <v>47</v>
      </c>
      <c r="B14" s="1">
        <v>3498</v>
      </c>
      <c r="C14" s="2"/>
      <c r="D14" s="2">
        <v>31</v>
      </c>
      <c r="E14" s="2"/>
      <c r="F14" s="1">
        <v>1919</v>
      </c>
      <c r="G14" s="1">
        <v>2471</v>
      </c>
      <c r="H14" s="2">
        <v>22</v>
      </c>
      <c r="I14" s="1">
        <v>181000</v>
      </c>
      <c r="J14" s="1">
        <v>127836</v>
      </c>
      <c r="K14" s="35"/>
      <c r="L14" s="41">
        <f>IFERROR(B14/I14,0)</f>
        <v>1.932596685082873E-2</v>
      </c>
      <c r="M14" s="42">
        <f>IFERROR(H14/G14,0)</f>
        <v>8.9032780250910565E-3</v>
      </c>
      <c r="N14" s="40">
        <f>D14*250</f>
        <v>7750</v>
      </c>
      <c r="O14" s="43">
        <f t="shared" si="0"/>
        <v>1.2155517438536307</v>
      </c>
    </row>
    <row r="15" spans="1:15" ht="15" thickBot="1" x14ac:dyDescent="0.35">
      <c r="A15" s="37" t="s">
        <v>49</v>
      </c>
      <c r="B15" s="1">
        <v>24671</v>
      </c>
      <c r="C15" s="2"/>
      <c r="D15" s="2">
        <v>237</v>
      </c>
      <c r="E15" s="2"/>
      <c r="F15" s="1">
        <v>15277</v>
      </c>
      <c r="G15" s="1">
        <v>13805</v>
      </c>
      <c r="H15" s="2">
        <v>133</v>
      </c>
      <c r="I15" s="1">
        <v>204928</v>
      </c>
      <c r="J15" s="1">
        <v>114673</v>
      </c>
      <c r="K15" s="35"/>
      <c r="L15" s="41">
        <f>IFERROR(B15/I15,0)</f>
        <v>0.12038862429731417</v>
      </c>
      <c r="M15" s="42">
        <f>IFERROR(H15/G15,0)</f>
        <v>9.6341905106845354E-3</v>
      </c>
      <c r="N15" s="40">
        <f>D15*250</f>
        <v>59250</v>
      </c>
      <c r="O15" s="43">
        <f t="shared" si="0"/>
        <v>1.4016051234242632</v>
      </c>
    </row>
    <row r="16" spans="1:15" ht="15" thickBot="1" x14ac:dyDescent="0.35">
      <c r="A16" s="37" t="s">
        <v>12</v>
      </c>
      <c r="B16" s="1">
        <v>195380</v>
      </c>
      <c r="C16" s="2"/>
      <c r="D16" s="1">
        <v>7845</v>
      </c>
      <c r="E16" s="2"/>
      <c r="F16" s="1">
        <v>42451</v>
      </c>
      <c r="G16" s="1">
        <v>15418</v>
      </c>
      <c r="H16" s="2">
        <v>619</v>
      </c>
      <c r="I16" s="1">
        <v>3073988</v>
      </c>
      <c r="J16" s="1">
        <v>242585</v>
      </c>
      <c r="K16" s="45"/>
      <c r="L16" s="41">
        <f>IFERROR(B16/I16,0)</f>
        <v>6.355912905320385E-2</v>
      </c>
      <c r="M16" s="42">
        <f>IFERROR(H16/G16,0)</f>
        <v>4.0147879102347905E-2</v>
      </c>
      <c r="N16" s="40">
        <f>D16*250</f>
        <v>1961250</v>
      </c>
      <c r="O16" s="43">
        <f t="shared" si="0"/>
        <v>9.0381308219879202</v>
      </c>
    </row>
    <row r="17" spans="1:15" ht="15" thickBot="1" x14ac:dyDescent="0.35">
      <c r="A17" s="37" t="s">
        <v>27</v>
      </c>
      <c r="B17" s="1">
        <v>74328</v>
      </c>
      <c r="C17" s="2"/>
      <c r="D17" s="1">
        <v>3041</v>
      </c>
      <c r="E17" s="2"/>
      <c r="F17" s="1">
        <v>17219</v>
      </c>
      <c r="G17" s="1">
        <v>11041</v>
      </c>
      <c r="H17" s="2">
        <v>452</v>
      </c>
      <c r="I17" s="1">
        <v>1057194</v>
      </c>
      <c r="J17" s="1">
        <v>157035</v>
      </c>
      <c r="K17" s="35"/>
      <c r="L17" s="41">
        <f>IFERROR(B17/I17,0)</f>
        <v>7.0306868937962189E-2</v>
      </c>
      <c r="M17" s="42">
        <f>IFERROR(H17/G17,0)</f>
        <v>4.0938320804274973E-2</v>
      </c>
      <c r="N17" s="40">
        <f>D17*250</f>
        <v>760250</v>
      </c>
      <c r="O17" s="43">
        <f t="shared" si="0"/>
        <v>9.2283123452803792</v>
      </c>
    </row>
    <row r="18" spans="1:15" ht="15" thickBot="1" x14ac:dyDescent="0.35">
      <c r="A18" s="37" t="s">
        <v>41</v>
      </c>
      <c r="B18" s="1">
        <v>48919</v>
      </c>
      <c r="C18" s="47">
        <v>80</v>
      </c>
      <c r="D18" s="2">
        <v>931</v>
      </c>
      <c r="E18" s="2"/>
      <c r="F18" s="1">
        <v>10740</v>
      </c>
      <c r="G18" s="1">
        <v>15505</v>
      </c>
      <c r="H18" s="2">
        <v>295</v>
      </c>
      <c r="I18" s="1">
        <v>522862</v>
      </c>
      <c r="J18" s="1">
        <v>165721</v>
      </c>
      <c r="K18" s="35"/>
      <c r="L18" s="41">
        <f>IFERROR(B18/I18,0)</f>
        <v>9.3560059824580863E-2</v>
      </c>
      <c r="M18" s="42">
        <f>IFERROR(H18/G18,0)</f>
        <v>1.9026120606256046E-2</v>
      </c>
      <c r="N18" s="40">
        <f>D18*250</f>
        <v>232750</v>
      </c>
      <c r="O18" s="43">
        <f t="shared" si="0"/>
        <v>3.7578650422126372</v>
      </c>
    </row>
    <row r="19" spans="1:15" ht="15" thickBot="1" x14ac:dyDescent="0.35">
      <c r="A19" s="37" t="s">
        <v>45</v>
      </c>
      <c r="B19" s="1">
        <v>31092</v>
      </c>
      <c r="C19" s="2"/>
      <c r="D19" s="2">
        <v>381</v>
      </c>
      <c r="E19" s="2"/>
      <c r="F19" s="1">
        <v>11676</v>
      </c>
      <c r="G19" s="1">
        <v>10672</v>
      </c>
      <c r="H19" s="2">
        <v>131</v>
      </c>
      <c r="I19" s="1">
        <v>316512</v>
      </c>
      <c r="J19" s="1">
        <v>108643</v>
      </c>
      <c r="K19" s="35"/>
      <c r="L19" s="41">
        <f>IFERROR(B19/I19,0)</f>
        <v>9.82332423415226E-2</v>
      </c>
      <c r="M19" s="42">
        <f>IFERROR(H19/G19,0)</f>
        <v>1.2275112443778111E-2</v>
      </c>
      <c r="N19" s="40">
        <f>D19*250</f>
        <v>95250</v>
      </c>
      <c r="O19" s="43">
        <f t="shared" si="0"/>
        <v>2.0634890003859514</v>
      </c>
    </row>
    <row r="20" spans="1:15" ht="15" thickBot="1" x14ac:dyDescent="0.35">
      <c r="A20" s="37" t="s">
        <v>38</v>
      </c>
      <c r="B20" s="1">
        <v>34982</v>
      </c>
      <c r="C20" s="2"/>
      <c r="D20" s="2">
        <v>773</v>
      </c>
      <c r="E20" s="2"/>
      <c r="F20" s="1">
        <v>25535</v>
      </c>
      <c r="G20" s="1">
        <v>7830</v>
      </c>
      <c r="H20" s="2">
        <v>173</v>
      </c>
      <c r="I20" s="1">
        <v>690942</v>
      </c>
      <c r="J20" s="1">
        <v>154654</v>
      </c>
      <c r="K20" s="34"/>
      <c r="L20" s="41">
        <f>IFERROR(B20/I20,0)</f>
        <v>5.062943054554507E-2</v>
      </c>
      <c r="M20" s="42">
        <f>IFERROR(H20/G20,0)</f>
        <v>2.2094508301404855E-2</v>
      </c>
      <c r="N20" s="40">
        <f>D20*250</f>
        <v>193250</v>
      </c>
      <c r="O20" s="43">
        <f t="shared" si="0"/>
        <v>4.5242696243782516</v>
      </c>
    </row>
    <row r="21" spans="1:15" ht="15" thickBot="1" x14ac:dyDescent="0.35">
      <c r="A21" s="37" t="s">
        <v>14</v>
      </c>
      <c r="B21" s="1">
        <v>131399</v>
      </c>
      <c r="C21" s="2"/>
      <c r="D21" s="1">
        <v>4263</v>
      </c>
      <c r="E21" s="2"/>
      <c r="F21" s="1">
        <v>38053</v>
      </c>
      <c r="G21" s="1">
        <v>28265</v>
      </c>
      <c r="H21" s="2">
        <v>917</v>
      </c>
      <c r="I21" s="1">
        <v>1540571</v>
      </c>
      <c r="J21" s="1">
        <v>331392</v>
      </c>
      <c r="K21" s="35"/>
      <c r="L21" s="41">
        <f>IFERROR(B21/I21,0)</f>
        <v>8.5292401323924696E-2</v>
      </c>
      <c r="M21" s="42">
        <f>IFERROR(H21/G21,0)</f>
        <v>3.2442950645674866E-2</v>
      </c>
      <c r="N21" s="40">
        <f>D21*250</f>
        <v>1065750</v>
      </c>
      <c r="O21" s="43">
        <f t="shared" si="0"/>
        <v>7.1107923195762526</v>
      </c>
    </row>
    <row r="22" spans="1:15" ht="15" thickBot="1" x14ac:dyDescent="0.35">
      <c r="A22" s="37" t="s">
        <v>39</v>
      </c>
      <c r="B22" s="1">
        <v>4042</v>
      </c>
      <c r="C22" s="2"/>
      <c r="D22" s="2">
        <v>125</v>
      </c>
      <c r="E22" s="2"/>
      <c r="F22" s="2">
        <v>405</v>
      </c>
      <c r="G22" s="1">
        <v>3007</v>
      </c>
      <c r="H22" s="2">
        <v>93</v>
      </c>
      <c r="I22" s="1">
        <v>197666</v>
      </c>
      <c r="J22" s="1">
        <v>147050</v>
      </c>
      <c r="K22" s="35"/>
      <c r="L22" s="41">
        <f>IFERROR(B22/I22,0)</f>
        <v>2.0448635577185757E-2</v>
      </c>
      <c r="M22" s="42">
        <f>IFERROR(H22/G22,0)</f>
        <v>3.0927835051546393E-2</v>
      </c>
      <c r="N22" s="40">
        <f>D22*250</f>
        <v>31250</v>
      </c>
      <c r="O22" s="43">
        <f t="shared" si="0"/>
        <v>6.731321128154379</v>
      </c>
    </row>
    <row r="23" spans="1:15" ht="15" thickBot="1" x14ac:dyDescent="0.35">
      <c r="A23" s="37" t="s">
        <v>26</v>
      </c>
      <c r="B23" s="1">
        <v>95503</v>
      </c>
      <c r="C23" s="2"/>
      <c r="D23" s="1">
        <v>3585</v>
      </c>
      <c r="E23" s="2"/>
      <c r="F23" s="1">
        <v>86008</v>
      </c>
      <c r="G23" s="1">
        <v>15797</v>
      </c>
      <c r="H23" s="2">
        <v>593</v>
      </c>
      <c r="I23" s="1">
        <v>1438739</v>
      </c>
      <c r="J23" s="1">
        <v>237978</v>
      </c>
      <c r="K23" s="34"/>
      <c r="L23" s="41">
        <f>IFERROR(B23/I23,0)</f>
        <v>6.637965607382576E-2</v>
      </c>
      <c r="M23" s="42">
        <f>IFERROR(H23/G23,0)</f>
        <v>3.7538773184781923E-2</v>
      </c>
      <c r="N23" s="40">
        <f>D23*250</f>
        <v>896250</v>
      </c>
      <c r="O23" s="43">
        <f t="shared" si="0"/>
        <v>8.3845219521899832</v>
      </c>
    </row>
    <row r="24" spans="1:15" ht="15" thickBot="1" x14ac:dyDescent="0.35">
      <c r="A24" s="37" t="s">
        <v>17</v>
      </c>
      <c r="B24" s="1">
        <v>121040</v>
      </c>
      <c r="C24" s="2"/>
      <c r="D24" s="1">
        <v>8735</v>
      </c>
      <c r="E24" s="2"/>
      <c r="F24" s="1">
        <v>13284</v>
      </c>
      <c r="G24" s="1">
        <v>17561</v>
      </c>
      <c r="H24" s="1">
        <v>1267</v>
      </c>
      <c r="I24" s="1">
        <v>1412843</v>
      </c>
      <c r="J24" s="1">
        <v>204983</v>
      </c>
      <c r="K24" s="35"/>
      <c r="L24" s="41">
        <f>IFERROR(B24/I24,0)</f>
        <v>8.5671231693825858E-2</v>
      </c>
      <c r="M24" s="42">
        <f>IFERROR(H24/G24,0)</f>
        <v>7.2148510904845961E-2</v>
      </c>
      <c r="N24" s="40">
        <f>D24*250</f>
        <v>2183750</v>
      </c>
      <c r="O24" s="43">
        <f t="shared" si="0"/>
        <v>17.041556510244547</v>
      </c>
    </row>
    <row r="25" spans="1:15" ht="15" thickBot="1" x14ac:dyDescent="0.35">
      <c r="A25" s="37" t="s">
        <v>11</v>
      </c>
      <c r="B25" s="1">
        <v>96726</v>
      </c>
      <c r="C25" s="2"/>
      <c r="D25" s="1">
        <v>6520</v>
      </c>
      <c r="E25" s="2"/>
      <c r="F25" s="1">
        <v>26570</v>
      </c>
      <c r="G25" s="1">
        <v>9685</v>
      </c>
      <c r="H25" s="2">
        <v>653</v>
      </c>
      <c r="I25" s="1">
        <v>2355867</v>
      </c>
      <c r="J25" s="1">
        <v>235897</v>
      </c>
      <c r="K25" s="35"/>
      <c r="L25" s="41">
        <f>IFERROR(B25/I25,0)</f>
        <v>4.1057496030123944E-2</v>
      </c>
      <c r="M25" s="42">
        <f>IFERROR(H25/G25,0)</f>
        <v>6.7423851316468761E-2</v>
      </c>
      <c r="N25" s="40">
        <f>D25*250</f>
        <v>1630000</v>
      </c>
      <c r="O25" s="43">
        <f t="shared" si="0"/>
        <v>15.851725492628663</v>
      </c>
    </row>
    <row r="26" spans="1:15" ht="15" thickBot="1" x14ac:dyDescent="0.35">
      <c r="A26" s="37" t="s">
        <v>32</v>
      </c>
      <c r="B26" s="1">
        <v>60898</v>
      </c>
      <c r="C26" s="2"/>
      <c r="D26" s="1">
        <v>1698</v>
      </c>
      <c r="E26" s="2"/>
      <c r="F26" s="1">
        <v>5632</v>
      </c>
      <c r="G26" s="1">
        <v>10798</v>
      </c>
      <c r="H26" s="2">
        <v>301</v>
      </c>
      <c r="I26" s="1">
        <v>1159139</v>
      </c>
      <c r="J26" s="1">
        <v>205535</v>
      </c>
      <c r="K26" s="34"/>
      <c r="L26" s="41">
        <f>IFERROR(B26/I26,0)</f>
        <v>5.2537271198708699E-2</v>
      </c>
      <c r="M26" s="42">
        <f>IFERROR(H26/G26,0)</f>
        <v>2.7875532506019634E-2</v>
      </c>
      <c r="N26" s="40">
        <f>D26*250</f>
        <v>424500</v>
      </c>
      <c r="O26" s="43">
        <f t="shared" si="0"/>
        <v>5.9706722716673779</v>
      </c>
    </row>
    <row r="27" spans="1:15" ht="15" thickBot="1" x14ac:dyDescent="0.35">
      <c r="A27" s="37" t="s">
        <v>30</v>
      </c>
      <c r="B27" s="1">
        <v>67173</v>
      </c>
      <c r="C27" s="2"/>
      <c r="D27" s="1">
        <v>1896</v>
      </c>
      <c r="E27" s="2"/>
      <c r="F27" s="1">
        <v>22886</v>
      </c>
      <c r="G27" s="1">
        <v>22570</v>
      </c>
      <c r="H27" s="2">
        <v>637</v>
      </c>
      <c r="I27" s="1">
        <v>509612</v>
      </c>
      <c r="J27" s="1">
        <v>171232</v>
      </c>
      <c r="K27" s="34"/>
      <c r="L27" s="41">
        <f>IFERROR(B27/I27,0)</f>
        <v>0.13181204524226275</v>
      </c>
      <c r="M27" s="42">
        <f>IFERROR(H27/G27,0)</f>
        <v>2.8223305272485601E-2</v>
      </c>
      <c r="N27" s="40">
        <f>D27*250</f>
        <v>474000</v>
      </c>
      <c r="O27" s="43">
        <f t="shared" si="0"/>
        <v>6.0564065919342589</v>
      </c>
    </row>
    <row r="28" spans="1:15" ht="15" thickBot="1" x14ac:dyDescent="0.35">
      <c r="A28" s="37" t="s">
        <v>35</v>
      </c>
      <c r="B28" s="1">
        <v>58974</v>
      </c>
      <c r="C28" s="2"/>
      <c r="D28" s="1">
        <v>1397</v>
      </c>
      <c r="E28" s="2"/>
      <c r="F28" s="1">
        <v>47782</v>
      </c>
      <c r="G28" s="1">
        <v>9609</v>
      </c>
      <c r="H28" s="2">
        <v>228</v>
      </c>
      <c r="I28" s="1">
        <v>814448</v>
      </c>
      <c r="J28" s="1">
        <v>132702</v>
      </c>
      <c r="K28" s="35"/>
      <c r="L28" s="41">
        <f>IFERROR(B28/I28,0)</f>
        <v>7.2409779384319195E-2</v>
      </c>
      <c r="M28" s="42">
        <f>IFERROR(H28/G28,0)</f>
        <v>2.3727755229472371E-2</v>
      </c>
      <c r="N28" s="40">
        <f>D28*250</f>
        <v>349250</v>
      </c>
      <c r="O28" s="43">
        <f t="shared" si="0"/>
        <v>4.9221012649642217</v>
      </c>
    </row>
    <row r="29" spans="1:15" ht="15" thickBot="1" x14ac:dyDescent="0.35">
      <c r="A29" s="37" t="s">
        <v>51</v>
      </c>
      <c r="B29" s="1">
        <v>4952</v>
      </c>
      <c r="C29" s="2"/>
      <c r="D29" s="2">
        <v>75</v>
      </c>
      <c r="E29" s="2"/>
      <c r="F29" s="1">
        <v>1602</v>
      </c>
      <c r="G29" s="1">
        <v>4633</v>
      </c>
      <c r="H29" s="2">
        <v>70</v>
      </c>
      <c r="I29" s="1">
        <v>189946</v>
      </c>
      <c r="J29" s="1">
        <v>177723</v>
      </c>
      <c r="K29" s="35"/>
      <c r="L29" s="41">
        <f>IFERROR(B29/I29,0)</f>
        <v>2.607056742442589E-2</v>
      </c>
      <c r="M29" s="42">
        <f>IFERROR(H29/G29,0)</f>
        <v>1.5109000647528599E-2</v>
      </c>
      <c r="N29" s="40">
        <f>D29*250</f>
        <v>18750</v>
      </c>
      <c r="O29" s="43">
        <f t="shared" si="0"/>
        <v>2.7863489499192244</v>
      </c>
    </row>
    <row r="30" spans="1:15" ht="15" thickBot="1" x14ac:dyDescent="0.35">
      <c r="A30" s="37" t="s">
        <v>50</v>
      </c>
      <c r="B30" s="1">
        <v>28432</v>
      </c>
      <c r="C30" s="2"/>
      <c r="D30" s="2">
        <v>345</v>
      </c>
      <c r="E30" s="2"/>
      <c r="F30" s="1">
        <v>7191</v>
      </c>
      <c r="G30" s="1">
        <v>14698</v>
      </c>
      <c r="H30" s="2">
        <v>178</v>
      </c>
      <c r="I30" s="1">
        <v>302926</v>
      </c>
      <c r="J30" s="1">
        <v>156599</v>
      </c>
      <c r="K30" s="35"/>
      <c r="L30" s="41">
        <f>IFERROR(B30/I30,0)</f>
        <v>9.3857905891207752E-2</v>
      </c>
      <c r="M30" s="42">
        <f>IFERROR(H30/G30,0)</f>
        <v>1.2110491223295687E-2</v>
      </c>
      <c r="N30" s="40">
        <f>D30*250</f>
        <v>86250</v>
      </c>
      <c r="O30" s="43">
        <f t="shared" si="0"/>
        <v>2.0335537422622396</v>
      </c>
    </row>
    <row r="31" spans="1:15" ht="15" thickBot="1" x14ac:dyDescent="0.35">
      <c r="A31" s="37" t="s">
        <v>31</v>
      </c>
      <c r="B31" s="1">
        <v>56230</v>
      </c>
      <c r="C31" s="2"/>
      <c r="D31" s="2">
        <v>957</v>
      </c>
      <c r="E31" s="2"/>
      <c r="F31" s="1">
        <v>30253</v>
      </c>
      <c r="G31" s="1">
        <v>18256</v>
      </c>
      <c r="H31" s="2">
        <v>311</v>
      </c>
      <c r="I31" s="1">
        <v>700212</v>
      </c>
      <c r="J31" s="1">
        <v>227330</v>
      </c>
      <c r="K31" s="34"/>
      <c r="L31" s="41">
        <f>IFERROR(B31/I31,0)</f>
        <v>8.0304250712641315E-2</v>
      </c>
      <c r="M31" s="42">
        <f>IFERROR(H31/G31,0)</f>
        <v>1.703549517966696E-2</v>
      </c>
      <c r="N31" s="40">
        <f>D31*250</f>
        <v>239250</v>
      </c>
      <c r="O31" s="43">
        <f t="shared" si="0"/>
        <v>3.2548461675262317</v>
      </c>
    </row>
    <row r="32" spans="1:15" ht="15" thickBot="1" x14ac:dyDescent="0.35">
      <c r="A32" s="37" t="s">
        <v>42</v>
      </c>
      <c r="B32" s="1">
        <v>6831</v>
      </c>
      <c r="C32" s="2"/>
      <c r="D32" s="2">
        <v>419</v>
      </c>
      <c r="E32" s="2"/>
      <c r="F32" s="2">
        <v>349</v>
      </c>
      <c r="G32" s="1">
        <v>5024</v>
      </c>
      <c r="H32" s="2">
        <v>308</v>
      </c>
      <c r="I32" s="1">
        <v>200560</v>
      </c>
      <c r="J32" s="1">
        <v>147502</v>
      </c>
      <c r="K32" s="34"/>
      <c r="L32" s="41">
        <f>IFERROR(B32/I32,0)</f>
        <v>3.4059633027522934E-2</v>
      </c>
      <c r="M32" s="42">
        <f>IFERROR(H32/G32,0)</f>
        <v>6.1305732484076433E-2</v>
      </c>
      <c r="N32" s="40">
        <f>D32*250</f>
        <v>104750</v>
      </c>
      <c r="O32" s="43">
        <f t="shared" si="0"/>
        <v>14.334504464939247</v>
      </c>
    </row>
    <row r="33" spans="1:15" ht="15" thickBot="1" x14ac:dyDescent="0.35">
      <c r="A33" s="37" t="s">
        <v>8</v>
      </c>
      <c r="B33" s="1">
        <v>190303</v>
      </c>
      <c r="C33" s="2"/>
      <c r="D33" s="1">
        <v>15945</v>
      </c>
      <c r="E33" s="2"/>
      <c r="F33" s="1">
        <v>26028</v>
      </c>
      <c r="G33" s="1">
        <v>21425</v>
      </c>
      <c r="H33" s="1">
        <v>1795</v>
      </c>
      <c r="I33" s="1">
        <v>2301852</v>
      </c>
      <c r="J33" s="1">
        <v>259154</v>
      </c>
      <c r="K33" s="35"/>
      <c r="L33" s="41">
        <f>IFERROR(B33/I33,0)</f>
        <v>8.2673864349228354E-2</v>
      </c>
      <c r="M33" s="42">
        <f>IFERROR(H33/G33,0)</f>
        <v>8.3780630105017503E-2</v>
      </c>
      <c r="N33" s="40">
        <f>D33*250</f>
        <v>3986250</v>
      </c>
      <c r="O33" s="43">
        <f t="shared" si="0"/>
        <v>19.946858431028414</v>
      </c>
    </row>
    <row r="34" spans="1:15" ht="15" thickBot="1" x14ac:dyDescent="0.35">
      <c r="A34" s="37" t="s">
        <v>44</v>
      </c>
      <c r="B34" s="1">
        <v>22315</v>
      </c>
      <c r="C34" s="2"/>
      <c r="D34" s="2">
        <v>685</v>
      </c>
      <c r="E34" s="2"/>
      <c r="F34" s="1">
        <v>12311</v>
      </c>
      <c r="G34" s="1">
        <v>10642</v>
      </c>
      <c r="H34" s="2">
        <v>327</v>
      </c>
      <c r="I34" s="1">
        <v>627627</v>
      </c>
      <c r="J34" s="1">
        <v>299322</v>
      </c>
      <c r="K34" s="35"/>
      <c r="L34" s="41">
        <f>IFERROR(B34/I34,0)</f>
        <v>3.5554557085657565E-2</v>
      </c>
      <c r="M34" s="42">
        <f>IFERROR(H34/G34,0)</f>
        <v>3.0727306897199776E-2</v>
      </c>
      <c r="N34" s="40">
        <f>D34*250</f>
        <v>171250</v>
      </c>
      <c r="O34" s="43">
        <f t="shared" si="0"/>
        <v>6.6742101725296887</v>
      </c>
    </row>
    <row r="35" spans="1:15" ht="15" thickBot="1" x14ac:dyDescent="0.35">
      <c r="A35" s="37" t="s">
        <v>7</v>
      </c>
      <c r="B35" s="1">
        <v>450432</v>
      </c>
      <c r="C35" s="2"/>
      <c r="D35" s="1">
        <v>32840</v>
      </c>
      <c r="E35" s="2"/>
      <c r="F35" s="1">
        <v>80897</v>
      </c>
      <c r="G35" s="1">
        <v>23154</v>
      </c>
      <c r="H35" s="1">
        <v>1688</v>
      </c>
      <c r="I35" s="1">
        <v>6509644</v>
      </c>
      <c r="J35" s="1">
        <v>334625</v>
      </c>
      <c r="K35" s="34"/>
      <c r="L35" s="41">
        <f>IFERROR(B35/I35,0)</f>
        <v>6.9194567321961081E-2</v>
      </c>
      <c r="M35" s="42">
        <f>IFERROR(H35/G35,0)</f>
        <v>7.2903170078604126E-2</v>
      </c>
      <c r="N35" s="40">
        <f>D35*250</f>
        <v>8210000</v>
      </c>
      <c r="O35" s="43">
        <f t="shared" si="0"/>
        <v>17.226946575731741</v>
      </c>
    </row>
    <row r="36" spans="1:15" ht="15" thickBot="1" x14ac:dyDescent="0.35">
      <c r="A36" s="37" t="s">
        <v>24</v>
      </c>
      <c r="B36" s="1">
        <v>136218</v>
      </c>
      <c r="C36" s="2"/>
      <c r="D36" s="1">
        <v>2192</v>
      </c>
      <c r="E36" s="2"/>
      <c r="F36" s="1">
        <v>28933</v>
      </c>
      <c r="G36" s="1">
        <v>12988</v>
      </c>
      <c r="H36" s="2">
        <v>209</v>
      </c>
      <c r="I36" s="1">
        <v>1986548</v>
      </c>
      <c r="J36" s="1">
        <v>189410</v>
      </c>
      <c r="K36" s="35"/>
      <c r="L36" s="41">
        <f>IFERROR(B36/I36,0)</f>
        <v>6.8570203186633302E-2</v>
      </c>
      <c r="M36" s="42">
        <f>IFERROR(H36/G36,0)</f>
        <v>1.6091777024946106E-2</v>
      </c>
      <c r="N36" s="40">
        <f>D36*250</f>
        <v>548000</v>
      </c>
      <c r="O36" s="43">
        <f t="shared" si="0"/>
        <v>3.0229631913550339</v>
      </c>
    </row>
    <row r="37" spans="1:15" ht="15" thickBot="1" x14ac:dyDescent="0.35">
      <c r="A37" s="37" t="s">
        <v>53</v>
      </c>
      <c r="B37" s="1">
        <v>7596</v>
      </c>
      <c r="C37" s="2"/>
      <c r="D37" s="2">
        <v>112</v>
      </c>
      <c r="E37" s="2"/>
      <c r="F37" s="1">
        <v>1129</v>
      </c>
      <c r="G37" s="1">
        <v>9968</v>
      </c>
      <c r="H37" s="2">
        <v>147</v>
      </c>
      <c r="I37" s="1">
        <v>168672</v>
      </c>
      <c r="J37" s="1">
        <v>221336</v>
      </c>
      <c r="K37" s="35"/>
      <c r="L37" s="41">
        <f>IFERROR(B37/I37,0)</f>
        <v>4.5034149117814455E-2</v>
      </c>
      <c r="M37" s="42">
        <f>IFERROR(H37/G37,0)</f>
        <v>1.4747191011235955E-2</v>
      </c>
      <c r="N37" s="40">
        <f>D37*250</f>
        <v>28000</v>
      </c>
      <c r="O37" s="43">
        <f t="shared" si="0"/>
        <v>2.6861506055818851</v>
      </c>
    </row>
    <row r="38" spans="1:15" ht="14.5" thickBot="1" x14ac:dyDescent="0.35">
      <c r="A38" s="3" t="s">
        <v>67</v>
      </c>
      <c r="B38" s="2">
        <v>48</v>
      </c>
      <c r="C38" s="2"/>
      <c r="D38" s="2">
        <v>2</v>
      </c>
      <c r="E38" s="2"/>
      <c r="F38" s="2">
        <v>27</v>
      </c>
      <c r="G38" s="2"/>
      <c r="H38" s="2"/>
      <c r="I38" s="1">
        <v>14419</v>
      </c>
      <c r="J38" s="2"/>
      <c r="K38" s="35"/>
      <c r="L38" s="41">
        <f>IFERROR(B38/I38,0)</f>
        <v>3.3289409806505307E-3</v>
      </c>
      <c r="M38" s="42">
        <f>IFERROR(H38/G38,0)</f>
        <v>0</v>
      </c>
      <c r="N38" s="40">
        <f>D38*250</f>
        <v>500</v>
      </c>
      <c r="O38" s="43">
        <f t="shared" si="0"/>
        <v>9.4166666666666661</v>
      </c>
    </row>
    <row r="39" spans="1:15" ht="15" thickBot="1" x14ac:dyDescent="0.35">
      <c r="A39" s="37" t="s">
        <v>21</v>
      </c>
      <c r="B39" s="1">
        <v>100852</v>
      </c>
      <c r="C39" s="2"/>
      <c r="D39" s="1">
        <v>3670</v>
      </c>
      <c r="E39" s="2"/>
      <c r="F39" s="1">
        <v>18747</v>
      </c>
      <c r="G39" s="1">
        <v>8628</v>
      </c>
      <c r="H39" s="2">
        <v>314</v>
      </c>
      <c r="I39" s="1">
        <v>1663196</v>
      </c>
      <c r="J39" s="1">
        <v>142286</v>
      </c>
      <c r="K39" s="35"/>
      <c r="L39" s="41">
        <f>IFERROR(B39/I39,0)</f>
        <v>6.0637471470590357E-2</v>
      </c>
      <c r="M39" s="42">
        <f>IFERROR(H39/G39,0)</f>
        <v>3.6393138618451552E-2</v>
      </c>
      <c r="N39" s="40">
        <f>D39*250</f>
        <v>917500</v>
      </c>
      <c r="O39" s="43">
        <f t="shared" si="0"/>
        <v>8.0974893903938447</v>
      </c>
    </row>
    <row r="40" spans="1:15" ht="15" thickBot="1" x14ac:dyDescent="0.35">
      <c r="A40" s="37" t="s">
        <v>46</v>
      </c>
      <c r="B40" s="1">
        <v>43566</v>
      </c>
      <c r="C40" s="2"/>
      <c r="D40" s="2">
        <v>603</v>
      </c>
      <c r="E40" s="2"/>
      <c r="F40" s="1">
        <v>6911</v>
      </c>
      <c r="G40" s="1">
        <v>11010</v>
      </c>
      <c r="H40" s="2">
        <v>152</v>
      </c>
      <c r="I40" s="1">
        <v>700981</v>
      </c>
      <c r="J40" s="1">
        <v>177151</v>
      </c>
      <c r="K40" s="35"/>
      <c r="L40" s="41">
        <f>IFERROR(B40/I40,0)</f>
        <v>6.2150044009752048E-2</v>
      </c>
      <c r="M40" s="42">
        <f>IFERROR(H40/G40,0)</f>
        <v>1.3805631244323342E-2</v>
      </c>
      <c r="N40" s="40">
        <f>D40*250</f>
        <v>150750</v>
      </c>
      <c r="O40" s="43">
        <f t="shared" si="0"/>
        <v>2.4602671808290868</v>
      </c>
    </row>
    <row r="41" spans="1:15" ht="15" thickBot="1" x14ac:dyDescent="0.35">
      <c r="A41" s="37" t="s">
        <v>37</v>
      </c>
      <c r="B41" s="1">
        <v>21272</v>
      </c>
      <c r="C41" s="2"/>
      <c r="D41" s="2">
        <v>356</v>
      </c>
      <c r="E41" s="2"/>
      <c r="F41" s="1">
        <v>16805</v>
      </c>
      <c r="G41" s="1">
        <v>5043</v>
      </c>
      <c r="H41" s="2">
        <v>84</v>
      </c>
      <c r="I41" s="1">
        <v>447037</v>
      </c>
      <c r="J41" s="1">
        <v>105990</v>
      </c>
      <c r="K41" s="35"/>
      <c r="L41" s="41">
        <f>IFERROR(B41/I41,0)</f>
        <v>4.7584428134583939E-2</v>
      </c>
      <c r="M41" s="42">
        <f>IFERROR(H41/G41,0)</f>
        <v>1.6656751933372991E-2</v>
      </c>
      <c r="N41" s="40">
        <f>D41*250</f>
        <v>89000</v>
      </c>
      <c r="O41" s="43">
        <f t="shared" si="0"/>
        <v>3.183903723204212</v>
      </c>
    </row>
    <row r="42" spans="1:15" ht="15" thickBot="1" x14ac:dyDescent="0.35">
      <c r="A42" s="37" t="s">
        <v>19</v>
      </c>
      <c r="B42" s="1">
        <v>123312</v>
      </c>
      <c r="C42" s="2"/>
      <c r="D42" s="1">
        <v>7396</v>
      </c>
      <c r="E42" s="2"/>
      <c r="F42" s="1">
        <v>24986</v>
      </c>
      <c r="G42" s="1">
        <v>9632</v>
      </c>
      <c r="H42" s="2">
        <v>578</v>
      </c>
      <c r="I42" s="1">
        <v>1343863</v>
      </c>
      <c r="J42" s="1">
        <v>104973</v>
      </c>
      <c r="K42" s="34"/>
      <c r="L42" s="41">
        <f>IFERROR(B42/I42,0)</f>
        <v>9.1759353445998587E-2</v>
      </c>
      <c r="M42" s="42">
        <f>IFERROR(H42/G42,0)</f>
        <v>6.0008305647840529E-2</v>
      </c>
      <c r="N42" s="40">
        <f>D42*250</f>
        <v>1849000</v>
      </c>
      <c r="O42" s="43">
        <f t="shared" si="0"/>
        <v>13.994485532632671</v>
      </c>
    </row>
    <row r="43" spans="1:15" ht="14.5" thickBot="1" x14ac:dyDescent="0.35">
      <c r="A43" s="3" t="s">
        <v>65</v>
      </c>
      <c r="B43" s="1">
        <v>22121</v>
      </c>
      <c r="C43" s="2"/>
      <c r="D43" s="2">
        <v>279</v>
      </c>
      <c r="E43" s="2"/>
      <c r="F43" s="1">
        <v>19575</v>
      </c>
      <c r="G43" s="1">
        <v>6531</v>
      </c>
      <c r="H43" s="2">
        <v>82</v>
      </c>
      <c r="I43" s="1">
        <v>464073</v>
      </c>
      <c r="J43" s="1">
        <v>137018</v>
      </c>
      <c r="K43" s="35"/>
      <c r="L43" s="41">
        <f>IFERROR(B43/I43,0)</f>
        <v>4.7667069620512287E-2</v>
      </c>
      <c r="M43" s="42">
        <f>IFERROR(H43/G43,0)</f>
        <v>1.2555504516919308E-2</v>
      </c>
      <c r="N43" s="40">
        <f>D43*250</f>
        <v>69750</v>
      </c>
      <c r="O43" s="43">
        <f t="shared" si="0"/>
        <v>2.1531124271054654</v>
      </c>
    </row>
    <row r="44" spans="1:15" ht="15" thickBot="1" x14ac:dyDescent="0.35">
      <c r="A44" s="37" t="s">
        <v>40</v>
      </c>
      <c r="B44" s="1">
        <v>19738</v>
      </c>
      <c r="C44" s="2"/>
      <c r="D44" s="1">
        <v>1014</v>
      </c>
      <c r="E44" s="2"/>
      <c r="F44" s="1">
        <v>16858</v>
      </c>
      <c r="G44" s="1">
        <v>18632</v>
      </c>
      <c r="H44" s="2">
        <v>957</v>
      </c>
      <c r="I44" s="1">
        <v>395798</v>
      </c>
      <c r="J44" s="1">
        <v>373620</v>
      </c>
      <c r="K44" s="34"/>
      <c r="L44" s="41">
        <f>IFERROR(B44/I44,0)</f>
        <v>4.9868872505672082E-2</v>
      </c>
      <c r="M44" s="42">
        <f>IFERROR(H44/G44,0)</f>
        <v>5.136324602833834E-2</v>
      </c>
      <c r="N44" s="40">
        <f>D44*250</f>
        <v>253500</v>
      </c>
      <c r="O44" s="43">
        <f t="shared" si="0"/>
        <v>11.843246529536934</v>
      </c>
    </row>
    <row r="45" spans="1:15" ht="15" thickBot="1" x14ac:dyDescent="0.35">
      <c r="A45" s="37" t="s">
        <v>25</v>
      </c>
      <c r="B45" s="1">
        <v>100435</v>
      </c>
      <c r="C45" s="2"/>
      <c r="D45" s="1">
        <v>2031</v>
      </c>
      <c r="E45" s="2"/>
      <c r="F45" s="1">
        <v>60606</v>
      </c>
      <c r="G45" s="1">
        <v>19507</v>
      </c>
      <c r="H45" s="2">
        <v>394</v>
      </c>
      <c r="I45" s="1">
        <v>843241</v>
      </c>
      <c r="J45" s="1">
        <v>163777</v>
      </c>
      <c r="K45" s="34"/>
      <c r="L45" s="41">
        <f>IFERROR(B45/I45,0)</f>
        <v>0.11910592582666166</v>
      </c>
      <c r="M45" s="42">
        <f>IFERROR(H45/G45,0)</f>
        <v>2.0197877684933613E-2</v>
      </c>
      <c r="N45" s="40">
        <f>D45*250</f>
        <v>507750</v>
      </c>
      <c r="O45" s="43">
        <f t="shared" si="0"/>
        <v>4.055508537860308</v>
      </c>
    </row>
    <row r="46" spans="1:15" ht="15" thickBot="1" x14ac:dyDescent="0.35">
      <c r="A46" s="37" t="s">
        <v>54</v>
      </c>
      <c r="B46" s="1">
        <v>9605</v>
      </c>
      <c r="C46" s="2"/>
      <c r="D46" s="2">
        <v>146</v>
      </c>
      <c r="E46" s="2"/>
      <c r="F46" s="1">
        <v>1125</v>
      </c>
      <c r="G46" s="1">
        <v>10857</v>
      </c>
      <c r="H46" s="2">
        <v>165</v>
      </c>
      <c r="I46" s="1">
        <v>120897</v>
      </c>
      <c r="J46" s="1">
        <v>136659</v>
      </c>
      <c r="K46" s="35"/>
      <c r="L46" s="41">
        <f>IFERROR(B46/I46,0)</f>
        <v>7.9447794403500499E-2</v>
      </c>
      <c r="M46" s="42">
        <f>IFERROR(H46/G46,0)</f>
        <v>1.5197568389057751E-2</v>
      </c>
      <c r="N46" s="40">
        <f>D46*250</f>
        <v>36500</v>
      </c>
      <c r="O46" s="43">
        <f t="shared" si="0"/>
        <v>2.8001041124414368</v>
      </c>
    </row>
    <row r="47" spans="1:15" ht="15" thickBot="1" x14ac:dyDescent="0.35">
      <c r="A47" s="37" t="s">
        <v>20</v>
      </c>
      <c r="B47" s="1">
        <v>122712</v>
      </c>
      <c r="C47" s="2"/>
      <c r="D47" s="1">
        <v>1223</v>
      </c>
      <c r="E47" s="2"/>
      <c r="F47" s="1">
        <v>40492</v>
      </c>
      <c r="G47" s="1">
        <v>17969</v>
      </c>
      <c r="H47" s="2">
        <v>179</v>
      </c>
      <c r="I47" s="1">
        <v>1711319</v>
      </c>
      <c r="J47" s="1">
        <v>250589</v>
      </c>
      <c r="K47" s="34"/>
      <c r="L47" s="41">
        <f>IFERROR(B47/I47,0)</f>
        <v>7.1706093370084711E-2</v>
      </c>
      <c r="M47" s="42">
        <f>IFERROR(H47/G47,0)</f>
        <v>9.9616005342534359E-3</v>
      </c>
      <c r="N47" s="40">
        <f>D47*250</f>
        <v>305750</v>
      </c>
      <c r="O47" s="43">
        <f t="shared" si="0"/>
        <v>1.4916063628658973</v>
      </c>
    </row>
    <row r="48" spans="1:15" ht="15" thickBot="1" x14ac:dyDescent="0.35">
      <c r="A48" s="37" t="s">
        <v>15</v>
      </c>
      <c r="B48" s="1">
        <v>510101</v>
      </c>
      <c r="C48" s="2"/>
      <c r="D48" s="1">
        <v>8613</v>
      </c>
      <c r="E48" s="2"/>
      <c r="F48" s="1">
        <v>156643</v>
      </c>
      <c r="G48" s="1">
        <v>17592</v>
      </c>
      <c r="H48" s="2">
        <v>297</v>
      </c>
      <c r="I48" s="1">
        <v>4379446</v>
      </c>
      <c r="J48" s="1">
        <v>151037</v>
      </c>
      <c r="K48" s="35"/>
      <c r="L48" s="41">
        <f>IFERROR(B48/I48,0)</f>
        <v>0.11647614789633209</v>
      </c>
      <c r="M48" s="42">
        <f>IFERROR(H48/G48,0)</f>
        <v>1.6882673942701227E-2</v>
      </c>
      <c r="N48" s="40">
        <f>D48*250</f>
        <v>2153250</v>
      </c>
      <c r="O48" s="43">
        <f t="shared" si="0"/>
        <v>3.2212228558657992</v>
      </c>
    </row>
    <row r="49" spans="1:15" ht="14.5" thickBot="1" x14ac:dyDescent="0.35">
      <c r="A49" s="55" t="s">
        <v>66</v>
      </c>
      <c r="B49" s="49">
        <v>528</v>
      </c>
      <c r="C49" s="49"/>
      <c r="D49" s="49">
        <v>9</v>
      </c>
      <c r="E49" s="49"/>
      <c r="F49" s="49">
        <v>115</v>
      </c>
      <c r="G49" s="49"/>
      <c r="H49" s="49"/>
      <c r="I49" s="50">
        <v>10643</v>
      </c>
      <c r="J49" s="49"/>
      <c r="K49" s="35"/>
      <c r="L49" s="41">
        <f>IFERROR(B49/I49,0)</f>
        <v>4.9610072348022172E-2</v>
      </c>
      <c r="M49" s="42">
        <f>IFERROR(H49/G49,0)</f>
        <v>0</v>
      </c>
      <c r="N49" s="40">
        <f>D49*250</f>
        <v>2250</v>
      </c>
      <c r="O49" s="43">
        <f t="shared" si="0"/>
        <v>3.2613636363636362</v>
      </c>
    </row>
    <row r="50" spans="1:15" ht="15" thickBot="1" x14ac:dyDescent="0.35">
      <c r="A50" s="37" t="s">
        <v>28</v>
      </c>
      <c r="B50" s="1">
        <v>44127</v>
      </c>
      <c r="C50" s="2"/>
      <c r="D50" s="2">
        <v>336</v>
      </c>
      <c r="E50" s="2"/>
      <c r="F50" s="1">
        <v>9877</v>
      </c>
      <c r="G50" s="1">
        <v>13764</v>
      </c>
      <c r="H50" s="2">
        <v>105</v>
      </c>
      <c r="I50" s="1">
        <v>689272</v>
      </c>
      <c r="J50" s="1">
        <v>214997</v>
      </c>
      <c r="K50" s="34"/>
      <c r="L50" s="41">
        <f>IFERROR(B50/I50,0)</f>
        <v>6.4019719356074228E-2</v>
      </c>
      <c r="M50" s="42">
        <f>IFERROR(H50/G50,0)</f>
        <v>7.6285963382737576E-3</v>
      </c>
      <c r="N50" s="40">
        <f>D50*250</f>
        <v>84000</v>
      </c>
      <c r="O50" s="43">
        <f t="shared" si="0"/>
        <v>0.90359643755523833</v>
      </c>
    </row>
    <row r="51" spans="1:15" ht="15" thickBot="1" x14ac:dyDescent="0.35">
      <c r="A51" s="37" t="s">
        <v>48</v>
      </c>
      <c r="B51" s="1">
        <v>1459</v>
      </c>
      <c r="C51" s="2"/>
      <c r="D51" s="2">
        <v>58</v>
      </c>
      <c r="E51" s="2"/>
      <c r="F51" s="2">
        <v>122</v>
      </c>
      <c r="G51" s="1">
        <v>2338</v>
      </c>
      <c r="H51" s="2">
        <v>93</v>
      </c>
      <c r="I51" s="1">
        <v>102691</v>
      </c>
      <c r="J51" s="1">
        <v>164572</v>
      </c>
      <c r="K51" s="34"/>
      <c r="L51" s="41">
        <f>IFERROR(B51/I51,0)</f>
        <v>1.4207671558364414E-2</v>
      </c>
      <c r="M51" s="42">
        <f>IFERROR(H51/G51,0)</f>
        <v>3.9777587681779296E-2</v>
      </c>
      <c r="N51" s="40">
        <f>D51*250</f>
        <v>14500</v>
      </c>
      <c r="O51" s="43">
        <f t="shared" ref="O51" si="1">ABS(N51-B51)/B51</f>
        <v>8.9383139136394796</v>
      </c>
    </row>
    <row r="52" spans="1:15" ht="15" thickBot="1" x14ac:dyDescent="0.35">
      <c r="A52" s="37" t="s">
        <v>29</v>
      </c>
      <c r="B52" s="1">
        <v>100086</v>
      </c>
      <c r="C52" s="2"/>
      <c r="D52" s="1">
        <v>2326</v>
      </c>
      <c r="E52" s="2"/>
      <c r="F52" s="1">
        <v>84837</v>
      </c>
      <c r="G52" s="1">
        <v>11726</v>
      </c>
      <c r="H52" s="2">
        <v>273</v>
      </c>
      <c r="I52" s="1">
        <v>1350486</v>
      </c>
      <c r="J52" s="1">
        <v>158220</v>
      </c>
      <c r="K52" s="35"/>
      <c r="L52" s="41">
        <f>IFERROR(B52/I52,0)</f>
        <v>7.4111097782576046E-2</v>
      </c>
      <c r="M52" s="42">
        <f>IFERROR(H52/G52,0)</f>
        <v>2.3281596452328159E-2</v>
      </c>
      <c r="N52" s="40">
        <f>D52*250</f>
        <v>581500</v>
      </c>
      <c r="O52" s="43">
        <f t="shared" si="0"/>
        <v>4.8100033970785123</v>
      </c>
    </row>
    <row r="53" spans="1:15" ht="15" thickBot="1" x14ac:dyDescent="0.35">
      <c r="A53" s="37" t="s">
        <v>9</v>
      </c>
      <c r="B53" s="1">
        <v>64570</v>
      </c>
      <c r="C53" s="2"/>
      <c r="D53" s="1">
        <v>1692</v>
      </c>
      <c r="E53" s="2"/>
      <c r="F53" s="1">
        <v>41265</v>
      </c>
      <c r="G53" s="1">
        <v>8479</v>
      </c>
      <c r="H53" s="2">
        <v>222</v>
      </c>
      <c r="I53" s="1">
        <v>1010191</v>
      </c>
      <c r="J53" s="1">
        <v>132660</v>
      </c>
      <c r="K53" s="35"/>
      <c r="L53" s="41">
        <f>IFERROR(B53/I53,0)</f>
        <v>6.391860549143677E-2</v>
      </c>
      <c r="M53" s="42">
        <f>IFERROR(H53/G53,0)</f>
        <v>2.6182332822266778E-2</v>
      </c>
      <c r="N53" s="40">
        <f>D53*250</f>
        <v>423000</v>
      </c>
      <c r="O53" s="43">
        <f t="shared" si="0"/>
        <v>5.5510298900418151</v>
      </c>
    </row>
    <row r="54" spans="1:15" ht="15" thickBot="1" x14ac:dyDescent="0.35">
      <c r="A54" s="37" t="s">
        <v>56</v>
      </c>
      <c r="B54" s="1">
        <v>7694</v>
      </c>
      <c r="C54" s="2"/>
      <c r="D54" s="2">
        <v>139</v>
      </c>
      <c r="E54" s="2"/>
      <c r="F54" s="1">
        <v>1877</v>
      </c>
      <c r="G54" s="1">
        <v>4293</v>
      </c>
      <c r="H54" s="2">
        <v>78</v>
      </c>
      <c r="I54" s="1">
        <v>322914</v>
      </c>
      <c r="J54" s="1">
        <v>180183</v>
      </c>
      <c r="K54" s="6"/>
      <c r="L54" s="41">
        <f>IFERROR(B54/I54,0)</f>
        <v>2.3826777408226339E-2</v>
      </c>
      <c r="M54" s="42">
        <f>IFERROR(H54/G54,0)</f>
        <v>1.8169112508735149E-2</v>
      </c>
      <c r="N54" s="40">
        <f>D54*250</f>
        <v>34750</v>
      </c>
      <c r="O54" s="43">
        <f t="shared" si="0"/>
        <v>3.5165063685989084</v>
      </c>
    </row>
    <row r="55" spans="1:15" ht="15" thickBot="1" x14ac:dyDescent="0.35">
      <c r="A55" s="37" t="s">
        <v>22</v>
      </c>
      <c r="B55" s="1">
        <v>60554</v>
      </c>
      <c r="C55" s="2"/>
      <c r="D55" s="2">
        <v>998</v>
      </c>
      <c r="E55" s="2"/>
      <c r="F55" s="1">
        <v>9528</v>
      </c>
      <c r="G55" s="1">
        <v>10400</v>
      </c>
      <c r="H55" s="2">
        <v>171</v>
      </c>
      <c r="I55" s="1">
        <v>1054296</v>
      </c>
      <c r="J55" s="1">
        <v>181075</v>
      </c>
      <c r="K55" s="34"/>
      <c r="L55" s="41">
        <f>IFERROR(B55/I55,0)</f>
        <v>5.7435483014257854E-2</v>
      </c>
      <c r="M55" s="42">
        <f>IFERROR(H55/G55,0)</f>
        <v>1.6442307692307694E-2</v>
      </c>
      <c r="N55" s="40">
        <f>D55*250</f>
        <v>249500</v>
      </c>
      <c r="O55" s="43">
        <f t="shared" si="0"/>
        <v>3.1202893285332101</v>
      </c>
    </row>
    <row r="56" spans="1:15" ht="15" thickBot="1" x14ac:dyDescent="0.35">
      <c r="A56" s="46" t="s">
        <v>55</v>
      </c>
      <c r="B56" s="29">
        <v>3050</v>
      </c>
      <c r="C56" s="13"/>
      <c r="D56" s="13">
        <v>28</v>
      </c>
      <c r="E56" s="13"/>
      <c r="F56" s="13">
        <v>557</v>
      </c>
      <c r="G56" s="29">
        <v>5270</v>
      </c>
      <c r="H56" s="13">
        <v>48</v>
      </c>
      <c r="I56" s="29">
        <v>84557</v>
      </c>
      <c r="J56" s="29">
        <v>146101</v>
      </c>
      <c r="K56" s="48"/>
      <c r="L56" s="41">
        <f>IFERROR(B56/I56,0)</f>
        <v>3.6070343082181253E-2</v>
      </c>
      <c r="M56" s="42">
        <f>IFERROR(H56/G56,0)</f>
        <v>9.1081593927893733E-3</v>
      </c>
      <c r="N56" s="40">
        <f>D56*250</f>
        <v>7000</v>
      </c>
      <c r="O56" s="43">
        <f t="shared" si="0"/>
        <v>1.2950819672131149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97CFB938-7E45-4A10-9F41-C9D149228BAE}"/>
    <hyperlink ref="A11" r:id="rId2" display="https://www.worldometers.info/coronavirus/usa/florida/" xr:uid="{EA192EB9-E596-42A7-ACE3-31165DCB3C12}"/>
    <hyperlink ref="A48" r:id="rId3" display="https://www.worldometers.info/coronavirus/usa/texas/" xr:uid="{06BC395C-52B0-45AE-BC59-FE9FA57626C7}"/>
    <hyperlink ref="A35" r:id="rId4" display="https://www.worldometers.info/coronavirus/usa/new-york/" xr:uid="{11522316-E023-49EE-8997-B2538665667A}"/>
    <hyperlink ref="A12" r:id="rId5" display="https://www.worldometers.info/coronavirus/usa/georgia/" xr:uid="{D8738304-F9C0-4632-AA70-A9FC615D7209}"/>
    <hyperlink ref="A16" r:id="rId6" display="https://www.worldometers.info/coronavirus/usa/illinois/" xr:uid="{26A67C38-9582-449C-B2B7-AC4296BD74F6}"/>
    <hyperlink ref="A33" r:id="rId7" display="https://www.worldometers.info/coronavirus/usa/new-jersey/" xr:uid="{17198346-E820-448F-B077-510C265C0A56}"/>
    <hyperlink ref="A4" r:id="rId8" display="https://www.worldometers.info/coronavirus/usa/arizona/" xr:uid="{FC500B52-FCFD-4BA1-BCD5-06885A6BE794}"/>
    <hyperlink ref="A36" r:id="rId9" display="https://www.worldometers.info/coronavirus/usa/north-carolina/" xr:uid="{0FEBB4FD-102D-4CB1-B6F5-9D98C489F730}"/>
    <hyperlink ref="A21" r:id="rId10" display="https://www.worldometers.info/coronavirus/usa/louisiana/" xr:uid="{171B6118-4B72-493D-90E8-06BB17777BD3}"/>
    <hyperlink ref="A42" r:id="rId11" display="https://www.worldometers.info/coronavirus/usa/pennsylvania/" xr:uid="{CE647D3E-3E14-4D6F-8DD5-D90D8CCACE60}"/>
    <hyperlink ref="A47" r:id="rId12" display="https://www.worldometers.info/coronavirus/usa/tennessee/" xr:uid="{21551D67-52AA-4BF1-9FD9-4EFDEF6BD358}"/>
    <hyperlink ref="A24" r:id="rId13" display="https://www.worldometers.info/coronavirus/usa/massachusetts/" xr:uid="{5C9E164E-5FFB-4CD1-8D36-BDFBEF22EF40}"/>
    <hyperlink ref="A2" r:id="rId14" display="https://www.worldometers.info/coronavirus/usa/alabama/" xr:uid="{447E589A-C7C5-46E1-8BBE-7556089CE708}"/>
    <hyperlink ref="A39" r:id="rId15" display="https://www.worldometers.info/coronavirus/usa/ohio/" xr:uid="{E042DC43-4BD7-4B64-BE9D-A30ED37D9E83}"/>
    <hyperlink ref="A45" r:id="rId16" display="https://www.worldometers.info/coronavirus/usa/south-carolina/" xr:uid="{43DCF17A-56C1-4A77-BB55-F7C8F1554B48}"/>
    <hyperlink ref="A52" r:id="rId17" display="https://www.worldometers.info/coronavirus/usa/virginia/" xr:uid="{A5D032EE-EEC4-4B13-9A7D-4CD59F272AD8}"/>
    <hyperlink ref="A25" r:id="rId18" display="https://www.worldometers.info/coronavirus/usa/michigan/" xr:uid="{A5359351-63CE-4E24-A8A9-1F5FA9B129F7}"/>
    <hyperlink ref="A23" r:id="rId19" display="https://www.worldometers.info/coronavirus/usa/maryland/" xr:uid="{9C1BD72A-5B72-491C-B6FE-50AAE151ED8D}"/>
    <hyperlink ref="A17" r:id="rId20" display="https://www.worldometers.info/coronavirus/usa/indiana/" xr:uid="{8014C53F-6D8E-4870-B42A-68682D4F8D12}"/>
    <hyperlink ref="A27" r:id="rId21" display="https://www.worldometers.info/coronavirus/usa/mississippi/" xr:uid="{C1946A75-EE74-4F40-8586-057611910CF1}"/>
    <hyperlink ref="A53" r:id="rId22" display="https://www.worldometers.info/coronavirus/usa/washington/" xr:uid="{EF2FCB2A-7D35-4DA7-8355-382E28381E79}"/>
    <hyperlink ref="A26" r:id="rId23" display="https://www.worldometers.info/coronavirus/usa/minnesota/" xr:uid="{7022CD84-1612-4030-BD32-80796AE01A88}"/>
    <hyperlink ref="A55" r:id="rId24" display="https://www.worldometers.info/coronavirus/usa/wisconsin/" xr:uid="{53992343-188C-4370-987D-6918709A6C63}"/>
    <hyperlink ref="A28" r:id="rId25" display="https://www.worldometers.info/coronavirus/usa/missouri/" xr:uid="{22C38FB4-C50E-4E36-93F1-0EE1AE22C878}"/>
    <hyperlink ref="A31" r:id="rId26" display="https://www.worldometers.info/coronavirus/usa/nevada/" xr:uid="{493B90BE-1499-4A94-9A00-5E17C61C6B58}"/>
    <hyperlink ref="A7" r:id="rId27" display="https://www.worldometers.info/coronavirus/usa/colorado/" xr:uid="{FFBC9CC9-78AC-4C2D-A2AC-4422C0153680}"/>
    <hyperlink ref="A8" r:id="rId28" display="https://www.worldometers.info/coronavirus/usa/connecticut/" xr:uid="{46FB8543-12BB-47F5-B266-AD3DE12D8786}"/>
    <hyperlink ref="A5" r:id="rId29" display="https://www.worldometers.info/coronavirus/usa/arkansas/" xr:uid="{B141D7B0-96C8-432B-B071-F8169DCCA0F6}"/>
    <hyperlink ref="A18" r:id="rId30" display="https://www.worldometers.info/coronavirus/usa/iowa/" xr:uid="{006E1186-AFB0-4301-9B80-49D780769C4E}"/>
    <hyperlink ref="A50" r:id="rId31" display="https://www.worldometers.info/coronavirus/usa/utah/" xr:uid="{396D7193-A531-4E39-AFA2-6F944B375A7E}"/>
    <hyperlink ref="A40" r:id="rId32" display="https://www.worldometers.info/coronavirus/usa/oklahoma/" xr:uid="{D848F062-8523-4907-A447-B7C625458E17}"/>
    <hyperlink ref="A20" r:id="rId33" display="https://www.worldometers.info/coronavirus/usa/kentucky/" xr:uid="{A2A26E0B-AED1-40ED-AACD-83D6D1712DDD}"/>
    <hyperlink ref="A19" r:id="rId34" display="https://www.worldometers.info/coronavirus/usa/kansas/" xr:uid="{C7C589C4-B3CC-41BE-93C4-FCC5EF7525E4}"/>
    <hyperlink ref="A30" r:id="rId35" display="https://www.worldometers.info/coronavirus/usa/nebraska/" xr:uid="{E4133999-9B90-4F56-ABC4-6B315DB09491}"/>
    <hyperlink ref="A15" r:id="rId36" display="https://www.worldometers.info/coronavirus/usa/idaho/" xr:uid="{3E8692C9-4D16-425A-90B2-A843E63FE0D5}"/>
    <hyperlink ref="A34" r:id="rId37" display="https://www.worldometers.info/coronavirus/usa/new-mexico/" xr:uid="{0CD23BB9-9C0B-4931-A64B-6CC6B424E7EC}"/>
    <hyperlink ref="A41" r:id="rId38" display="https://www.worldometers.info/coronavirus/usa/oregon/" xr:uid="{7E072D14-C656-42B3-831C-2452B16440C1}"/>
    <hyperlink ref="A44" r:id="rId39" display="https://www.worldometers.info/coronavirus/usa/rhode-island/" xr:uid="{DC6D2FCB-6CB7-4D47-A6BE-5CC49891BC34}"/>
    <hyperlink ref="A9" r:id="rId40" display="https://www.worldometers.info/coronavirus/usa/delaware/" xr:uid="{2D092AB4-09F6-42C2-A8DE-39625CD6903C}"/>
    <hyperlink ref="A10" r:id="rId41" display="https://www.worldometers.info/coronavirus/usa/district-of-columbia/" xr:uid="{FB1CA3B2-A58B-4CF5-8183-B38AE6C8806A}"/>
    <hyperlink ref="A46" r:id="rId42" display="https://www.worldometers.info/coronavirus/usa/south-dakota/" xr:uid="{34DE043D-5382-4DB0-82CF-85615C7DB041}"/>
    <hyperlink ref="A54" r:id="rId43" display="https://www.worldometers.info/coronavirus/usa/west-virginia/" xr:uid="{8678D778-DD73-4A30-93CA-DEDC20DC591D}"/>
    <hyperlink ref="A37" r:id="rId44" display="https://www.worldometers.info/coronavirus/usa/north-dakota/" xr:uid="{FF616E86-8222-4177-A9AB-7726243B21F9}"/>
    <hyperlink ref="A32" r:id="rId45" display="https://www.worldometers.info/coronavirus/usa/new-hampshire/" xr:uid="{B10D74BE-CC35-45CD-89E6-A0F87E6302CF}"/>
    <hyperlink ref="A29" r:id="rId46" display="https://www.worldometers.info/coronavirus/usa/montana/" xr:uid="{DC04F5A0-A0E3-42EA-9B54-9D83A2F33BFC}"/>
    <hyperlink ref="A22" r:id="rId47" display="https://www.worldometers.info/coronavirus/usa/maine/" xr:uid="{40509DE8-D2DE-43CD-9AC2-806A1AB10EC7}"/>
    <hyperlink ref="A3" r:id="rId48" display="https://www.worldometers.info/coronavirus/usa/alaska/" xr:uid="{13477AEB-9D5E-4327-A2F6-BDA6A4FA5EC1}"/>
    <hyperlink ref="A14" r:id="rId49" display="https://www.worldometers.info/coronavirus/usa/hawaii/" xr:uid="{9D0A931D-F163-421D-94C0-CBDDDC6BE119}"/>
    <hyperlink ref="A56" r:id="rId50" display="https://www.worldometers.info/coronavirus/usa/wyoming/" xr:uid="{3099CE74-49A3-4951-8732-DC9F3AE3C356}"/>
    <hyperlink ref="A51" r:id="rId51" display="https://www.worldometers.info/coronavirus/usa/vermont/" xr:uid="{44F957ED-87B1-4D4D-9F63-F082C702A71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1768</v>
      </c>
    </row>
    <row r="3" spans="1:2" ht="15" thickBot="1" x14ac:dyDescent="0.4">
      <c r="A3" s="37" t="s">
        <v>52</v>
      </c>
      <c r="B3" s="31">
        <v>26</v>
      </c>
    </row>
    <row r="4" spans="1:2" ht="15" thickBot="1" x14ac:dyDescent="0.4">
      <c r="A4" s="37" t="s">
        <v>33</v>
      </c>
      <c r="B4" s="31">
        <v>4150</v>
      </c>
    </row>
    <row r="5" spans="1:2" ht="15" thickBot="1" x14ac:dyDescent="0.4">
      <c r="A5" s="37" t="s">
        <v>34</v>
      </c>
      <c r="B5" s="31">
        <v>544</v>
      </c>
    </row>
    <row r="6" spans="1:2" ht="15" thickBot="1" x14ac:dyDescent="0.4">
      <c r="A6" s="37" t="s">
        <v>10</v>
      </c>
      <c r="B6" s="31">
        <v>10380</v>
      </c>
    </row>
    <row r="7" spans="1:2" ht="15" thickBot="1" x14ac:dyDescent="0.4">
      <c r="A7" s="37" t="s">
        <v>18</v>
      </c>
      <c r="B7" s="31">
        <v>1858</v>
      </c>
    </row>
    <row r="8" spans="1:2" ht="15" thickBot="1" x14ac:dyDescent="0.4">
      <c r="A8" s="37" t="s">
        <v>23</v>
      </c>
      <c r="B8" s="31">
        <v>4441</v>
      </c>
    </row>
    <row r="9" spans="1:2" ht="15" thickBot="1" x14ac:dyDescent="0.4">
      <c r="A9" s="37" t="s">
        <v>43</v>
      </c>
      <c r="B9" s="31">
        <v>591</v>
      </c>
    </row>
    <row r="10" spans="1:2" ht="29.5" thickBot="1" x14ac:dyDescent="0.4">
      <c r="A10" s="37" t="s">
        <v>63</v>
      </c>
      <c r="B10" s="31">
        <v>591</v>
      </c>
    </row>
    <row r="11" spans="1:2" ht="15" thickBot="1" x14ac:dyDescent="0.4">
      <c r="A11" s="37" t="s">
        <v>13</v>
      </c>
      <c r="B11" s="31">
        <v>8186</v>
      </c>
    </row>
    <row r="12" spans="1:2" ht="15" thickBot="1" x14ac:dyDescent="0.4">
      <c r="A12" s="37" t="s">
        <v>16</v>
      </c>
      <c r="B12" s="31">
        <v>4199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31</v>
      </c>
    </row>
    <row r="15" spans="1:2" ht="15" thickBot="1" x14ac:dyDescent="0.4">
      <c r="A15" s="37" t="s">
        <v>49</v>
      </c>
      <c r="B15" s="31">
        <v>237</v>
      </c>
    </row>
    <row r="16" spans="1:2" ht="15" thickBot="1" x14ac:dyDescent="0.4">
      <c r="A16" s="37" t="s">
        <v>12</v>
      </c>
      <c r="B16" s="31">
        <v>7845</v>
      </c>
    </row>
    <row r="17" spans="1:2" ht="15" thickBot="1" x14ac:dyDescent="0.4">
      <c r="A17" s="37" t="s">
        <v>27</v>
      </c>
      <c r="B17" s="31">
        <v>3041</v>
      </c>
    </row>
    <row r="18" spans="1:2" ht="15" thickBot="1" x14ac:dyDescent="0.4">
      <c r="A18" s="37" t="s">
        <v>41</v>
      </c>
      <c r="B18" s="31">
        <v>931</v>
      </c>
    </row>
    <row r="19" spans="1:2" ht="15" thickBot="1" x14ac:dyDescent="0.4">
      <c r="A19" s="37" t="s">
        <v>45</v>
      </c>
      <c r="B19" s="31">
        <v>381</v>
      </c>
    </row>
    <row r="20" spans="1:2" ht="15" thickBot="1" x14ac:dyDescent="0.4">
      <c r="A20" s="37" t="s">
        <v>38</v>
      </c>
      <c r="B20" s="31">
        <v>773</v>
      </c>
    </row>
    <row r="21" spans="1:2" ht="15" thickBot="1" x14ac:dyDescent="0.4">
      <c r="A21" s="37" t="s">
        <v>14</v>
      </c>
      <c r="B21" s="31">
        <v>4263</v>
      </c>
    </row>
    <row r="22" spans="1:2" ht="15" thickBot="1" x14ac:dyDescent="0.4">
      <c r="A22" s="37" t="s">
        <v>39</v>
      </c>
      <c r="B22" s="31">
        <v>125</v>
      </c>
    </row>
    <row r="23" spans="1:2" ht="15" thickBot="1" x14ac:dyDescent="0.4">
      <c r="A23" s="37" t="s">
        <v>26</v>
      </c>
      <c r="B23" s="31">
        <v>3585</v>
      </c>
    </row>
    <row r="24" spans="1:2" ht="15" thickBot="1" x14ac:dyDescent="0.4">
      <c r="A24" s="37" t="s">
        <v>17</v>
      </c>
      <c r="B24" s="31">
        <v>8735</v>
      </c>
    </row>
    <row r="25" spans="1:2" ht="15" thickBot="1" x14ac:dyDescent="0.4">
      <c r="A25" s="37" t="s">
        <v>11</v>
      </c>
      <c r="B25" s="31">
        <v>6520</v>
      </c>
    </row>
    <row r="26" spans="1:2" ht="15" thickBot="1" x14ac:dyDescent="0.4">
      <c r="A26" s="37" t="s">
        <v>32</v>
      </c>
      <c r="B26" s="31">
        <v>1698</v>
      </c>
    </row>
    <row r="27" spans="1:2" ht="15" thickBot="1" x14ac:dyDescent="0.4">
      <c r="A27" s="37" t="s">
        <v>30</v>
      </c>
      <c r="B27" s="31">
        <v>1896</v>
      </c>
    </row>
    <row r="28" spans="1:2" ht="15" thickBot="1" x14ac:dyDescent="0.4">
      <c r="A28" s="37" t="s">
        <v>35</v>
      </c>
      <c r="B28" s="31">
        <v>1397</v>
      </c>
    </row>
    <row r="29" spans="1:2" ht="15" thickBot="1" x14ac:dyDescent="0.4">
      <c r="A29" s="37" t="s">
        <v>51</v>
      </c>
      <c r="B29" s="31">
        <v>75</v>
      </c>
    </row>
    <row r="30" spans="1:2" ht="15" thickBot="1" x14ac:dyDescent="0.4">
      <c r="A30" s="37" t="s">
        <v>50</v>
      </c>
      <c r="B30" s="31">
        <v>345</v>
      </c>
    </row>
    <row r="31" spans="1:2" ht="15" thickBot="1" x14ac:dyDescent="0.4">
      <c r="A31" s="37" t="s">
        <v>31</v>
      </c>
      <c r="B31" s="31">
        <v>957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15945</v>
      </c>
    </row>
    <row r="34" spans="1:2" ht="15" thickBot="1" x14ac:dyDescent="0.4">
      <c r="A34" s="37" t="s">
        <v>44</v>
      </c>
      <c r="B34" s="31">
        <v>685</v>
      </c>
    </row>
    <row r="35" spans="1:2" ht="15" thickBot="1" x14ac:dyDescent="0.4">
      <c r="A35" s="37" t="s">
        <v>7</v>
      </c>
      <c r="B35" s="31">
        <v>32840</v>
      </c>
    </row>
    <row r="36" spans="1:2" ht="15" thickBot="1" x14ac:dyDescent="0.4">
      <c r="A36" s="37" t="s">
        <v>24</v>
      </c>
      <c r="B36" s="31">
        <v>2192</v>
      </c>
    </row>
    <row r="37" spans="1:2" ht="15" thickBot="1" x14ac:dyDescent="0.4">
      <c r="A37" s="37" t="s">
        <v>53</v>
      </c>
      <c r="B37" s="31">
        <v>112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3670</v>
      </c>
    </row>
    <row r="40" spans="1:2" ht="15" thickBot="1" x14ac:dyDescent="0.4">
      <c r="A40" s="37" t="s">
        <v>46</v>
      </c>
      <c r="B40" s="31">
        <v>603</v>
      </c>
    </row>
    <row r="41" spans="1:2" ht="15" thickBot="1" x14ac:dyDescent="0.4">
      <c r="A41" s="37" t="s">
        <v>37</v>
      </c>
      <c r="B41" s="31">
        <v>356</v>
      </c>
    </row>
    <row r="42" spans="1:2" ht="15" thickBot="1" x14ac:dyDescent="0.4">
      <c r="A42" s="37" t="s">
        <v>19</v>
      </c>
      <c r="B42" s="31">
        <v>7396</v>
      </c>
    </row>
    <row r="43" spans="1:2" ht="15" thickBot="1" x14ac:dyDescent="0.4">
      <c r="A43" s="3" t="s">
        <v>65</v>
      </c>
      <c r="B43" s="31">
        <v>279</v>
      </c>
    </row>
    <row r="44" spans="1:2" ht="15" thickBot="1" x14ac:dyDescent="0.4">
      <c r="A44" s="37" t="s">
        <v>40</v>
      </c>
      <c r="B44" s="31">
        <v>1014</v>
      </c>
    </row>
    <row r="45" spans="1:2" ht="15" thickBot="1" x14ac:dyDescent="0.4">
      <c r="A45" s="37" t="s">
        <v>25</v>
      </c>
      <c r="B45" s="31">
        <v>2031</v>
      </c>
    </row>
    <row r="46" spans="1:2" ht="15" thickBot="1" x14ac:dyDescent="0.4">
      <c r="A46" s="37" t="s">
        <v>54</v>
      </c>
      <c r="B46" s="31">
        <v>146</v>
      </c>
    </row>
    <row r="47" spans="1:2" ht="15" thickBot="1" x14ac:dyDescent="0.4">
      <c r="A47" s="37" t="s">
        <v>20</v>
      </c>
      <c r="B47" s="31">
        <v>1223</v>
      </c>
    </row>
    <row r="48" spans="1:2" ht="15" thickBot="1" x14ac:dyDescent="0.4">
      <c r="A48" s="37" t="s">
        <v>15</v>
      </c>
      <c r="B48" s="31">
        <v>8613</v>
      </c>
    </row>
    <row r="49" spans="1:2" ht="21.5" thickBot="1" x14ac:dyDescent="0.4">
      <c r="A49" s="55" t="s">
        <v>66</v>
      </c>
      <c r="B49" s="56">
        <v>9</v>
      </c>
    </row>
    <row r="50" spans="1:2" ht="15" thickBot="1" x14ac:dyDescent="0.4">
      <c r="A50" s="37" t="s">
        <v>28</v>
      </c>
      <c r="B50" s="31">
        <v>336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2326</v>
      </c>
    </row>
    <row r="53" spans="1:2" ht="15" thickBot="1" x14ac:dyDescent="0.4">
      <c r="A53" s="37" t="s">
        <v>9</v>
      </c>
      <c r="B53" s="31">
        <v>1692</v>
      </c>
    </row>
    <row r="54" spans="1:2" ht="15" thickBot="1" x14ac:dyDescent="0.4">
      <c r="A54" s="37" t="s">
        <v>56</v>
      </c>
      <c r="B54" s="31">
        <v>139</v>
      </c>
    </row>
    <row r="55" spans="1:2" ht="15" thickBot="1" x14ac:dyDescent="0.4">
      <c r="A55" s="37" t="s">
        <v>22</v>
      </c>
      <c r="B55" s="31">
        <v>998</v>
      </c>
    </row>
    <row r="56" spans="1:2" ht="15" thickBot="1" x14ac:dyDescent="0.4">
      <c r="A56" s="46" t="s">
        <v>55</v>
      </c>
      <c r="B56" s="32">
        <v>28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8ED4C920-EDC3-461B-AF22-8A6BDB8F468D}"/>
    <hyperlink ref="A11" r:id="rId2" display="https://www.worldometers.info/coronavirus/usa/florida/" xr:uid="{E712161D-644C-49BA-8147-C60EC76AA827}"/>
    <hyperlink ref="A48" r:id="rId3" display="https://www.worldometers.info/coronavirus/usa/texas/" xr:uid="{4DE5DF49-14DD-490A-8D0C-C275D1426AB5}"/>
    <hyperlink ref="A35" r:id="rId4" display="https://www.worldometers.info/coronavirus/usa/new-york/" xr:uid="{0F77DAC9-083E-4265-8C4C-03E4E47A62BA}"/>
    <hyperlink ref="A12" r:id="rId5" display="https://www.worldometers.info/coronavirus/usa/georgia/" xr:uid="{CC34318B-0EF6-4675-859F-140C7F3BB35E}"/>
    <hyperlink ref="A16" r:id="rId6" display="https://www.worldometers.info/coronavirus/usa/illinois/" xr:uid="{BCC4772C-37F9-4D0D-A87B-6A5B6C2DCED6}"/>
    <hyperlink ref="A33" r:id="rId7" display="https://www.worldometers.info/coronavirus/usa/new-jersey/" xr:uid="{1BBFA11F-B625-4930-A9BF-0AFF729EB9E4}"/>
    <hyperlink ref="A4" r:id="rId8" display="https://www.worldometers.info/coronavirus/usa/arizona/" xr:uid="{0B33FBAB-A4F8-40BE-B237-01254B11F7DC}"/>
    <hyperlink ref="A36" r:id="rId9" display="https://www.worldometers.info/coronavirus/usa/north-carolina/" xr:uid="{B4125206-02DB-4646-9E9E-0302B733C1F8}"/>
    <hyperlink ref="A21" r:id="rId10" display="https://www.worldometers.info/coronavirus/usa/louisiana/" xr:uid="{BDBF2C43-2D4E-4E73-8287-A4A98744A473}"/>
    <hyperlink ref="A42" r:id="rId11" display="https://www.worldometers.info/coronavirus/usa/pennsylvania/" xr:uid="{9223A520-C09A-402D-8493-9285D974C997}"/>
    <hyperlink ref="A47" r:id="rId12" display="https://www.worldometers.info/coronavirus/usa/tennessee/" xr:uid="{685B3126-0364-4D70-A98E-C2A2008D44E6}"/>
    <hyperlink ref="A24" r:id="rId13" display="https://www.worldometers.info/coronavirus/usa/massachusetts/" xr:uid="{73CDA02B-1ED0-4CD2-85EE-9EADECA762F5}"/>
    <hyperlink ref="A2" r:id="rId14" display="https://www.worldometers.info/coronavirus/usa/alabama/" xr:uid="{039FC46D-A7C0-4710-873D-33CB76F7A937}"/>
    <hyperlink ref="A39" r:id="rId15" display="https://www.worldometers.info/coronavirus/usa/ohio/" xr:uid="{327003ED-11C5-444B-A8C3-D0C2662B9A80}"/>
    <hyperlink ref="A45" r:id="rId16" display="https://www.worldometers.info/coronavirus/usa/south-carolina/" xr:uid="{5D014343-3468-41D4-A951-8688BB50D360}"/>
    <hyperlink ref="A52" r:id="rId17" display="https://www.worldometers.info/coronavirus/usa/virginia/" xr:uid="{86A80263-B541-4AF3-9C4D-4954B78FCE75}"/>
    <hyperlink ref="A25" r:id="rId18" display="https://www.worldometers.info/coronavirus/usa/michigan/" xr:uid="{CC6720D9-3B1A-43CC-98EE-B163A3CE9593}"/>
    <hyperlink ref="A23" r:id="rId19" display="https://www.worldometers.info/coronavirus/usa/maryland/" xr:uid="{976A110C-C0D1-4308-A1C5-078393612ADD}"/>
    <hyperlink ref="A17" r:id="rId20" display="https://www.worldometers.info/coronavirus/usa/indiana/" xr:uid="{6841B079-33E5-462D-937E-29DCF9A6EFE3}"/>
    <hyperlink ref="A27" r:id="rId21" display="https://www.worldometers.info/coronavirus/usa/mississippi/" xr:uid="{EFCDA417-1BC8-4796-8D39-2A8B2E664E96}"/>
    <hyperlink ref="A53" r:id="rId22" display="https://www.worldometers.info/coronavirus/usa/washington/" xr:uid="{871BE3B1-F53B-416A-9212-A3DA0BA29EFF}"/>
    <hyperlink ref="A26" r:id="rId23" display="https://www.worldometers.info/coronavirus/usa/minnesota/" xr:uid="{3DB61644-0541-4C04-BBDD-1FAB3F6E0780}"/>
    <hyperlink ref="A55" r:id="rId24" display="https://www.worldometers.info/coronavirus/usa/wisconsin/" xr:uid="{3AC2720C-BA8C-430D-94F3-0989357B382D}"/>
    <hyperlink ref="A28" r:id="rId25" display="https://www.worldometers.info/coronavirus/usa/missouri/" xr:uid="{DD58A2CC-C5EB-4448-9E50-F14CE194545E}"/>
    <hyperlink ref="A31" r:id="rId26" display="https://www.worldometers.info/coronavirus/usa/nevada/" xr:uid="{4B43C4FE-DE3A-4FAA-B7F7-AFA3A2632D55}"/>
    <hyperlink ref="A7" r:id="rId27" display="https://www.worldometers.info/coronavirus/usa/colorado/" xr:uid="{02BDCC43-690A-401B-8D9F-AF444E428DE3}"/>
    <hyperlink ref="A8" r:id="rId28" display="https://www.worldometers.info/coronavirus/usa/connecticut/" xr:uid="{BC6B562E-5D7D-4A57-91A2-FE308F62953C}"/>
    <hyperlink ref="A5" r:id="rId29" display="https://www.worldometers.info/coronavirus/usa/arkansas/" xr:uid="{DDA9EA46-CA10-410D-8B81-2FA6F886F11F}"/>
    <hyperlink ref="A18" r:id="rId30" display="https://www.worldometers.info/coronavirus/usa/iowa/" xr:uid="{0F4D27BB-753A-417A-B452-7C412874D991}"/>
    <hyperlink ref="A50" r:id="rId31" display="https://www.worldometers.info/coronavirus/usa/utah/" xr:uid="{9198C9EE-98A7-404F-A087-6450A89FCC57}"/>
    <hyperlink ref="A40" r:id="rId32" display="https://www.worldometers.info/coronavirus/usa/oklahoma/" xr:uid="{1CD6534F-7A6E-4650-81A8-9BCA8B95431B}"/>
    <hyperlink ref="A20" r:id="rId33" display="https://www.worldometers.info/coronavirus/usa/kentucky/" xr:uid="{A3099406-E871-41D0-BC74-47186AB56DD8}"/>
    <hyperlink ref="A19" r:id="rId34" display="https://www.worldometers.info/coronavirus/usa/kansas/" xr:uid="{13F09466-F3D5-481E-8734-82191AA865A8}"/>
    <hyperlink ref="A30" r:id="rId35" display="https://www.worldometers.info/coronavirus/usa/nebraska/" xr:uid="{FFBC6087-7F0F-46D3-B266-768B5213AB05}"/>
    <hyperlink ref="A15" r:id="rId36" display="https://www.worldometers.info/coronavirus/usa/idaho/" xr:uid="{E8681C19-1F93-4BFA-8C22-ADAE5F7BAE76}"/>
    <hyperlink ref="A34" r:id="rId37" display="https://www.worldometers.info/coronavirus/usa/new-mexico/" xr:uid="{35AF2F47-DF86-4CDC-9C96-18089708EDE0}"/>
    <hyperlink ref="A41" r:id="rId38" display="https://www.worldometers.info/coronavirus/usa/oregon/" xr:uid="{5EE76F48-D35F-4B75-AA67-6163A3DBC2FD}"/>
    <hyperlink ref="A44" r:id="rId39" display="https://www.worldometers.info/coronavirus/usa/rhode-island/" xr:uid="{F90125A5-96AD-438C-BFFC-61F2F9EEF64B}"/>
    <hyperlink ref="A9" r:id="rId40" display="https://www.worldometers.info/coronavirus/usa/delaware/" xr:uid="{A58E0C33-41AE-424F-B32D-460814673D0F}"/>
    <hyperlink ref="A10" r:id="rId41" display="https://www.worldometers.info/coronavirus/usa/district-of-columbia/" xr:uid="{23375B06-94F5-4441-8703-58701AD0DA84}"/>
    <hyperlink ref="A46" r:id="rId42" display="https://www.worldometers.info/coronavirus/usa/south-dakota/" xr:uid="{134DAE9D-8CB9-4738-9E62-938E867AC3EF}"/>
    <hyperlink ref="A54" r:id="rId43" display="https://www.worldometers.info/coronavirus/usa/west-virginia/" xr:uid="{AD6A9DB8-9528-4530-BD20-76F4A827CB51}"/>
    <hyperlink ref="A37" r:id="rId44" display="https://www.worldometers.info/coronavirus/usa/north-dakota/" xr:uid="{26023AAA-B274-4885-AA03-2CAF3D29E5D4}"/>
    <hyperlink ref="A32" r:id="rId45" display="https://www.worldometers.info/coronavirus/usa/new-hampshire/" xr:uid="{348120D4-BF6B-4199-8464-E578C1E98E7A}"/>
    <hyperlink ref="A29" r:id="rId46" display="https://www.worldometers.info/coronavirus/usa/montana/" xr:uid="{918590A5-E479-435B-BDDF-31584A96F25B}"/>
    <hyperlink ref="A22" r:id="rId47" display="https://www.worldometers.info/coronavirus/usa/maine/" xr:uid="{89E08146-99C1-4CD1-AC03-7155BFFE4176}"/>
    <hyperlink ref="A3" r:id="rId48" display="https://www.worldometers.info/coronavirus/usa/alaska/" xr:uid="{F1DA4237-AED7-4635-A08A-BF9C53BE5E02}"/>
    <hyperlink ref="A14" r:id="rId49" display="https://www.worldometers.info/coronavirus/usa/hawaii/" xr:uid="{2E513A39-2777-4B1A-94EC-B78FB51CC05D}"/>
    <hyperlink ref="A56" r:id="rId50" display="https://www.worldometers.info/coronavirus/usa/wyoming/" xr:uid="{85D3E40E-4C54-4945-8CBB-2CAACF851124}"/>
    <hyperlink ref="A51" r:id="rId51" display="https://www.worldometers.info/coronavirus/usa/vermont/" xr:uid="{E82F59B6-EAFF-4D22-848E-C5C74178EC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1768</v>
      </c>
    </row>
    <row r="3" spans="1:3" ht="15" thickBot="1" x14ac:dyDescent="0.4">
      <c r="B3" s="37" t="s">
        <v>52</v>
      </c>
      <c r="C3" s="31">
        <v>26</v>
      </c>
    </row>
    <row r="4" spans="1:3" ht="15" thickBot="1" x14ac:dyDescent="0.4">
      <c r="A4" s="27" t="s">
        <v>33</v>
      </c>
      <c r="B4" s="37" t="s">
        <v>33</v>
      </c>
      <c r="C4" s="31">
        <v>4150</v>
      </c>
    </row>
    <row r="5" spans="1:3" ht="15" thickBot="1" x14ac:dyDescent="0.4">
      <c r="A5" s="27" t="s">
        <v>34</v>
      </c>
      <c r="B5" s="37" t="s">
        <v>34</v>
      </c>
      <c r="C5" s="31">
        <v>544</v>
      </c>
    </row>
    <row r="6" spans="1:3" ht="15" thickBot="1" x14ac:dyDescent="0.4">
      <c r="A6" s="27" t="s">
        <v>10</v>
      </c>
      <c r="B6" s="37" t="s">
        <v>10</v>
      </c>
      <c r="C6" s="31">
        <v>10380</v>
      </c>
    </row>
    <row r="7" spans="1:3" ht="15" thickBot="1" x14ac:dyDescent="0.4">
      <c r="A7" s="27" t="s">
        <v>18</v>
      </c>
      <c r="B7" s="37" t="s">
        <v>18</v>
      </c>
      <c r="C7" s="31">
        <v>1858</v>
      </c>
    </row>
    <row r="8" spans="1:3" ht="15" thickBot="1" x14ac:dyDescent="0.4">
      <c r="A8" s="27" t="s">
        <v>23</v>
      </c>
      <c r="B8" s="37" t="s">
        <v>23</v>
      </c>
      <c r="C8" s="31">
        <v>4441</v>
      </c>
    </row>
    <row r="9" spans="1:3" ht="15" thickBot="1" x14ac:dyDescent="0.4">
      <c r="A9" s="27" t="s">
        <v>43</v>
      </c>
      <c r="B9" s="37" t="s">
        <v>43</v>
      </c>
      <c r="C9" s="31">
        <v>591</v>
      </c>
    </row>
    <row r="10" spans="1:3" ht="29.5" thickBot="1" x14ac:dyDescent="0.4">
      <c r="A10" s="27" t="s">
        <v>95</v>
      </c>
      <c r="B10" s="37" t="s">
        <v>63</v>
      </c>
      <c r="C10" s="31">
        <v>591</v>
      </c>
    </row>
    <row r="11" spans="1:3" ht="15" thickBot="1" x14ac:dyDescent="0.4">
      <c r="A11" s="27" t="s">
        <v>13</v>
      </c>
      <c r="B11" s="37" t="s">
        <v>13</v>
      </c>
      <c r="C11" s="31">
        <v>8186</v>
      </c>
    </row>
    <row r="12" spans="1:3" ht="15" thickBot="1" x14ac:dyDescent="0.4">
      <c r="A12" s="27" t="s">
        <v>16</v>
      </c>
      <c r="B12" s="37" t="s">
        <v>16</v>
      </c>
      <c r="C12" s="31">
        <v>4199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31</v>
      </c>
    </row>
    <row r="15" spans="1:3" ht="15" thickBot="1" x14ac:dyDescent="0.4">
      <c r="A15" s="27" t="s">
        <v>49</v>
      </c>
      <c r="B15" s="37" t="s">
        <v>49</v>
      </c>
      <c r="C15" s="31">
        <v>237</v>
      </c>
    </row>
    <row r="16" spans="1:3" ht="15" thickBot="1" x14ac:dyDescent="0.4">
      <c r="A16" s="27" t="s">
        <v>12</v>
      </c>
      <c r="B16" s="37" t="s">
        <v>12</v>
      </c>
      <c r="C16" s="31">
        <v>7845</v>
      </c>
    </row>
    <row r="17" spans="1:3" ht="15" thickBot="1" x14ac:dyDescent="0.4">
      <c r="A17" s="27" t="s">
        <v>27</v>
      </c>
      <c r="B17" s="37" t="s">
        <v>27</v>
      </c>
      <c r="C17" s="31">
        <v>3041</v>
      </c>
    </row>
    <row r="18" spans="1:3" ht="15" thickBot="1" x14ac:dyDescent="0.4">
      <c r="A18" s="27" t="s">
        <v>41</v>
      </c>
      <c r="B18" s="37" t="s">
        <v>41</v>
      </c>
      <c r="C18" s="31">
        <v>931</v>
      </c>
    </row>
    <row r="19" spans="1:3" ht="15" thickBot="1" x14ac:dyDescent="0.4">
      <c r="A19" s="27" t="s">
        <v>45</v>
      </c>
      <c r="B19" s="37" t="s">
        <v>45</v>
      </c>
      <c r="C19" s="31">
        <v>381</v>
      </c>
    </row>
    <row r="20" spans="1:3" ht="15" thickBot="1" x14ac:dyDescent="0.4">
      <c r="A20" s="27" t="s">
        <v>38</v>
      </c>
      <c r="B20" s="37" t="s">
        <v>38</v>
      </c>
      <c r="C20" s="31">
        <v>773</v>
      </c>
    </row>
    <row r="21" spans="1:3" ht="15" thickBot="1" x14ac:dyDescent="0.4">
      <c r="A21" s="27" t="s">
        <v>14</v>
      </c>
      <c r="B21" s="37" t="s">
        <v>14</v>
      </c>
      <c r="C21" s="31">
        <v>4263</v>
      </c>
    </row>
    <row r="22" spans="1:3" ht="15" thickBot="1" x14ac:dyDescent="0.4">
      <c r="B22" s="37" t="s">
        <v>39</v>
      </c>
      <c r="C22" s="31">
        <v>125</v>
      </c>
    </row>
    <row r="23" spans="1:3" ht="15" thickBot="1" x14ac:dyDescent="0.4">
      <c r="A23" s="27" t="s">
        <v>26</v>
      </c>
      <c r="B23" s="37" t="s">
        <v>26</v>
      </c>
      <c r="C23" s="31">
        <v>3585</v>
      </c>
    </row>
    <row r="24" spans="1:3" ht="15" thickBot="1" x14ac:dyDescent="0.4">
      <c r="A24" s="27" t="s">
        <v>17</v>
      </c>
      <c r="B24" s="37" t="s">
        <v>17</v>
      </c>
      <c r="C24" s="31">
        <v>8735</v>
      </c>
    </row>
    <row r="25" spans="1:3" ht="15" thickBot="1" x14ac:dyDescent="0.4">
      <c r="A25" s="27" t="s">
        <v>11</v>
      </c>
      <c r="B25" s="37" t="s">
        <v>11</v>
      </c>
      <c r="C25" s="31">
        <v>6520</v>
      </c>
    </row>
    <row r="26" spans="1:3" ht="15" thickBot="1" x14ac:dyDescent="0.4">
      <c r="A26" s="27" t="s">
        <v>32</v>
      </c>
      <c r="B26" s="37" t="s">
        <v>32</v>
      </c>
      <c r="C26" s="31">
        <v>1698</v>
      </c>
    </row>
    <row r="27" spans="1:3" ht="15" thickBot="1" x14ac:dyDescent="0.4">
      <c r="A27" s="27" t="s">
        <v>30</v>
      </c>
      <c r="B27" s="37" t="s">
        <v>30</v>
      </c>
      <c r="C27" s="31">
        <v>1896</v>
      </c>
    </row>
    <row r="28" spans="1:3" ht="15" thickBot="1" x14ac:dyDescent="0.4">
      <c r="A28" s="27" t="s">
        <v>35</v>
      </c>
      <c r="B28" s="37" t="s">
        <v>35</v>
      </c>
      <c r="C28" s="31">
        <v>1397</v>
      </c>
    </row>
    <row r="29" spans="1:3" ht="15" thickBot="1" x14ac:dyDescent="0.4">
      <c r="B29" s="37" t="s">
        <v>51</v>
      </c>
      <c r="C29" s="31">
        <v>75</v>
      </c>
    </row>
    <row r="30" spans="1:3" ht="15" thickBot="1" x14ac:dyDescent="0.4">
      <c r="B30" s="37" t="s">
        <v>50</v>
      </c>
      <c r="C30" s="31">
        <v>345</v>
      </c>
    </row>
    <row r="31" spans="1:3" ht="15" thickBot="1" x14ac:dyDescent="0.4">
      <c r="A31" s="27" t="s">
        <v>31</v>
      </c>
      <c r="B31" s="37" t="s">
        <v>31</v>
      </c>
      <c r="C31" s="31">
        <v>957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15945</v>
      </c>
    </row>
    <row r="34" spans="1:3" ht="15" thickBot="1" x14ac:dyDescent="0.4">
      <c r="A34" s="27" t="s">
        <v>44</v>
      </c>
      <c r="B34" s="37" t="s">
        <v>44</v>
      </c>
      <c r="C34" s="31">
        <v>685</v>
      </c>
    </row>
    <row r="35" spans="1:3" ht="15" thickBot="1" x14ac:dyDescent="0.4">
      <c r="A35" s="27" t="s">
        <v>7</v>
      </c>
      <c r="B35" s="37" t="s">
        <v>7</v>
      </c>
      <c r="C35" s="31">
        <v>32840</v>
      </c>
    </row>
    <row r="36" spans="1:3" ht="15" thickBot="1" x14ac:dyDescent="0.4">
      <c r="A36" s="27" t="s">
        <v>24</v>
      </c>
      <c r="B36" s="37" t="s">
        <v>24</v>
      </c>
      <c r="C36" s="31">
        <v>2192</v>
      </c>
    </row>
    <row r="37" spans="1:3" ht="15" thickBot="1" x14ac:dyDescent="0.4">
      <c r="B37" s="37" t="s">
        <v>53</v>
      </c>
      <c r="C37" s="31">
        <v>112</v>
      </c>
    </row>
    <row r="38" spans="1:3" ht="15" thickBot="1" x14ac:dyDescent="0.4">
      <c r="A38" s="27" t="s">
        <v>21</v>
      </c>
      <c r="B38" s="37" t="s">
        <v>21</v>
      </c>
      <c r="C38" s="31">
        <v>3670</v>
      </c>
    </row>
    <row r="39" spans="1:3" ht="15" thickBot="1" x14ac:dyDescent="0.4">
      <c r="A39" s="27" t="s">
        <v>46</v>
      </c>
      <c r="B39" s="37" t="s">
        <v>46</v>
      </c>
      <c r="C39" s="31">
        <v>603</v>
      </c>
    </row>
    <row r="40" spans="1:3" ht="15" thickBot="1" x14ac:dyDescent="0.4">
      <c r="A40" s="27" t="s">
        <v>37</v>
      </c>
      <c r="B40" s="37" t="s">
        <v>37</v>
      </c>
      <c r="C40" s="31">
        <v>356</v>
      </c>
    </row>
    <row r="41" spans="1:3" ht="15" thickBot="1" x14ac:dyDescent="0.4">
      <c r="A41" s="27" t="s">
        <v>19</v>
      </c>
      <c r="B41" s="37" t="s">
        <v>19</v>
      </c>
      <c r="C41" s="31">
        <v>7396</v>
      </c>
    </row>
    <row r="42" spans="1:3" ht="13" thickBot="1" x14ac:dyDescent="0.4">
      <c r="A42" s="27" t="s">
        <v>65</v>
      </c>
      <c r="B42" s="3" t="s">
        <v>65</v>
      </c>
      <c r="C42" s="31">
        <v>279</v>
      </c>
    </row>
    <row r="43" spans="1:3" ht="15" thickBot="1" x14ac:dyDescent="0.4">
      <c r="B43" s="37" t="s">
        <v>40</v>
      </c>
      <c r="C43" s="31">
        <v>1014</v>
      </c>
    </row>
    <row r="44" spans="1:3" ht="15" thickBot="1" x14ac:dyDescent="0.4">
      <c r="A44" s="27" t="s">
        <v>25</v>
      </c>
      <c r="B44" s="37" t="s">
        <v>25</v>
      </c>
      <c r="C44" s="31">
        <v>2031</v>
      </c>
    </row>
    <row r="45" spans="1:3" ht="15" thickBot="1" x14ac:dyDescent="0.4">
      <c r="A45" s="27" t="s">
        <v>54</v>
      </c>
      <c r="B45" s="37" t="s">
        <v>54</v>
      </c>
      <c r="C45" s="31">
        <v>146</v>
      </c>
    </row>
    <row r="46" spans="1:3" ht="15" thickBot="1" x14ac:dyDescent="0.4">
      <c r="A46" s="27" t="s">
        <v>20</v>
      </c>
      <c r="B46" s="37" t="s">
        <v>20</v>
      </c>
      <c r="C46" s="31">
        <v>1223</v>
      </c>
    </row>
    <row r="47" spans="1:3" ht="15" thickBot="1" x14ac:dyDescent="0.4">
      <c r="A47" s="27" t="s">
        <v>15</v>
      </c>
      <c r="B47" s="37" t="s">
        <v>15</v>
      </c>
      <c r="C47" s="31">
        <v>8613</v>
      </c>
    </row>
    <row r="48" spans="1:3" ht="15" thickBot="1" x14ac:dyDescent="0.4">
      <c r="A48" s="27" t="s">
        <v>28</v>
      </c>
      <c r="B48" s="37" t="s">
        <v>28</v>
      </c>
      <c r="C48" s="31">
        <v>336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2326</v>
      </c>
    </row>
    <row r="51" spans="1:3" ht="15" thickBot="1" x14ac:dyDescent="0.4">
      <c r="A51" s="27" t="s">
        <v>9</v>
      </c>
      <c r="B51" s="37" t="s">
        <v>9</v>
      </c>
      <c r="C51" s="31">
        <v>1692</v>
      </c>
    </row>
    <row r="52" spans="1:3" ht="15" thickBot="1" x14ac:dyDescent="0.4">
      <c r="B52" s="37" t="s">
        <v>56</v>
      </c>
      <c r="C52" s="31">
        <v>139</v>
      </c>
    </row>
    <row r="53" spans="1:3" ht="15" thickBot="1" x14ac:dyDescent="0.4">
      <c r="A53" s="27" t="s">
        <v>22</v>
      </c>
      <c r="B53" s="37" t="s">
        <v>22</v>
      </c>
      <c r="C53" s="31">
        <v>998</v>
      </c>
    </row>
    <row r="54" spans="1:3" ht="15" thickBot="1" x14ac:dyDescent="0.4">
      <c r="A54" s="27" t="s">
        <v>55</v>
      </c>
      <c r="B54" s="46" t="s">
        <v>55</v>
      </c>
      <c r="C54" s="32">
        <v>28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37A3972-7C45-41EA-A8D8-ED6740DA0100}"/>
    <hyperlink ref="B11" r:id="rId2" display="https://www.worldometers.info/coronavirus/usa/florida/" xr:uid="{C14ADAF9-F99E-44F0-8D74-F5351F9B5F6F}"/>
    <hyperlink ref="B47" r:id="rId3" display="https://www.worldometers.info/coronavirus/usa/texas/" xr:uid="{56DC5AB3-5DFA-4FFF-9721-AA3169F1AE2C}"/>
    <hyperlink ref="B35" r:id="rId4" display="https://www.worldometers.info/coronavirus/usa/new-york/" xr:uid="{643574B6-FBA0-4576-AD13-9ADEC3D2F8CA}"/>
    <hyperlink ref="B12" r:id="rId5" display="https://www.worldometers.info/coronavirus/usa/georgia/" xr:uid="{78B9BC92-3056-46C9-AA80-BE1AEE18E9BD}"/>
    <hyperlink ref="B16" r:id="rId6" display="https://www.worldometers.info/coronavirus/usa/illinois/" xr:uid="{34D54D63-6028-402A-93B4-430742A434A3}"/>
    <hyperlink ref="B33" r:id="rId7" display="https://www.worldometers.info/coronavirus/usa/new-jersey/" xr:uid="{16A0E13B-A2F1-4D3E-8E3C-3D147638B01C}"/>
    <hyperlink ref="B4" r:id="rId8" display="https://www.worldometers.info/coronavirus/usa/arizona/" xr:uid="{B029F0DA-23F0-4F26-8D76-788C9AE5A291}"/>
    <hyperlink ref="B36" r:id="rId9" display="https://www.worldometers.info/coronavirus/usa/north-carolina/" xr:uid="{292302F5-ADEA-449E-AC68-0684DB44444A}"/>
    <hyperlink ref="B21" r:id="rId10" display="https://www.worldometers.info/coronavirus/usa/louisiana/" xr:uid="{39E8BBCB-D17E-42DE-B9C7-0EF6B2FE32DF}"/>
    <hyperlink ref="B41" r:id="rId11" display="https://www.worldometers.info/coronavirus/usa/pennsylvania/" xr:uid="{871FDE76-D5E9-47F5-A656-97583DC53A5E}"/>
    <hyperlink ref="B46" r:id="rId12" display="https://www.worldometers.info/coronavirus/usa/tennessee/" xr:uid="{4F5FB05B-9C8B-4050-8EF5-9EE14DD2D41E}"/>
    <hyperlink ref="B24" r:id="rId13" display="https://www.worldometers.info/coronavirus/usa/massachusetts/" xr:uid="{02C4F515-2CB3-44DD-B411-CEED589F930A}"/>
    <hyperlink ref="B2" r:id="rId14" display="https://www.worldometers.info/coronavirus/usa/alabama/" xr:uid="{CE9B1A8D-8734-45E5-BB60-DC4D3B7B4845}"/>
    <hyperlink ref="B38" r:id="rId15" display="https://www.worldometers.info/coronavirus/usa/ohio/" xr:uid="{1E17F904-D2EA-4C75-87FC-507F4E5D2B9F}"/>
    <hyperlink ref="B44" r:id="rId16" display="https://www.worldometers.info/coronavirus/usa/south-carolina/" xr:uid="{F6870EAF-EDC5-48AC-AC65-5D8455589FDD}"/>
    <hyperlink ref="B50" r:id="rId17" display="https://www.worldometers.info/coronavirus/usa/virginia/" xr:uid="{D017E9FB-610C-485F-838D-6B9D912F8BA1}"/>
    <hyperlink ref="B25" r:id="rId18" display="https://www.worldometers.info/coronavirus/usa/michigan/" xr:uid="{31893526-F5FD-430D-9C67-4BC1869C8048}"/>
    <hyperlink ref="B23" r:id="rId19" display="https://www.worldometers.info/coronavirus/usa/maryland/" xr:uid="{4FC5FD19-F747-4E42-BDAE-50199F889A7C}"/>
    <hyperlink ref="B17" r:id="rId20" display="https://www.worldometers.info/coronavirus/usa/indiana/" xr:uid="{3A23C931-E6A5-4D4D-AD59-0BE931C41B6F}"/>
    <hyperlink ref="B27" r:id="rId21" display="https://www.worldometers.info/coronavirus/usa/mississippi/" xr:uid="{1C388A45-7D72-4AB7-AA6E-9F006FD47721}"/>
    <hyperlink ref="B51" r:id="rId22" display="https://www.worldometers.info/coronavirus/usa/washington/" xr:uid="{6B711849-FD34-44BC-96DB-F1F21719E4C9}"/>
    <hyperlink ref="B26" r:id="rId23" display="https://www.worldometers.info/coronavirus/usa/minnesota/" xr:uid="{0F35FF9D-4B3B-4BF4-BA0B-229B6B3D7CAE}"/>
    <hyperlink ref="B53" r:id="rId24" display="https://www.worldometers.info/coronavirus/usa/wisconsin/" xr:uid="{599B486B-EBA9-44C7-8F25-7D0976240C62}"/>
    <hyperlink ref="B28" r:id="rId25" display="https://www.worldometers.info/coronavirus/usa/missouri/" xr:uid="{B2E839EB-D27F-450E-AB91-641871D674A6}"/>
    <hyperlink ref="B31" r:id="rId26" display="https://www.worldometers.info/coronavirus/usa/nevada/" xr:uid="{A57DF157-7565-4E43-B9D4-45F514182005}"/>
    <hyperlink ref="B7" r:id="rId27" display="https://www.worldometers.info/coronavirus/usa/colorado/" xr:uid="{DCB863A6-3A77-44AE-B07B-71254ACF381C}"/>
    <hyperlink ref="B8" r:id="rId28" display="https://www.worldometers.info/coronavirus/usa/connecticut/" xr:uid="{56A18E74-A585-441C-81F2-450CBEA1E27F}"/>
    <hyperlink ref="B5" r:id="rId29" display="https://www.worldometers.info/coronavirus/usa/arkansas/" xr:uid="{40C88DB0-6AFA-40E5-BC98-2864E6C2A840}"/>
    <hyperlink ref="B18" r:id="rId30" display="https://www.worldometers.info/coronavirus/usa/iowa/" xr:uid="{0A2FF104-2568-49F2-B5EE-1AABB65C55CF}"/>
    <hyperlink ref="B48" r:id="rId31" display="https://www.worldometers.info/coronavirus/usa/utah/" xr:uid="{822439AE-CCEE-4C59-8299-99125D7BB238}"/>
    <hyperlink ref="B39" r:id="rId32" display="https://www.worldometers.info/coronavirus/usa/oklahoma/" xr:uid="{81EC2AD2-CB44-4B8D-A4C7-9EC756564D6E}"/>
    <hyperlink ref="B20" r:id="rId33" display="https://www.worldometers.info/coronavirus/usa/kentucky/" xr:uid="{7CB03534-71D7-4D79-AD0F-0948373C494F}"/>
    <hyperlink ref="B19" r:id="rId34" display="https://www.worldometers.info/coronavirus/usa/kansas/" xr:uid="{3FA4B78D-FE3A-4189-BD8F-9A0624FB1257}"/>
    <hyperlink ref="B30" r:id="rId35" display="https://www.worldometers.info/coronavirus/usa/nebraska/" xr:uid="{616CB209-7924-41C6-B229-485265740ED0}"/>
    <hyperlink ref="B15" r:id="rId36" display="https://www.worldometers.info/coronavirus/usa/idaho/" xr:uid="{AE5BA228-97C3-4847-97BD-17E56924E777}"/>
    <hyperlink ref="B34" r:id="rId37" display="https://www.worldometers.info/coronavirus/usa/new-mexico/" xr:uid="{EF399672-F622-4416-900C-8358D6D11D30}"/>
    <hyperlink ref="B40" r:id="rId38" display="https://www.worldometers.info/coronavirus/usa/oregon/" xr:uid="{555CE93F-1150-4652-AD95-D3264E998DFE}"/>
    <hyperlink ref="B43" r:id="rId39" display="https://www.worldometers.info/coronavirus/usa/rhode-island/" xr:uid="{049D6705-7A0B-45AD-9F79-1CBBDAD77952}"/>
    <hyperlink ref="B9" r:id="rId40" display="https://www.worldometers.info/coronavirus/usa/delaware/" xr:uid="{FEF8E074-6285-4592-B6B1-07866865D2D9}"/>
    <hyperlink ref="B10" r:id="rId41" display="https://www.worldometers.info/coronavirus/usa/district-of-columbia/" xr:uid="{CF46B595-E712-4EB6-8265-BF94713A842A}"/>
    <hyperlink ref="B45" r:id="rId42" display="https://www.worldometers.info/coronavirus/usa/south-dakota/" xr:uid="{5FE4250C-276F-4942-8E4A-AB6FE3726970}"/>
    <hyperlink ref="B52" r:id="rId43" display="https://www.worldometers.info/coronavirus/usa/west-virginia/" xr:uid="{1CF80CB4-194A-490A-93F9-961E379F3FC6}"/>
    <hyperlink ref="B37" r:id="rId44" display="https://www.worldometers.info/coronavirus/usa/north-dakota/" xr:uid="{903544C3-40E3-499D-AFA8-51AD9B87C39A}"/>
    <hyperlink ref="B32" r:id="rId45" display="https://www.worldometers.info/coronavirus/usa/new-hampshire/" xr:uid="{0B00AB93-CA58-4769-9554-D0DF8655687D}"/>
    <hyperlink ref="B29" r:id="rId46" display="https://www.worldometers.info/coronavirus/usa/montana/" xr:uid="{BD7F6362-0E93-41CF-AB6E-B925D1D970B2}"/>
    <hyperlink ref="B22" r:id="rId47" display="https://www.worldometers.info/coronavirus/usa/maine/" xr:uid="{451CB1A3-9EEB-4711-B96D-E78DDE3C5438}"/>
    <hyperlink ref="B3" r:id="rId48" display="https://www.worldometers.info/coronavirus/usa/alaska/" xr:uid="{F6E9B447-3395-425D-95A3-C1A9ACD38149}"/>
    <hyperlink ref="B14" r:id="rId49" display="https://www.worldometers.info/coronavirus/usa/hawaii/" xr:uid="{3D98CF6B-3B33-4198-8A02-D9EBEC228AF9}"/>
    <hyperlink ref="B54" r:id="rId50" display="https://www.worldometers.info/coronavirus/usa/wyoming/" xr:uid="{98AB948C-916B-407E-8867-C0C7561CBD06}"/>
    <hyperlink ref="B49" r:id="rId51" display="https://www.worldometers.info/coronavirus/usa/vermont/" xr:uid="{3677CAE9-AD1D-42D4-8383-36D4E9CD537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2020-08-10T11:34:52Z</dcterms:modified>
</cp:coreProperties>
</file>