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2CE3292D-B557-4E1C-9A81-C6EA30045EB5}" xr6:coauthVersionLast="45" xr6:coauthVersionMax="45" xr10:uidLastSave="{6C71BC99-6515-4CE6-9591-A6283002B1F7}"/>
  <bookViews>
    <workbookView xWindow="12030" yWindow="-20760" windowWidth="26505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3" l="1"/>
  <c r="L6" i="3" l="1"/>
  <c r="M6" i="3"/>
  <c r="N6" i="3"/>
  <c r="N54" i="3" l="1"/>
  <c r="N19" i="3"/>
  <c r="N22" i="3"/>
  <c r="N17" i="3"/>
  <c r="N5" i="3"/>
  <c r="N7" i="3"/>
  <c r="N47" i="3"/>
  <c r="N53" i="3"/>
  <c r="N27" i="3"/>
  <c r="N18" i="3"/>
  <c r="N3" i="3"/>
  <c r="N31" i="3"/>
  <c r="N35" i="3"/>
  <c r="N45" i="3"/>
  <c r="N12" i="3"/>
  <c r="N36" i="3"/>
  <c r="N26" i="3"/>
  <c r="N40" i="3"/>
  <c r="N13" i="3"/>
  <c r="N25" i="3"/>
  <c r="N32" i="3"/>
  <c r="N56" i="3"/>
  <c r="N44" i="3"/>
  <c r="N28" i="3"/>
  <c r="N23" i="3"/>
  <c r="N30" i="3"/>
  <c r="N24" i="3"/>
  <c r="N52" i="3"/>
  <c r="N11" i="3"/>
  <c r="N49" i="3"/>
  <c r="N10" i="3"/>
  <c r="N51" i="3"/>
  <c r="N4" i="3"/>
  <c r="N39" i="3"/>
  <c r="N38" i="3"/>
  <c r="N29" i="3"/>
  <c r="N21" i="3"/>
  <c r="N20" i="3"/>
  <c r="N16" i="3"/>
  <c r="N46" i="3"/>
  <c r="N50" i="3"/>
  <c r="N2" i="3"/>
  <c r="N8" i="3"/>
  <c r="N37" i="3"/>
  <c r="N48" i="3"/>
  <c r="N33" i="3"/>
  <c r="N15" i="3"/>
  <c r="N41" i="3"/>
  <c r="N9" i="3"/>
  <c r="N42" i="3"/>
  <c r="N34" i="3"/>
  <c r="N55" i="3"/>
  <c r="N14" i="3"/>
  <c r="N43" i="3"/>
  <c r="M39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39" i="3"/>
  <c r="L7" i="3"/>
  <c r="L29" i="3"/>
  <c r="L9" i="3"/>
  <c r="L30" i="3"/>
  <c r="L54" i="3"/>
  <c r="L23" i="3"/>
  <c r="L52" i="3"/>
  <c r="L44" i="3"/>
  <c r="L45" i="3"/>
  <c r="L55" i="3"/>
  <c r="L22" i="3"/>
  <c r="L26" i="3"/>
  <c r="L5" i="3"/>
  <c r="L34" i="3"/>
  <c r="L14" i="3"/>
  <c r="L11" i="3"/>
  <c r="L38" i="3"/>
  <c r="L27" i="3"/>
  <c r="L49" i="3"/>
  <c r="L8" i="3"/>
  <c r="L41" i="3"/>
  <c r="L53" i="3"/>
  <c r="L31" i="3"/>
  <c r="L56" i="3"/>
  <c r="L42" i="3"/>
  <c r="L37" i="3"/>
  <c r="L19" i="3"/>
  <c r="L40" i="3"/>
  <c r="L21" i="3"/>
  <c r="L20" i="3"/>
  <c r="L36" i="3"/>
  <c r="L25" i="3"/>
  <c r="L18" i="3"/>
  <c r="L32" i="3"/>
  <c r="L35" i="3"/>
  <c r="L15" i="3"/>
  <c r="L51" i="3"/>
  <c r="L10" i="3"/>
  <c r="L2" i="3"/>
  <c r="L48" i="3"/>
  <c r="L43" i="3"/>
  <c r="L33" i="3"/>
  <c r="L13" i="3"/>
  <c r="L50" i="3"/>
  <c r="L3" i="3"/>
  <c r="L4" i="3"/>
  <c r="L24" i="3"/>
  <c r="L28" i="3"/>
  <c r="L46" i="3"/>
  <c r="L17" i="3"/>
  <c r="L12" i="3"/>
  <c r="M35" i="3" l="1"/>
  <c r="M41" i="3"/>
  <c r="M11" i="3"/>
  <c r="M2" i="3"/>
  <c r="M54" i="3"/>
  <c r="M24" i="3"/>
  <c r="M15" i="3"/>
  <c r="M16" i="3"/>
  <c r="M49" i="3"/>
  <c r="M32" i="3"/>
  <c r="M31" i="3"/>
  <c r="M14" i="3"/>
  <c r="M53" i="3"/>
  <c r="M17" i="3"/>
  <c r="M47" i="3"/>
  <c r="M45" i="3"/>
  <c r="M27" i="3"/>
  <c r="M4" i="3"/>
  <c r="M7" i="3"/>
  <c r="M10" i="3"/>
  <c r="M38" i="3"/>
  <c r="M30" i="3"/>
  <c r="M25" i="3"/>
  <c r="M22" i="3"/>
  <c r="M55" i="3"/>
  <c r="M50" i="3"/>
  <c r="M52" i="3"/>
  <c r="M37" i="3"/>
  <c r="M42" i="3"/>
  <c r="M23" i="3"/>
  <c r="M36" i="3"/>
  <c r="M56" i="3"/>
  <c r="M33" i="3"/>
  <c r="M40" i="3"/>
  <c r="M3" i="3"/>
  <c r="M28" i="3"/>
  <c r="M20" i="3"/>
  <c r="M34" i="3"/>
  <c r="M5" i="3"/>
  <c r="M12" i="3"/>
  <c r="M18" i="3"/>
  <c r="M13" i="3"/>
  <c r="M19" i="3"/>
  <c r="M21" i="3"/>
  <c r="M8" i="3"/>
  <c r="M46" i="3"/>
  <c r="M43" i="3"/>
  <c r="M48" i="3"/>
  <c r="M9" i="3"/>
  <c r="M44" i="3"/>
  <c r="M51" i="3"/>
  <c r="M26" i="3"/>
  <c r="M29" i="3"/>
  <c r="L47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<sst xmlns="http://schemas.openxmlformats.org/spreadsheetml/2006/main" count="321" uniqueCount="102">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</sst>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7" xfId="3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2" borderId="6" xfId="3" applyFill="1" applyBorder="1" applyAlignment="1">
      <alignment horizontal="lef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connecticut/" TargetMode="External"/><Relationship Id="rId26" Type="http://schemas.openxmlformats.org/officeDocument/2006/relationships/hyperlink" Target="https://www.worldometers.info/coronavirus/usa/wisconsin/" TargetMode="External"/><Relationship Id="rId39" Type="http://schemas.openxmlformats.org/officeDocument/2006/relationships/hyperlink" Target="https://www.worldometers.info/coronavirus/usa/district-of-columbia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idaho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north-caroli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rhode-island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west-virgini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maine/" TargetMode="External"/><Relationship Id="rId5" Type="http://schemas.openxmlformats.org/officeDocument/2006/relationships/hyperlink" Target="https://www.worldometers.info/coronavirus/usa/florida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oklahoma/" TargetMode="External"/><Relationship Id="rId49" Type="http://schemas.openxmlformats.org/officeDocument/2006/relationships/hyperlink" Target="https://www.worldometers.info/coronavirus/usa/montana/" TargetMode="External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india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jersey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vermont/" TargetMode="External"/><Relationship Id="rId8" Type="http://schemas.openxmlformats.org/officeDocument/2006/relationships/hyperlink" Target="https://www.worldometers.info/coronavirus/usa/pennsylvan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connecticut/" TargetMode="External"/><Relationship Id="rId26" Type="http://schemas.openxmlformats.org/officeDocument/2006/relationships/hyperlink" Target="https://www.worldometers.info/coronavirus/usa/wisconsin/" TargetMode="External"/><Relationship Id="rId39" Type="http://schemas.openxmlformats.org/officeDocument/2006/relationships/hyperlink" Target="https://www.worldometers.info/coronavirus/usa/district-of-columbia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idaho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north-caroli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rhode-island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west-virgini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maine/" TargetMode="External"/><Relationship Id="rId5" Type="http://schemas.openxmlformats.org/officeDocument/2006/relationships/hyperlink" Target="https://www.worldometers.info/coronavirus/usa/florida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oklahoma/" TargetMode="External"/><Relationship Id="rId49" Type="http://schemas.openxmlformats.org/officeDocument/2006/relationships/hyperlink" Target="https://www.worldometers.info/coronavirus/usa/montana/" TargetMode="External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india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jersey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vermont/" TargetMode="External"/><Relationship Id="rId8" Type="http://schemas.openxmlformats.org/officeDocument/2006/relationships/hyperlink" Target="https://www.worldometers.info/coronavirus/usa/pennsylvan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connecticut/" TargetMode="External"/><Relationship Id="rId26" Type="http://schemas.openxmlformats.org/officeDocument/2006/relationships/hyperlink" Target="https://www.worldometers.info/coronavirus/usa/wisconsin/" TargetMode="External"/><Relationship Id="rId39" Type="http://schemas.openxmlformats.org/officeDocument/2006/relationships/hyperlink" Target="https://www.worldometers.info/coronavirus/usa/district-of-columbia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idaho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north-caroli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rhode-island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west-virgini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maine/" TargetMode="External"/><Relationship Id="rId5" Type="http://schemas.openxmlformats.org/officeDocument/2006/relationships/hyperlink" Target="https://www.worldometers.info/coronavirus/usa/florida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oklahoma/" TargetMode="External"/><Relationship Id="rId49" Type="http://schemas.openxmlformats.org/officeDocument/2006/relationships/hyperlink" Target="https://www.worldometers.info/coronavirus/usa/montana/" TargetMode="External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india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new-jersey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vermont/" TargetMode="External"/><Relationship Id="rId8" Type="http://schemas.openxmlformats.org/officeDocument/2006/relationships/hyperlink" Target="https://www.worldometers.info/coronavirus/usa/pennsylvan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connecticut/" TargetMode="External"/><Relationship Id="rId26" Type="http://schemas.openxmlformats.org/officeDocument/2006/relationships/hyperlink" Target="https://www.worldometers.info/coronavirus/usa/wisconsin/" TargetMode="External"/><Relationship Id="rId39" Type="http://schemas.openxmlformats.org/officeDocument/2006/relationships/hyperlink" Target="https://www.worldometers.info/coronavirus/usa/district-of-columbia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idaho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north-caroli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rhode-island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west-virgini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maine/" TargetMode="External"/><Relationship Id="rId5" Type="http://schemas.openxmlformats.org/officeDocument/2006/relationships/hyperlink" Target="https://www.worldometers.info/coronavirus/usa/florida/" TargetMode="External"/><Relationship Id="rId15" Type="http://schemas.openxmlformats.org/officeDocument/2006/relationships/hyperlink" Target="https://www.worldometers.info/coronavirus/usa/louisian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oklahoma/" TargetMode="External"/><Relationship Id="rId49" Type="http://schemas.openxmlformats.org/officeDocument/2006/relationships/hyperlink" Target="https://www.worldometers.info/coronavirus/usa/montana/" TargetMode="External"/><Relationship Id="rId10" Type="http://schemas.openxmlformats.org/officeDocument/2006/relationships/hyperlink" Target="https://www.worldometers.info/coronavirus/usa/arizona/" TargetMode="External"/><Relationship Id="rId19" Type="http://schemas.openxmlformats.org/officeDocument/2006/relationships/hyperlink" Target="https://www.worldometers.info/coronavirus/usa/india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jersey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vermont/" TargetMode="External"/><Relationship Id="rId8" Type="http://schemas.openxmlformats.org/officeDocument/2006/relationships/hyperlink" Target="https://www.worldometers.info/coronavirus/usa/pennsylvania/" TargetMode="External"/><Relationship Id="rId51" Type="http://schemas.openxmlformats.org/officeDocument/2006/relationships/hyperlink" Target="https://www.worldometers.info/coronavirus/usa/hawa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2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49" t="s">
        <v>68</v>
      </c>
      <c r="M1" s="49"/>
      <c r="N1" s="49"/>
      <c r="O1" s="4">
        <v>1.4999999999999999E-2</v>
      </c>
      <c r="P1" s="4"/>
      <c r="Q1" s="50" t="s">
        <v>77</v>
      </c>
      <c r="R1" s="50"/>
      <c r="S1" s="50"/>
      <c r="T1" s="50"/>
      <c r="U1" s="50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7</v>
      </c>
      <c r="B5" s="1">
        <v>419640</v>
      </c>
      <c r="C5" s="2"/>
      <c r="D5" s="1">
        <v>32166</v>
      </c>
      <c r="E5" s="2"/>
      <c r="F5" s="1">
        <v>292718</v>
      </c>
      <c r="G5" s="1">
        <v>21571</v>
      </c>
      <c r="H5" s="1">
        <v>1653</v>
      </c>
      <c r="I5" s="1">
        <v>4041593</v>
      </c>
      <c r="J5" s="1">
        <v>207756</v>
      </c>
      <c r="K5" s="5"/>
      <c r="L5" s="6"/>
    </row>
    <row r="6" spans="1:22" ht="15" thickBot="1" x14ac:dyDescent="0.4">
      <c r="A6" s="37" t="s">
        <v>10</v>
      </c>
      <c r="B6" s="1">
        <v>247743</v>
      </c>
      <c r="C6" s="2"/>
      <c r="D6" s="1">
        <v>6262</v>
      </c>
      <c r="E6" s="2"/>
      <c r="F6" s="1">
        <v>174357</v>
      </c>
      <c r="G6" s="1">
        <v>6270</v>
      </c>
      <c r="H6" s="2">
        <v>158</v>
      </c>
      <c r="I6" s="1">
        <v>4339093</v>
      </c>
      <c r="J6" s="1">
        <v>109816</v>
      </c>
      <c r="K6" s="5"/>
      <c r="L6" s="6"/>
    </row>
    <row r="7" spans="1:22" ht="15" thickBot="1" x14ac:dyDescent="0.4">
      <c r="A7" s="37" t="s">
        <v>15</v>
      </c>
      <c r="B7" s="1">
        <v>183044</v>
      </c>
      <c r="C7" s="2"/>
      <c r="D7" s="1">
        <v>2585</v>
      </c>
      <c r="E7" s="2"/>
      <c r="F7" s="1">
        <v>89739</v>
      </c>
      <c r="G7" s="1">
        <v>6313</v>
      </c>
      <c r="H7" s="2">
        <v>89</v>
      </c>
      <c r="I7" s="1">
        <v>2212947</v>
      </c>
      <c r="J7" s="1">
        <v>76319</v>
      </c>
      <c r="K7" s="5"/>
      <c r="L7" s="6"/>
    </row>
    <row r="8" spans="1:22" ht="15" thickBot="1" x14ac:dyDescent="0.4">
      <c r="A8" s="37" t="s">
        <v>8</v>
      </c>
      <c r="B8" s="1">
        <v>177654</v>
      </c>
      <c r="C8" s="2"/>
      <c r="D8" s="1">
        <v>15218</v>
      </c>
      <c r="E8" s="2"/>
      <c r="F8" s="1">
        <v>112780</v>
      </c>
      <c r="G8" s="1">
        <v>20001</v>
      </c>
      <c r="H8" s="1">
        <v>1713</v>
      </c>
      <c r="I8" s="1">
        <v>1463913</v>
      </c>
      <c r="J8" s="1">
        <v>164814</v>
      </c>
      <c r="K8" s="5"/>
      <c r="L8" s="6"/>
    </row>
    <row r="9" spans="1:22" ht="15" thickBot="1" x14ac:dyDescent="0.4">
      <c r="A9" s="37" t="s">
        <v>13</v>
      </c>
      <c r="B9" s="1">
        <v>169106</v>
      </c>
      <c r="C9" s="2"/>
      <c r="D9" s="1">
        <v>3618</v>
      </c>
      <c r="E9" s="2"/>
      <c r="F9" s="1">
        <v>139832</v>
      </c>
      <c r="G9" s="1">
        <v>7874</v>
      </c>
      <c r="H9" s="2">
        <v>168</v>
      </c>
      <c r="I9" s="1">
        <v>2033794</v>
      </c>
      <c r="J9" s="1">
        <v>94693</v>
      </c>
      <c r="K9" s="5"/>
      <c r="L9" s="6"/>
    </row>
    <row r="10" spans="1:22" ht="15" thickBot="1" x14ac:dyDescent="0.4">
      <c r="A10" s="37" t="s">
        <v>12</v>
      </c>
      <c r="B10" s="1">
        <v>145935</v>
      </c>
      <c r="C10" s="2"/>
      <c r="D10" s="1">
        <v>7188</v>
      </c>
      <c r="E10" s="2"/>
      <c r="F10" s="1">
        <v>26135</v>
      </c>
      <c r="G10" s="1">
        <v>11516</v>
      </c>
      <c r="H10" s="2">
        <v>567</v>
      </c>
      <c r="I10" s="1">
        <v>1666317</v>
      </c>
      <c r="J10" s="1">
        <v>131498</v>
      </c>
      <c r="K10" s="5"/>
      <c r="L10" s="6"/>
    </row>
    <row r="11" spans="1:22" ht="15" thickBot="1" x14ac:dyDescent="0.4">
      <c r="A11" s="37" t="s">
        <v>17</v>
      </c>
      <c r="B11" s="1">
        <v>109338</v>
      </c>
      <c r="C11" s="2"/>
      <c r="D11" s="1">
        <v>8132</v>
      </c>
      <c r="E11" s="2"/>
      <c r="F11" s="1">
        <v>8049</v>
      </c>
      <c r="G11" s="1">
        <v>15863</v>
      </c>
      <c r="H11" s="1">
        <v>1180</v>
      </c>
      <c r="I11" s="1">
        <v>934549</v>
      </c>
      <c r="J11" s="1">
        <v>135589</v>
      </c>
      <c r="K11" s="6"/>
      <c r="L11" s="6"/>
    </row>
    <row r="12" spans="1:22" ht="15" thickBot="1" x14ac:dyDescent="0.4">
      <c r="A12" s="37" t="s">
        <v>19</v>
      </c>
      <c r="B12" s="1">
        <v>92703</v>
      </c>
      <c r="C12" s="2"/>
      <c r="D12" s="1">
        <v>6765</v>
      </c>
      <c r="E12" s="2"/>
      <c r="F12" s="1">
        <v>17241</v>
      </c>
      <c r="G12" s="1">
        <v>7241</v>
      </c>
      <c r="H12" s="2">
        <v>528</v>
      </c>
      <c r="I12" s="1">
        <v>799483</v>
      </c>
      <c r="J12" s="1">
        <v>62450</v>
      </c>
      <c r="K12" s="5"/>
      <c r="L12" s="6"/>
    </row>
    <row r="13" spans="1:22" ht="15" thickBot="1" x14ac:dyDescent="0.4">
      <c r="A13" s="37" t="s">
        <v>16</v>
      </c>
      <c r="B13" s="1">
        <v>87709</v>
      </c>
      <c r="C13" s="2"/>
      <c r="D13" s="1">
        <v>2849</v>
      </c>
      <c r="E13" s="2"/>
      <c r="F13" s="1">
        <v>73652</v>
      </c>
      <c r="G13" s="1">
        <v>8261</v>
      </c>
      <c r="H13" s="2">
        <v>268</v>
      </c>
      <c r="I13" s="1">
        <v>1044722</v>
      </c>
      <c r="J13" s="1">
        <v>98397</v>
      </c>
      <c r="K13" s="6"/>
      <c r="L13" s="6"/>
    </row>
    <row r="14" spans="1:22" ht="15" thickBot="1" x14ac:dyDescent="0.4">
      <c r="A14" s="37" t="s">
        <v>33</v>
      </c>
      <c r="B14" s="1">
        <v>87425</v>
      </c>
      <c r="C14" s="2"/>
      <c r="D14" s="1">
        <v>1757</v>
      </c>
      <c r="E14" s="2"/>
      <c r="F14" s="1">
        <v>75531</v>
      </c>
      <c r="G14" s="1">
        <v>12011</v>
      </c>
      <c r="H14" s="2">
        <v>241</v>
      </c>
      <c r="I14" s="1">
        <v>735496</v>
      </c>
      <c r="J14" s="1">
        <v>101047</v>
      </c>
      <c r="K14" s="6"/>
      <c r="L14" s="6"/>
    </row>
    <row r="15" spans="1:22" ht="15" thickBot="1" x14ac:dyDescent="0.4">
      <c r="A15" s="37" t="s">
        <v>11</v>
      </c>
      <c r="B15" s="1">
        <v>71678</v>
      </c>
      <c r="C15" s="2"/>
      <c r="D15" s="1">
        <v>6212</v>
      </c>
      <c r="E15" s="2"/>
      <c r="F15" s="1">
        <v>14367</v>
      </c>
      <c r="G15" s="1">
        <v>7177</v>
      </c>
      <c r="H15" s="2">
        <v>622</v>
      </c>
      <c r="I15" s="1">
        <v>1267979</v>
      </c>
      <c r="J15" s="1">
        <v>126965</v>
      </c>
      <c r="K15" s="5"/>
      <c r="L15" s="6"/>
    </row>
    <row r="16" spans="1:22" ht="15" thickBot="1" x14ac:dyDescent="0.4">
      <c r="A16" s="37" t="s">
        <v>24</v>
      </c>
      <c r="B16" s="1">
        <v>68508</v>
      </c>
      <c r="C16" s="2"/>
      <c r="D16" s="1">
        <v>1416</v>
      </c>
      <c r="E16" s="2"/>
      <c r="F16" s="1">
        <v>21554</v>
      </c>
      <c r="G16" s="1">
        <v>6532</v>
      </c>
      <c r="H16" s="2">
        <v>135</v>
      </c>
      <c r="I16" s="1">
        <v>971120</v>
      </c>
      <c r="J16" s="1">
        <v>92593</v>
      </c>
      <c r="K16" s="5"/>
      <c r="L16" s="6"/>
    </row>
    <row r="17" spans="1:12" ht="15" thickBot="1" x14ac:dyDescent="0.4">
      <c r="A17" s="37" t="s">
        <v>26</v>
      </c>
      <c r="B17" s="1">
        <v>68423</v>
      </c>
      <c r="C17" s="2"/>
      <c r="D17" s="1">
        <v>3212</v>
      </c>
      <c r="E17" s="2"/>
      <c r="F17" s="1">
        <v>60198</v>
      </c>
      <c r="G17" s="1">
        <v>11318</v>
      </c>
      <c r="H17" s="2">
        <v>531</v>
      </c>
      <c r="I17" s="1">
        <v>675929</v>
      </c>
      <c r="J17" s="1">
        <v>111804</v>
      </c>
      <c r="K17" s="6"/>
      <c r="L17" s="6"/>
    </row>
    <row r="18" spans="1:12" ht="15" thickBot="1" x14ac:dyDescent="0.4">
      <c r="A18" s="37" t="s">
        <v>29</v>
      </c>
      <c r="B18" s="1">
        <v>63735</v>
      </c>
      <c r="C18" s="2"/>
      <c r="D18" s="1">
        <v>1816</v>
      </c>
      <c r="E18" s="2"/>
      <c r="F18" s="1">
        <v>53423</v>
      </c>
      <c r="G18" s="1">
        <v>7467</v>
      </c>
      <c r="H18" s="2">
        <v>213</v>
      </c>
      <c r="I18" s="1">
        <v>744480</v>
      </c>
      <c r="J18" s="1">
        <v>87221</v>
      </c>
      <c r="K18" s="5"/>
      <c r="L18" s="6"/>
    </row>
    <row r="19" spans="1:12" ht="15" thickBot="1" x14ac:dyDescent="0.4">
      <c r="A19" s="37" t="s">
        <v>14</v>
      </c>
      <c r="B19" s="1">
        <v>61561</v>
      </c>
      <c r="C19" s="2"/>
      <c r="D19" s="1">
        <v>3262</v>
      </c>
      <c r="E19" s="2"/>
      <c r="F19" s="1">
        <v>15273</v>
      </c>
      <c r="G19" s="1">
        <v>13242</v>
      </c>
      <c r="H19" s="2">
        <v>702</v>
      </c>
      <c r="I19" s="1">
        <v>767374</v>
      </c>
      <c r="J19" s="1">
        <v>165069</v>
      </c>
      <c r="K19" s="5"/>
      <c r="L19" s="6"/>
    </row>
    <row r="20" spans="1:12" ht="15" thickBot="1" x14ac:dyDescent="0.4">
      <c r="A20" s="37" t="s">
        <v>21</v>
      </c>
      <c r="B20" s="1">
        <v>54166</v>
      </c>
      <c r="C20" s="2"/>
      <c r="D20" s="1">
        <v>2910</v>
      </c>
      <c r="E20" s="2"/>
      <c r="F20" s="1">
        <v>36661</v>
      </c>
      <c r="G20" s="1">
        <v>4634</v>
      </c>
      <c r="H20" s="2">
        <v>249</v>
      </c>
      <c r="I20" s="1">
        <v>792005</v>
      </c>
      <c r="J20" s="1">
        <v>67756</v>
      </c>
      <c r="K20" s="5"/>
      <c r="L20" s="6"/>
    </row>
    <row r="21" spans="1:12" ht="15" thickBot="1" x14ac:dyDescent="0.4">
      <c r="A21" s="37" t="s">
        <v>20</v>
      </c>
      <c r="B21" s="1">
        <v>46890</v>
      </c>
      <c r="C21" s="2"/>
      <c r="D21" s="2">
        <v>620</v>
      </c>
      <c r="E21" s="2"/>
      <c r="F21" s="1">
        <v>17332</v>
      </c>
      <c r="G21" s="1">
        <v>6866</v>
      </c>
      <c r="H21" s="2">
        <v>91</v>
      </c>
      <c r="I21" s="1">
        <v>838084</v>
      </c>
      <c r="J21" s="1">
        <v>122721</v>
      </c>
      <c r="K21" s="5"/>
      <c r="L21" s="6"/>
    </row>
    <row r="22" spans="1:12" ht="15" thickBot="1" x14ac:dyDescent="0.4">
      <c r="A22" s="37" t="s">
        <v>23</v>
      </c>
      <c r="B22" s="1">
        <v>46646</v>
      </c>
      <c r="C22" s="2"/>
      <c r="D22" s="1">
        <v>4326</v>
      </c>
      <c r="E22" s="2"/>
      <c r="F22" s="1">
        <v>30188</v>
      </c>
      <c r="G22" s="1">
        <v>13083</v>
      </c>
      <c r="H22" s="1">
        <v>1213</v>
      </c>
      <c r="I22" s="1">
        <v>487323</v>
      </c>
      <c r="J22" s="1">
        <v>136685</v>
      </c>
      <c r="K22" s="6"/>
      <c r="L22" s="6"/>
    </row>
    <row r="23" spans="1:12" ht="15" thickBot="1" x14ac:dyDescent="0.4">
      <c r="A23" s="37" t="s">
        <v>27</v>
      </c>
      <c r="B23" s="1">
        <v>46387</v>
      </c>
      <c r="C23" s="2"/>
      <c r="D23" s="1">
        <v>2662</v>
      </c>
      <c r="E23" s="2"/>
      <c r="F23" s="1">
        <v>8320</v>
      </c>
      <c r="G23" s="1">
        <v>6890</v>
      </c>
      <c r="H23" s="2">
        <v>395</v>
      </c>
      <c r="I23" s="1">
        <v>496835</v>
      </c>
      <c r="J23" s="1">
        <v>73800</v>
      </c>
      <c r="K23" s="5"/>
      <c r="L23" s="6"/>
    </row>
    <row r="24" spans="1:12" ht="15" thickBot="1" x14ac:dyDescent="0.4">
      <c r="A24" s="37" t="s">
        <v>36</v>
      </c>
      <c r="B24" s="1">
        <v>40111</v>
      </c>
      <c r="C24" s="2"/>
      <c r="D24" s="2">
        <v>985</v>
      </c>
      <c r="E24" s="2"/>
      <c r="F24" s="1">
        <v>17044</v>
      </c>
      <c r="G24" s="1">
        <v>8181</v>
      </c>
      <c r="H24" s="2">
        <v>201</v>
      </c>
      <c r="I24" s="1">
        <v>419221</v>
      </c>
      <c r="J24" s="1">
        <v>85500</v>
      </c>
      <c r="K24" s="6"/>
      <c r="L24" s="6"/>
    </row>
    <row r="25" spans="1:12" ht="15" thickBot="1" x14ac:dyDescent="0.4">
      <c r="A25" s="37" t="s">
        <v>25</v>
      </c>
      <c r="B25" s="1">
        <v>39701</v>
      </c>
      <c r="C25" s="2"/>
      <c r="D25" s="2">
        <v>784</v>
      </c>
      <c r="E25" s="2"/>
      <c r="F25" s="1">
        <v>23446</v>
      </c>
      <c r="G25" s="1">
        <v>7711</v>
      </c>
      <c r="H25" s="2">
        <v>152</v>
      </c>
      <c r="I25" s="1">
        <v>442263</v>
      </c>
      <c r="J25" s="1">
        <v>85898</v>
      </c>
      <c r="K25" s="5"/>
      <c r="L25" s="6"/>
    </row>
    <row r="26" spans="1:12" ht="15" thickBot="1" x14ac:dyDescent="0.4">
      <c r="A26" s="37" t="s">
        <v>32</v>
      </c>
      <c r="B26" s="1">
        <v>37210</v>
      </c>
      <c r="C26" s="2"/>
      <c r="D26" s="1">
        <v>1495</v>
      </c>
      <c r="E26" s="2"/>
      <c r="F26" s="1">
        <v>3552</v>
      </c>
      <c r="G26" s="1">
        <v>6598</v>
      </c>
      <c r="H26" s="2">
        <v>265</v>
      </c>
      <c r="I26" s="1">
        <v>630427</v>
      </c>
      <c r="J26" s="1">
        <v>111785</v>
      </c>
      <c r="K26" s="5"/>
      <c r="L26" s="6"/>
    </row>
    <row r="27" spans="1:12" ht="15" thickBot="1" x14ac:dyDescent="0.4">
      <c r="A27" s="37" t="s">
        <v>9</v>
      </c>
      <c r="B27" s="1">
        <v>35237</v>
      </c>
      <c r="C27" s="2"/>
      <c r="D27" s="1">
        <v>1342</v>
      </c>
      <c r="E27" s="2"/>
      <c r="F27" s="1">
        <v>22812</v>
      </c>
      <c r="G27" s="1">
        <v>4627</v>
      </c>
      <c r="H27" s="2">
        <v>176</v>
      </c>
      <c r="I27" s="1">
        <v>584989</v>
      </c>
      <c r="J27" s="1">
        <v>76822</v>
      </c>
      <c r="K27" s="5"/>
      <c r="L27" s="6"/>
    </row>
    <row r="28" spans="1:12" ht="15" thickBot="1" x14ac:dyDescent="0.4">
      <c r="A28" s="37" t="s">
        <v>18</v>
      </c>
      <c r="B28" s="1">
        <v>33352</v>
      </c>
      <c r="C28" s="2"/>
      <c r="D28" s="1">
        <v>1701</v>
      </c>
      <c r="E28" s="2"/>
      <c r="F28" s="1">
        <v>23514</v>
      </c>
      <c r="G28" s="1">
        <v>5792</v>
      </c>
      <c r="H28" s="2">
        <v>295</v>
      </c>
      <c r="I28" s="1">
        <v>337391</v>
      </c>
      <c r="J28" s="1">
        <v>58588</v>
      </c>
      <c r="K28" s="6"/>
      <c r="L28" s="6"/>
    </row>
    <row r="29" spans="1:12" ht="15" thickBot="1" x14ac:dyDescent="0.4">
      <c r="A29" s="37" t="s">
        <v>41</v>
      </c>
      <c r="B29" s="1">
        <v>30259</v>
      </c>
      <c r="C29" s="46">
        <v>48</v>
      </c>
      <c r="D29" s="2">
        <v>719</v>
      </c>
      <c r="E29" s="2"/>
      <c r="F29" s="1">
        <v>5298</v>
      </c>
      <c r="G29" s="1">
        <v>9591</v>
      </c>
      <c r="H29" s="2">
        <v>228</v>
      </c>
      <c r="I29" s="1">
        <v>319041</v>
      </c>
      <c r="J29" s="1">
        <v>101120</v>
      </c>
      <c r="K29" s="5"/>
      <c r="L29" s="6"/>
    </row>
    <row r="30" spans="1:12" ht="15" thickBot="1" x14ac:dyDescent="0.4">
      <c r="A30" s="37" t="s">
        <v>22</v>
      </c>
      <c r="B30" s="1">
        <v>29738</v>
      </c>
      <c r="C30" s="2"/>
      <c r="D30" s="2">
        <v>793</v>
      </c>
      <c r="E30" s="2"/>
      <c r="F30" s="1">
        <v>5418</v>
      </c>
      <c r="G30" s="1">
        <v>5107</v>
      </c>
      <c r="H30" s="2">
        <v>136</v>
      </c>
      <c r="I30" s="1">
        <v>593684</v>
      </c>
      <c r="J30" s="1">
        <v>101965</v>
      </c>
      <c r="K30" s="5"/>
      <c r="L30" s="6"/>
    </row>
    <row r="31" spans="1:12" ht="15" thickBot="1" x14ac:dyDescent="0.4">
      <c r="A31" s="37" t="s">
        <v>30</v>
      </c>
      <c r="B31" s="1">
        <v>28770</v>
      </c>
      <c r="C31" s="2"/>
      <c r="D31" s="1">
        <v>1092</v>
      </c>
      <c r="E31" s="2"/>
      <c r="F31" s="1">
        <v>8290</v>
      </c>
      <c r="G31" s="1">
        <v>9667</v>
      </c>
      <c r="H31" s="2">
        <v>367</v>
      </c>
      <c r="I31" s="1">
        <v>310897</v>
      </c>
      <c r="J31" s="1">
        <v>104463</v>
      </c>
      <c r="K31" s="5"/>
      <c r="L31" s="6"/>
    </row>
    <row r="32" spans="1:12" ht="15" thickBot="1" x14ac:dyDescent="0.4">
      <c r="A32" s="37" t="s">
        <v>28</v>
      </c>
      <c r="B32" s="1">
        <v>23270</v>
      </c>
      <c r="C32" s="2"/>
      <c r="D32" s="2">
        <v>176</v>
      </c>
      <c r="E32" s="2"/>
      <c r="F32" s="1">
        <v>10018</v>
      </c>
      <c r="G32" s="1">
        <v>7258</v>
      </c>
      <c r="H32" s="2">
        <v>55</v>
      </c>
      <c r="I32" s="1">
        <v>346386</v>
      </c>
      <c r="J32" s="1">
        <v>108044</v>
      </c>
      <c r="K32" s="6"/>
      <c r="L32" s="6"/>
    </row>
    <row r="33" spans="1:12" ht="15" thickBot="1" x14ac:dyDescent="0.4">
      <c r="A33" s="37" t="s">
        <v>35</v>
      </c>
      <c r="B33" s="1">
        <v>23100</v>
      </c>
      <c r="C33" s="2"/>
      <c r="D33" s="1">
        <v>1055</v>
      </c>
      <c r="E33" s="2"/>
      <c r="F33" s="1">
        <v>17147</v>
      </c>
      <c r="G33" s="1">
        <v>3764</v>
      </c>
      <c r="H33" s="2">
        <v>172</v>
      </c>
      <c r="I33" s="1">
        <v>441520</v>
      </c>
      <c r="J33" s="1">
        <v>71939</v>
      </c>
      <c r="K33" s="5"/>
      <c r="L33" s="6"/>
    </row>
    <row r="34" spans="1:12" ht="15" thickBot="1" x14ac:dyDescent="0.4">
      <c r="A34" s="37" t="s">
        <v>34</v>
      </c>
      <c r="B34" s="1">
        <v>22075</v>
      </c>
      <c r="C34" s="2"/>
      <c r="D34" s="2">
        <v>279</v>
      </c>
      <c r="E34" s="2"/>
      <c r="F34" s="1">
        <v>6098</v>
      </c>
      <c r="G34" s="1">
        <v>7315</v>
      </c>
      <c r="H34" s="2">
        <v>92</v>
      </c>
      <c r="I34" s="1">
        <v>323987</v>
      </c>
      <c r="J34" s="1">
        <v>107359</v>
      </c>
      <c r="K34" s="5"/>
      <c r="L34" s="6"/>
    </row>
    <row r="35" spans="1:12" ht="15" thickBot="1" x14ac:dyDescent="0.4">
      <c r="A35" s="37" t="s">
        <v>31</v>
      </c>
      <c r="B35" s="1">
        <v>19733</v>
      </c>
      <c r="C35" s="2"/>
      <c r="D35" s="2">
        <v>525</v>
      </c>
      <c r="E35" s="2"/>
      <c r="F35" s="1">
        <v>6896</v>
      </c>
      <c r="G35" s="1">
        <v>6406</v>
      </c>
      <c r="H35" s="2">
        <v>170</v>
      </c>
      <c r="I35" s="1">
        <v>341463</v>
      </c>
      <c r="J35" s="1">
        <v>110859</v>
      </c>
      <c r="K35" s="5"/>
      <c r="L35" s="6"/>
    </row>
    <row r="36" spans="1:12" ht="15" thickBot="1" x14ac:dyDescent="0.4">
      <c r="A36" s="37" t="s">
        <v>50</v>
      </c>
      <c r="B36" s="1">
        <v>19452</v>
      </c>
      <c r="C36" s="2"/>
      <c r="D36" s="2">
        <v>282</v>
      </c>
      <c r="E36" s="2"/>
      <c r="F36" s="1">
        <v>5148</v>
      </c>
      <c r="G36" s="1">
        <v>10056</v>
      </c>
      <c r="H36" s="2">
        <v>146</v>
      </c>
      <c r="I36" s="1">
        <v>184354</v>
      </c>
      <c r="J36" s="1">
        <v>95303</v>
      </c>
      <c r="K36" s="5"/>
      <c r="L36" s="6"/>
    </row>
    <row r="37" spans="1:12" ht="15" thickBot="1" x14ac:dyDescent="0.4">
      <c r="A37" s="37" t="s">
        <v>40</v>
      </c>
      <c r="B37" s="1">
        <v>16941</v>
      </c>
      <c r="C37" s="2"/>
      <c r="D37" s="2">
        <v>959</v>
      </c>
      <c r="E37" s="2"/>
      <c r="F37" s="1">
        <v>14338</v>
      </c>
      <c r="G37" s="1">
        <v>15992</v>
      </c>
      <c r="H37" s="2">
        <v>905</v>
      </c>
      <c r="I37" s="1">
        <v>248268</v>
      </c>
      <c r="J37" s="1">
        <v>234356</v>
      </c>
      <c r="K37" s="6"/>
      <c r="L37" s="6"/>
    </row>
    <row r="38" spans="1:12" ht="15" thickBot="1" x14ac:dyDescent="0.4">
      <c r="A38" s="37" t="s">
        <v>38</v>
      </c>
      <c r="B38" s="1">
        <v>16079</v>
      </c>
      <c r="C38" s="2"/>
      <c r="D38" s="2">
        <v>581</v>
      </c>
      <c r="E38" s="2"/>
      <c r="F38" s="1">
        <v>10772</v>
      </c>
      <c r="G38" s="1">
        <v>3599</v>
      </c>
      <c r="H38" s="2">
        <v>130</v>
      </c>
      <c r="I38" s="1">
        <v>420058</v>
      </c>
      <c r="J38" s="1">
        <v>94022</v>
      </c>
      <c r="K38" s="5"/>
      <c r="L38" s="6"/>
    </row>
    <row r="39" spans="1:12" ht="15" thickBot="1" x14ac:dyDescent="0.4">
      <c r="A39" s="37" t="s">
        <v>45</v>
      </c>
      <c r="B39" s="1">
        <v>15159</v>
      </c>
      <c r="C39" s="2"/>
      <c r="D39" s="2">
        <v>280</v>
      </c>
      <c r="E39" s="2"/>
      <c r="F39" s="1">
        <v>5309</v>
      </c>
      <c r="G39" s="1">
        <v>5203</v>
      </c>
      <c r="H39" s="2">
        <v>96</v>
      </c>
      <c r="I39" s="1">
        <v>183173</v>
      </c>
      <c r="J39" s="1">
        <v>62874</v>
      </c>
      <c r="K39" s="5"/>
      <c r="L39" s="6"/>
    </row>
    <row r="40" spans="1:12" ht="15" thickBot="1" x14ac:dyDescent="0.4">
      <c r="A40" s="37" t="s">
        <v>46</v>
      </c>
      <c r="B40" s="1">
        <v>14539</v>
      </c>
      <c r="C40" s="2"/>
      <c r="D40" s="2">
        <v>395</v>
      </c>
      <c r="E40" s="2"/>
      <c r="F40" s="1">
        <v>3096</v>
      </c>
      <c r="G40" s="1">
        <v>3674</v>
      </c>
      <c r="H40" s="2">
        <v>100</v>
      </c>
      <c r="I40" s="1">
        <v>355200</v>
      </c>
      <c r="J40" s="1">
        <v>89766</v>
      </c>
      <c r="K40" s="5"/>
      <c r="L40" s="6"/>
    </row>
    <row r="41" spans="1:12" ht="15" thickBot="1" x14ac:dyDescent="0.4">
      <c r="A41" s="37" t="s">
        <v>44</v>
      </c>
      <c r="B41" s="1">
        <v>12520</v>
      </c>
      <c r="C41" s="2"/>
      <c r="D41" s="2">
        <v>503</v>
      </c>
      <c r="E41" s="2"/>
      <c r="F41" s="1">
        <v>6390</v>
      </c>
      <c r="G41" s="1">
        <v>5971</v>
      </c>
      <c r="H41" s="2">
        <v>240</v>
      </c>
      <c r="I41" s="1">
        <v>356637</v>
      </c>
      <c r="J41" s="1">
        <v>170084</v>
      </c>
      <c r="K41" s="5"/>
      <c r="L41" s="6"/>
    </row>
    <row r="42" spans="1:12" ht="15" thickBot="1" x14ac:dyDescent="0.4">
      <c r="A42" s="37" t="s">
        <v>43</v>
      </c>
      <c r="B42" s="1">
        <v>11731</v>
      </c>
      <c r="C42" s="2"/>
      <c r="D42" s="2">
        <v>510</v>
      </c>
      <c r="E42" s="2"/>
      <c r="F42" s="1">
        <v>4543</v>
      </c>
      <c r="G42" s="1">
        <v>12047</v>
      </c>
      <c r="H42" s="2">
        <v>524</v>
      </c>
      <c r="I42" s="1">
        <v>114918</v>
      </c>
      <c r="J42" s="1">
        <v>118014</v>
      </c>
      <c r="K42" s="6"/>
      <c r="L42" s="6"/>
    </row>
    <row r="43" spans="1:12" ht="29.5" thickBot="1" x14ac:dyDescent="0.4">
      <c r="A43" s="37" t="s">
        <v>63</v>
      </c>
      <c r="B43" s="1">
        <v>10390</v>
      </c>
      <c r="C43" s="2"/>
      <c r="D43" s="2">
        <v>554</v>
      </c>
      <c r="E43" s="2"/>
      <c r="F43" s="1">
        <v>8371</v>
      </c>
      <c r="G43" s="1">
        <v>14722</v>
      </c>
      <c r="H43" s="2">
        <v>785</v>
      </c>
      <c r="I43" s="1">
        <v>101063</v>
      </c>
      <c r="J43" s="1">
        <v>143200</v>
      </c>
      <c r="K43" s="6"/>
      <c r="L43" s="6"/>
    </row>
    <row r="44" spans="1:12" ht="15" thickBot="1" x14ac:dyDescent="0.4">
      <c r="A44" s="37" t="s">
        <v>37</v>
      </c>
      <c r="B44" s="1">
        <v>9294</v>
      </c>
      <c r="C44" s="2"/>
      <c r="D44" s="2">
        <v>209</v>
      </c>
      <c r="E44" s="2"/>
      <c r="F44" s="1">
        <v>6326</v>
      </c>
      <c r="G44" s="1">
        <v>2204</v>
      </c>
      <c r="H44" s="2">
        <v>50</v>
      </c>
      <c r="I44" s="1">
        <v>250637</v>
      </c>
      <c r="J44" s="1">
        <v>59425</v>
      </c>
      <c r="K44" s="5"/>
      <c r="L44" s="6"/>
    </row>
    <row r="45" spans="1:12" ht="15" thickBot="1" x14ac:dyDescent="0.4">
      <c r="A45" s="37" t="s">
        <v>54</v>
      </c>
      <c r="B45" s="1">
        <v>6893</v>
      </c>
      <c r="C45" s="2"/>
      <c r="D45" s="2">
        <v>97</v>
      </c>
      <c r="E45" s="2"/>
      <c r="F45" s="2">
        <v>814</v>
      </c>
      <c r="G45" s="1">
        <v>7792</v>
      </c>
      <c r="H45" s="2">
        <v>110</v>
      </c>
      <c r="I45" s="1">
        <v>81941</v>
      </c>
      <c r="J45" s="1">
        <v>92624</v>
      </c>
      <c r="K45" s="6"/>
      <c r="L45" s="6"/>
    </row>
    <row r="46" spans="1:12" ht="15" thickBot="1" x14ac:dyDescent="0.4">
      <c r="A46" s="37" t="s">
        <v>49</v>
      </c>
      <c r="B46" s="1">
        <v>6593</v>
      </c>
      <c r="C46" s="2"/>
      <c r="D46" s="2">
        <v>92</v>
      </c>
      <c r="E46" s="2"/>
      <c r="F46" s="1">
        <v>2108</v>
      </c>
      <c r="G46" s="1">
        <v>3689</v>
      </c>
      <c r="H46" s="2">
        <v>51</v>
      </c>
      <c r="I46" s="1">
        <v>98119</v>
      </c>
      <c r="J46" s="1">
        <v>54905</v>
      </c>
      <c r="K46" s="5"/>
      <c r="L46" s="6"/>
    </row>
    <row r="47" spans="1:12" ht="29.5" thickBot="1" x14ac:dyDescent="0.4">
      <c r="A47" s="37" t="s">
        <v>42</v>
      </c>
      <c r="B47" s="1">
        <v>5822</v>
      </c>
      <c r="C47" s="2"/>
      <c r="D47" s="2">
        <v>375</v>
      </c>
      <c r="E47" s="2"/>
      <c r="F47" s="2">
        <v>939</v>
      </c>
      <c r="G47" s="1">
        <v>4282</v>
      </c>
      <c r="H47" s="2">
        <v>276</v>
      </c>
      <c r="I47" s="1">
        <v>141995</v>
      </c>
      <c r="J47" s="1">
        <v>104430</v>
      </c>
      <c r="K47" s="6"/>
      <c r="L47" s="6"/>
    </row>
    <row r="48" spans="1:12" ht="15" thickBot="1" x14ac:dyDescent="0.4">
      <c r="A48" s="37" t="s">
        <v>53</v>
      </c>
      <c r="B48" s="1">
        <v>3657</v>
      </c>
      <c r="C48" s="2"/>
      <c r="D48" s="2">
        <v>80</v>
      </c>
      <c r="E48" s="2"/>
      <c r="F48" s="2">
        <v>342</v>
      </c>
      <c r="G48" s="1">
        <v>4799</v>
      </c>
      <c r="H48" s="2">
        <v>105</v>
      </c>
      <c r="I48" s="1">
        <v>108195</v>
      </c>
      <c r="J48" s="1">
        <v>141977</v>
      </c>
      <c r="K48" s="6"/>
      <c r="L48" s="6"/>
    </row>
    <row r="49" spans="1:12" ht="15" thickBot="1" x14ac:dyDescent="0.4">
      <c r="A49" s="37" t="s">
        <v>39</v>
      </c>
      <c r="B49" s="1">
        <v>3328</v>
      </c>
      <c r="C49" s="2"/>
      <c r="D49" s="2">
        <v>105</v>
      </c>
      <c r="E49" s="2"/>
      <c r="F49" s="2">
        <v>525</v>
      </c>
      <c r="G49" s="1">
        <v>2476</v>
      </c>
      <c r="H49" s="2">
        <v>78</v>
      </c>
      <c r="I49" s="1">
        <v>104365</v>
      </c>
      <c r="J49" s="1">
        <v>77640</v>
      </c>
      <c r="K49" s="5"/>
      <c r="L49" s="6"/>
    </row>
    <row r="50" spans="1:12" ht="15" thickBot="1" x14ac:dyDescent="0.4">
      <c r="A50" s="37" t="s">
        <v>56</v>
      </c>
      <c r="B50" s="1">
        <v>3053</v>
      </c>
      <c r="C50" s="2"/>
      <c r="D50" s="2">
        <v>93</v>
      </c>
      <c r="E50" s="2"/>
      <c r="F50" s="2">
        <v>580</v>
      </c>
      <c r="G50" s="1">
        <v>1704</v>
      </c>
      <c r="H50" s="2">
        <v>52</v>
      </c>
      <c r="I50" s="1">
        <v>178238</v>
      </c>
      <c r="J50" s="1">
        <v>99455</v>
      </c>
      <c r="K50" s="6"/>
      <c r="L50" s="6"/>
    </row>
    <row r="51" spans="1:12" ht="15" thickBot="1" x14ac:dyDescent="0.4">
      <c r="A51" s="37" t="s">
        <v>55</v>
      </c>
      <c r="B51" s="1">
        <v>1550</v>
      </c>
      <c r="C51" s="2"/>
      <c r="D51" s="2">
        <v>20</v>
      </c>
      <c r="E51" s="2"/>
      <c r="F51" s="2">
        <v>391</v>
      </c>
      <c r="G51" s="1">
        <v>2678</v>
      </c>
      <c r="H51" s="2">
        <v>35</v>
      </c>
      <c r="I51" s="1">
        <v>47932</v>
      </c>
      <c r="J51" s="1">
        <v>82819</v>
      </c>
      <c r="K51" s="5"/>
      <c r="L51" s="6"/>
    </row>
    <row r="52" spans="1:12" ht="15" thickBot="1" x14ac:dyDescent="0.4">
      <c r="A52" s="37" t="s">
        <v>48</v>
      </c>
      <c r="B52" s="1">
        <v>1227</v>
      </c>
      <c r="C52" s="2"/>
      <c r="D52" s="2">
        <v>56</v>
      </c>
      <c r="E52" s="2"/>
      <c r="F52" s="2">
        <v>210</v>
      </c>
      <c r="G52" s="1">
        <v>1966</v>
      </c>
      <c r="H52" s="2">
        <v>90</v>
      </c>
      <c r="I52" s="1">
        <v>67341</v>
      </c>
      <c r="J52" s="1">
        <v>107920</v>
      </c>
      <c r="K52" s="6"/>
      <c r="L52" s="6"/>
    </row>
    <row r="53" spans="1:12" ht="15" thickBot="1" x14ac:dyDescent="0.4">
      <c r="A53" s="37" t="s">
        <v>51</v>
      </c>
      <c r="B53" s="1">
        <v>1083</v>
      </c>
      <c r="C53" s="2"/>
      <c r="D53" s="2">
        <v>22</v>
      </c>
      <c r="E53" s="2"/>
      <c r="F53" s="2">
        <v>389</v>
      </c>
      <c r="G53" s="1">
        <v>1013</v>
      </c>
      <c r="H53" s="2">
        <v>21</v>
      </c>
      <c r="I53" s="1">
        <v>95149</v>
      </c>
      <c r="J53" s="1">
        <v>89026</v>
      </c>
      <c r="K53" s="5"/>
      <c r="L53" s="6"/>
    </row>
    <row r="54" spans="1:12" ht="15" thickBot="1" x14ac:dyDescent="0.4">
      <c r="A54" s="37" t="s">
        <v>52</v>
      </c>
      <c r="B54" s="1">
        <v>1017</v>
      </c>
      <c r="C54" s="2"/>
      <c r="D54" s="2">
        <v>14</v>
      </c>
      <c r="E54" s="2"/>
      <c r="F54" s="2">
        <v>468</v>
      </c>
      <c r="G54" s="1">
        <v>1390</v>
      </c>
      <c r="H54" s="2">
        <v>19</v>
      </c>
      <c r="I54" s="1">
        <v>115909</v>
      </c>
      <c r="J54" s="1">
        <v>158444</v>
      </c>
      <c r="K54" s="6"/>
      <c r="L54" s="6"/>
    </row>
    <row r="55" spans="1:12" ht="15" thickBot="1" x14ac:dyDescent="0.4">
      <c r="A55" s="37" t="s">
        <v>47</v>
      </c>
      <c r="B55" s="2">
        <v>946</v>
      </c>
      <c r="C55" s="2"/>
      <c r="D55" s="2">
        <v>18</v>
      </c>
      <c r="E55" s="2"/>
      <c r="F55" s="2">
        <v>182</v>
      </c>
      <c r="G55" s="2">
        <v>668</v>
      </c>
      <c r="H55" s="2">
        <v>13</v>
      </c>
      <c r="I55" s="1">
        <v>95866</v>
      </c>
      <c r="J55" s="1">
        <v>67708</v>
      </c>
      <c r="K55" s="5"/>
      <c r="L55" s="6"/>
    </row>
    <row r="56" spans="1:12" ht="15" thickBot="1" x14ac:dyDescent="0.4">
      <c r="A56" s="3" t="s">
        <v>64</v>
      </c>
      <c r="B56" s="2">
        <v>280</v>
      </c>
      <c r="C56" s="2"/>
      <c r="D56" s="2">
        <v>5</v>
      </c>
      <c r="E56" s="2"/>
      <c r="F56" s="2">
        <v>96</v>
      </c>
      <c r="G56" s="2"/>
      <c r="H56" s="2"/>
      <c r="I56" s="1">
        <v>13539</v>
      </c>
      <c r="J56" s="2"/>
      <c r="K56" s="6"/>
      <c r="L56" s="5"/>
    </row>
    <row r="57" spans="1:12" ht="21.5" thickBot="1" x14ac:dyDescent="0.4">
      <c r="A57" s="3" t="s">
        <v>67</v>
      </c>
      <c r="B57" s="2">
        <v>31</v>
      </c>
      <c r="C57" s="2"/>
      <c r="D57" s="2">
        <v>2</v>
      </c>
      <c r="E57" s="2"/>
      <c r="F57" s="2">
        <v>10</v>
      </c>
      <c r="G57" s="2"/>
      <c r="H57" s="2"/>
      <c r="I57" s="1">
        <v>8217</v>
      </c>
      <c r="J57" s="2"/>
      <c r="K57" s="5"/>
      <c r="L57" s="5"/>
    </row>
    <row r="58" spans="1:12" ht="15" thickBot="1" x14ac:dyDescent="0.4">
      <c r="A58" s="3" t="s">
        <v>65</v>
      </c>
      <c r="B58" s="1">
        <v>7608</v>
      </c>
      <c r="C58" s="2"/>
      <c r="D58" s="2">
        <v>153</v>
      </c>
      <c r="E58" s="2"/>
      <c r="F58" s="1">
        <v>6096</v>
      </c>
      <c r="G58" s="1">
        <v>2246</v>
      </c>
      <c r="H58" s="2">
        <v>45</v>
      </c>
      <c r="I58" s="1">
        <v>359473</v>
      </c>
      <c r="J58" s="1">
        <v>106135</v>
      </c>
      <c r="K58" s="5"/>
      <c r="L58" s="5"/>
    </row>
    <row r="59" spans="1:12" ht="21.5" thickBot="1" x14ac:dyDescent="0.4">
      <c r="A59" s="12" t="s">
        <v>66</v>
      </c>
      <c r="B59" s="13">
        <v>92</v>
      </c>
      <c r="C59" s="13"/>
      <c r="D59" s="13">
        <v>6</v>
      </c>
      <c r="E59" s="13"/>
      <c r="F59" s="13">
        <v>11</v>
      </c>
      <c r="G59" s="13"/>
      <c r="H59" s="13"/>
      <c r="I59" s="29">
        <v>3016</v>
      </c>
      <c r="J59" s="13"/>
      <c r="K59" s="47"/>
      <c r="L59" s="38"/>
    </row>
  </sheetData>
  <mergeCells count="2">
    <mergeCell ref="L1:N1"/>
    <mergeCell ref="Q1:U1"/>
  </mergeCells>
  <hyperlinks>
    <hyperlink ref="A5" r:id="rId1" display="https://www.worldometers.info/coronavirus/usa/new-york/" xr:uid="{882578CC-64B2-4318-96BB-2B3A38545BEE}"/>
    <hyperlink ref="A6" r:id="rId2" display="https://www.worldometers.info/coronavirus/usa/california/" xr:uid="{5A9C63FC-6E01-4D51-9677-89C43A83D584}"/>
    <hyperlink ref="A7" r:id="rId3" display="https://www.worldometers.info/coronavirus/usa/texas/" xr:uid="{ED4EF151-12F6-4677-B24B-F7BC5A7D31D0}"/>
    <hyperlink ref="A8" r:id="rId4" display="https://www.worldometers.info/coronavirus/usa/new-jersey/" xr:uid="{03FD13CA-96E2-4228-B73D-7097108D39EC}"/>
    <hyperlink ref="A9" r:id="rId5" display="https://www.worldometers.info/coronavirus/usa/florida/" xr:uid="{E73663D4-EED2-4C12-B843-AC47DFCCBC96}"/>
    <hyperlink ref="A10" r:id="rId6" display="https://www.worldometers.info/coronavirus/usa/illinois/" xr:uid="{7D463379-9357-4C75-B0BA-68AA1080E7C4}"/>
    <hyperlink ref="A11" r:id="rId7" display="https://www.worldometers.info/coronavirus/usa/massachusetts/" xr:uid="{7B4877FF-D535-4795-8C2F-0694C8E2CBDB}"/>
    <hyperlink ref="A12" r:id="rId8" display="https://www.worldometers.info/coronavirus/usa/pennsylvania/" xr:uid="{43566D94-01D8-4A9A-A9EF-E6A3D95201D4}"/>
    <hyperlink ref="A13" r:id="rId9" display="https://www.worldometers.info/coronavirus/usa/georgia/" xr:uid="{E7158039-BCED-41B6-B263-48206064DFBF}"/>
    <hyperlink ref="A14" r:id="rId10" display="https://www.worldometers.info/coronavirus/usa/arizona/" xr:uid="{ACC10BB2-61D2-4D2C-8A2E-5FBF691C0DE8}"/>
    <hyperlink ref="A15" r:id="rId11" display="https://www.worldometers.info/coronavirus/usa/michigan/" xr:uid="{7572F2DE-F0D5-49B4-ADEE-664A3ADD2688}"/>
    <hyperlink ref="A16" r:id="rId12" display="https://www.worldometers.info/coronavirus/usa/north-carolina/" xr:uid="{AAC58AD5-ECEF-436D-B842-B350C125601C}"/>
    <hyperlink ref="A17" r:id="rId13" display="https://www.worldometers.info/coronavirus/usa/maryland/" xr:uid="{DB9B0E32-D70A-4AF4-9054-88EB7576D02E}"/>
    <hyperlink ref="A18" r:id="rId14" display="https://www.worldometers.info/coronavirus/usa/virginia/" xr:uid="{1267D574-033B-4130-B7D9-134643F5B6ED}"/>
    <hyperlink ref="A19" r:id="rId15" display="https://www.worldometers.info/coronavirus/usa/louisiana/" xr:uid="{E51DBA5A-D92F-4F40-9C25-B827AA344CE4}"/>
    <hyperlink ref="A20" r:id="rId16" display="https://www.worldometers.info/coronavirus/usa/ohio/" xr:uid="{38344B7A-6136-4F08-8615-E2F125A9BB74}"/>
    <hyperlink ref="A21" r:id="rId17" display="https://www.worldometers.info/coronavirus/usa/tennessee/" xr:uid="{CDF5C7F2-7A81-436E-A005-971BB9424D7E}"/>
    <hyperlink ref="A22" r:id="rId18" display="https://www.worldometers.info/coronavirus/usa/connecticut/" xr:uid="{E89AEE75-6854-47DB-ADF1-0B89027FB27B}"/>
    <hyperlink ref="A23" r:id="rId19" display="https://www.worldometers.info/coronavirus/usa/indiana/" xr:uid="{D6319D2B-25AD-4C1D-885F-C0CDBE59EEAB}"/>
    <hyperlink ref="A24" r:id="rId20" display="https://www.worldometers.info/coronavirus/usa/alabama/" xr:uid="{C9EEB2C9-F502-453E-9792-D40F272D8810}"/>
    <hyperlink ref="A25" r:id="rId21" display="https://www.worldometers.info/coronavirus/usa/south-carolina/" xr:uid="{839C2BAD-C723-4FEE-872C-B79EFFA99C11}"/>
    <hyperlink ref="A26" r:id="rId22" display="https://www.worldometers.info/coronavirus/usa/minnesota/" xr:uid="{6B8F9BA6-6F03-4A88-9E6F-554994F03959}"/>
    <hyperlink ref="A27" r:id="rId23" display="https://www.worldometers.info/coronavirus/usa/washington/" xr:uid="{666F8273-5741-4C33-B9BB-1E4862A38CE8}"/>
    <hyperlink ref="A28" r:id="rId24" display="https://www.worldometers.info/coronavirus/usa/colorado/" xr:uid="{5F158E0C-C74B-4089-AC7A-A88DD18BE6FD}"/>
    <hyperlink ref="A29" r:id="rId25" display="https://www.worldometers.info/coronavirus/usa/iowa/" xr:uid="{A6296692-F617-435B-8648-F730D24FF471}"/>
    <hyperlink ref="A30" r:id="rId26" display="https://www.worldometers.info/coronavirus/usa/wisconsin/" xr:uid="{507EB191-BC27-4E07-B073-9D1B43556613}"/>
    <hyperlink ref="A31" r:id="rId27" display="https://www.worldometers.info/coronavirus/usa/mississippi/" xr:uid="{D98C7AB9-7C35-47D1-BF17-FB8D51E53837}"/>
    <hyperlink ref="A32" r:id="rId28" display="https://www.worldometers.info/coronavirus/usa/utah/" xr:uid="{C3E08FAC-2536-4194-BCE5-40F25742AA55}"/>
    <hyperlink ref="A33" r:id="rId29" display="https://www.worldometers.info/coronavirus/usa/missouri/" xr:uid="{845D8E8D-B93F-4296-A96A-54ACC7D828E7}"/>
    <hyperlink ref="A34" r:id="rId30" display="https://www.worldometers.info/coronavirus/usa/arkansas/" xr:uid="{AE383BA3-63CF-4EBB-A487-E996EC1393A2}"/>
    <hyperlink ref="A35" r:id="rId31" display="https://www.worldometers.info/coronavirus/usa/nevada/" xr:uid="{5DB8E0B9-5952-42CD-B3D8-727BD3AE3A13}"/>
    <hyperlink ref="A36" r:id="rId32" display="https://www.worldometers.info/coronavirus/usa/nebraska/" xr:uid="{695DB714-B761-48E2-95A4-80A2C9EC4977}"/>
    <hyperlink ref="A37" r:id="rId33" display="https://www.worldometers.info/coronavirus/usa/rhode-island/" xr:uid="{9565BFA6-C634-4723-8D37-BC5372BB40CA}"/>
    <hyperlink ref="A38" r:id="rId34" display="https://www.worldometers.info/coronavirus/usa/kentucky/" xr:uid="{8981140F-2D6B-4BF4-B384-E9D064C929FC}"/>
    <hyperlink ref="A39" r:id="rId35" display="https://www.worldometers.info/coronavirus/usa/kansas/" xr:uid="{0D071890-E426-4EDE-8E39-C220097B4B4D}"/>
    <hyperlink ref="A40" r:id="rId36" display="https://www.worldometers.info/coronavirus/usa/oklahoma/" xr:uid="{AE9395B1-0E80-4A29-AF39-4756D32F85EB}"/>
    <hyperlink ref="A41" r:id="rId37" display="https://www.worldometers.info/coronavirus/usa/new-mexico/" xr:uid="{D63B0F23-CC7C-4893-A601-E4022AD8A210}"/>
    <hyperlink ref="A42" r:id="rId38" display="https://www.worldometers.info/coronavirus/usa/delaware/" xr:uid="{C47C9957-D487-4F19-A694-FFCEB4333DC9}"/>
    <hyperlink ref="A43" r:id="rId39" display="https://www.worldometers.info/coronavirus/usa/district-of-columbia/" xr:uid="{A65E151F-C191-4E82-B40B-67A0D83398AF}"/>
    <hyperlink ref="A44" r:id="rId40" display="https://www.worldometers.info/coronavirus/usa/oregon/" xr:uid="{779F5715-FAD2-4FE0-AAE6-A2F2DBE582AC}"/>
    <hyperlink ref="A45" r:id="rId41" display="https://www.worldometers.info/coronavirus/usa/south-dakota/" xr:uid="{AE299749-ABDD-432D-9709-23143B87C47B}"/>
    <hyperlink ref="A46" r:id="rId42" display="https://www.worldometers.info/coronavirus/usa/idaho/" xr:uid="{B268796B-8666-4B2F-9C38-41244D486E2C}"/>
    <hyperlink ref="A47" r:id="rId43" display="https://www.worldometers.info/coronavirus/usa/new-hampshire/" xr:uid="{75A60BF1-EEC5-40DD-B9CF-BBA92E1C3D49}"/>
    <hyperlink ref="A48" r:id="rId44" display="https://www.worldometers.info/coronavirus/usa/north-dakota/" xr:uid="{DAEA3084-A24A-422D-A894-DA44B60761B2}"/>
    <hyperlink ref="A49" r:id="rId45" display="https://www.worldometers.info/coronavirus/usa/maine/" xr:uid="{04315160-EE26-4599-BF52-5ADDEE8B039D}"/>
    <hyperlink ref="A50" r:id="rId46" display="https://www.worldometers.info/coronavirus/usa/west-virginia/" xr:uid="{D1A3A73C-5627-4977-8620-C9DC17A1F5C3}"/>
    <hyperlink ref="A51" r:id="rId47" display="https://www.worldometers.info/coronavirus/usa/wyoming/" xr:uid="{0D17A98E-C5C9-4C1A-AAF5-783C673193F9}"/>
    <hyperlink ref="A52" r:id="rId48" display="https://www.worldometers.info/coronavirus/usa/vermont/" xr:uid="{07D1C8D5-E7A0-4516-A6F9-1551252B5273}"/>
    <hyperlink ref="A53" r:id="rId49" display="https://www.worldometers.info/coronavirus/usa/montana/" xr:uid="{4956084A-40C8-4EE1-B8AD-1BF65D9E5EFC}"/>
    <hyperlink ref="A54" r:id="rId50" display="https://www.worldometers.info/coronavirus/usa/alaska/" xr:uid="{7759B53E-EF7E-47A5-9B70-8F7B5021C84F}"/>
    <hyperlink ref="A55" r:id="rId51" display="https://www.worldometers.info/coronavirus/usa/hawaii/" xr:uid="{1D51F406-18AC-466D-B7ED-922D96DAF560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40111</v>
      </c>
      <c r="C2" s="2"/>
      <c r="D2" s="2">
        <v>985</v>
      </c>
      <c r="E2" s="2"/>
      <c r="F2" s="1">
        <v>17044</v>
      </c>
      <c r="G2" s="1">
        <v>8181</v>
      </c>
      <c r="H2" s="2">
        <v>201</v>
      </c>
      <c r="I2" s="1">
        <v>419221</v>
      </c>
      <c r="J2" s="1">
        <v>85500</v>
      </c>
      <c r="K2" s="35"/>
      <c r="L2" s="41">
        <f>IFERROR(B2/I2,0)</f>
        <v>9.5679844282609894E-2</v>
      </c>
      <c r="M2" s="42">
        <f>IFERROR(H2/G2,0)</f>
        <v>2.456912357902457E-2</v>
      </c>
      <c r="N2" s="40">
        <f>D2*250</f>
        <v>246250</v>
      </c>
      <c r="O2" s="43">
        <f>ABS(N2-B2)/B2</f>
        <v>5.1392136820323602</v>
      </c>
    </row>
    <row r="3" spans="1:15" ht="15" thickBot="1" x14ac:dyDescent="0.35">
      <c r="A3" s="37" t="s">
        <v>52</v>
      </c>
      <c r="B3" s="1">
        <v>1017</v>
      </c>
      <c r="C3" s="2"/>
      <c r="D3" s="2">
        <v>14</v>
      </c>
      <c r="E3" s="2"/>
      <c r="F3" s="2">
        <v>468</v>
      </c>
      <c r="G3" s="1">
        <v>1390</v>
      </c>
      <c r="H3" s="2">
        <v>19</v>
      </c>
      <c r="I3" s="1">
        <v>115909</v>
      </c>
      <c r="J3" s="1">
        <v>158444</v>
      </c>
      <c r="K3" s="35"/>
      <c r="L3" s="41">
        <f>IFERROR(B3/I3,0)</f>
        <v>8.7741245287251204E-3</v>
      </c>
      <c r="M3" s="42">
        <f>IFERROR(H3/G3,0)</f>
        <v>1.3669064748201438E-2</v>
      </c>
      <c r="N3" s="40">
        <f>D3*250</f>
        <v>3500</v>
      </c>
      <c r="O3" s="43">
        <f t="shared" ref="O3:O56" si="0">ABS(N3-B3)/B3</f>
        <v>2.4414945919370696</v>
      </c>
    </row>
    <row r="4" spans="1:15" ht="15" thickBot="1" x14ac:dyDescent="0.35">
      <c r="A4" s="37" t="s">
        <v>33</v>
      </c>
      <c r="B4" s="1">
        <v>87425</v>
      </c>
      <c r="C4" s="2"/>
      <c r="D4" s="1">
        <v>1757</v>
      </c>
      <c r="E4" s="2"/>
      <c r="F4" s="1">
        <v>75531</v>
      </c>
      <c r="G4" s="1">
        <v>12011</v>
      </c>
      <c r="H4" s="2">
        <v>241</v>
      </c>
      <c r="I4" s="1">
        <v>735496</v>
      </c>
      <c r="J4" s="1">
        <v>101047</v>
      </c>
      <c r="K4" s="35"/>
      <c r="L4" s="41">
        <f>IFERROR(B4/I4,0)</f>
        <v>0.11886536432557077</v>
      </c>
      <c r="M4" s="42">
        <f>IFERROR(H4/G4,0)</f>
        <v>2.00649404712347E-2</v>
      </c>
      <c r="N4" s="40">
        <f>D4*250</f>
        <v>439250</v>
      </c>
      <c r="O4" s="43">
        <f t="shared" si="0"/>
        <v>4.0243065484701175</v>
      </c>
    </row>
    <row r="5" spans="1:15" ht="12.5" customHeight="1" thickBot="1" x14ac:dyDescent="0.35">
      <c r="A5" s="37" t="s">
        <v>34</v>
      </c>
      <c r="B5" s="1">
        <v>22075</v>
      </c>
      <c r="C5" s="2"/>
      <c r="D5" s="2">
        <v>279</v>
      </c>
      <c r="E5" s="2"/>
      <c r="F5" s="1">
        <v>6098</v>
      </c>
      <c r="G5" s="1">
        <v>7315</v>
      </c>
      <c r="H5" s="2">
        <v>92</v>
      </c>
      <c r="I5" s="1">
        <v>323987</v>
      </c>
      <c r="J5" s="1">
        <v>107359</v>
      </c>
      <c r="K5" s="35"/>
      <c r="L5" s="41">
        <f>IFERROR(B5/I5,0)</f>
        <v>6.8135449879161814E-2</v>
      </c>
      <c r="M5" s="42">
        <f>IFERROR(H5/G5,0)</f>
        <v>1.2576896787423103E-2</v>
      </c>
      <c r="N5" s="40">
        <f>D5*250</f>
        <v>69750</v>
      </c>
      <c r="O5" s="43">
        <f t="shared" si="0"/>
        <v>2.1596828992072479</v>
      </c>
    </row>
    <row r="6" spans="1:15" ht="15" thickBot="1" x14ac:dyDescent="0.35">
      <c r="A6" s="37" t="s">
        <v>10</v>
      </c>
      <c r="B6" s="1">
        <v>247743</v>
      </c>
      <c r="C6" s="2"/>
      <c r="D6" s="1">
        <v>6262</v>
      </c>
      <c r="E6" s="2"/>
      <c r="F6" s="1">
        <v>174357</v>
      </c>
      <c r="G6" s="1">
        <v>6270</v>
      </c>
      <c r="H6" s="2">
        <v>158</v>
      </c>
      <c r="I6" s="1">
        <v>4339093</v>
      </c>
      <c r="J6" s="1">
        <v>109816</v>
      </c>
      <c r="K6" s="6"/>
      <c r="L6" s="41">
        <f>IFERROR(B6/I6,0)</f>
        <v>5.709557273835799E-2</v>
      </c>
      <c r="M6" s="42">
        <f>IFERROR(H6/G6,0)</f>
        <v>2.5199362041467305E-2</v>
      </c>
      <c r="N6" s="40">
        <f>D6*250</f>
        <v>1565500</v>
      </c>
      <c r="O6" s="43">
        <f t="shared" si="0"/>
        <v>5.319048368672374</v>
      </c>
    </row>
    <row r="7" spans="1:15" ht="15" thickBot="1" x14ac:dyDescent="0.35">
      <c r="A7" s="37" t="s">
        <v>18</v>
      </c>
      <c r="B7" s="1">
        <v>33352</v>
      </c>
      <c r="C7" s="2"/>
      <c r="D7" s="1">
        <v>1701</v>
      </c>
      <c r="E7" s="2"/>
      <c r="F7" s="1">
        <v>23514</v>
      </c>
      <c r="G7" s="1">
        <v>5792</v>
      </c>
      <c r="H7" s="2">
        <v>295</v>
      </c>
      <c r="I7" s="1">
        <v>337391</v>
      </c>
      <c r="J7" s="1">
        <v>58588</v>
      </c>
      <c r="K7" s="34"/>
      <c r="L7" s="41">
        <f>IFERROR(B7/I7,0)</f>
        <v>9.88526664908074E-2</v>
      </c>
      <c r="M7" s="42">
        <f>IFERROR(H7/G7,0)</f>
        <v>5.0932320441988949E-2</v>
      </c>
      <c r="N7" s="40">
        <f>D7*250</f>
        <v>425250</v>
      </c>
      <c r="O7" s="43">
        <f t="shared" si="0"/>
        <v>11.750359798512832</v>
      </c>
    </row>
    <row r="8" spans="1:15" ht="15" thickBot="1" x14ac:dyDescent="0.35">
      <c r="A8" s="37" t="s">
        <v>23</v>
      </c>
      <c r="B8" s="1">
        <v>46646</v>
      </c>
      <c r="C8" s="2"/>
      <c r="D8" s="1">
        <v>4326</v>
      </c>
      <c r="E8" s="2"/>
      <c r="F8" s="1">
        <v>30188</v>
      </c>
      <c r="G8" s="1">
        <v>13083</v>
      </c>
      <c r="H8" s="1">
        <v>1213</v>
      </c>
      <c r="I8" s="1">
        <v>487323</v>
      </c>
      <c r="J8" s="1">
        <v>136685</v>
      </c>
      <c r="K8" s="35"/>
      <c r="L8" s="41">
        <f>IFERROR(B8/I8,0)</f>
        <v>9.5718855871772937E-2</v>
      </c>
      <c r="M8" s="42">
        <f>IFERROR(H8/G8,0)</f>
        <v>9.2715737980585494E-2</v>
      </c>
      <c r="N8" s="40">
        <f>D8*250</f>
        <v>1081500</v>
      </c>
      <c r="O8" s="43">
        <f t="shared" si="0"/>
        <v>22.185267761437206</v>
      </c>
    </row>
    <row r="9" spans="1:15" ht="15" thickBot="1" x14ac:dyDescent="0.35">
      <c r="A9" s="37" t="s">
        <v>43</v>
      </c>
      <c r="B9" s="1">
        <v>11731</v>
      </c>
      <c r="C9" s="2"/>
      <c r="D9" s="2">
        <v>510</v>
      </c>
      <c r="E9" s="2"/>
      <c r="F9" s="1">
        <v>4543</v>
      </c>
      <c r="G9" s="1">
        <v>12047</v>
      </c>
      <c r="H9" s="2">
        <v>524</v>
      </c>
      <c r="I9" s="1">
        <v>114918</v>
      </c>
      <c r="J9" s="1">
        <v>118014</v>
      </c>
      <c r="K9" s="35"/>
      <c r="L9" s="41">
        <f>IFERROR(B9/I9,0)</f>
        <v>0.10208148418872587</v>
      </c>
      <c r="M9" s="42">
        <f>IFERROR(H9/G9,0)</f>
        <v>4.34963061343073E-2</v>
      </c>
      <c r="N9" s="40">
        <f>D9*250</f>
        <v>127500</v>
      </c>
      <c r="O9" s="43">
        <f t="shared" si="0"/>
        <v>9.86863864973148</v>
      </c>
    </row>
    <row r="10" spans="1:15" ht="15" thickBot="1" x14ac:dyDescent="0.35">
      <c r="A10" s="37" t="s">
        <v>63</v>
      </c>
      <c r="B10" s="1">
        <v>10390</v>
      </c>
      <c r="C10" s="2"/>
      <c r="D10" s="2">
        <v>554</v>
      </c>
      <c r="E10" s="2"/>
      <c r="F10" s="1">
        <v>8371</v>
      </c>
      <c r="G10" s="1">
        <v>14722</v>
      </c>
      <c r="H10" s="2">
        <v>785</v>
      </c>
      <c r="I10" s="1">
        <v>101063</v>
      </c>
      <c r="J10" s="1">
        <v>143200</v>
      </c>
      <c r="K10" s="35"/>
      <c r="L10" s="41">
        <f>IFERROR(B10/I10,0)</f>
        <v>0.10280715989036542</v>
      </c>
      <c r="M10" s="42">
        <f>IFERROR(H10/G10,0)</f>
        <v>5.3321559570710504E-2</v>
      </c>
      <c r="N10" s="40">
        <f>D10*250</f>
        <v>138500</v>
      </c>
      <c r="O10" s="43">
        <f t="shared" si="0"/>
        <v>12.330125120307988</v>
      </c>
    </row>
    <row r="11" spans="1:15" ht="15" thickBot="1" x14ac:dyDescent="0.35">
      <c r="A11" s="37" t="s">
        <v>13</v>
      </c>
      <c r="B11" s="1">
        <v>169106</v>
      </c>
      <c r="C11" s="2"/>
      <c r="D11" s="1">
        <v>3618</v>
      </c>
      <c r="E11" s="2"/>
      <c r="F11" s="1">
        <v>139832</v>
      </c>
      <c r="G11" s="1">
        <v>7874</v>
      </c>
      <c r="H11" s="2">
        <v>168</v>
      </c>
      <c r="I11" s="1">
        <v>2033794</v>
      </c>
      <c r="J11" s="1">
        <v>94693</v>
      </c>
      <c r="K11" s="34"/>
      <c r="L11" s="41">
        <f>IFERROR(B11/I11,0)</f>
        <v>8.3148047442366341E-2</v>
      </c>
      <c r="M11" s="42">
        <f>IFERROR(H11/G11,0)</f>
        <v>2.1336042672085345E-2</v>
      </c>
      <c r="N11" s="40">
        <f>D11*250</f>
        <v>904500</v>
      </c>
      <c r="O11" s="43">
        <f t="shared" si="0"/>
        <v>4.3487161898454225</v>
      </c>
    </row>
    <row r="12" spans="1:15" ht="15" thickBot="1" x14ac:dyDescent="0.35">
      <c r="A12" s="37" t="s">
        <v>16</v>
      </c>
      <c r="B12" s="1">
        <v>87709</v>
      </c>
      <c r="C12" s="2"/>
      <c r="D12" s="1">
        <v>2849</v>
      </c>
      <c r="E12" s="2"/>
      <c r="F12" s="1">
        <v>73652</v>
      </c>
      <c r="G12" s="1">
        <v>8261</v>
      </c>
      <c r="H12" s="2">
        <v>268</v>
      </c>
      <c r="I12" s="1">
        <v>1044722</v>
      </c>
      <c r="J12" s="1">
        <v>98397</v>
      </c>
      <c r="K12" s="34"/>
      <c r="L12" s="41">
        <f>IFERROR(B12/I12,0)</f>
        <v>8.3954391694632632E-2</v>
      </c>
      <c r="M12" s="42">
        <f>IFERROR(H12/G12,0)</f>
        <v>3.244159302747851E-2</v>
      </c>
      <c r="N12" s="40">
        <f>D12*250</f>
        <v>712250</v>
      </c>
      <c r="O12" s="43">
        <f t="shared" si="0"/>
        <v>7.1206033588343267</v>
      </c>
    </row>
    <row r="13" spans="1:15" ht="15" thickBot="1" x14ac:dyDescent="0.35">
      <c r="A13" s="3" t="s">
        <v>64</v>
      </c>
      <c r="B13" s="2">
        <v>280</v>
      </c>
      <c r="C13" s="2"/>
      <c r="D13" s="2">
        <v>5</v>
      </c>
      <c r="E13" s="2"/>
      <c r="F13" s="2">
        <v>96</v>
      </c>
      <c r="G13" s="2"/>
      <c r="H13" s="2"/>
      <c r="I13" s="1">
        <v>13539</v>
      </c>
      <c r="J13" s="2"/>
      <c r="K13" s="34"/>
      <c r="L13" s="41">
        <f>IFERROR(B13/I13,0)</f>
        <v>2.0680995642218775E-2</v>
      </c>
      <c r="M13" s="42">
        <f>IFERROR(H13/G13,0)</f>
        <v>0</v>
      </c>
      <c r="N13" s="40">
        <f>D13*250</f>
        <v>1250</v>
      </c>
      <c r="O13" s="43">
        <f t="shared" si="0"/>
        <v>3.4642857142857144</v>
      </c>
    </row>
    <row r="14" spans="1:15" ht="15" thickBot="1" x14ac:dyDescent="0.35">
      <c r="A14" s="37" t="s">
        <v>47</v>
      </c>
      <c r="B14" s="2">
        <v>946</v>
      </c>
      <c r="C14" s="2"/>
      <c r="D14" s="2">
        <v>18</v>
      </c>
      <c r="E14" s="2"/>
      <c r="F14" s="2">
        <v>182</v>
      </c>
      <c r="G14" s="2">
        <v>668</v>
      </c>
      <c r="H14" s="2">
        <v>13</v>
      </c>
      <c r="I14" s="1">
        <v>95866</v>
      </c>
      <c r="J14" s="1">
        <v>67708</v>
      </c>
      <c r="K14" s="35"/>
      <c r="L14" s="41">
        <f>IFERROR(B14/I14,0)</f>
        <v>9.8679406671812742E-3</v>
      </c>
      <c r="M14" s="42">
        <f>IFERROR(H14/G14,0)</f>
        <v>1.9461077844311378E-2</v>
      </c>
      <c r="N14" s="40">
        <f>D14*250</f>
        <v>4500</v>
      </c>
      <c r="O14" s="43">
        <f t="shared" si="0"/>
        <v>3.7568710359408035</v>
      </c>
    </row>
    <row r="15" spans="1:15" ht="15" thickBot="1" x14ac:dyDescent="0.35">
      <c r="A15" s="37" t="s">
        <v>49</v>
      </c>
      <c r="B15" s="1">
        <v>6593</v>
      </c>
      <c r="C15" s="2"/>
      <c r="D15" s="2">
        <v>92</v>
      </c>
      <c r="E15" s="2"/>
      <c r="F15" s="1">
        <v>2108</v>
      </c>
      <c r="G15" s="1">
        <v>3689</v>
      </c>
      <c r="H15" s="2">
        <v>51</v>
      </c>
      <c r="I15" s="1">
        <v>98119</v>
      </c>
      <c r="J15" s="1">
        <v>54905</v>
      </c>
      <c r="K15" s="34"/>
      <c r="L15" s="41">
        <f>IFERROR(B15/I15,0)</f>
        <v>6.7193917589865371E-2</v>
      </c>
      <c r="M15" s="42">
        <f>IFERROR(H15/G15,0)</f>
        <v>1.3824884792626729E-2</v>
      </c>
      <c r="N15" s="40">
        <f>D15*250</f>
        <v>23000</v>
      </c>
      <c r="O15" s="43">
        <f t="shared" si="0"/>
        <v>2.488548460488397</v>
      </c>
    </row>
    <row r="16" spans="1:15" ht="15" thickBot="1" x14ac:dyDescent="0.35">
      <c r="A16" s="37" t="s">
        <v>12</v>
      </c>
      <c r="B16" s="1">
        <v>145935</v>
      </c>
      <c r="C16" s="2"/>
      <c r="D16" s="1">
        <v>7188</v>
      </c>
      <c r="E16" s="2"/>
      <c r="F16" s="1">
        <v>26135</v>
      </c>
      <c r="G16" s="1">
        <v>11516</v>
      </c>
      <c r="H16" s="2">
        <v>567</v>
      </c>
      <c r="I16" s="1">
        <v>1666317</v>
      </c>
      <c r="J16" s="1">
        <v>131498</v>
      </c>
      <c r="K16" s="35"/>
      <c r="L16" s="41">
        <f>IFERROR(B16/I16,0)</f>
        <v>8.7579374152697231E-2</v>
      </c>
      <c r="M16" s="42">
        <f>IFERROR(H16/G16,0)</f>
        <v>4.9235845779784647E-2</v>
      </c>
      <c r="N16" s="40">
        <f>D16*250</f>
        <v>1797000</v>
      </c>
      <c r="O16" s="43">
        <f t="shared" si="0"/>
        <v>11.31370130537568</v>
      </c>
    </row>
    <row r="17" spans="1:15" ht="15" thickBot="1" x14ac:dyDescent="0.35">
      <c r="A17" s="37" t="s">
        <v>27</v>
      </c>
      <c r="B17" s="1">
        <v>46387</v>
      </c>
      <c r="C17" s="2"/>
      <c r="D17" s="1">
        <v>2662</v>
      </c>
      <c r="E17" s="2"/>
      <c r="F17" s="1">
        <v>8320</v>
      </c>
      <c r="G17" s="1">
        <v>6890</v>
      </c>
      <c r="H17" s="2">
        <v>395</v>
      </c>
      <c r="I17" s="1">
        <v>496835</v>
      </c>
      <c r="J17" s="1">
        <v>73800</v>
      </c>
      <c r="K17" s="35"/>
      <c r="L17" s="41">
        <f>IFERROR(B17/I17,0)</f>
        <v>9.3365000452866651E-2</v>
      </c>
      <c r="M17" s="42">
        <f>IFERROR(H17/G17,0)</f>
        <v>5.7329462989840346E-2</v>
      </c>
      <c r="N17" s="40">
        <f>D17*250</f>
        <v>665500</v>
      </c>
      <c r="O17" s="43">
        <f t="shared" si="0"/>
        <v>13.346691961109794</v>
      </c>
    </row>
    <row r="18" spans="1:15" ht="15" thickBot="1" x14ac:dyDescent="0.35">
      <c r="A18" s="37" t="s">
        <v>41</v>
      </c>
      <c r="B18" s="1">
        <v>30259</v>
      </c>
      <c r="C18" s="46">
        <v>48</v>
      </c>
      <c r="D18" s="2">
        <v>719</v>
      </c>
      <c r="E18" s="2"/>
      <c r="F18" s="1">
        <v>5298</v>
      </c>
      <c r="G18" s="1">
        <v>9591</v>
      </c>
      <c r="H18" s="2">
        <v>228</v>
      </c>
      <c r="I18" s="1">
        <v>319041</v>
      </c>
      <c r="J18" s="1">
        <v>101120</v>
      </c>
      <c r="K18" s="35"/>
      <c r="L18" s="41">
        <f>IFERROR(B18/I18,0)</f>
        <v>9.4843609442046631E-2</v>
      </c>
      <c r="M18" s="42">
        <f>IFERROR(H18/G18,0)</f>
        <v>2.3772286518611199E-2</v>
      </c>
      <c r="N18" s="40">
        <f>D18*250</f>
        <v>179750</v>
      </c>
      <c r="O18" s="43">
        <f t="shared" si="0"/>
        <v>4.9403813741366207</v>
      </c>
    </row>
    <row r="19" spans="1:15" ht="15" thickBot="1" x14ac:dyDescent="0.35">
      <c r="A19" s="37" t="s">
        <v>45</v>
      </c>
      <c r="B19" s="1">
        <v>15159</v>
      </c>
      <c r="C19" s="2"/>
      <c r="D19" s="2">
        <v>280</v>
      </c>
      <c r="E19" s="2"/>
      <c r="F19" s="1">
        <v>5309</v>
      </c>
      <c r="G19" s="1">
        <v>5203</v>
      </c>
      <c r="H19" s="2">
        <v>96</v>
      </c>
      <c r="I19" s="1">
        <v>183173</v>
      </c>
      <c r="J19" s="1">
        <v>62874</v>
      </c>
      <c r="K19" s="34"/>
      <c r="L19" s="41">
        <f>IFERROR(B19/I19,0)</f>
        <v>8.2757830029534921E-2</v>
      </c>
      <c r="M19" s="42">
        <f>IFERROR(H19/G19,0)</f>
        <v>1.845089371516433E-2</v>
      </c>
      <c r="N19" s="40">
        <f>D19*250</f>
        <v>70000</v>
      </c>
      <c r="O19" s="43">
        <f t="shared" si="0"/>
        <v>3.6177188468896366</v>
      </c>
    </row>
    <row r="20" spans="1:15" ht="15" thickBot="1" x14ac:dyDescent="0.35">
      <c r="A20" s="37" t="s">
        <v>38</v>
      </c>
      <c r="B20" s="1">
        <v>16079</v>
      </c>
      <c r="C20" s="2"/>
      <c r="D20" s="2">
        <v>581</v>
      </c>
      <c r="E20" s="2"/>
      <c r="F20" s="1">
        <v>10772</v>
      </c>
      <c r="G20" s="1">
        <v>3599</v>
      </c>
      <c r="H20" s="2">
        <v>130</v>
      </c>
      <c r="I20" s="1">
        <v>420058</v>
      </c>
      <c r="J20" s="1">
        <v>94022</v>
      </c>
      <c r="K20" s="35"/>
      <c r="L20" s="41">
        <f>IFERROR(B20/I20,0)</f>
        <v>3.8278047317275236E-2</v>
      </c>
      <c r="M20" s="42">
        <f>IFERROR(H20/G20,0)</f>
        <v>3.6121144762434013E-2</v>
      </c>
      <c r="N20" s="40">
        <f>D20*250</f>
        <v>145250</v>
      </c>
      <c r="O20" s="43">
        <f t="shared" si="0"/>
        <v>8.0335219851980852</v>
      </c>
    </row>
    <row r="21" spans="1:15" ht="15" thickBot="1" x14ac:dyDescent="0.35">
      <c r="A21" s="37" t="s">
        <v>14</v>
      </c>
      <c r="B21" s="1">
        <v>61561</v>
      </c>
      <c r="C21" s="2"/>
      <c r="D21" s="1">
        <v>3262</v>
      </c>
      <c r="E21" s="2"/>
      <c r="F21" s="1">
        <v>15273</v>
      </c>
      <c r="G21" s="1">
        <v>13242</v>
      </c>
      <c r="H21" s="2">
        <v>702</v>
      </c>
      <c r="I21" s="1">
        <v>767374</v>
      </c>
      <c r="J21" s="1">
        <v>165069</v>
      </c>
      <c r="K21" s="35"/>
      <c r="L21" s="41">
        <f>IFERROR(B21/I21,0)</f>
        <v>8.0222942137732053E-2</v>
      </c>
      <c r="M21" s="42">
        <f>IFERROR(H21/G21,0)</f>
        <v>5.3013140009062078E-2</v>
      </c>
      <c r="N21" s="40">
        <f>D21*250</f>
        <v>815500</v>
      </c>
      <c r="O21" s="43">
        <f t="shared" si="0"/>
        <v>12.247023277724534</v>
      </c>
    </row>
    <row r="22" spans="1:15" ht="15" thickBot="1" x14ac:dyDescent="0.35">
      <c r="A22" s="37" t="s">
        <v>39</v>
      </c>
      <c r="B22" s="1">
        <v>3328</v>
      </c>
      <c r="C22" s="2"/>
      <c r="D22" s="2">
        <v>105</v>
      </c>
      <c r="E22" s="2"/>
      <c r="F22" s="2">
        <v>525</v>
      </c>
      <c r="G22" s="1">
        <v>2476</v>
      </c>
      <c r="H22" s="2">
        <v>78</v>
      </c>
      <c r="I22" s="1">
        <v>104365</v>
      </c>
      <c r="J22" s="1">
        <v>77640</v>
      </c>
      <c r="K22" s="35"/>
      <c r="L22" s="41">
        <f>IFERROR(B22/I22,0)</f>
        <v>3.1888085085996262E-2</v>
      </c>
      <c r="M22" s="42">
        <f>IFERROR(H22/G22,0)</f>
        <v>3.1502423263327951E-2</v>
      </c>
      <c r="N22" s="40">
        <f>D22*250</f>
        <v>26250</v>
      </c>
      <c r="O22" s="43">
        <f t="shared" si="0"/>
        <v>6.8876201923076925</v>
      </c>
    </row>
    <row r="23" spans="1:15" ht="15" thickBot="1" x14ac:dyDescent="0.35">
      <c r="A23" s="37" t="s">
        <v>26</v>
      </c>
      <c r="B23" s="1">
        <v>68423</v>
      </c>
      <c r="C23" s="2"/>
      <c r="D23" s="1">
        <v>3212</v>
      </c>
      <c r="E23" s="2"/>
      <c r="F23" s="1">
        <v>60198</v>
      </c>
      <c r="G23" s="1">
        <v>11318</v>
      </c>
      <c r="H23" s="2">
        <v>531</v>
      </c>
      <c r="I23" s="1">
        <v>675929</v>
      </c>
      <c r="J23" s="1">
        <v>111804</v>
      </c>
      <c r="K23" s="34"/>
      <c r="L23" s="41">
        <f>IFERROR(B23/I23,0)</f>
        <v>0.10122808756540998</v>
      </c>
      <c r="M23" s="42">
        <f>IFERROR(H23/G23,0)</f>
        <v>4.6916416327973137E-2</v>
      </c>
      <c r="N23" s="40">
        <f>D23*250</f>
        <v>803000</v>
      </c>
      <c r="O23" s="43">
        <f t="shared" si="0"/>
        <v>10.735819826666471</v>
      </c>
    </row>
    <row r="24" spans="1:15" ht="15" thickBot="1" x14ac:dyDescent="0.35">
      <c r="A24" s="37" t="s">
        <v>17</v>
      </c>
      <c r="B24" s="1">
        <v>109338</v>
      </c>
      <c r="C24" s="2"/>
      <c r="D24" s="1">
        <v>8132</v>
      </c>
      <c r="E24" s="2"/>
      <c r="F24" s="1">
        <v>8049</v>
      </c>
      <c r="G24" s="1">
        <v>15863</v>
      </c>
      <c r="H24" s="1">
        <v>1180</v>
      </c>
      <c r="I24" s="1">
        <v>934549</v>
      </c>
      <c r="J24" s="1">
        <v>135589</v>
      </c>
      <c r="K24" s="35"/>
      <c r="L24" s="41">
        <f>IFERROR(B24/I24,0)</f>
        <v>0.11699547054247557</v>
      </c>
      <c r="M24" s="42">
        <f>IFERROR(H24/G24,0)</f>
        <v>7.4386938157977686E-2</v>
      </c>
      <c r="N24" s="40">
        <f>D24*250</f>
        <v>2033000</v>
      </c>
      <c r="O24" s="43">
        <f t="shared" si="0"/>
        <v>17.593718560793135</v>
      </c>
    </row>
    <row r="25" spans="1:15" ht="15" thickBot="1" x14ac:dyDescent="0.35">
      <c r="A25" s="37" t="s">
        <v>11</v>
      </c>
      <c r="B25" s="1">
        <v>71678</v>
      </c>
      <c r="C25" s="2"/>
      <c r="D25" s="1">
        <v>6212</v>
      </c>
      <c r="E25" s="2"/>
      <c r="F25" s="1">
        <v>14367</v>
      </c>
      <c r="G25" s="1">
        <v>7177</v>
      </c>
      <c r="H25" s="2">
        <v>622</v>
      </c>
      <c r="I25" s="1">
        <v>1267979</v>
      </c>
      <c r="J25" s="1">
        <v>126965</v>
      </c>
      <c r="K25" s="34"/>
      <c r="L25" s="41">
        <f>IFERROR(B25/I25,0)</f>
        <v>5.6529327378450275E-2</v>
      </c>
      <c r="M25" s="42">
        <f>IFERROR(H25/G25,0)</f>
        <v>8.6665737773442941E-2</v>
      </c>
      <c r="N25" s="40">
        <f>D25*250</f>
        <v>1553000</v>
      </c>
      <c r="O25" s="43">
        <f t="shared" si="0"/>
        <v>20.666341136750468</v>
      </c>
    </row>
    <row r="26" spans="1:15" ht="15" thickBot="1" x14ac:dyDescent="0.35">
      <c r="A26" s="37" t="s">
        <v>32</v>
      </c>
      <c r="B26" s="1">
        <v>37210</v>
      </c>
      <c r="C26" s="2"/>
      <c r="D26" s="1">
        <v>1495</v>
      </c>
      <c r="E26" s="2"/>
      <c r="F26" s="1">
        <v>3552</v>
      </c>
      <c r="G26" s="1">
        <v>6598</v>
      </c>
      <c r="H26" s="2">
        <v>265</v>
      </c>
      <c r="I26" s="1">
        <v>630427</v>
      </c>
      <c r="J26" s="1">
        <v>111785</v>
      </c>
      <c r="K26" s="35"/>
      <c r="L26" s="41">
        <f>IFERROR(B26/I26,0)</f>
        <v>5.9023487255463358E-2</v>
      </c>
      <c r="M26" s="42">
        <f>IFERROR(H26/G26,0)</f>
        <v>4.0163685965444076E-2</v>
      </c>
      <c r="N26" s="40">
        <f>D26*250</f>
        <v>373750</v>
      </c>
      <c r="O26" s="43">
        <f t="shared" si="0"/>
        <v>9.0443429185702762</v>
      </c>
    </row>
    <row r="27" spans="1:15" ht="15" thickBot="1" x14ac:dyDescent="0.35">
      <c r="A27" s="37" t="s">
        <v>30</v>
      </c>
      <c r="B27" s="1">
        <v>28770</v>
      </c>
      <c r="C27" s="2"/>
      <c r="D27" s="1">
        <v>1092</v>
      </c>
      <c r="E27" s="2"/>
      <c r="F27" s="1">
        <v>8290</v>
      </c>
      <c r="G27" s="1">
        <v>9667</v>
      </c>
      <c r="H27" s="2">
        <v>367</v>
      </c>
      <c r="I27" s="1">
        <v>310897</v>
      </c>
      <c r="J27" s="1">
        <v>104463</v>
      </c>
      <c r="K27" s="35"/>
      <c r="L27" s="41">
        <f>IFERROR(B27/I27,0)</f>
        <v>9.2538686445993362E-2</v>
      </c>
      <c r="M27" s="42">
        <f>IFERROR(H27/G27,0)</f>
        <v>3.7964208130754115E-2</v>
      </c>
      <c r="N27" s="40">
        <f>D27*250</f>
        <v>273000</v>
      </c>
      <c r="O27" s="43">
        <f t="shared" si="0"/>
        <v>8.4890510948905114</v>
      </c>
    </row>
    <row r="28" spans="1:15" ht="15" thickBot="1" x14ac:dyDescent="0.35">
      <c r="A28" s="37" t="s">
        <v>35</v>
      </c>
      <c r="B28" s="1">
        <v>23100</v>
      </c>
      <c r="C28" s="2"/>
      <c r="D28" s="1">
        <v>1055</v>
      </c>
      <c r="E28" s="2"/>
      <c r="F28" s="1">
        <v>17147</v>
      </c>
      <c r="G28" s="1">
        <v>3764</v>
      </c>
      <c r="H28" s="2">
        <v>172</v>
      </c>
      <c r="I28" s="1">
        <v>441520</v>
      </c>
      <c r="J28" s="1">
        <v>71939</v>
      </c>
      <c r="K28" s="34"/>
      <c r="L28" s="41">
        <f>IFERROR(B28/I28,0)</f>
        <v>5.2319260735640513E-2</v>
      </c>
      <c r="M28" s="42">
        <f>IFERROR(H28/G28,0)</f>
        <v>4.5696068012752389E-2</v>
      </c>
      <c r="N28" s="40">
        <f>D28*250</f>
        <v>263750</v>
      </c>
      <c r="O28" s="43">
        <f t="shared" si="0"/>
        <v>10.417748917748918</v>
      </c>
    </row>
    <row r="29" spans="1:15" ht="15" thickBot="1" x14ac:dyDescent="0.35">
      <c r="A29" s="37" t="s">
        <v>51</v>
      </c>
      <c r="B29" s="1">
        <v>1083</v>
      </c>
      <c r="C29" s="2"/>
      <c r="D29" s="2">
        <v>22</v>
      </c>
      <c r="E29" s="2"/>
      <c r="F29" s="2">
        <v>389</v>
      </c>
      <c r="G29" s="1">
        <v>1013</v>
      </c>
      <c r="H29" s="2">
        <v>21</v>
      </c>
      <c r="I29" s="1">
        <v>95149</v>
      </c>
      <c r="J29" s="1">
        <v>89026</v>
      </c>
      <c r="K29" s="35"/>
      <c r="L29" s="41">
        <f>IFERROR(B29/I29,0)</f>
        <v>1.1382147999453489E-2</v>
      </c>
      <c r="M29" s="42">
        <f>IFERROR(H29/G29,0)</f>
        <v>2.0730503455083909E-2</v>
      </c>
      <c r="N29" s="40">
        <f>D29*250</f>
        <v>5500</v>
      </c>
      <c r="O29" s="43">
        <f t="shared" si="0"/>
        <v>4.0784856879039708</v>
      </c>
    </row>
    <row r="30" spans="1:15" ht="15" thickBot="1" x14ac:dyDescent="0.35">
      <c r="A30" s="37" t="s">
        <v>50</v>
      </c>
      <c r="B30" s="1">
        <v>19452</v>
      </c>
      <c r="C30" s="2"/>
      <c r="D30" s="2">
        <v>282</v>
      </c>
      <c r="E30" s="2"/>
      <c r="F30" s="1">
        <v>5148</v>
      </c>
      <c r="G30" s="1">
        <v>10056</v>
      </c>
      <c r="H30" s="2">
        <v>146</v>
      </c>
      <c r="I30" s="1">
        <v>184354</v>
      </c>
      <c r="J30" s="1">
        <v>95303</v>
      </c>
      <c r="K30" s="35"/>
      <c r="L30" s="41">
        <f>IFERROR(B30/I30,0)</f>
        <v>0.10551439079162915</v>
      </c>
      <c r="M30" s="42">
        <f>IFERROR(H30/G30,0)</f>
        <v>1.4518695306284805E-2</v>
      </c>
      <c r="N30" s="40">
        <f>D30*250</f>
        <v>70500</v>
      </c>
      <c r="O30" s="43">
        <f t="shared" si="0"/>
        <v>2.6243059839605181</v>
      </c>
    </row>
    <row r="31" spans="1:15" ht="15" thickBot="1" x14ac:dyDescent="0.35">
      <c r="A31" s="37" t="s">
        <v>31</v>
      </c>
      <c r="B31" s="1">
        <v>19733</v>
      </c>
      <c r="C31" s="2"/>
      <c r="D31" s="2">
        <v>525</v>
      </c>
      <c r="E31" s="2"/>
      <c r="F31" s="1">
        <v>6896</v>
      </c>
      <c r="G31" s="1">
        <v>6406</v>
      </c>
      <c r="H31" s="2">
        <v>170</v>
      </c>
      <c r="I31" s="1">
        <v>341463</v>
      </c>
      <c r="J31" s="1">
        <v>110859</v>
      </c>
      <c r="K31" s="34"/>
      <c r="L31" s="41">
        <f>IFERROR(B31/I31,0)</f>
        <v>5.7789570173049497E-2</v>
      </c>
      <c r="M31" s="42">
        <f>IFERROR(H31/G31,0)</f>
        <v>2.6537620980330939E-2</v>
      </c>
      <c r="N31" s="40">
        <f>D31*250</f>
        <v>131250</v>
      </c>
      <c r="O31" s="43">
        <f t="shared" si="0"/>
        <v>5.6512947853848878</v>
      </c>
    </row>
    <row r="32" spans="1:15" ht="15" thickBot="1" x14ac:dyDescent="0.35">
      <c r="A32" s="37" t="s">
        <v>42</v>
      </c>
      <c r="B32" s="1">
        <v>5822</v>
      </c>
      <c r="C32" s="2"/>
      <c r="D32" s="2">
        <v>375</v>
      </c>
      <c r="E32" s="2"/>
      <c r="F32" s="2">
        <v>939</v>
      </c>
      <c r="G32" s="1">
        <v>4282</v>
      </c>
      <c r="H32" s="2">
        <v>276</v>
      </c>
      <c r="I32" s="1">
        <v>141995</v>
      </c>
      <c r="J32" s="1">
        <v>104430</v>
      </c>
      <c r="K32" s="35"/>
      <c r="L32" s="41">
        <f>IFERROR(B32/I32,0)</f>
        <v>4.1001443712806791E-2</v>
      </c>
      <c r="M32" s="42">
        <f>IFERROR(H32/G32,0)</f>
        <v>6.4455861746847268E-2</v>
      </c>
      <c r="N32" s="40">
        <f>D32*250</f>
        <v>93750</v>
      </c>
      <c r="O32" s="43">
        <f t="shared" si="0"/>
        <v>15.102713844039849</v>
      </c>
    </row>
    <row r="33" spans="1:15" ht="15" thickBot="1" x14ac:dyDescent="0.35">
      <c r="A33" s="37" t="s">
        <v>8</v>
      </c>
      <c r="B33" s="1">
        <v>177654</v>
      </c>
      <c r="C33" s="2"/>
      <c r="D33" s="1">
        <v>15218</v>
      </c>
      <c r="E33" s="2"/>
      <c r="F33" s="1">
        <v>112780</v>
      </c>
      <c r="G33" s="1">
        <v>20001</v>
      </c>
      <c r="H33" s="1">
        <v>1713</v>
      </c>
      <c r="I33" s="1">
        <v>1463913</v>
      </c>
      <c r="J33" s="1">
        <v>164814</v>
      </c>
      <c r="K33" s="45"/>
      <c r="L33" s="41">
        <f>IFERROR(B33/I33,0)</f>
        <v>0.12135557235983285</v>
      </c>
      <c r="M33" s="42">
        <f>IFERROR(H33/G33,0)</f>
        <v>8.5645717714114292E-2</v>
      </c>
      <c r="N33" s="40">
        <f>D33*250</f>
        <v>3804500</v>
      </c>
      <c r="O33" s="43">
        <f t="shared" si="0"/>
        <v>20.415222848908552</v>
      </c>
    </row>
    <row r="34" spans="1:15" ht="15" thickBot="1" x14ac:dyDescent="0.35">
      <c r="A34" s="37" t="s">
        <v>44</v>
      </c>
      <c r="B34" s="1">
        <v>12520</v>
      </c>
      <c r="C34" s="2"/>
      <c r="D34" s="2">
        <v>503</v>
      </c>
      <c r="E34" s="2"/>
      <c r="F34" s="1">
        <v>6390</v>
      </c>
      <c r="G34" s="1">
        <v>5971</v>
      </c>
      <c r="H34" s="2">
        <v>240</v>
      </c>
      <c r="I34" s="1">
        <v>356637</v>
      </c>
      <c r="J34" s="1">
        <v>170084</v>
      </c>
      <c r="K34" s="34"/>
      <c r="L34" s="41">
        <f>IFERROR(B34/I34,0)</f>
        <v>3.5105723747115417E-2</v>
      </c>
      <c r="M34" s="42">
        <f>IFERROR(H34/G34,0)</f>
        <v>4.0194272316194941E-2</v>
      </c>
      <c r="N34" s="40">
        <f>D34*250</f>
        <v>125750</v>
      </c>
      <c r="O34" s="43">
        <f t="shared" si="0"/>
        <v>9.0439297124600646</v>
      </c>
    </row>
    <row r="35" spans="1:15" ht="15" thickBot="1" x14ac:dyDescent="0.35">
      <c r="A35" s="37" t="s">
        <v>7</v>
      </c>
      <c r="B35" s="1">
        <v>419640</v>
      </c>
      <c r="C35" s="2"/>
      <c r="D35" s="1">
        <v>32166</v>
      </c>
      <c r="E35" s="2"/>
      <c r="F35" s="1">
        <v>292718</v>
      </c>
      <c r="G35" s="1">
        <v>21571</v>
      </c>
      <c r="H35" s="1">
        <v>1653</v>
      </c>
      <c r="I35" s="1">
        <v>4041593</v>
      </c>
      <c r="J35" s="1">
        <v>207756</v>
      </c>
      <c r="K35" s="35"/>
      <c r="L35" s="41">
        <f>IFERROR(B35/I35,0)</f>
        <v>0.10383034610362796</v>
      </c>
      <c r="M35" s="42">
        <f>IFERROR(H35/G35,0)</f>
        <v>7.663066153632192E-2</v>
      </c>
      <c r="N35" s="40">
        <f>D35*250</f>
        <v>8041500</v>
      </c>
      <c r="O35" s="43">
        <f t="shared" si="0"/>
        <v>18.162853874749786</v>
      </c>
    </row>
    <row r="36" spans="1:15" ht="15" thickBot="1" x14ac:dyDescent="0.35">
      <c r="A36" s="37" t="s">
        <v>24</v>
      </c>
      <c r="B36" s="1">
        <v>68508</v>
      </c>
      <c r="C36" s="2"/>
      <c r="D36" s="1">
        <v>1416</v>
      </c>
      <c r="E36" s="2"/>
      <c r="F36" s="1">
        <v>21554</v>
      </c>
      <c r="G36" s="1">
        <v>6532</v>
      </c>
      <c r="H36" s="2">
        <v>135</v>
      </c>
      <c r="I36" s="1">
        <v>971120</v>
      </c>
      <c r="J36" s="1">
        <v>92593</v>
      </c>
      <c r="K36" s="34"/>
      <c r="L36" s="41">
        <f>IFERROR(B36/I36,0)</f>
        <v>7.0545349699316251E-2</v>
      </c>
      <c r="M36" s="42">
        <f>IFERROR(H36/G36,0)</f>
        <v>2.0667483159828536E-2</v>
      </c>
      <c r="N36" s="40">
        <f>D36*250</f>
        <v>354000</v>
      </c>
      <c r="O36" s="43">
        <f t="shared" si="0"/>
        <v>4.1672797337537224</v>
      </c>
    </row>
    <row r="37" spans="1:15" ht="15" thickBot="1" x14ac:dyDescent="0.35">
      <c r="A37" s="37" t="s">
        <v>53</v>
      </c>
      <c r="B37" s="1">
        <v>3657</v>
      </c>
      <c r="C37" s="2"/>
      <c r="D37" s="2">
        <v>80</v>
      </c>
      <c r="E37" s="2"/>
      <c r="F37" s="2">
        <v>342</v>
      </c>
      <c r="G37" s="1">
        <v>4799</v>
      </c>
      <c r="H37" s="2">
        <v>105</v>
      </c>
      <c r="I37" s="1">
        <v>108195</v>
      </c>
      <c r="J37" s="1">
        <v>141977</v>
      </c>
      <c r="K37" s="34"/>
      <c r="L37" s="41">
        <f>IFERROR(B37/I37,0)</f>
        <v>3.3800083183141552E-2</v>
      </c>
      <c r="M37" s="42">
        <f>IFERROR(H37/G37,0)</f>
        <v>2.1879558241300272E-2</v>
      </c>
      <c r="N37" s="40">
        <f>D37*250</f>
        <v>20000</v>
      </c>
      <c r="O37" s="43">
        <f t="shared" si="0"/>
        <v>4.4689636313918513</v>
      </c>
    </row>
    <row r="38" spans="1:15" ht="14.5" thickBot="1" x14ac:dyDescent="0.35">
      <c r="A38" s="3" t="s">
        <v>67</v>
      </c>
      <c r="B38" s="2">
        <v>31</v>
      </c>
      <c r="C38" s="2"/>
      <c r="D38" s="2">
        <v>2</v>
      </c>
      <c r="E38" s="2"/>
      <c r="F38" s="2">
        <v>10</v>
      </c>
      <c r="G38" s="2"/>
      <c r="H38" s="2"/>
      <c r="I38" s="1">
        <v>8217</v>
      </c>
      <c r="J38" s="2"/>
      <c r="K38" s="35"/>
      <c r="L38" s="41">
        <f>IFERROR(B38/I38,0)</f>
        <v>3.7726664232688328E-3</v>
      </c>
      <c r="M38" s="42">
        <f>IFERROR(H38/G38,0)</f>
        <v>0</v>
      </c>
      <c r="N38" s="40">
        <f>D38*250</f>
        <v>500</v>
      </c>
      <c r="O38" s="43">
        <f t="shared" si="0"/>
        <v>15.129032258064516</v>
      </c>
    </row>
    <row r="39" spans="1:15" ht="15" thickBot="1" x14ac:dyDescent="0.35">
      <c r="A39" s="37" t="s">
        <v>21</v>
      </c>
      <c r="B39" s="1">
        <v>54166</v>
      </c>
      <c r="C39" s="2"/>
      <c r="D39" s="1">
        <v>2910</v>
      </c>
      <c r="E39" s="2"/>
      <c r="F39" s="1">
        <v>36661</v>
      </c>
      <c r="G39" s="1">
        <v>4634</v>
      </c>
      <c r="H39" s="2">
        <v>249</v>
      </c>
      <c r="I39" s="1">
        <v>792005</v>
      </c>
      <c r="J39" s="1">
        <v>67756</v>
      </c>
      <c r="K39" s="6"/>
      <c r="L39" s="41">
        <f>IFERROR(B39/I39,0)</f>
        <v>6.8390982380161738E-2</v>
      </c>
      <c r="M39" s="42">
        <f>IFERROR(H39/G39,0)</f>
        <v>5.3733275787656451E-2</v>
      </c>
      <c r="N39" s="40">
        <f>D39*250</f>
        <v>727500</v>
      </c>
      <c r="O39" s="43">
        <f t="shared" si="0"/>
        <v>12.430934534578887</v>
      </c>
    </row>
    <row r="40" spans="1:15" ht="15" thickBot="1" x14ac:dyDescent="0.35">
      <c r="A40" s="37" t="s">
        <v>46</v>
      </c>
      <c r="B40" s="1">
        <v>14539</v>
      </c>
      <c r="C40" s="2"/>
      <c r="D40" s="2">
        <v>395</v>
      </c>
      <c r="E40" s="2"/>
      <c r="F40" s="1">
        <v>3096</v>
      </c>
      <c r="G40" s="1">
        <v>3674</v>
      </c>
      <c r="H40" s="2">
        <v>100</v>
      </c>
      <c r="I40" s="1">
        <v>355200</v>
      </c>
      <c r="J40" s="1">
        <v>89766</v>
      </c>
      <c r="K40" s="35"/>
      <c r="L40" s="41">
        <f>IFERROR(B40/I40,0)</f>
        <v>4.0931869369369371E-2</v>
      </c>
      <c r="M40" s="42">
        <f>IFERROR(H40/G40,0)</f>
        <v>2.7218290691344585E-2</v>
      </c>
      <c r="N40" s="40">
        <f>D40*250</f>
        <v>98750</v>
      </c>
      <c r="O40" s="43">
        <f t="shared" si="0"/>
        <v>5.7920764839397485</v>
      </c>
    </row>
    <row r="41" spans="1:15" ht="15" thickBot="1" x14ac:dyDescent="0.35">
      <c r="A41" s="37" t="s">
        <v>37</v>
      </c>
      <c r="B41" s="1">
        <v>9294</v>
      </c>
      <c r="C41" s="2"/>
      <c r="D41" s="2">
        <v>209</v>
      </c>
      <c r="E41" s="2"/>
      <c r="F41" s="1">
        <v>6326</v>
      </c>
      <c r="G41" s="1">
        <v>2204</v>
      </c>
      <c r="H41" s="2">
        <v>50</v>
      </c>
      <c r="I41" s="1">
        <v>250637</v>
      </c>
      <c r="J41" s="1">
        <v>59425</v>
      </c>
      <c r="K41" s="35"/>
      <c r="L41" s="41">
        <f>IFERROR(B41/I41,0)</f>
        <v>3.7081516296476574E-2</v>
      </c>
      <c r="M41" s="42">
        <f>IFERROR(H41/G41,0)</f>
        <v>2.2686025408348458E-2</v>
      </c>
      <c r="N41" s="40">
        <f>D41*250</f>
        <v>52250</v>
      </c>
      <c r="O41" s="43">
        <f t="shared" si="0"/>
        <v>4.6219066064127396</v>
      </c>
    </row>
    <row r="42" spans="1:15" ht="15" thickBot="1" x14ac:dyDescent="0.35">
      <c r="A42" s="37" t="s">
        <v>19</v>
      </c>
      <c r="B42" s="1">
        <v>92703</v>
      </c>
      <c r="C42" s="2"/>
      <c r="D42" s="1">
        <v>6765</v>
      </c>
      <c r="E42" s="2"/>
      <c r="F42" s="1">
        <v>17241</v>
      </c>
      <c r="G42" s="1">
        <v>7241</v>
      </c>
      <c r="H42" s="2">
        <v>528</v>
      </c>
      <c r="I42" s="1">
        <v>799483</v>
      </c>
      <c r="J42" s="1">
        <v>62450</v>
      </c>
      <c r="K42" s="34"/>
      <c r="L42" s="41">
        <f>IFERROR(B42/I42,0)</f>
        <v>0.11595368506897583</v>
      </c>
      <c r="M42" s="42">
        <f>IFERROR(H42/G42,0)</f>
        <v>7.2918105234083694E-2</v>
      </c>
      <c r="N42" s="40">
        <f>D42*250</f>
        <v>1691250</v>
      </c>
      <c r="O42" s="43">
        <f t="shared" si="0"/>
        <v>17.243746157082295</v>
      </c>
    </row>
    <row r="43" spans="1:15" ht="15" thickBot="1" x14ac:dyDescent="0.35">
      <c r="A43" s="3" t="s">
        <v>65</v>
      </c>
      <c r="B43" s="1">
        <v>7608</v>
      </c>
      <c r="C43" s="2"/>
      <c r="D43" s="2">
        <v>153</v>
      </c>
      <c r="E43" s="2"/>
      <c r="F43" s="1">
        <v>6096</v>
      </c>
      <c r="G43" s="1">
        <v>2246</v>
      </c>
      <c r="H43" s="2">
        <v>45</v>
      </c>
      <c r="I43" s="1">
        <v>359473</v>
      </c>
      <c r="J43" s="1">
        <v>106135</v>
      </c>
      <c r="K43" s="34"/>
      <c r="L43" s="41">
        <f>IFERROR(B43/I43,0)</f>
        <v>2.1164315539692828E-2</v>
      </c>
      <c r="M43" s="42">
        <f>IFERROR(H43/G43,0)</f>
        <v>2.0035618878005344E-2</v>
      </c>
      <c r="N43" s="40">
        <f>D43*250</f>
        <v>38250</v>
      </c>
      <c r="O43" s="43">
        <f t="shared" si="0"/>
        <v>4.027602523659306</v>
      </c>
    </row>
    <row r="44" spans="1:15" ht="15" thickBot="1" x14ac:dyDescent="0.35">
      <c r="A44" s="37" t="s">
        <v>40</v>
      </c>
      <c r="B44" s="1">
        <v>16941</v>
      </c>
      <c r="C44" s="2"/>
      <c r="D44" s="2">
        <v>959</v>
      </c>
      <c r="E44" s="2"/>
      <c r="F44" s="1">
        <v>14338</v>
      </c>
      <c r="G44" s="1">
        <v>15992</v>
      </c>
      <c r="H44" s="2">
        <v>905</v>
      </c>
      <c r="I44" s="1">
        <v>248268</v>
      </c>
      <c r="J44" s="1">
        <v>234356</v>
      </c>
      <c r="K44" s="35"/>
      <c r="L44" s="41">
        <f>IFERROR(B44/I44,0)</f>
        <v>6.8236744163565177E-2</v>
      </c>
      <c r="M44" s="42">
        <f>IFERROR(H44/G44,0)</f>
        <v>5.6590795397698852E-2</v>
      </c>
      <c r="N44" s="40">
        <f>D44*250</f>
        <v>239750</v>
      </c>
      <c r="O44" s="43">
        <f t="shared" si="0"/>
        <v>13.152057139484091</v>
      </c>
    </row>
    <row r="45" spans="1:15" ht="15" thickBot="1" x14ac:dyDescent="0.35">
      <c r="A45" s="37" t="s">
        <v>25</v>
      </c>
      <c r="B45" s="1">
        <v>39701</v>
      </c>
      <c r="C45" s="2"/>
      <c r="D45" s="2">
        <v>784</v>
      </c>
      <c r="E45" s="2"/>
      <c r="F45" s="1">
        <v>23446</v>
      </c>
      <c r="G45" s="1">
        <v>7711</v>
      </c>
      <c r="H45" s="2">
        <v>152</v>
      </c>
      <c r="I45" s="1">
        <v>442263</v>
      </c>
      <c r="J45" s="1">
        <v>85898</v>
      </c>
      <c r="K45" s="35"/>
      <c r="L45" s="41">
        <f>IFERROR(B45/I45,0)</f>
        <v>8.9767853064805336E-2</v>
      </c>
      <c r="M45" s="42">
        <f>IFERROR(H45/G45,0)</f>
        <v>1.9712099597976915E-2</v>
      </c>
      <c r="N45" s="40">
        <f>D45*250</f>
        <v>196000</v>
      </c>
      <c r="O45" s="43">
        <f t="shared" si="0"/>
        <v>3.9369033525603889</v>
      </c>
    </row>
    <row r="46" spans="1:15" ht="15" thickBot="1" x14ac:dyDescent="0.35">
      <c r="A46" s="37" t="s">
        <v>54</v>
      </c>
      <c r="B46" s="1">
        <v>6893</v>
      </c>
      <c r="C46" s="2"/>
      <c r="D46" s="2">
        <v>97</v>
      </c>
      <c r="E46" s="2"/>
      <c r="F46" s="2">
        <v>814</v>
      </c>
      <c r="G46" s="1">
        <v>7792</v>
      </c>
      <c r="H46" s="2">
        <v>110</v>
      </c>
      <c r="I46" s="1">
        <v>81941</v>
      </c>
      <c r="J46" s="1">
        <v>92624</v>
      </c>
      <c r="K46" s="35"/>
      <c r="L46" s="41">
        <f>IFERROR(B46/I46,0)</f>
        <v>8.4121502056357628E-2</v>
      </c>
      <c r="M46" s="42">
        <f>IFERROR(H46/G46,0)</f>
        <v>1.4117043121149897E-2</v>
      </c>
      <c r="N46" s="40">
        <f>D46*250</f>
        <v>24250</v>
      </c>
      <c r="O46" s="43">
        <f t="shared" si="0"/>
        <v>2.5180618018279413</v>
      </c>
    </row>
    <row r="47" spans="1:15" ht="15" thickBot="1" x14ac:dyDescent="0.35">
      <c r="A47" s="37" t="s">
        <v>20</v>
      </c>
      <c r="B47" s="1">
        <v>46890</v>
      </c>
      <c r="C47" s="2"/>
      <c r="D47" s="2">
        <v>620</v>
      </c>
      <c r="E47" s="2"/>
      <c r="F47" s="1">
        <v>17332</v>
      </c>
      <c r="G47" s="1">
        <v>6866</v>
      </c>
      <c r="H47" s="2">
        <v>91</v>
      </c>
      <c r="I47" s="1">
        <v>838084</v>
      </c>
      <c r="J47" s="1">
        <v>122721</v>
      </c>
      <c r="K47" s="35"/>
      <c r="L47" s="41">
        <f>IFERROR(B47/I47,0)</f>
        <v>5.5949045680385258E-2</v>
      </c>
      <c r="M47" s="42">
        <f>IFERROR(H47/G47,0)</f>
        <v>1.3253713952810952E-2</v>
      </c>
      <c r="N47" s="40">
        <f>D47*250</f>
        <v>155000</v>
      </c>
      <c r="O47" s="43">
        <f t="shared" si="0"/>
        <v>2.3056088718276819</v>
      </c>
    </row>
    <row r="48" spans="1:15" ht="15" thickBot="1" x14ac:dyDescent="0.35">
      <c r="A48" s="37" t="s">
        <v>15</v>
      </c>
      <c r="B48" s="1">
        <v>183044</v>
      </c>
      <c r="C48" s="2"/>
      <c r="D48" s="1">
        <v>2585</v>
      </c>
      <c r="E48" s="2"/>
      <c r="F48" s="1">
        <v>89739</v>
      </c>
      <c r="G48" s="1">
        <v>6313</v>
      </c>
      <c r="H48" s="2">
        <v>89</v>
      </c>
      <c r="I48" s="1">
        <v>2212947</v>
      </c>
      <c r="J48" s="1">
        <v>76319</v>
      </c>
      <c r="K48" s="34"/>
      <c r="L48" s="41">
        <f>IFERROR(B48/I48,0)</f>
        <v>8.2715040170415283E-2</v>
      </c>
      <c r="M48" s="42">
        <f>IFERROR(H48/G48,0)</f>
        <v>1.4097893236179312E-2</v>
      </c>
      <c r="N48" s="40">
        <f>D48*250</f>
        <v>646250</v>
      </c>
      <c r="O48" s="43">
        <f t="shared" si="0"/>
        <v>2.5305718843556742</v>
      </c>
    </row>
    <row r="49" spans="1:15" ht="15" thickBot="1" x14ac:dyDescent="0.35">
      <c r="A49" s="3" t="s">
        <v>66</v>
      </c>
      <c r="B49" s="2">
        <v>92</v>
      </c>
      <c r="C49" s="2"/>
      <c r="D49" s="2">
        <v>6</v>
      </c>
      <c r="E49" s="2"/>
      <c r="F49" s="2">
        <v>11</v>
      </c>
      <c r="G49" s="2"/>
      <c r="H49" s="2"/>
      <c r="I49" s="1">
        <v>3016</v>
      </c>
      <c r="J49" s="2"/>
      <c r="K49" s="34"/>
      <c r="L49" s="41">
        <f>IFERROR(B49/I49,0)</f>
        <v>3.0503978779840849E-2</v>
      </c>
      <c r="M49" s="42">
        <f>IFERROR(H49/G49,0)</f>
        <v>0</v>
      </c>
      <c r="N49" s="40">
        <f>D49*250</f>
        <v>1500</v>
      </c>
      <c r="O49" s="43">
        <f t="shared" si="0"/>
        <v>15.304347826086957</v>
      </c>
    </row>
    <row r="50" spans="1:15" ht="15" thickBot="1" x14ac:dyDescent="0.35">
      <c r="A50" s="37" t="s">
        <v>28</v>
      </c>
      <c r="B50" s="1">
        <v>23270</v>
      </c>
      <c r="C50" s="2"/>
      <c r="D50" s="2">
        <v>176</v>
      </c>
      <c r="E50" s="2"/>
      <c r="F50" s="1">
        <v>10018</v>
      </c>
      <c r="G50" s="1">
        <v>7258</v>
      </c>
      <c r="H50" s="2">
        <v>55</v>
      </c>
      <c r="I50" s="1">
        <v>346386</v>
      </c>
      <c r="J50" s="1">
        <v>108044</v>
      </c>
      <c r="K50" s="35"/>
      <c r="L50" s="41">
        <f>IFERROR(B50/I50,0)</f>
        <v>6.7179389467241751E-2</v>
      </c>
      <c r="M50" s="42">
        <f>IFERROR(H50/G50,0)</f>
        <v>7.5778451364012121E-3</v>
      </c>
      <c r="N50" s="40">
        <f>D50*250</f>
        <v>44000</v>
      </c>
      <c r="O50" s="43">
        <f t="shared" si="0"/>
        <v>0.89084658358401381</v>
      </c>
    </row>
    <row r="51" spans="1:15" ht="15" thickBot="1" x14ac:dyDescent="0.35">
      <c r="A51" s="37" t="s">
        <v>48</v>
      </c>
      <c r="B51" s="1">
        <v>1227</v>
      </c>
      <c r="C51" s="2"/>
      <c r="D51" s="2">
        <v>56</v>
      </c>
      <c r="E51" s="2"/>
      <c r="F51" s="2">
        <v>210</v>
      </c>
      <c r="G51" s="1">
        <v>1966</v>
      </c>
      <c r="H51" s="2">
        <v>90</v>
      </c>
      <c r="I51" s="1">
        <v>67341</v>
      </c>
      <c r="J51" s="1">
        <v>107920</v>
      </c>
      <c r="K51" s="35"/>
      <c r="L51" s="41">
        <f>IFERROR(B51/I51,0)</f>
        <v>1.8220697643337641E-2</v>
      </c>
      <c r="M51" s="42">
        <f>IFERROR(H51/G51,0)</f>
        <v>4.5778229908443539E-2</v>
      </c>
      <c r="N51" s="40">
        <f>D51*250</f>
        <v>14000</v>
      </c>
      <c r="O51" s="43">
        <f t="shared" ref="O51" si="1">ABS(N51-B51)/B51</f>
        <v>10.409942950285249</v>
      </c>
    </row>
    <row r="52" spans="1:15" ht="15" thickBot="1" x14ac:dyDescent="0.35">
      <c r="A52" s="37" t="s">
        <v>29</v>
      </c>
      <c r="B52" s="1">
        <v>63735</v>
      </c>
      <c r="C52" s="2"/>
      <c r="D52" s="1">
        <v>1816</v>
      </c>
      <c r="E52" s="2"/>
      <c r="F52" s="1">
        <v>53423</v>
      </c>
      <c r="G52" s="1">
        <v>7467</v>
      </c>
      <c r="H52" s="2">
        <v>213</v>
      </c>
      <c r="I52" s="1">
        <v>744480</v>
      </c>
      <c r="J52" s="1">
        <v>87221</v>
      </c>
      <c r="K52" s="35"/>
      <c r="L52" s="41">
        <f>IFERROR(B52/I52,0)</f>
        <v>8.5610090264345587E-2</v>
      </c>
      <c r="M52" s="42">
        <f>IFERROR(H52/G52,0)</f>
        <v>2.8525512253917237E-2</v>
      </c>
      <c r="N52" s="40">
        <f>D52*250</f>
        <v>454000</v>
      </c>
      <c r="O52" s="43">
        <f t="shared" si="0"/>
        <v>6.123244685023927</v>
      </c>
    </row>
    <row r="53" spans="1:15" ht="15" thickBot="1" x14ac:dyDescent="0.35">
      <c r="A53" s="37" t="s">
        <v>9</v>
      </c>
      <c r="B53" s="1">
        <v>35237</v>
      </c>
      <c r="C53" s="2"/>
      <c r="D53" s="1">
        <v>1342</v>
      </c>
      <c r="E53" s="2"/>
      <c r="F53" s="1">
        <v>22812</v>
      </c>
      <c r="G53" s="1">
        <v>4627</v>
      </c>
      <c r="H53" s="2">
        <v>176</v>
      </c>
      <c r="I53" s="1">
        <v>584989</v>
      </c>
      <c r="J53" s="1">
        <v>76822</v>
      </c>
      <c r="K53" s="35"/>
      <c r="L53" s="41">
        <f>IFERROR(B53/I53,0)</f>
        <v>6.0235320664149238E-2</v>
      </c>
      <c r="M53" s="42">
        <f>IFERROR(H53/G53,0)</f>
        <v>3.8037605359844393E-2</v>
      </c>
      <c r="N53" s="40">
        <f>D53*250</f>
        <v>335500</v>
      </c>
      <c r="O53" s="43">
        <f t="shared" si="0"/>
        <v>8.5212418764367008</v>
      </c>
    </row>
    <row r="54" spans="1:15" ht="15" thickBot="1" x14ac:dyDescent="0.35">
      <c r="A54" s="37" t="s">
        <v>56</v>
      </c>
      <c r="B54" s="1">
        <v>3053</v>
      </c>
      <c r="C54" s="2"/>
      <c r="D54" s="2">
        <v>93</v>
      </c>
      <c r="E54" s="2"/>
      <c r="F54" s="2">
        <v>580</v>
      </c>
      <c r="G54" s="1">
        <v>1704</v>
      </c>
      <c r="H54" s="2">
        <v>52</v>
      </c>
      <c r="I54" s="1">
        <v>178238</v>
      </c>
      <c r="J54" s="1">
        <v>99455</v>
      </c>
      <c r="K54" s="34"/>
      <c r="L54" s="41">
        <f>IFERROR(B54/I54,0)</f>
        <v>1.712878286336247E-2</v>
      </c>
      <c r="M54" s="42">
        <f>IFERROR(H54/G54,0)</f>
        <v>3.0516431924882629E-2</v>
      </c>
      <c r="N54" s="40">
        <f>D54*250</f>
        <v>23250</v>
      </c>
      <c r="O54" s="43">
        <f t="shared" si="0"/>
        <v>6.6154602030789391</v>
      </c>
    </row>
    <row r="55" spans="1:15" ht="15" thickBot="1" x14ac:dyDescent="0.35">
      <c r="A55" s="37" t="s">
        <v>22</v>
      </c>
      <c r="B55" s="1">
        <v>29738</v>
      </c>
      <c r="C55" s="2"/>
      <c r="D55" s="2">
        <v>793</v>
      </c>
      <c r="E55" s="2"/>
      <c r="F55" s="1">
        <v>5418</v>
      </c>
      <c r="G55" s="1">
        <v>5107</v>
      </c>
      <c r="H55" s="2">
        <v>136</v>
      </c>
      <c r="I55" s="1">
        <v>593684</v>
      </c>
      <c r="J55" s="1">
        <v>101965</v>
      </c>
      <c r="K55" s="35"/>
      <c r="L55" s="41">
        <f>IFERROR(B55/I55,0)</f>
        <v>5.0090620599510853E-2</v>
      </c>
      <c r="M55" s="42">
        <f>IFERROR(H55/G55,0)</f>
        <v>2.6630115527707068E-2</v>
      </c>
      <c r="N55" s="40">
        <f>D55*250</f>
        <v>198250</v>
      </c>
      <c r="O55" s="43">
        <f t="shared" si="0"/>
        <v>5.6665545766359537</v>
      </c>
    </row>
    <row r="56" spans="1:15" ht="15" thickBot="1" x14ac:dyDescent="0.35">
      <c r="A56" s="51" t="s">
        <v>55</v>
      </c>
      <c r="B56" s="29">
        <v>1550</v>
      </c>
      <c r="C56" s="13"/>
      <c r="D56" s="13">
        <v>20</v>
      </c>
      <c r="E56" s="13"/>
      <c r="F56" s="13">
        <v>391</v>
      </c>
      <c r="G56" s="29">
        <v>2678</v>
      </c>
      <c r="H56" s="13">
        <v>35</v>
      </c>
      <c r="I56" s="29">
        <v>47932</v>
      </c>
      <c r="J56" s="29">
        <v>82819</v>
      </c>
      <c r="K56" s="48"/>
      <c r="L56" s="41">
        <f>IFERROR(B56/I56,0)</f>
        <v>3.2337478093966456E-2</v>
      </c>
      <c r="M56" s="42">
        <f>IFERROR(H56/G56,0)</f>
        <v>1.3069454817027632E-2</v>
      </c>
      <c r="N56" s="40">
        <f>D56*250</f>
        <v>5000</v>
      </c>
      <c r="O56" s="43">
        <f t="shared" si="0"/>
        <v>2.225806451612903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1D098C86-F450-4880-BF4D-3D8EF95F8EAB}"/>
    <hyperlink ref="A6" r:id="rId2" display="https://www.worldometers.info/coronavirus/usa/california/" xr:uid="{A249AD22-5469-4AB0-86E0-95500C948CBB}"/>
    <hyperlink ref="A48" r:id="rId3" display="https://www.worldometers.info/coronavirus/usa/texas/" xr:uid="{86405104-CE2F-45F6-BE9B-8AA2A957BE4B}"/>
    <hyperlink ref="A33" r:id="rId4" display="https://www.worldometers.info/coronavirus/usa/new-jersey/" xr:uid="{3365B4AC-A807-485F-8798-B015D8E11205}"/>
    <hyperlink ref="A11" r:id="rId5" display="https://www.worldometers.info/coronavirus/usa/florida/" xr:uid="{F149D3CE-F05E-4ABF-B158-0BA1A946AA57}"/>
    <hyperlink ref="A16" r:id="rId6" display="https://www.worldometers.info/coronavirus/usa/illinois/" xr:uid="{6C9B41A9-1CB1-4687-B1C0-F62831D1D935}"/>
    <hyperlink ref="A24" r:id="rId7" display="https://www.worldometers.info/coronavirus/usa/massachusetts/" xr:uid="{9F30B2FD-F8DE-4E4D-9512-5ECC750A21D5}"/>
    <hyperlink ref="A42" r:id="rId8" display="https://www.worldometers.info/coronavirus/usa/pennsylvania/" xr:uid="{ECF50383-90CF-4745-901C-736028ABABB8}"/>
    <hyperlink ref="A12" r:id="rId9" display="https://www.worldometers.info/coronavirus/usa/georgia/" xr:uid="{1F1FF33E-676A-4237-A098-1AA868543735}"/>
    <hyperlink ref="A4" r:id="rId10" display="https://www.worldometers.info/coronavirus/usa/arizona/" xr:uid="{BE1604B5-AAE3-4E09-B143-FE5CC8140102}"/>
    <hyperlink ref="A25" r:id="rId11" display="https://www.worldometers.info/coronavirus/usa/michigan/" xr:uid="{EFCE8495-6758-40BF-B54C-4F8BB3E4B5E7}"/>
    <hyperlink ref="A36" r:id="rId12" display="https://www.worldometers.info/coronavirus/usa/north-carolina/" xr:uid="{0A7A6CB9-1FDA-45B3-A5D9-1DB5EAE5264F}"/>
    <hyperlink ref="A23" r:id="rId13" display="https://www.worldometers.info/coronavirus/usa/maryland/" xr:uid="{778DA13F-59F5-4D15-B86C-1E5156CEF6F5}"/>
    <hyperlink ref="A52" r:id="rId14" display="https://www.worldometers.info/coronavirus/usa/virginia/" xr:uid="{E6D548A3-D166-4294-9EFE-B666FFFF0CD3}"/>
    <hyperlink ref="A21" r:id="rId15" display="https://www.worldometers.info/coronavirus/usa/louisiana/" xr:uid="{65EE32F9-8AA9-4BD7-85C5-1D0907F3A34F}"/>
    <hyperlink ref="A39" r:id="rId16" display="https://www.worldometers.info/coronavirus/usa/ohio/" xr:uid="{89AE2002-FD5A-40F7-B19B-58C4A69B8A74}"/>
    <hyperlink ref="A47" r:id="rId17" display="https://www.worldometers.info/coronavirus/usa/tennessee/" xr:uid="{0A31BD45-7D80-4E6C-9DB1-7E4AC6C2A45A}"/>
    <hyperlink ref="A8" r:id="rId18" display="https://www.worldometers.info/coronavirus/usa/connecticut/" xr:uid="{50BD0347-8E4E-4EE4-8E7B-FA1A5A2F08CF}"/>
    <hyperlink ref="A17" r:id="rId19" display="https://www.worldometers.info/coronavirus/usa/indiana/" xr:uid="{609EDE1B-12D2-4CD4-A40E-170F9903FB89}"/>
    <hyperlink ref="A2" r:id="rId20" display="https://www.worldometers.info/coronavirus/usa/alabama/" xr:uid="{7E9D6F87-DE68-4522-BE71-09FC7016EA9C}"/>
    <hyperlink ref="A45" r:id="rId21" display="https://www.worldometers.info/coronavirus/usa/south-carolina/" xr:uid="{85C266F0-6DFA-4652-9E8D-1604341A966B}"/>
    <hyperlink ref="A26" r:id="rId22" display="https://www.worldometers.info/coronavirus/usa/minnesota/" xr:uid="{69570317-A3D9-4A6B-90EA-D30208671AD3}"/>
    <hyperlink ref="A53" r:id="rId23" display="https://www.worldometers.info/coronavirus/usa/washington/" xr:uid="{B87801E0-71F7-4D51-947C-EA091E0E6EC9}"/>
    <hyperlink ref="A7" r:id="rId24" display="https://www.worldometers.info/coronavirus/usa/colorado/" xr:uid="{8F7CA3C3-E559-43D2-9E19-532A52FE8A96}"/>
    <hyperlink ref="A18" r:id="rId25" display="https://www.worldometers.info/coronavirus/usa/iowa/" xr:uid="{5A8AC8E2-DF1D-4A9B-95A9-F27760BC2825}"/>
    <hyperlink ref="A55" r:id="rId26" display="https://www.worldometers.info/coronavirus/usa/wisconsin/" xr:uid="{CF3D6145-8BA0-4246-A093-C197F539389C}"/>
    <hyperlink ref="A27" r:id="rId27" display="https://www.worldometers.info/coronavirus/usa/mississippi/" xr:uid="{2B5E9E46-D01A-4ACA-A983-769135635ED3}"/>
    <hyperlink ref="A50" r:id="rId28" display="https://www.worldometers.info/coronavirus/usa/utah/" xr:uid="{D03526FC-1E1E-4350-8027-3D71D9107CEC}"/>
    <hyperlink ref="A28" r:id="rId29" display="https://www.worldometers.info/coronavirus/usa/missouri/" xr:uid="{C1B70E3C-6F40-498D-95AB-27A0BC3C4222}"/>
    <hyperlink ref="A5" r:id="rId30" display="https://www.worldometers.info/coronavirus/usa/arkansas/" xr:uid="{DB5CAFDB-A00A-456E-B045-35C43876B511}"/>
    <hyperlink ref="A31" r:id="rId31" display="https://www.worldometers.info/coronavirus/usa/nevada/" xr:uid="{42518579-B49F-48F0-BEBE-9C4C38212D06}"/>
    <hyperlink ref="A30" r:id="rId32" display="https://www.worldometers.info/coronavirus/usa/nebraska/" xr:uid="{8D188E62-8926-45F0-AB04-E22F4386E07D}"/>
    <hyperlink ref="A44" r:id="rId33" display="https://www.worldometers.info/coronavirus/usa/rhode-island/" xr:uid="{257F024C-BD33-49E6-8DC8-D9C9B306E76D}"/>
    <hyperlink ref="A20" r:id="rId34" display="https://www.worldometers.info/coronavirus/usa/kentucky/" xr:uid="{26154BB3-B56D-4D12-B2E3-7ABFEA981347}"/>
    <hyperlink ref="A19" r:id="rId35" display="https://www.worldometers.info/coronavirus/usa/kansas/" xr:uid="{77167354-7DCF-402B-AD6E-F46597EA7A11}"/>
    <hyperlink ref="A40" r:id="rId36" display="https://www.worldometers.info/coronavirus/usa/oklahoma/" xr:uid="{A240FC19-3143-42A8-BA04-7A2486723BED}"/>
    <hyperlink ref="A34" r:id="rId37" display="https://www.worldometers.info/coronavirus/usa/new-mexico/" xr:uid="{EC349649-A739-4556-9DA3-FC4E0C7C06D0}"/>
    <hyperlink ref="A9" r:id="rId38" display="https://www.worldometers.info/coronavirus/usa/delaware/" xr:uid="{25AB4093-BD04-443F-9BF5-E10925AFD6BE}"/>
    <hyperlink ref="A10" r:id="rId39" display="https://www.worldometers.info/coronavirus/usa/district-of-columbia/" xr:uid="{780B94D5-79C7-4661-B86F-90B698296DB0}"/>
    <hyperlink ref="A41" r:id="rId40" display="https://www.worldometers.info/coronavirus/usa/oregon/" xr:uid="{9099DE3A-98B1-4B60-8BF1-D181B8985983}"/>
    <hyperlink ref="A46" r:id="rId41" display="https://www.worldometers.info/coronavirus/usa/south-dakota/" xr:uid="{79177B46-56B7-4D60-8256-48FCE871A547}"/>
    <hyperlink ref="A15" r:id="rId42" display="https://www.worldometers.info/coronavirus/usa/idaho/" xr:uid="{8032FA7A-E577-489D-A4F5-A7F49D9F1921}"/>
    <hyperlink ref="A32" r:id="rId43" display="https://www.worldometers.info/coronavirus/usa/new-hampshire/" xr:uid="{7F092D40-C0AF-4498-A1A0-47CD6D09DDDE}"/>
    <hyperlink ref="A37" r:id="rId44" display="https://www.worldometers.info/coronavirus/usa/north-dakota/" xr:uid="{00332CBF-58CF-461B-A7A3-DE1D89950475}"/>
    <hyperlink ref="A22" r:id="rId45" display="https://www.worldometers.info/coronavirus/usa/maine/" xr:uid="{C92E79E4-F062-4A62-BE1F-6503D7967F2C}"/>
    <hyperlink ref="A54" r:id="rId46" display="https://www.worldometers.info/coronavirus/usa/west-virginia/" xr:uid="{0112673B-F79D-49BB-82E6-EEAD012B7508}"/>
    <hyperlink ref="A56" r:id="rId47" display="https://www.worldometers.info/coronavirus/usa/wyoming/" xr:uid="{39C015A6-3760-4844-8D9B-E858E093F305}"/>
    <hyperlink ref="A51" r:id="rId48" display="https://www.worldometers.info/coronavirus/usa/vermont/" xr:uid="{0C57BDE4-D531-4479-A352-544A2BB4D294}"/>
    <hyperlink ref="A29" r:id="rId49" display="https://www.worldometers.info/coronavirus/usa/montana/" xr:uid="{9320BEA8-D574-4D9E-83D8-DE16A21A3C42}"/>
    <hyperlink ref="A3" r:id="rId50" display="https://www.worldometers.info/coronavirus/usa/alaska/" xr:uid="{07D81E3A-D2B1-4914-B71A-F0B237BA0DF5}"/>
    <hyperlink ref="A14" r:id="rId51" display="https://www.worldometers.info/coronavirus/usa/hawaii/" xr:uid="{4CD7DAA5-6579-4553-A4F0-27C05FE44C06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8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985</v>
      </c>
    </row>
    <row r="3" spans="1:2" ht="15" thickBot="1" x14ac:dyDescent="0.4">
      <c r="A3" s="37" t="s">
        <v>52</v>
      </c>
      <c r="B3" s="31">
        <v>14</v>
      </c>
    </row>
    <row r="4" spans="1:2" ht="15" thickBot="1" x14ac:dyDescent="0.4">
      <c r="A4" s="37" t="s">
        <v>33</v>
      </c>
      <c r="B4" s="31">
        <v>1757</v>
      </c>
    </row>
    <row r="5" spans="1:2" ht="15" thickBot="1" x14ac:dyDescent="0.4">
      <c r="A5" s="37" t="s">
        <v>34</v>
      </c>
      <c r="B5" s="31">
        <v>279</v>
      </c>
    </row>
    <row r="6" spans="1:2" ht="15" thickBot="1" x14ac:dyDescent="0.4">
      <c r="A6" s="37" t="s">
        <v>10</v>
      </c>
      <c r="B6" s="31">
        <v>6262</v>
      </c>
    </row>
    <row r="7" spans="1:2" ht="15" thickBot="1" x14ac:dyDescent="0.4">
      <c r="A7" s="37" t="s">
        <v>18</v>
      </c>
      <c r="B7" s="31">
        <v>1701</v>
      </c>
    </row>
    <row r="8" spans="1:2" ht="15" thickBot="1" x14ac:dyDescent="0.4">
      <c r="A8" s="37" t="s">
        <v>23</v>
      </c>
      <c r="B8" s="31">
        <v>4326</v>
      </c>
    </row>
    <row r="9" spans="1:2" ht="15" thickBot="1" x14ac:dyDescent="0.4">
      <c r="A9" s="37" t="s">
        <v>43</v>
      </c>
      <c r="B9" s="31">
        <v>510</v>
      </c>
    </row>
    <row r="10" spans="1:2" ht="29.5" thickBot="1" x14ac:dyDescent="0.4">
      <c r="A10" s="37" t="s">
        <v>63</v>
      </c>
      <c r="B10" s="31">
        <v>554</v>
      </c>
    </row>
    <row r="11" spans="1:2" ht="15" thickBot="1" x14ac:dyDescent="0.4">
      <c r="A11" s="37" t="s">
        <v>13</v>
      </c>
      <c r="B11" s="31">
        <v>3618</v>
      </c>
    </row>
    <row r="12" spans="1:2" ht="15" thickBot="1" x14ac:dyDescent="0.4">
      <c r="A12" s="37" t="s">
        <v>16</v>
      </c>
      <c r="B12" s="31">
        <v>2849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18</v>
      </c>
    </row>
    <row r="15" spans="1:2" ht="15" thickBot="1" x14ac:dyDescent="0.4">
      <c r="A15" s="37" t="s">
        <v>49</v>
      </c>
      <c r="B15" s="31">
        <v>92</v>
      </c>
    </row>
    <row r="16" spans="1:2" ht="15" thickBot="1" x14ac:dyDescent="0.4">
      <c r="A16" s="37" t="s">
        <v>12</v>
      </c>
      <c r="B16" s="31">
        <v>7188</v>
      </c>
    </row>
    <row r="17" spans="1:2" ht="15" thickBot="1" x14ac:dyDescent="0.4">
      <c r="A17" s="37" t="s">
        <v>27</v>
      </c>
      <c r="B17" s="31">
        <v>2662</v>
      </c>
    </row>
    <row r="18" spans="1:2" ht="15" thickBot="1" x14ac:dyDescent="0.4">
      <c r="A18" s="37" t="s">
        <v>41</v>
      </c>
      <c r="B18" s="31">
        <v>719</v>
      </c>
    </row>
    <row r="19" spans="1:2" ht="15" thickBot="1" x14ac:dyDescent="0.4">
      <c r="A19" s="37" t="s">
        <v>45</v>
      </c>
      <c r="B19" s="31">
        <v>280</v>
      </c>
    </row>
    <row r="20" spans="1:2" ht="15" thickBot="1" x14ac:dyDescent="0.4">
      <c r="A20" s="37" t="s">
        <v>38</v>
      </c>
      <c r="B20" s="31">
        <v>581</v>
      </c>
    </row>
    <row r="21" spans="1:2" ht="15" thickBot="1" x14ac:dyDescent="0.4">
      <c r="A21" s="37" t="s">
        <v>14</v>
      </c>
      <c r="B21" s="31">
        <v>3262</v>
      </c>
    </row>
    <row r="22" spans="1:2" ht="15" thickBot="1" x14ac:dyDescent="0.4">
      <c r="A22" s="37" t="s">
        <v>39</v>
      </c>
      <c r="B22" s="31">
        <v>105</v>
      </c>
    </row>
    <row r="23" spans="1:2" ht="15" thickBot="1" x14ac:dyDescent="0.4">
      <c r="A23" s="37" t="s">
        <v>26</v>
      </c>
      <c r="B23" s="31">
        <v>3212</v>
      </c>
    </row>
    <row r="24" spans="1:2" ht="15" thickBot="1" x14ac:dyDescent="0.4">
      <c r="A24" s="37" t="s">
        <v>17</v>
      </c>
      <c r="B24" s="31">
        <v>8132</v>
      </c>
    </row>
    <row r="25" spans="1:2" ht="15" thickBot="1" x14ac:dyDescent="0.4">
      <c r="A25" s="37" t="s">
        <v>11</v>
      </c>
      <c r="B25" s="31">
        <v>6212</v>
      </c>
    </row>
    <row r="26" spans="1:2" ht="15" thickBot="1" x14ac:dyDescent="0.4">
      <c r="A26" s="37" t="s">
        <v>32</v>
      </c>
      <c r="B26" s="31">
        <v>1495</v>
      </c>
    </row>
    <row r="27" spans="1:2" ht="15" thickBot="1" x14ac:dyDescent="0.4">
      <c r="A27" s="37" t="s">
        <v>30</v>
      </c>
      <c r="B27" s="31">
        <v>1092</v>
      </c>
    </row>
    <row r="28" spans="1:2" ht="15" thickBot="1" x14ac:dyDescent="0.4">
      <c r="A28" s="37" t="s">
        <v>35</v>
      </c>
      <c r="B28" s="31">
        <v>1055</v>
      </c>
    </row>
    <row r="29" spans="1:2" ht="15" thickBot="1" x14ac:dyDescent="0.4">
      <c r="A29" s="37" t="s">
        <v>51</v>
      </c>
      <c r="B29" s="31">
        <v>22</v>
      </c>
    </row>
    <row r="30" spans="1:2" ht="15" thickBot="1" x14ac:dyDescent="0.4">
      <c r="A30" s="37" t="s">
        <v>50</v>
      </c>
      <c r="B30" s="31">
        <v>282</v>
      </c>
    </row>
    <row r="31" spans="1:2" ht="15" thickBot="1" x14ac:dyDescent="0.4">
      <c r="A31" s="37" t="s">
        <v>31</v>
      </c>
      <c r="B31" s="31">
        <v>525</v>
      </c>
    </row>
    <row r="32" spans="1:2" ht="29.5" thickBot="1" x14ac:dyDescent="0.4">
      <c r="A32" s="37" t="s">
        <v>42</v>
      </c>
      <c r="B32" s="31">
        <v>375</v>
      </c>
    </row>
    <row r="33" spans="1:2" ht="15" thickBot="1" x14ac:dyDescent="0.4">
      <c r="A33" s="37" t="s">
        <v>8</v>
      </c>
      <c r="B33" s="31">
        <v>15218</v>
      </c>
    </row>
    <row r="34" spans="1:2" ht="15" thickBot="1" x14ac:dyDescent="0.4">
      <c r="A34" s="37" t="s">
        <v>44</v>
      </c>
      <c r="B34" s="31">
        <v>503</v>
      </c>
    </row>
    <row r="35" spans="1:2" ht="15" thickBot="1" x14ac:dyDescent="0.4">
      <c r="A35" s="37" t="s">
        <v>7</v>
      </c>
      <c r="B35" s="31">
        <v>32166</v>
      </c>
    </row>
    <row r="36" spans="1:2" ht="15" thickBot="1" x14ac:dyDescent="0.4">
      <c r="A36" s="37" t="s">
        <v>24</v>
      </c>
      <c r="B36" s="31">
        <v>1416</v>
      </c>
    </row>
    <row r="37" spans="1:2" ht="15" thickBot="1" x14ac:dyDescent="0.4">
      <c r="A37" s="37" t="s">
        <v>53</v>
      </c>
      <c r="B37" s="31">
        <v>80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2910</v>
      </c>
    </row>
    <row r="40" spans="1:2" ht="15" thickBot="1" x14ac:dyDescent="0.4">
      <c r="A40" s="37" t="s">
        <v>46</v>
      </c>
      <c r="B40" s="31">
        <v>395</v>
      </c>
    </row>
    <row r="41" spans="1:2" ht="15" thickBot="1" x14ac:dyDescent="0.4">
      <c r="A41" s="37" t="s">
        <v>37</v>
      </c>
      <c r="B41" s="31">
        <v>209</v>
      </c>
    </row>
    <row r="42" spans="1:2" ht="15" thickBot="1" x14ac:dyDescent="0.4">
      <c r="A42" s="37" t="s">
        <v>19</v>
      </c>
      <c r="B42" s="31">
        <v>6765</v>
      </c>
    </row>
    <row r="43" spans="1:2" ht="15" thickBot="1" x14ac:dyDescent="0.4">
      <c r="A43" s="3" t="s">
        <v>65</v>
      </c>
      <c r="B43" s="31">
        <v>153</v>
      </c>
    </row>
    <row r="44" spans="1:2" ht="15" thickBot="1" x14ac:dyDescent="0.4">
      <c r="A44" s="37" t="s">
        <v>40</v>
      </c>
      <c r="B44" s="31">
        <v>959</v>
      </c>
    </row>
    <row r="45" spans="1:2" ht="15" thickBot="1" x14ac:dyDescent="0.4">
      <c r="A45" s="37" t="s">
        <v>25</v>
      </c>
      <c r="B45" s="31">
        <v>784</v>
      </c>
    </row>
    <row r="46" spans="1:2" ht="15" thickBot="1" x14ac:dyDescent="0.4">
      <c r="A46" s="37" t="s">
        <v>54</v>
      </c>
      <c r="B46" s="31">
        <v>97</v>
      </c>
    </row>
    <row r="47" spans="1:2" ht="15" thickBot="1" x14ac:dyDescent="0.4">
      <c r="A47" s="37" t="s">
        <v>20</v>
      </c>
      <c r="B47" s="31">
        <v>620</v>
      </c>
    </row>
    <row r="48" spans="1:2" ht="15" thickBot="1" x14ac:dyDescent="0.4">
      <c r="A48" s="37" t="s">
        <v>15</v>
      </c>
      <c r="B48" s="31">
        <v>2585</v>
      </c>
    </row>
    <row r="49" spans="1:2" ht="21.5" thickBot="1" x14ac:dyDescent="0.4">
      <c r="A49" s="3" t="s">
        <v>66</v>
      </c>
      <c r="B49" s="31">
        <v>6</v>
      </c>
    </row>
    <row r="50" spans="1:2" ht="15" thickBot="1" x14ac:dyDescent="0.4">
      <c r="A50" s="37" t="s">
        <v>28</v>
      </c>
      <c r="B50" s="31">
        <v>176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1816</v>
      </c>
    </row>
    <row r="53" spans="1:2" ht="15" thickBot="1" x14ac:dyDescent="0.4">
      <c r="A53" s="37" t="s">
        <v>9</v>
      </c>
      <c r="B53" s="31">
        <v>1342</v>
      </c>
    </row>
    <row r="54" spans="1:2" ht="15" thickBot="1" x14ac:dyDescent="0.4">
      <c r="A54" s="37" t="s">
        <v>56</v>
      </c>
      <c r="B54" s="31">
        <v>93</v>
      </c>
    </row>
    <row r="55" spans="1:2" ht="15" thickBot="1" x14ac:dyDescent="0.4">
      <c r="A55" s="37" t="s">
        <v>22</v>
      </c>
      <c r="B55" s="31">
        <v>793</v>
      </c>
    </row>
    <row r="56" spans="1:2" ht="15" thickBot="1" x14ac:dyDescent="0.4">
      <c r="A56" s="51" t="s">
        <v>55</v>
      </c>
      <c r="B56" s="32">
        <v>20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35" r:id="rId1" display="https://www.worldometers.info/coronavirus/usa/new-york/" xr:uid="{0DD07B1E-4E44-41AF-A722-AB38950645AE}"/>
    <hyperlink ref="A6" r:id="rId2" display="https://www.worldometers.info/coronavirus/usa/california/" xr:uid="{FB227766-D7B6-4239-B87F-26E307206737}"/>
    <hyperlink ref="A48" r:id="rId3" display="https://www.worldometers.info/coronavirus/usa/texas/" xr:uid="{C69C9897-A026-473D-82E5-07240D2E96FE}"/>
    <hyperlink ref="A33" r:id="rId4" display="https://www.worldometers.info/coronavirus/usa/new-jersey/" xr:uid="{B74B55AF-E5B6-4C36-930E-8BF28507FE9B}"/>
    <hyperlink ref="A11" r:id="rId5" display="https://www.worldometers.info/coronavirus/usa/florida/" xr:uid="{01D6EF30-D09F-4F9C-B67D-CE59D0799A21}"/>
    <hyperlink ref="A16" r:id="rId6" display="https://www.worldometers.info/coronavirus/usa/illinois/" xr:uid="{BD75845C-6827-47FB-B98D-3D9386871F9B}"/>
    <hyperlink ref="A24" r:id="rId7" display="https://www.worldometers.info/coronavirus/usa/massachusetts/" xr:uid="{BB0C471A-6EEE-4B49-B749-194587FEA4C3}"/>
    <hyperlink ref="A42" r:id="rId8" display="https://www.worldometers.info/coronavirus/usa/pennsylvania/" xr:uid="{B0C9321B-B724-485D-B1D8-FB3D90BB06E6}"/>
    <hyperlink ref="A12" r:id="rId9" display="https://www.worldometers.info/coronavirus/usa/georgia/" xr:uid="{56C35993-00C2-4B95-B2B3-3D770D7FE811}"/>
    <hyperlink ref="A4" r:id="rId10" display="https://www.worldometers.info/coronavirus/usa/arizona/" xr:uid="{93821236-4A0B-4A79-B352-4D69354D94DB}"/>
    <hyperlink ref="A25" r:id="rId11" display="https://www.worldometers.info/coronavirus/usa/michigan/" xr:uid="{307CD965-C178-446F-8D14-0971CBD9058F}"/>
    <hyperlink ref="A36" r:id="rId12" display="https://www.worldometers.info/coronavirus/usa/north-carolina/" xr:uid="{74FC1D57-D8F1-44DF-B0C0-2FB184FD802B}"/>
    <hyperlink ref="A23" r:id="rId13" display="https://www.worldometers.info/coronavirus/usa/maryland/" xr:uid="{A4368BD3-2BD7-43C0-A592-EAC64CDAD165}"/>
    <hyperlink ref="A52" r:id="rId14" display="https://www.worldometers.info/coronavirus/usa/virginia/" xr:uid="{02C0E454-ACB2-48DF-8913-B2FD2F1AA6C8}"/>
    <hyperlink ref="A21" r:id="rId15" display="https://www.worldometers.info/coronavirus/usa/louisiana/" xr:uid="{4593F497-147B-4221-9604-ED0399654312}"/>
    <hyperlink ref="A39" r:id="rId16" display="https://www.worldometers.info/coronavirus/usa/ohio/" xr:uid="{701FAD90-720E-4C98-A11E-089B4D17E22E}"/>
    <hyperlink ref="A47" r:id="rId17" display="https://www.worldometers.info/coronavirus/usa/tennessee/" xr:uid="{57C2E618-77A3-40A2-8595-2EA9FCE223CD}"/>
    <hyperlink ref="A8" r:id="rId18" display="https://www.worldometers.info/coronavirus/usa/connecticut/" xr:uid="{714059C9-56F7-42CB-8187-321B2F0F189D}"/>
    <hyperlink ref="A17" r:id="rId19" display="https://www.worldometers.info/coronavirus/usa/indiana/" xr:uid="{9CD4FCF9-2A02-49C5-B0E3-3BBE47A1839F}"/>
    <hyperlink ref="A2" r:id="rId20" display="https://www.worldometers.info/coronavirus/usa/alabama/" xr:uid="{83E41962-78D4-45F9-BB00-6040A622620F}"/>
    <hyperlink ref="A45" r:id="rId21" display="https://www.worldometers.info/coronavirus/usa/south-carolina/" xr:uid="{EFAA2F6B-AA66-4A28-B616-623F88497E66}"/>
    <hyperlink ref="A26" r:id="rId22" display="https://www.worldometers.info/coronavirus/usa/minnesota/" xr:uid="{9DC627C5-9240-4CE9-A15B-1F0DBF0BCB95}"/>
    <hyperlink ref="A53" r:id="rId23" display="https://www.worldometers.info/coronavirus/usa/washington/" xr:uid="{1E15AC81-66F5-4327-AA4E-D5A2857EA6E5}"/>
    <hyperlink ref="A7" r:id="rId24" display="https://www.worldometers.info/coronavirus/usa/colorado/" xr:uid="{9B339CF4-613B-4875-8F23-5D34BDFADD3D}"/>
    <hyperlink ref="A18" r:id="rId25" display="https://www.worldometers.info/coronavirus/usa/iowa/" xr:uid="{0BF10C53-F51E-4C12-9957-D5E6FB2F13CA}"/>
    <hyperlink ref="A55" r:id="rId26" display="https://www.worldometers.info/coronavirus/usa/wisconsin/" xr:uid="{6D87845C-21FB-4879-A7E4-8F8093DAB635}"/>
    <hyperlink ref="A27" r:id="rId27" display="https://www.worldometers.info/coronavirus/usa/mississippi/" xr:uid="{AF426EB0-8248-47D4-BF4D-ECF450906C3D}"/>
    <hyperlink ref="A50" r:id="rId28" display="https://www.worldometers.info/coronavirus/usa/utah/" xr:uid="{D6EB5480-A214-47F7-865E-0A932ECA6632}"/>
    <hyperlink ref="A28" r:id="rId29" display="https://www.worldometers.info/coronavirus/usa/missouri/" xr:uid="{A3FBC59B-A7A3-4D17-BB24-E879FCECDC26}"/>
    <hyperlink ref="A5" r:id="rId30" display="https://www.worldometers.info/coronavirus/usa/arkansas/" xr:uid="{396FBB41-0CA6-4A5F-B6C0-97BD88F65415}"/>
    <hyperlink ref="A31" r:id="rId31" display="https://www.worldometers.info/coronavirus/usa/nevada/" xr:uid="{ED7E0B81-E939-47B9-8E25-1FAF39CD739B}"/>
    <hyperlink ref="A30" r:id="rId32" display="https://www.worldometers.info/coronavirus/usa/nebraska/" xr:uid="{EF8FF629-EEB9-412E-8125-9C96695BFAEF}"/>
    <hyperlink ref="A44" r:id="rId33" display="https://www.worldometers.info/coronavirus/usa/rhode-island/" xr:uid="{1DDA5FDF-FC53-4A2E-A66D-E53176A6A1E6}"/>
    <hyperlink ref="A20" r:id="rId34" display="https://www.worldometers.info/coronavirus/usa/kentucky/" xr:uid="{16CA66A8-BD3D-4828-A461-3F04B6C47AF1}"/>
    <hyperlink ref="A19" r:id="rId35" display="https://www.worldometers.info/coronavirus/usa/kansas/" xr:uid="{2FCE6660-BABA-4F19-BC89-8F09BB70C301}"/>
    <hyperlink ref="A40" r:id="rId36" display="https://www.worldometers.info/coronavirus/usa/oklahoma/" xr:uid="{FC79FE4F-36A8-420E-B13A-57D5CB877646}"/>
    <hyperlink ref="A34" r:id="rId37" display="https://www.worldometers.info/coronavirus/usa/new-mexico/" xr:uid="{BC4B62AB-D97F-4540-91A8-AD95D8BE089F}"/>
    <hyperlink ref="A9" r:id="rId38" display="https://www.worldometers.info/coronavirus/usa/delaware/" xr:uid="{F6F8A1DA-A6DF-4A18-A8EC-AAD34B22945A}"/>
    <hyperlink ref="A10" r:id="rId39" display="https://www.worldometers.info/coronavirus/usa/district-of-columbia/" xr:uid="{36C2702C-F825-483C-8B3C-FA6FF5FD2253}"/>
    <hyperlink ref="A41" r:id="rId40" display="https://www.worldometers.info/coronavirus/usa/oregon/" xr:uid="{99D177DE-F9BD-412D-9E3D-E78C2A451B4C}"/>
    <hyperlink ref="A46" r:id="rId41" display="https://www.worldometers.info/coronavirus/usa/south-dakota/" xr:uid="{5F66CDAD-F752-40AE-B097-618455A93C44}"/>
    <hyperlink ref="A15" r:id="rId42" display="https://www.worldometers.info/coronavirus/usa/idaho/" xr:uid="{B9956CAA-781C-4ABC-8084-E4912ED6538C}"/>
    <hyperlink ref="A32" r:id="rId43" display="https://www.worldometers.info/coronavirus/usa/new-hampshire/" xr:uid="{F741CF54-070C-487D-B891-655724277C2F}"/>
    <hyperlink ref="A37" r:id="rId44" display="https://www.worldometers.info/coronavirus/usa/north-dakota/" xr:uid="{645A3BEA-60D3-49A8-BE1D-F98D3A8B9B93}"/>
    <hyperlink ref="A22" r:id="rId45" display="https://www.worldometers.info/coronavirus/usa/maine/" xr:uid="{CECF8980-794C-4D5D-A605-262BE32A51E9}"/>
    <hyperlink ref="A54" r:id="rId46" display="https://www.worldometers.info/coronavirus/usa/west-virginia/" xr:uid="{0C3BD038-D6AB-4A54-9F19-1234728E2893}"/>
    <hyperlink ref="A56" r:id="rId47" display="https://www.worldometers.info/coronavirus/usa/wyoming/" xr:uid="{4A4B0771-B719-4E6C-9165-5260BEFA03C1}"/>
    <hyperlink ref="A51" r:id="rId48" display="https://www.worldometers.info/coronavirus/usa/vermont/" xr:uid="{A4882811-CE43-411B-A219-FE069AC30B53}"/>
    <hyperlink ref="A29" r:id="rId49" display="https://www.worldometers.info/coronavirus/usa/montana/" xr:uid="{273613A2-B982-4856-AF8F-A34668230B80}"/>
    <hyperlink ref="A3" r:id="rId50" display="https://www.worldometers.info/coronavirus/usa/alaska/" xr:uid="{A9BBA0AB-5E0A-4817-8797-0E3FA26759B1}"/>
    <hyperlink ref="A14" r:id="rId51" display="https://www.worldometers.info/coronavirus/usa/hawaii/" xr:uid="{37BCE9ED-DDD4-4C4B-8B2F-52F2214CCB1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985</v>
      </c>
    </row>
    <row r="3" spans="1:3" ht="15" thickBot="1" x14ac:dyDescent="0.4">
      <c r="B3" s="37" t="s">
        <v>52</v>
      </c>
      <c r="C3" s="31">
        <v>14</v>
      </c>
    </row>
    <row r="4" spans="1:3" ht="15" thickBot="1" x14ac:dyDescent="0.4">
      <c r="A4" s="27" t="s">
        <v>33</v>
      </c>
      <c r="B4" s="37" t="s">
        <v>33</v>
      </c>
      <c r="C4" s="31">
        <v>1757</v>
      </c>
    </row>
    <row r="5" spans="1:3" ht="15" thickBot="1" x14ac:dyDescent="0.4">
      <c r="A5" s="27" t="s">
        <v>34</v>
      </c>
      <c r="B5" s="37" t="s">
        <v>34</v>
      </c>
      <c r="C5" s="31">
        <v>279</v>
      </c>
    </row>
    <row r="6" spans="1:3" ht="15" thickBot="1" x14ac:dyDescent="0.4">
      <c r="A6" s="27" t="s">
        <v>10</v>
      </c>
      <c r="B6" s="37" t="s">
        <v>10</v>
      </c>
      <c r="C6" s="31">
        <v>6262</v>
      </c>
    </row>
    <row r="7" spans="1:3" ht="15" thickBot="1" x14ac:dyDescent="0.4">
      <c r="A7" s="27" t="s">
        <v>18</v>
      </c>
      <c r="B7" s="37" t="s">
        <v>18</v>
      </c>
      <c r="C7" s="31">
        <v>1701</v>
      </c>
    </row>
    <row r="8" spans="1:3" ht="15" thickBot="1" x14ac:dyDescent="0.4">
      <c r="A8" s="27" t="s">
        <v>23</v>
      </c>
      <c r="B8" s="37" t="s">
        <v>23</v>
      </c>
      <c r="C8" s="31">
        <v>4326</v>
      </c>
    </row>
    <row r="9" spans="1:3" ht="15" thickBot="1" x14ac:dyDescent="0.4">
      <c r="A9" s="27" t="s">
        <v>43</v>
      </c>
      <c r="B9" s="37" t="s">
        <v>43</v>
      </c>
      <c r="C9" s="31">
        <v>510</v>
      </c>
    </row>
    <row r="10" spans="1:3" ht="29.5" thickBot="1" x14ac:dyDescent="0.4">
      <c r="A10" s="27" t="s">
        <v>95</v>
      </c>
      <c r="B10" s="37" t="s">
        <v>63</v>
      </c>
      <c r="C10" s="31">
        <v>554</v>
      </c>
    </row>
    <row r="11" spans="1:3" ht="15" thickBot="1" x14ac:dyDescent="0.4">
      <c r="A11" s="27" t="s">
        <v>13</v>
      </c>
      <c r="B11" s="37" t="s">
        <v>13</v>
      </c>
      <c r="C11" s="31">
        <v>3618</v>
      </c>
    </row>
    <row r="12" spans="1:3" ht="15" thickBot="1" x14ac:dyDescent="0.4">
      <c r="A12" s="27" t="s">
        <v>16</v>
      </c>
      <c r="B12" s="37" t="s">
        <v>16</v>
      </c>
      <c r="C12" s="31">
        <v>2849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18</v>
      </c>
    </row>
    <row r="15" spans="1:3" ht="15" thickBot="1" x14ac:dyDescent="0.4">
      <c r="A15" s="27" t="s">
        <v>49</v>
      </c>
      <c r="B15" s="37" t="s">
        <v>49</v>
      </c>
      <c r="C15" s="31">
        <v>92</v>
      </c>
    </row>
    <row r="16" spans="1:3" ht="15" thickBot="1" x14ac:dyDescent="0.4">
      <c r="A16" s="27" t="s">
        <v>12</v>
      </c>
      <c r="B16" s="37" t="s">
        <v>12</v>
      </c>
      <c r="C16" s="31">
        <v>7188</v>
      </c>
    </row>
    <row r="17" spans="1:3" ht="15" thickBot="1" x14ac:dyDescent="0.4">
      <c r="A17" s="27" t="s">
        <v>27</v>
      </c>
      <c r="B17" s="37" t="s">
        <v>27</v>
      </c>
      <c r="C17" s="31">
        <v>2662</v>
      </c>
    </row>
    <row r="18" spans="1:3" ht="15" thickBot="1" x14ac:dyDescent="0.4">
      <c r="A18" s="27" t="s">
        <v>41</v>
      </c>
      <c r="B18" s="37" t="s">
        <v>41</v>
      </c>
      <c r="C18" s="31">
        <v>719</v>
      </c>
    </row>
    <row r="19" spans="1:3" ht="15" thickBot="1" x14ac:dyDescent="0.4">
      <c r="A19" s="27" t="s">
        <v>45</v>
      </c>
      <c r="B19" s="37" t="s">
        <v>45</v>
      </c>
      <c r="C19" s="31">
        <v>280</v>
      </c>
    </row>
    <row r="20" spans="1:3" ht="15" thickBot="1" x14ac:dyDescent="0.4">
      <c r="A20" s="27" t="s">
        <v>38</v>
      </c>
      <c r="B20" s="37" t="s">
        <v>38</v>
      </c>
      <c r="C20" s="31">
        <v>581</v>
      </c>
    </row>
    <row r="21" spans="1:3" ht="15" thickBot="1" x14ac:dyDescent="0.4">
      <c r="A21" s="27" t="s">
        <v>14</v>
      </c>
      <c r="B21" s="37" t="s">
        <v>14</v>
      </c>
      <c r="C21" s="31">
        <v>3262</v>
      </c>
    </row>
    <row r="22" spans="1:3" ht="15" thickBot="1" x14ac:dyDescent="0.4">
      <c r="B22" s="37" t="s">
        <v>39</v>
      </c>
      <c r="C22" s="31">
        <v>105</v>
      </c>
    </row>
    <row r="23" spans="1:3" ht="15" thickBot="1" x14ac:dyDescent="0.4">
      <c r="A23" s="27" t="s">
        <v>26</v>
      </c>
      <c r="B23" s="37" t="s">
        <v>26</v>
      </c>
      <c r="C23" s="31">
        <v>3212</v>
      </c>
    </row>
    <row r="24" spans="1:3" ht="15" thickBot="1" x14ac:dyDescent="0.4">
      <c r="A24" s="27" t="s">
        <v>17</v>
      </c>
      <c r="B24" s="37" t="s">
        <v>17</v>
      </c>
      <c r="C24" s="31">
        <v>8132</v>
      </c>
    </row>
    <row r="25" spans="1:3" ht="15" thickBot="1" x14ac:dyDescent="0.4">
      <c r="A25" s="27" t="s">
        <v>11</v>
      </c>
      <c r="B25" s="37" t="s">
        <v>11</v>
      </c>
      <c r="C25" s="31">
        <v>6212</v>
      </c>
    </row>
    <row r="26" spans="1:3" ht="15" thickBot="1" x14ac:dyDescent="0.4">
      <c r="A26" s="27" t="s">
        <v>32</v>
      </c>
      <c r="B26" s="37" t="s">
        <v>32</v>
      </c>
      <c r="C26" s="31">
        <v>1495</v>
      </c>
    </row>
    <row r="27" spans="1:3" ht="15" thickBot="1" x14ac:dyDescent="0.4">
      <c r="A27" s="27" t="s">
        <v>30</v>
      </c>
      <c r="B27" s="37" t="s">
        <v>30</v>
      </c>
      <c r="C27" s="31">
        <v>1092</v>
      </c>
    </row>
    <row r="28" spans="1:3" ht="15" thickBot="1" x14ac:dyDescent="0.4">
      <c r="A28" s="27" t="s">
        <v>35</v>
      </c>
      <c r="B28" s="37" t="s">
        <v>35</v>
      </c>
      <c r="C28" s="31">
        <v>1055</v>
      </c>
    </row>
    <row r="29" spans="1:3" ht="15" thickBot="1" x14ac:dyDescent="0.4">
      <c r="B29" s="37" t="s">
        <v>51</v>
      </c>
      <c r="C29" s="31">
        <v>22</v>
      </c>
    </row>
    <row r="30" spans="1:3" ht="15" thickBot="1" x14ac:dyDescent="0.4">
      <c r="B30" s="37" t="s">
        <v>50</v>
      </c>
      <c r="C30" s="31">
        <v>282</v>
      </c>
    </row>
    <row r="31" spans="1:3" ht="15" thickBot="1" x14ac:dyDescent="0.4">
      <c r="A31" s="27" t="s">
        <v>31</v>
      </c>
      <c r="B31" s="37" t="s">
        <v>31</v>
      </c>
      <c r="C31" s="31">
        <v>525</v>
      </c>
    </row>
    <row r="32" spans="1:3" ht="15" thickBot="1" x14ac:dyDescent="0.4">
      <c r="A32" s="27" t="s">
        <v>42</v>
      </c>
      <c r="B32" s="37" t="s">
        <v>42</v>
      </c>
      <c r="C32" s="31">
        <v>375</v>
      </c>
    </row>
    <row r="33" spans="1:3" ht="15" thickBot="1" x14ac:dyDescent="0.4">
      <c r="A33" s="27" t="s">
        <v>8</v>
      </c>
      <c r="B33" s="37" t="s">
        <v>8</v>
      </c>
      <c r="C33" s="31">
        <v>15218</v>
      </c>
    </row>
    <row r="34" spans="1:3" ht="15" thickBot="1" x14ac:dyDescent="0.4">
      <c r="A34" s="27" t="s">
        <v>44</v>
      </c>
      <c r="B34" s="37" t="s">
        <v>44</v>
      </c>
      <c r="C34" s="31">
        <v>503</v>
      </c>
    </row>
    <row r="35" spans="1:3" ht="15" thickBot="1" x14ac:dyDescent="0.4">
      <c r="A35" s="27" t="s">
        <v>7</v>
      </c>
      <c r="B35" s="37" t="s">
        <v>7</v>
      </c>
      <c r="C35" s="31">
        <v>32166</v>
      </c>
    </row>
    <row r="36" spans="1:3" ht="15" thickBot="1" x14ac:dyDescent="0.4">
      <c r="A36" s="27" t="s">
        <v>24</v>
      </c>
      <c r="B36" s="37" t="s">
        <v>24</v>
      </c>
      <c r="C36" s="31">
        <v>1416</v>
      </c>
    </row>
    <row r="37" spans="1:3" ht="15" thickBot="1" x14ac:dyDescent="0.4">
      <c r="B37" s="37" t="s">
        <v>53</v>
      </c>
      <c r="C37" s="31">
        <v>80</v>
      </c>
    </row>
    <row r="38" spans="1:3" ht="15" thickBot="1" x14ac:dyDescent="0.4">
      <c r="A38" s="27" t="s">
        <v>21</v>
      </c>
      <c r="B38" s="37" t="s">
        <v>21</v>
      </c>
      <c r="C38" s="31">
        <v>2910</v>
      </c>
    </row>
    <row r="39" spans="1:3" ht="15" thickBot="1" x14ac:dyDescent="0.4">
      <c r="A39" s="27" t="s">
        <v>46</v>
      </c>
      <c r="B39" s="37" t="s">
        <v>46</v>
      </c>
      <c r="C39" s="31">
        <v>395</v>
      </c>
    </row>
    <row r="40" spans="1:3" ht="15" thickBot="1" x14ac:dyDescent="0.4">
      <c r="A40" s="27" t="s">
        <v>37</v>
      </c>
      <c r="B40" s="37" t="s">
        <v>37</v>
      </c>
      <c r="C40" s="31">
        <v>209</v>
      </c>
    </row>
    <row r="41" spans="1:3" ht="15" thickBot="1" x14ac:dyDescent="0.4">
      <c r="A41" s="27" t="s">
        <v>19</v>
      </c>
      <c r="B41" s="37" t="s">
        <v>19</v>
      </c>
      <c r="C41" s="31">
        <v>6765</v>
      </c>
    </row>
    <row r="42" spans="1:3" ht="13" thickBot="1" x14ac:dyDescent="0.4">
      <c r="A42" s="27" t="s">
        <v>65</v>
      </c>
      <c r="B42" s="3" t="s">
        <v>65</v>
      </c>
      <c r="C42" s="31">
        <v>153</v>
      </c>
    </row>
    <row r="43" spans="1:3" ht="15" thickBot="1" x14ac:dyDescent="0.4">
      <c r="B43" s="37" t="s">
        <v>40</v>
      </c>
      <c r="C43" s="31">
        <v>959</v>
      </c>
    </row>
    <row r="44" spans="1:3" ht="15" thickBot="1" x14ac:dyDescent="0.4">
      <c r="A44" s="27" t="s">
        <v>25</v>
      </c>
      <c r="B44" s="37" t="s">
        <v>25</v>
      </c>
      <c r="C44" s="31">
        <v>784</v>
      </c>
    </row>
    <row r="45" spans="1:3" ht="15" thickBot="1" x14ac:dyDescent="0.4">
      <c r="A45" s="27" t="s">
        <v>54</v>
      </c>
      <c r="B45" s="37" t="s">
        <v>54</v>
      </c>
      <c r="C45" s="31">
        <v>97</v>
      </c>
    </row>
    <row r="46" spans="1:3" ht="15" thickBot="1" x14ac:dyDescent="0.4">
      <c r="A46" s="27" t="s">
        <v>20</v>
      </c>
      <c r="B46" s="37" t="s">
        <v>20</v>
      </c>
      <c r="C46" s="31">
        <v>620</v>
      </c>
    </row>
    <row r="47" spans="1:3" ht="15" thickBot="1" x14ac:dyDescent="0.4">
      <c r="A47" s="27" t="s">
        <v>15</v>
      </c>
      <c r="B47" s="37" t="s">
        <v>15</v>
      </c>
      <c r="C47" s="31">
        <v>2585</v>
      </c>
    </row>
    <row r="48" spans="1:3" ht="15" thickBot="1" x14ac:dyDescent="0.4">
      <c r="A48" s="27" t="s">
        <v>28</v>
      </c>
      <c r="B48" s="37" t="s">
        <v>28</v>
      </c>
      <c r="C48" s="31">
        <v>176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1816</v>
      </c>
    </row>
    <row r="51" spans="1:3" ht="15" thickBot="1" x14ac:dyDescent="0.4">
      <c r="A51" s="27" t="s">
        <v>9</v>
      </c>
      <c r="B51" s="37" t="s">
        <v>9</v>
      </c>
      <c r="C51" s="31">
        <v>1342</v>
      </c>
    </row>
    <row r="52" spans="1:3" ht="15" thickBot="1" x14ac:dyDescent="0.4">
      <c r="B52" s="37" t="s">
        <v>56</v>
      </c>
      <c r="C52" s="31">
        <v>93</v>
      </c>
    </row>
    <row r="53" spans="1:3" ht="15" thickBot="1" x14ac:dyDescent="0.4">
      <c r="A53" s="27" t="s">
        <v>22</v>
      </c>
      <c r="B53" s="37" t="s">
        <v>22</v>
      </c>
      <c r="C53" s="31">
        <v>793</v>
      </c>
    </row>
    <row r="54" spans="1:3" ht="15" thickBot="1" x14ac:dyDescent="0.4">
      <c r="A54" s="27" t="s">
        <v>55</v>
      </c>
      <c r="B54" s="51" t="s">
        <v>55</v>
      </c>
      <c r="C54" s="32">
        <v>20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6C6B9C1E-DF66-426B-8157-0606E2679BC8}"/>
    <hyperlink ref="B6" r:id="rId2" display="https://www.worldometers.info/coronavirus/usa/california/" xr:uid="{D6099DE7-692E-4EED-B72F-640F1A602F72}"/>
    <hyperlink ref="B47" r:id="rId3" display="https://www.worldometers.info/coronavirus/usa/texas/" xr:uid="{587ADF4C-953A-4D60-80C3-36B6C37E719D}"/>
    <hyperlink ref="B33" r:id="rId4" display="https://www.worldometers.info/coronavirus/usa/new-jersey/" xr:uid="{A4BF50BC-3151-4F30-AC3E-1F908C6C843B}"/>
    <hyperlink ref="B11" r:id="rId5" display="https://www.worldometers.info/coronavirus/usa/florida/" xr:uid="{ABDECE68-1DAA-4EF8-870C-D1835B5FF4D8}"/>
    <hyperlink ref="B16" r:id="rId6" display="https://www.worldometers.info/coronavirus/usa/illinois/" xr:uid="{CD3C1410-123E-4E5B-A9A7-0F3291E4D1E8}"/>
    <hyperlink ref="B24" r:id="rId7" display="https://www.worldometers.info/coronavirus/usa/massachusetts/" xr:uid="{885030B0-BC5E-48D5-B4F4-1F14A64C4253}"/>
    <hyperlink ref="B41" r:id="rId8" display="https://www.worldometers.info/coronavirus/usa/pennsylvania/" xr:uid="{6178AEEA-E52F-4FB7-B78E-293E2F73D4E3}"/>
    <hyperlink ref="B12" r:id="rId9" display="https://www.worldometers.info/coronavirus/usa/georgia/" xr:uid="{1AA21211-3266-4F51-932B-757F01B6495A}"/>
    <hyperlink ref="B4" r:id="rId10" display="https://www.worldometers.info/coronavirus/usa/arizona/" xr:uid="{959E29AA-AA26-4C0D-A8FB-60A204534CF8}"/>
    <hyperlink ref="B25" r:id="rId11" display="https://www.worldometers.info/coronavirus/usa/michigan/" xr:uid="{B219E1DB-4C12-4435-A202-5240019EF532}"/>
    <hyperlink ref="B36" r:id="rId12" display="https://www.worldometers.info/coronavirus/usa/north-carolina/" xr:uid="{8F432772-018D-4940-B59E-139EEA7E8444}"/>
    <hyperlink ref="B23" r:id="rId13" display="https://www.worldometers.info/coronavirus/usa/maryland/" xr:uid="{FA3F3101-0973-413F-A8A5-C5EE62009707}"/>
    <hyperlink ref="B50" r:id="rId14" display="https://www.worldometers.info/coronavirus/usa/virginia/" xr:uid="{35D98E30-BAC7-4DA0-BA86-A06AC346592E}"/>
    <hyperlink ref="B21" r:id="rId15" display="https://www.worldometers.info/coronavirus/usa/louisiana/" xr:uid="{EAC099B6-3B6F-4A19-B4C1-A2CD46671F29}"/>
    <hyperlink ref="B38" r:id="rId16" display="https://www.worldometers.info/coronavirus/usa/ohio/" xr:uid="{DB532332-59F0-46BB-A98C-F9CF0AB38494}"/>
    <hyperlink ref="B46" r:id="rId17" display="https://www.worldometers.info/coronavirus/usa/tennessee/" xr:uid="{05CA79F9-537F-4EDB-A303-7D8BE6ADACA9}"/>
    <hyperlink ref="B8" r:id="rId18" display="https://www.worldometers.info/coronavirus/usa/connecticut/" xr:uid="{D6B9FB61-ED34-466B-B69C-DC879D82F766}"/>
    <hyperlink ref="B17" r:id="rId19" display="https://www.worldometers.info/coronavirus/usa/indiana/" xr:uid="{7B11A0BD-5727-4576-BEBA-D8746ED06EA5}"/>
    <hyperlink ref="B2" r:id="rId20" display="https://www.worldometers.info/coronavirus/usa/alabama/" xr:uid="{E0931C9D-069D-4C90-99F5-9018BE0D37E2}"/>
    <hyperlink ref="B44" r:id="rId21" display="https://www.worldometers.info/coronavirus/usa/south-carolina/" xr:uid="{87CD10F6-D9F5-429D-B3B5-93A5A827F95A}"/>
    <hyperlink ref="B26" r:id="rId22" display="https://www.worldometers.info/coronavirus/usa/minnesota/" xr:uid="{39823557-CFF3-4904-A51A-92397B10CF29}"/>
    <hyperlink ref="B51" r:id="rId23" display="https://www.worldometers.info/coronavirus/usa/washington/" xr:uid="{042F5369-1592-496E-9F1F-E777BC9301C7}"/>
    <hyperlink ref="B7" r:id="rId24" display="https://www.worldometers.info/coronavirus/usa/colorado/" xr:uid="{C9DE0B93-503A-44B2-84F3-D8C51C6F6D6B}"/>
    <hyperlink ref="B18" r:id="rId25" display="https://www.worldometers.info/coronavirus/usa/iowa/" xr:uid="{3F1ED861-4945-4DE3-8BF2-07CF6628FCE5}"/>
    <hyperlink ref="B53" r:id="rId26" display="https://www.worldometers.info/coronavirus/usa/wisconsin/" xr:uid="{D488FB77-0B40-4563-BE19-361C59550658}"/>
    <hyperlink ref="B27" r:id="rId27" display="https://www.worldometers.info/coronavirus/usa/mississippi/" xr:uid="{A56FE8C1-FA04-4BF0-B88C-ED20EC2BBC16}"/>
    <hyperlink ref="B48" r:id="rId28" display="https://www.worldometers.info/coronavirus/usa/utah/" xr:uid="{919E2DCA-F728-4C91-AA1D-91BB19062098}"/>
    <hyperlink ref="B28" r:id="rId29" display="https://www.worldometers.info/coronavirus/usa/missouri/" xr:uid="{E41A7571-372E-4E01-B758-FB384ACB09A6}"/>
    <hyperlink ref="B5" r:id="rId30" display="https://www.worldometers.info/coronavirus/usa/arkansas/" xr:uid="{B6A51ECD-4B6C-4AF0-BF91-F5ED0B2B0BC0}"/>
    <hyperlink ref="B31" r:id="rId31" display="https://www.worldometers.info/coronavirus/usa/nevada/" xr:uid="{B78D6246-1B2D-4D89-8656-710006B2A679}"/>
    <hyperlink ref="B30" r:id="rId32" display="https://www.worldometers.info/coronavirus/usa/nebraska/" xr:uid="{44E32AEA-8A2F-4BDB-A9B6-1FBA9CB0A5C3}"/>
    <hyperlink ref="B43" r:id="rId33" display="https://www.worldometers.info/coronavirus/usa/rhode-island/" xr:uid="{A14283C0-58A7-48DD-A46A-C191901AE0AC}"/>
    <hyperlink ref="B20" r:id="rId34" display="https://www.worldometers.info/coronavirus/usa/kentucky/" xr:uid="{903FD104-F5A8-41F3-BCF8-514586179266}"/>
    <hyperlink ref="B19" r:id="rId35" display="https://www.worldometers.info/coronavirus/usa/kansas/" xr:uid="{3B1B9AF5-5902-4BAA-86BE-258E4A6BA45C}"/>
    <hyperlink ref="B39" r:id="rId36" display="https://www.worldometers.info/coronavirus/usa/oklahoma/" xr:uid="{A232E8FA-950F-4BDE-8506-FCBA7F699F2F}"/>
    <hyperlink ref="B34" r:id="rId37" display="https://www.worldometers.info/coronavirus/usa/new-mexico/" xr:uid="{51F44A23-C808-4190-8308-23580BA4DE8E}"/>
    <hyperlink ref="B9" r:id="rId38" display="https://www.worldometers.info/coronavirus/usa/delaware/" xr:uid="{C66EB2BE-E90B-42EE-8673-18772876D48B}"/>
    <hyperlink ref="B10" r:id="rId39" display="https://www.worldometers.info/coronavirus/usa/district-of-columbia/" xr:uid="{667DBF04-84CF-447C-B819-7AA4ADB038BA}"/>
    <hyperlink ref="B40" r:id="rId40" display="https://www.worldometers.info/coronavirus/usa/oregon/" xr:uid="{F80E45D3-C431-4F43-BF9D-A68E405711C1}"/>
    <hyperlink ref="B45" r:id="rId41" display="https://www.worldometers.info/coronavirus/usa/south-dakota/" xr:uid="{6C222C52-CBA6-4D08-807E-53AAB1A9446C}"/>
    <hyperlink ref="B15" r:id="rId42" display="https://www.worldometers.info/coronavirus/usa/idaho/" xr:uid="{F071CCB0-3F55-45BC-9207-A929C2330099}"/>
    <hyperlink ref="B32" r:id="rId43" display="https://www.worldometers.info/coronavirus/usa/new-hampshire/" xr:uid="{CCA75804-24F8-4D5F-A137-C2CB1E3C37CD}"/>
    <hyperlink ref="B37" r:id="rId44" display="https://www.worldometers.info/coronavirus/usa/north-dakota/" xr:uid="{AE9B1DAD-0DB0-4EFB-8252-81055E05632B}"/>
    <hyperlink ref="B22" r:id="rId45" display="https://www.worldometers.info/coronavirus/usa/maine/" xr:uid="{A2438FEB-912B-444A-9780-85BFD92A7372}"/>
    <hyperlink ref="B52" r:id="rId46" display="https://www.worldometers.info/coronavirus/usa/west-virginia/" xr:uid="{1AE938C5-4DD9-445F-8376-21AC348B23CD}"/>
    <hyperlink ref="B54" r:id="rId47" display="https://www.worldometers.info/coronavirus/usa/wyoming/" xr:uid="{EC819D8D-EFA0-4942-BDB3-4184E8E9ABE8}"/>
    <hyperlink ref="B49" r:id="rId48" display="https://www.worldometers.info/coronavirus/usa/vermont/" xr:uid="{BFF062E7-4807-4131-A9B3-8E22889CDA06}"/>
    <hyperlink ref="B29" r:id="rId49" display="https://www.worldometers.info/coronavirus/usa/montana/" xr:uid="{360837AE-5466-4842-BC29-370EC648BC07}"/>
    <hyperlink ref="B3" r:id="rId50" display="https://www.worldometers.info/coronavirus/usa/alaska/" xr:uid="{C3C5F0B5-BA05-4772-A955-5843679AF79D}"/>
    <hyperlink ref="B14" r:id="rId51" display="https://www.worldometers.info/coronavirus/usa/hawaii/" xr:uid="{24DEF059-E9E4-4AC9-B5F9-DEACA103E702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2020-07-03T10:44:22Z</dcterms:modified>
</cp:coreProperties>
</file>