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94143460-49AA-4BC3-B925-BD79A1ACA526}" xr6:coauthVersionLast="45" xr6:coauthVersionMax="45" xr10:uidLastSave="{0D988F0A-9597-4F7B-88B9-3BCB59B99388}"/>
  <bookViews>
    <workbookView xWindow="20580" yWindow="-20025" windowWidth="19050" windowHeight="1887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3" l="1"/>
  <c r="L18" i="3"/>
  <c r="L13" i="3"/>
  <c r="L12" i="3"/>
  <c r="L26" i="3"/>
  <c r="L8" i="3"/>
  <c r="L25" i="3"/>
  <c r="L32" i="3"/>
  <c r="L44" i="3"/>
  <c r="L20" i="3"/>
  <c r="L31" i="3"/>
  <c r="L40" i="3"/>
  <c r="L45" i="3"/>
  <c r="L21" i="3"/>
  <c r="L2" i="3"/>
  <c r="L3" i="3"/>
  <c r="L19" i="3"/>
  <c r="L7" i="3"/>
  <c r="L43" i="3"/>
  <c r="L11" i="3"/>
  <c r="L24" i="3"/>
  <c r="L35" i="3"/>
  <c r="L36" i="3"/>
  <c r="L42" i="3"/>
  <c r="L47" i="3"/>
  <c r="L16" i="3"/>
  <c r="L9" i="3"/>
  <c r="L14" i="3"/>
  <c r="L39" i="3"/>
  <c r="L23" i="3"/>
  <c r="L41" i="3"/>
  <c r="L5" i="3"/>
  <c r="L29" i="3"/>
  <c r="L34" i="3"/>
  <c r="L4" i="3"/>
  <c r="L10" i="3"/>
  <c r="L38" i="3"/>
  <c r="L48" i="3"/>
  <c r="L22" i="3"/>
  <c r="L46" i="3"/>
  <c r="L37" i="3"/>
  <c r="L33" i="3"/>
  <c r="L30" i="3"/>
  <c r="L15" i="3"/>
  <c r="L27" i="3"/>
  <c r="L17" i="3"/>
  <c r="L6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<sst xmlns="http://schemas.openxmlformats.org/spreadsheetml/2006/main" count="318" uniqueCount="99">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</sst>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4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5" fillId="5" borderId="3" xfId="3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5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16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4" t="s">
        <v>68</v>
      </c>
      <c r="L1" s="44"/>
      <c r="M1" s="44"/>
      <c r="N1" s="8">
        <v>1.4999999999999999E-2</v>
      </c>
      <c r="O1" s="8"/>
      <c r="P1" s="45" t="s">
        <v>77</v>
      </c>
      <c r="Q1" s="45"/>
      <c r="R1" s="45"/>
      <c r="S1" s="45"/>
      <c r="T1" s="45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214648</v>
      </c>
      <c r="C5" s="2"/>
      <c r="D5" s="1">
        <v>11586</v>
      </c>
      <c r="E5" s="2"/>
      <c r="F5" s="1">
        <v>179175</v>
      </c>
      <c r="G5" s="1">
        <v>10941</v>
      </c>
      <c r="H5" s="2">
        <v>591</v>
      </c>
      <c r="I5" s="1">
        <v>526012</v>
      </c>
      <c r="J5" s="1">
        <v>26812</v>
      </c>
      <c r="K5" s="9"/>
      <c r="L5" s="28">
        <f t="shared" ref="L5:L35" si="0">D5/B5</f>
        <v>5.3976743319294848E-2</v>
      </c>
      <c r="M5" s="6">
        <f t="shared" ref="M5:M35" si="1">D5/$N$1</f>
        <v>772400</v>
      </c>
      <c r="N5" s="7">
        <f t="shared" ref="N5:N35" si="2">ABS(F5-M5)/M5</f>
        <v>0.76802822371828072</v>
      </c>
      <c r="O5" s="7"/>
      <c r="P5" s="24">
        <f t="shared" ref="P5:P35" si="3">$P$2*$M5</f>
        <v>115860</v>
      </c>
      <c r="Q5" s="24">
        <f t="shared" ref="Q5:Q35" si="4">$Q$2*$M5</f>
        <v>463440</v>
      </c>
      <c r="R5" s="24">
        <f t="shared" ref="R5:R35" si="5">$R$2*$M5</f>
        <v>193100</v>
      </c>
      <c r="S5" s="24">
        <f t="shared" ref="S5:S35" si="6">$S$2*$M5</f>
        <v>96550</v>
      </c>
      <c r="T5" s="24">
        <f t="shared" ref="T5:T35" si="7">$T$2*$M5</f>
        <v>11586</v>
      </c>
      <c r="U5" s="21">
        <f t="shared" ref="U5:U35" si="8">M5-T5</f>
        <v>760814</v>
      </c>
    </row>
    <row r="6" spans="1:21" ht="15" thickBot="1" x14ac:dyDescent="0.4">
      <c r="A6" s="5" t="s">
        <v>8</v>
      </c>
      <c r="B6" s="1">
        <v>71030</v>
      </c>
      <c r="C6" s="2"/>
      <c r="D6" s="1">
        <v>3156</v>
      </c>
      <c r="E6" s="2"/>
      <c r="F6" s="1">
        <v>66603</v>
      </c>
      <c r="G6" s="1">
        <v>7997</v>
      </c>
      <c r="H6" s="2">
        <v>355</v>
      </c>
      <c r="I6" s="1">
        <v>146640</v>
      </c>
      <c r="J6" s="1">
        <v>16510</v>
      </c>
      <c r="K6" s="9"/>
      <c r="L6" s="28">
        <f t="shared" si="0"/>
        <v>4.4431930170350555E-2</v>
      </c>
      <c r="M6" s="6">
        <f t="shared" si="1"/>
        <v>210400</v>
      </c>
      <c r="N6" s="7">
        <f t="shared" si="2"/>
        <v>0.68344581749049427</v>
      </c>
      <c r="O6" s="7"/>
      <c r="P6" s="24">
        <f t="shared" si="3"/>
        <v>31560</v>
      </c>
      <c r="Q6" s="24">
        <f t="shared" si="4"/>
        <v>126240</v>
      </c>
      <c r="R6" s="24">
        <f t="shared" si="5"/>
        <v>52600</v>
      </c>
      <c r="S6" s="24">
        <f t="shared" si="6"/>
        <v>26300</v>
      </c>
      <c r="T6" s="24">
        <f t="shared" si="7"/>
        <v>3156</v>
      </c>
      <c r="U6" s="21">
        <f t="shared" si="8"/>
        <v>207244</v>
      </c>
    </row>
    <row r="7" spans="1:21" ht="15" thickBot="1" x14ac:dyDescent="0.4">
      <c r="A7" s="5" t="s">
        <v>17</v>
      </c>
      <c r="B7" s="1">
        <v>29918</v>
      </c>
      <c r="C7" s="2"/>
      <c r="D7" s="1">
        <v>1108</v>
      </c>
      <c r="E7" s="2"/>
      <c r="F7" s="1">
        <v>28081</v>
      </c>
      <c r="G7" s="1">
        <v>4380</v>
      </c>
      <c r="H7" s="2">
        <v>162</v>
      </c>
      <c r="I7" s="1">
        <v>132023</v>
      </c>
      <c r="J7" s="1">
        <v>19329</v>
      </c>
      <c r="K7" s="9"/>
      <c r="L7" s="28">
        <f t="shared" si="0"/>
        <v>3.7034561133765624E-2</v>
      </c>
      <c r="M7" s="6">
        <f t="shared" si="1"/>
        <v>73866.666666666672</v>
      </c>
      <c r="N7" s="7">
        <f t="shared" si="2"/>
        <v>0.61984205776173285</v>
      </c>
      <c r="O7" s="7"/>
      <c r="P7" s="24">
        <f t="shared" si="3"/>
        <v>11080</v>
      </c>
      <c r="Q7" s="24">
        <f t="shared" si="4"/>
        <v>44320</v>
      </c>
      <c r="R7" s="24">
        <f t="shared" si="5"/>
        <v>18466.666666666668</v>
      </c>
      <c r="S7" s="24">
        <f t="shared" si="6"/>
        <v>9233.3333333333339</v>
      </c>
      <c r="T7" s="24">
        <f t="shared" si="7"/>
        <v>1108</v>
      </c>
      <c r="U7" s="21">
        <f t="shared" si="8"/>
        <v>72758.666666666672</v>
      </c>
    </row>
    <row r="8" spans="1:21" ht="15" thickBot="1" x14ac:dyDescent="0.4">
      <c r="A8" s="5" t="s">
        <v>11</v>
      </c>
      <c r="B8" s="1">
        <v>28059</v>
      </c>
      <c r="C8" s="2"/>
      <c r="D8" s="1">
        <v>1921</v>
      </c>
      <c r="E8" s="2"/>
      <c r="F8" s="1">
        <v>25695</v>
      </c>
      <c r="G8" s="1">
        <v>2818</v>
      </c>
      <c r="H8" s="2">
        <v>193</v>
      </c>
      <c r="I8" s="1">
        <v>92483</v>
      </c>
      <c r="J8" s="1">
        <v>9288</v>
      </c>
      <c r="K8" s="9"/>
      <c r="L8" s="28">
        <f t="shared" si="0"/>
        <v>6.8462881784810581E-2</v>
      </c>
      <c r="M8" s="6">
        <f t="shared" si="1"/>
        <v>128066.66666666667</v>
      </c>
      <c r="N8" s="7">
        <f t="shared" si="2"/>
        <v>0.79936231129619995</v>
      </c>
      <c r="O8" s="7"/>
      <c r="P8" s="24">
        <f t="shared" si="3"/>
        <v>19210</v>
      </c>
      <c r="Q8" s="24">
        <f t="shared" si="4"/>
        <v>76840</v>
      </c>
      <c r="R8" s="24">
        <f t="shared" si="5"/>
        <v>32016.666666666668</v>
      </c>
      <c r="S8" s="24">
        <f t="shared" si="6"/>
        <v>16008.333333333334</v>
      </c>
      <c r="T8" s="24">
        <f t="shared" si="7"/>
        <v>1921</v>
      </c>
      <c r="U8" s="21">
        <f t="shared" si="8"/>
        <v>126145.66666666667</v>
      </c>
    </row>
    <row r="9" spans="1:21" ht="15" thickBot="1" x14ac:dyDescent="0.4">
      <c r="A9" s="5" t="s">
        <v>10</v>
      </c>
      <c r="B9" s="1">
        <v>27097</v>
      </c>
      <c r="C9" s="4">
        <v>259</v>
      </c>
      <c r="D9" s="2">
        <v>889</v>
      </c>
      <c r="E9" s="3">
        <v>25</v>
      </c>
      <c r="F9" s="1">
        <v>24858</v>
      </c>
      <c r="G9" s="2">
        <v>692</v>
      </c>
      <c r="H9" s="2">
        <v>23</v>
      </c>
      <c r="I9" s="1">
        <v>215400</v>
      </c>
      <c r="J9" s="1">
        <v>5502</v>
      </c>
      <c r="K9" s="9"/>
      <c r="L9" s="28">
        <f t="shared" si="0"/>
        <v>3.2808059932833894E-2</v>
      </c>
      <c r="M9" s="6">
        <f t="shared" si="1"/>
        <v>59266.666666666672</v>
      </c>
      <c r="N9" s="7">
        <f t="shared" si="2"/>
        <v>0.58057367829021378</v>
      </c>
      <c r="O9" s="7"/>
      <c r="P9" s="24">
        <f t="shared" si="3"/>
        <v>8890</v>
      </c>
      <c r="Q9" s="24">
        <f t="shared" si="4"/>
        <v>35560</v>
      </c>
      <c r="R9" s="24">
        <f t="shared" si="5"/>
        <v>14816.666666666668</v>
      </c>
      <c r="S9" s="24">
        <f t="shared" si="6"/>
        <v>7408.3333333333339</v>
      </c>
      <c r="T9" s="24">
        <f t="shared" si="7"/>
        <v>889</v>
      </c>
      <c r="U9" s="21">
        <f t="shared" si="8"/>
        <v>58377.666666666672</v>
      </c>
    </row>
    <row r="10" spans="1:21" ht="15" thickBot="1" x14ac:dyDescent="0.4">
      <c r="A10" s="5" t="s">
        <v>19</v>
      </c>
      <c r="B10" s="1">
        <v>26753</v>
      </c>
      <c r="C10" s="2"/>
      <c r="D10" s="2">
        <v>779</v>
      </c>
      <c r="E10" s="2"/>
      <c r="F10" s="1">
        <v>25324</v>
      </c>
      <c r="G10" s="1">
        <v>2092</v>
      </c>
      <c r="H10" s="2">
        <v>61</v>
      </c>
      <c r="I10" s="1">
        <v>137584</v>
      </c>
      <c r="J10" s="1">
        <v>10756</v>
      </c>
      <c r="K10" s="9"/>
      <c r="L10" s="28">
        <f t="shared" si="0"/>
        <v>2.9118229731245095E-2</v>
      </c>
      <c r="M10" s="6">
        <f t="shared" si="1"/>
        <v>51933.333333333336</v>
      </c>
      <c r="N10" s="7">
        <f t="shared" si="2"/>
        <v>0.51237483953786911</v>
      </c>
      <c r="O10" s="7"/>
      <c r="P10" s="24">
        <f t="shared" si="3"/>
        <v>7790</v>
      </c>
      <c r="Q10" s="24">
        <f t="shared" si="4"/>
        <v>31160</v>
      </c>
      <c r="R10" s="24">
        <f t="shared" si="5"/>
        <v>12983.333333333334</v>
      </c>
      <c r="S10" s="24">
        <f t="shared" si="6"/>
        <v>6491.666666666667</v>
      </c>
      <c r="T10" s="24">
        <f t="shared" si="7"/>
        <v>779</v>
      </c>
      <c r="U10" s="21">
        <f t="shared" si="8"/>
        <v>51154.333333333336</v>
      </c>
    </row>
    <row r="11" spans="1:21" ht="15" thickBot="1" x14ac:dyDescent="0.4">
      <c r="A11" s="5" t="s">
        <v>12</v>
      </c>
      <c r="B11" s="1">
        <v>24593</v>
      </c>
      <c r="C11" s="2"/>
      <c r="D11" s="2">
        <v>948</v>
      </c>
      <c r="E11" s="2"/>
      <c r="F11" s="1">
        <v>23595</v>
      </c>
      <c r="G11" s="1">
        <v>1918</v>
      </c>
      <c r="H11" s="2">
        <v>74</v>
      </c>
      <c r="I11" s="1">
        <v>116929</v>
      </c>
      <c r="J11" s="1">
        <v>9120</v>
      </c>
      <c r="K11" s="9"/>
      <c r="L11" s="28">
        <f t="shared" si="0"/>
        <v>3.8547554182084331E-2</v>
      </c>
      <c r="M11" s="6">
        <f t="shared" si="1"/>
        <v>63200</v>
      </c>
      <c r="N11" s="7">
        <f t="shared" si="2"/>
        <v>0.62666139240506324</v>
      </c>
      <c r="O11" s="7"/>
      <c r="P11" s="24">
        <f t="shared" si="3"/>
        <v>9480</v>
      </c>
      <c r="Q11" s="24">
        <f t="shared" si="4"/>
        <v>37920</v>
      </c>
      <c r="R11" s="24">
        <f t="shared" si="5"/>
        <v>15800</v>
      </c>
      <c r="S11" s="24">
        <f t="shared" si="6"/>
        <v>7900</v>
      </c>
      <c r="T11" s="24">
        <f t="shared" si="7"/>
        <v>948</v>
      </c>
      <c r="U11" s="21">
        <f t="shared" si="8"/>
        <v>62252</v>
      </c>
    </row>
    <row r="12" spans="1:21" ht="15" thickBot="1" x14ac:dyDescent="0.4">
      <c r="A12" s="5" t="s">
        <v>13</v>
      </c>
      <c r="B12" s="1">
        <v>22519</v>
      </c>
      <c r="C12" s="2"/>
      <c r="D12" s="2">
        <v>614</v>
      </c>
      <c r="E12" s="2"/>
      <c r="F12" s="1">
        <v>21261</v>
      </c>
      <c r="G12" s="1">
        <v>1093</v>
      </c>
      <c r="H12" s="2">
        <v>30</v>
      </c>
      <c r="I12" s="1">
        <v>215158</v>
      </c>
      <c r="J12" s="1">
        <v>10446</v>
      </c>
      <c r="K12" s="9"/>
      <c r="L12" s="28">
        <f t="shared" si="0"/>
        <v>2.7265864381189216E-2</v>
      </c>
      <c r="M12" s="6">
        <f t="shared" si="1"/>
        <v>40933.333333333336</v>
      </c>
      <c r="N12" s="7">
        <f t="shared" si="2"/>
        <v>0.48059446254071664</v>
      </c>
      <c r="O12" s="7"/>
      <c r="P12" s="24">
        <f t="shared" si="3"/>
        <v>6140</v>
      </c>
      <c r="Q12" s="24">
        <f t="shared" si="4"/>
        <v>24560</v>
      </c>
      <c r="R12" s="24">
        <f t="shared" si="5"/>
        <v>10233.333333333334</v>
      </c>
      <c r="S12" s="24">
        <f t="shared" si="6"/>
        <v>5116.666666666667</v>
      </c>
      <c r="T12" s="24">
        <f t="shared" si="7"/>
        <v>614</v>
      </c>
      <c r="U12" s="21">
        <f t="shared" si="8"/>
        <v>40319.333333333336</v>
      </c>
    </row>
    <row r="13" spans="1:21" ht="15" thickBot="1" x14ac:dyDescent="0.4">
      <c r="A13" s="5" t="s">
        <v>14</v>
      </c>
      <c r="B13" s="1">
        <v>21951</v>
      </c>
      <c r="C13" s="2"/>
      <c r="D13" s="1">
        <v>1103</v>
      </c>
      <c r="E13" s="2"/>
      <c r="F13" s="1">
        <v>20798</v>
      </c>
      <c r="G13" s="1">
        <v>4707</v>
      </c>
      <c r="H13" s="2">
        <v>237</v>
      </c>
      <c r="I13" s="1">
        <v>121928</v>
      </c>
      <c r="J13" s="1">
        <v>26145</v>
      </c>
      <c r="K13" s="10"/>
      <c r="L13" s="28">
        <f t="shared" si="0"/>
        <v>5.0248280260580383E-2</v>
      </c>
      <c r="M13" s="6">
        <f t="shared" si="1"/>
        <v>73533.333333333343</v>
      </c>
      <c r="N13" s="7">
        <f t="shared" si="2"/>
        <v>0.71716228467815057</v>
      </c>
      <c r="O13" s="7"/>
      <c r="P13" s="24">
        <f t="shared" si="3"/>
        <v>11030.000000000002</v>
      </c>
      <c r="Q13" s="24">
        <f t="shared" si="4"/>
        <v>44120.000000000007</v>
      </c>
      <c r="R13" s="24">
        <f t="shared" si="5"/>
        <v>18383.333333333336</v>
      </c>
      <c r="S13" s="24">
        <f t="shared" si="6"/>
        <v>9191.6666666666679</v>
      </c>
      <c r="T13" s="24">
        <f t="shared" si="7"/>
        <v>1103</v>
      </c>
      <c r="U13" s="21">
        <f t="shared" si="8"/>
        <v>72430.333333333343</v>
      </c>
    </row>
    <row r="14" spans="1:21" ht="15" thickBot="1" x14ac:dyDescent="0.4">
      <c r="A14" s="5" t="s">
        <v>15</v>
      </c>
      <c r="B14" s="1">
        <v>16009</v>
      </c>
      <c r="C14" s="2"/>
      <c r="D14" s="2">
        <v>375</v>
      </c>
      <c r="E14" s="2"/>
      <c r="F14" s="1">
        <v>12484</v>
      </c>
      <c r="G14" s="2">
        <v>574</v>
      </c>
      <c r="H14" s="2">
        <v>13</v>
      </c>
      <c r="I14" s="1">
        <v>151810</v>
      </c>
      <c r="J14" s="1">
        <v>5444</v>
      </c>
      <c r="K14" s="9"/>
      <c r="L14" s="28">
        <f t="shared" si="0"/>
        <v>2.3424323817852456E-2</v>
      </c>
      <c r="M14" s="6">
        <f t="shared" si="1"/>
        <v>25000</v>
      </c>
      <c r="N14" s="7">
        <f t="shared" si="2"/>
        <v>0.50063999999999997</v>
      </c>
      <c r="O14" s="7"/>
      <c r="P14" s="24">
        <f t="shared" si="3"/>
        <v>3750</v>
      </c>
      <c r="Q14" s="24">
        <f t="shared" si="4"/>
        <v>15000</v>
      </c>
      <c r="R14" s="24">
        <f t="shared" si="5"/>
        <v>6250</v>
      </c>
      <c r="S14" s="24">
        <f t="shared" si="6"/>
        <v>3125</v>
      </c>
      <c r="T14" s="24">
        <f t="shared" si="7"/>
        <v>375</v>
      </c>
      <c r="U14" s="21">
        <f t="shared" si="8"/>
        <v>24625</v>
      </c>
    </row>
    <row r="15" spans="1:21" ht="15" thickBot="1" x14ac:dyDescent="0.4">
      <c r="A15" s="5" t="s">
        <v>16</v>
      </c>
      <c r="B15" s="1">
        <v>15260</v>
      </c>
      <c r="C15" s="2"/>
      <c r="D15" s="2">
        <v>576</v>
      </c>
      <c r="E15" s="2"/>
      <c r="F15" s="1">
        <v>14653</v>
      </c>
      <c r="G15" s="1">
        <v>1482</v>
      </c>
      <c r="H15" s="2">
        <v>56</v>
      </c>
      <c r="I15" s="1">
        <v>64099</v>
      </c>
      <c r="J15" s="1">
        <v>6225</v>
      </c>
      <c r="K15" s="9"/>
      <c r="L15" s="28">
        <f t="shared" si="0"/>
        <v>3.7745740498034079E-2</v>
      </c>
      <c r="M15" s="6">
        <f t="shared" si="1"/>
        <v>38400</v>
      </c>
      <c r="N15" s="7">
        <f t="shared" si="2"/>
        <v>0.61841145833333333</v>
      </c>
      <c r="O15" s="7"/>
      <c r="P15" s="24">
        <f t="shared" si="3"/>
        <v>5760</v>
      </c>
      <c r="Q15" s="24">
        <f t="shared" si="4"/>
        <v>23040</v>
      </c>
      <c r="R15" s="24">
        <f t="shared" si="5"/>
        <v>9600</v>
      </c>
      <c r="S15" s="24">
        <f t="shared" si="6"/>
        <v>4800</v>
      </c>
      <c r="T15" s="24">
        <f t="shared" si="7"/>
        <v>576</v>
      </c>
      <c r="U15" s="21">
        <f t="shared" si="8"/>
        <v>37824</v>
      </c>
    </row>
    <row r="16" spans="1:21" ht="15" thickBot="1" x14ac:dyDescent="0.4">
      <c r="A16" s="5" t="s">
        <v>23</v>
      </c>
      <c r="B16" s="1">
        <v>14755</v>
      </c>
      <c r="C16" s="2"/>
      <c r="D16" s="2">
        <v>868</v>
      </c>
      <c r="E16" s="2"/>
      <c r="F16" s="1">
        <v>13822</v>
      </c>
      <c r="G16" s="1">
        <v>4120</v>
      </c>
      <c r="H16" s="2">
        <v>242</v>
      </c>
      <c r="I16" s="1">
        <v>50143</v>
      </c>
      <c r="J16" s="1">
        <v>14001</v>
      </c>
      <c r="K16" s="9"/>
      <c r="L16" s="28">
        <f t="shared" si="0"/>
        <v>5.8827516096238562E-2</v>
      </c>
      <c r="M16" s="6">
        <f t="shared" si="1"/>
        <v>57866.666666666672</v>
      </c>
      <c r="N16" s="7">
        <f t="shared" si="2"/>
        <v>0.76114055299539174</v>
      </c>
      <c r="O16" s="7"/>
      <c r="P16" s="24">
        <f t="shared" si="3"/>
        <v>8680</v>
      </c>
      <c r="Q16" s="24">
        <f t="shared" si="4"/>
        <v>34720</v>
      </c>
      <c r="R16" s="24">
        <f t="shared" si="5"/>
        <v>14466.666666666668</v>
      </c>
      <c r="S16" s="24">
        <f t="shared" si="6"/>
        <v>7233.3333333333339</v>
      </c>
      <c r="T16" s="24">
        <f t="shared" si="7"/>
        <v>868</v>
      </c>
      <c r="U16" s="21">
        <f t="shared" si="8"/>
        <v>56998.666666666672</v>
      </c>
    </row>
    <row r="17" spans="1:21" ht="15" thickBot="1" x14ac:dyDescent="0.4">
      <c r="A17" s="5" t="s">
        <v>9</v>
      </c>
      <c r="B17" s="1">
        <v>10910</v>
      </c>
      <c r="C17" s="2"/>
      <c r="D17" s="2">
        <v>567</v>
      </c>
      <c r="E17" s="2"/>
      <c r="F17" s="1">
        <v>8865</v>
      </c>
      <c r="G17" s="1">
        <v>1496</v>
      </c>
      <c r="H17" s="2">
        <v>78</v>
      </c>
      <c r="I17" s="1">
        <v>122854</v>
      </c>
      <c r="J17" s="1">
        <v>16842</v>
      </c>
      <c r="K17" s="9"/>
      <c r="L17" s="28">
        <f t="shared" si="0"/>
        <v>5.1970669110907426E-2</v>
      </c>
      <c r="M17" s="6">
        <f t="shared" si="1"/>
        <v>37800</v>
      </c>
      <c r="N17" s="7">
        <f t="shared" si="2"/>
        <v>0.76547619047619042</v>
      </c>
      <c r="O17" s="7"/>
      <c r="P17" s="24">
        <f t="shared" si="3"/>
        <v>5670</v>
      </c>
      <c r="Q17" s="24">
        <f t="shared" si="4"/>
        <v>22680</v>
      </c>
      <c r="R17" s="24">
        <f t="shared" si="5"/>
        <v>9450</v>
      </c>
      <c r="S17" s="24">
        <f t="shared" si="6"/>
        <v>4725</v>
      </c>
      <c r="T17" s="24">
        <f t="shared" si="7"/>
        <v>567</v>
      </c>
      <c r="U17" s="21">
        <f t="shared" si="8"/>
        <v>37233</v>
      </c>
    </row>
    <row r="18" spans="1:21" ht="15" thickBot="1" x14ac:dyDescent="0.4">
      <c r="A18" s="5" t="s">
        <v>26</v>
      </c>
      <c r="B18" s="1">
        <v>10032</v>
      </c>
      <c r="C18" s="2"/>
      <c r="D18" s="2">
        <v>349</v>
      </c>
      <c r="E18" s="2"/>
      <c r="F18" s="1">
        <v>9076</v>
      </c>
      <c r="G18" s="1">
        <v>1671</v>
      </c>
      <c r="H18" s="2">
        <v>58</v>
      </c>
      <c r="I18" s="1">
        <v>55763</v>
      </c>
      <c r="J18" s="1">
        <v>9289</v>
      </c>
      <c r="K18" s="10"/>
      <c r="L18" s="28">
        <f t="shared" si="0"/>
        <v>3.4788676236044661E-2</v>
      </c>
      <c r="M18" s="6">
        <f t="shared" si="1"/>
        <v>23266.666666666668</v>
      </c>
      <c r="N18" s="7">
        <f t="shared" si="2"/>
        <v>0.60991404011461325</v>
      </c>
      <c r="O18" s="7"/>
      <c r="P18" s="24">
        <f t="shared" si="3"/>
        <v>3490</v>
      </c>
      <c r="Q18" s="24">
        <f t="shared" si="4"/>
        <v>13960</v>
      </c>
      <c r="R18" s="24">
        <f t="shared" si="5"/>
        <v>5816.666666666667</v>
      </c>
      <c r="S18" s="24">
        <f t="shared" si="6"/>
        <v>2908.3333333333335</v>
      </c>
      <c r="T18" s="24">
        <f t="shared" si="7"/>
        <v>349</v>
      </c>
      <c r="U18" s="21">
        <f t="shared" si="8"/>
        <v>22917.666666666668</v>
      </c>
    </row>
    <row r="19" spans="1:21" ht="15" thickBot="1" x14ac:dyDescent="0.4">
      <c r="A19" s="5" t="s">
        <v>27</v>
      </c>
      <c r="B19" s="1">
        <v>8955</v>
      </c>
      <c r="C19" s="2"/>
      <c r="D19" s="2">
        <v>436</v>
      </c>
      <c r="E19" s="2"/>
      <c r="F19" s="1">
        <v>8505</v>
      </c>
      <c r="G19" s="1">
        <v>1349</v>
      </c>
      <c r="H19" s="2">
        <v>66</v>
      </c>
      <c r="I19" s="1">
        <v>48396</v>
      </c>
      <c r="J19" s="1">
        <v>7291</v>
      </c>
      <c r="K19" s="9"/>
      <c r="L19" s="28">
        <f t="shared" si="0"/>
        <v>4.8687883863763264E-2</v>
      </c>
      <c r="M19" s="6">
        <f t="shared" si="1"/>
        <v>29066.666666666668</v>
      </c>
      <c r="N19" s="7">
        <f t="shared" si="2"/>
        <v>0.7073967889908257</v>
      </c>
      <c r="O19" s="7"/>
      <c r="P19" s="24">
        <f t="shared" si="3"/>
        <v>4360</v>
      </c>
      <c r="Q19" s="24">
        <f t="shared" si="4"/>
        <v>17440</v>
      </c>
      <c r="R19" s="24">
        <f t="shared" si="5"/>
        <v>7266.666666666667</v>
      </c>
      <c r="S19" s="24">
        <f t="shared" si="6"/>
        <v>3633.3333333333335</v>
      </c>
      <c r="T19" s="24">
        <f t="shared" si="7"/>
        <v>436</v>
      </c>
      <c r="U19" s="21">
        <f t="shared" si="8"/>
        <v>28630.666666666668</v>
      </c>
    </row>
    <row r="20" spans="1:21" ht="15" thickBot="1" x14ac:dyDescent="0.4">
      <c r="A20" s="5" t="s">
        <v>18</v>
      </c>
      <c r="B20" s="1">
        <v>8280</v>
      </c>
      <c r="C20" s="2"/>
      <c r="D20" s="2">
        <v>357</v>
      </c>
      <c r="E20" s="2"/>
      <c r="F20" s="1">
        <v>7425</v>
      </c>
      <c r="G20" s="1">
        <v>1497</v>
      </c>
      <c r="H20" s="2">
        <v>65</v>
      </c>
      <c r="I20" s="1">
        <v>40533</v>
      </c>
      <c r="J20" s="1">
        <v>7328</v>
      </c>
      <c r="K20" s="10"/>
      <c r="L20" s="28">
        <f t="shared" si="0"/>
        <v>4.3115942028985506E-2</v>
      </c>
      <c r="M20" s="6">
        <f t="shared" si="1"/>
        <v>23800</v>
      </c>
      <c r="N20" s="7">
        <f t="shared" si="2"/>
        <v>0.68802521008403361</v>
      </c>
      <c r="O20" s="7"/>
      <c r="P20" s="24">
        <f t="shared" si="3"/>
        <v>3570</v>
      </c>
      <c r="Q20" s="24">
        <f t="shared" si="4"/>
        <v>14280</v>
      </c>
      <c r="R20" s="24">
        <f t="shared" si="5"/>
        <v>5950</v>
      </c>
      <c r="S20" s="24">
        <f t="shared" si="6"/>
        <v>2975</v>
      </c>
      <c r="T20" s="24">
        <f t="shared" si="7"/>
        <v>357</v>
      </c>
      <c r="U20" s="21">
        <f t="shared" si="8"/>
        <v>23443</v>
      </c>
    </row>
    <row r="21" spans="1:21" ht="15" thickBot="1" x14ac:dyDescent="0.4">
      <c r="A21" s="5" t="s">
        <v>21</v>
      </c>
      <c r="B21" s="1">
        <v>7791</v>
      </c>
      <c r="C21" s="2"/>
      <c r="D21" s="2">
        <v>361</v>
      </c>
      <c r="E21" s="2"/>
      <c r="F21" s="1">
        <v>7310</v>
      </c>
      <c r="G21" s="2">
        <v>669</v>
      </c>
      <c r="H21" s="2">
        <v>31</v>
      </c>
      <c r="I21" s="1">
        <v>71552</v>
      </c>
      <c r="J21" s="1">
        <v>6146</v>
      </c>
      <c r="K21" s="9"/>
      <c r="L21" s="28">
        <f t="shared" si="0"/>
        <v>4.6335515338210759E-2</v>
      </c>
      <c r="M21" s="6">
        <f t="shared" si="1"/>
        <v>24066.666666666668</v>
      </c>
      <c r="N21" s="7">
        <f t="shared" si="2"/>
        <v>0.69626038781163435</v>
      </c>
      <c r="O21" s="7"/>
      <c r="P21" s="24">
        <f t="shared" si="3"/>
        <v>3610</v>
      </c>
      <c r="Q21" s="24">
        <f t="shared" si="4"/>
        <v>14440</v>
      </c>
      <c r="R21" s="24">
        <f t="shared" si="5"/>
        <v>6016.666666666667</v>
      </c>
      <c r="S21" s="24">
        <f t="shared" si="6"/>
        <v>3008.3333333333335</v>
      </c>
      <c r="T21" s="24">
        <f t="shared" si="7"/>
        <v>361</v>
      </c>
      <c r="U21" s="21">
        <f t="shared" si="8"/>
        <v>23705.666666666668</v>
      </c>
    </row>
    <row r="22" spans="1:21" ht="15" thickBot="1" x14ac:dyDescent="0.4">
      <c r="A22" s="5" t="s">
        <v>29</v>
      </c>
      <c r="B22" s="1">
        <v>6500</v>
      </c>
      <c r="C22" s="2"/>
      <c r="D22" s="2">
        <v>195</v>
      </c>
      <c r="E22" s="2"/>
      <c r="F22" s="1">
        <v>5584</v>
      </c>
      <c r="G22" s="2">
        <v>773</v>
      </c>
      <c r="H22" s="2">
        <v>23</v>
      </c>
      <c r="I22" s="1">
        <v>44169</v>
      </c>
      <c r="J22" s="1">
        <v>5250</v>
      </c>
      <c r="K22" s="9"/>
      <c r="L22" s="28">
        <f t="shared" si="0"/>
        <v>0.03</v>
      </c>
      <c r="M22" s="6">
        <f t="shared" si="1"/>
        <v>13000</v>
      </c>
      <c r="N22" s="7">
        <f t="shared" si="2"/>
        <v>0.57046153846153846</v>
      </c>
      <c r="O22" s="7"/>
      <c r="P22" s="24">
        <f t="shared" si="3"/>
        <v>1950</v>
      </c>
      <c r="Q22" s="24">
        <f t="shared" si="4"/>
        <v>7800</v>
      </c>
      <c r="R22" s="24">
        <f t="shared" si="5"/>
        <v>3250</v>
      </c>
      <c r="S22" s="24">
        <f t="shared" si="6"/>
        <v>1625</v>
      </c>
      <c r="T22" s="24">
        <f t="shared" si="7"/>
        <v>195</v>
      </c>
      <c r="U22" s="21">
        <f t="shared" si="8"/>
        <v>12805</v>
      </c>
    </row>
    <row r="23" spans="1:21" ht="15" thickBot="1" x14ac:dyDescent="0.4">
      <c r="A23" s="5" t="s">
        <v>20</v>
      </c>
      <c r="B23" s="1">
        <v>6079</v>
      </c>
      <c r="C23" s="2"/>
      <c r="D23" s="2">
        <v>135</v>
      </c>
      <c r="E23" s="2"/>
      <c r="F23" s="1">
        <v>3748</v>
      </c>
      <c r="G23" s="2">
        <v>914</v>
      </c>
      <c r="H23" s="2">
        <v>20</v>
      </c>
      <c r="I23" s="1">
        <v>80896</v>
      </c>
      <c r="J23" s="1">
        <v>12163</v>
      </c>
      <c r="K23" s="9"/>
      <c r="L23" s="28">
        <f t="shared" si="0"/>
        <v>2.2207599934199705E-2</v>
      </c>
      <c r="M23" s="6">
        <f t="shared" si="1"/>
        <v>9000</v>
      </c>
      <c r="N23" s="7">
        <f t="shared" si="2"/>
        <v>0.58355555555555561</v>
      </c>
      <c r="O23" s="7"/>
      <c r="P23" s="24">
        <f t="shared" si="3"/>
        <v>1350</v>
      </c>
      <c r="Q23" s="24">
        <f t="shared" si="4"/>
        <v>5400</v>
      </c>
      <c r="R23" s="24">
        <f t="shared" si="5"/>
        <v>2250</v>
      </c>
      <c r="S23" s="24">
        <f t="shared" si="6"/>
        <v>1125</v>
      </c>
      <c r="T23" s="24">
        <f t="shared" si="7"/>
        <v>135</v>
      </c>
      <c r="U23" s="21">
        <f t="shared" si="8"/>
        <v>8865</v>
      </c>
    </row>
    <row r="24" spans="1:21" ht="15" thickBot="1" x14ac:dyDescent="0.4">
      <c r="A24" s="5" t="s">
        <v>24</v>
      </c>
      <c r="B24" s="1">
        <v>5381</v>
      </c>
      <c r="C24" s="2"/>
      <c r="D24" s="2">
        <v>132</v>
      </c>
      <c r="E24" s="2"/>
      <c r="F24" s="1">
        <v>4366</v>
      </c>
      <c r="G24" s="2">
        <v>530</v>
      </c>
      <c r="H24" s="2">
        <v>13</v>
      </c>
      <c r="I24" s="1">
        <v>67827</v>
      </c>
      <c r="J24" s="1">
        <v>6679</v>
      </c>
      <c r="K24" s="9"/>
      <c r="L24" s="28">
        <f t="shared" si="0"/>
        <v>2.4530756364987919E-2</v>
      </c>
      <c r="M24" s="6">
        <f t="shared" si="1"/>
        <v>8800</v>
      </c>
      <c r="N24" s="7">
        <f t="shared" si="2"/>
        <v>0.5038636363636364</v>
      </c>
      <c r="O24" s="7"/>
      <c r="P24" s="24">
        <f t="shared" si="3"/>
        <v>1320</v>
      </c>
      <c r="Q24" s="24">
        <f t="shared" si="4"/>
        <v>5280</v>
      </c>
      <c r="R24" s="24">
        <f t="shared" si="5"/>
        <v>2200</v>
      </c>
      <c r="S24" s="24">
        <f t="shared" si="6"/>
        <v>1100</v>
      </c>
      <c r="T24" s="24">
        <f t="shared" si="7"/>
        <v>132</v>
      </c>
      <c r="U24" s="21">
        <f t="shared" si="8"/>
        <v>8668</v>
      </c>
    </row>
    <row r="25" spans="1:21" ht="15" thickBot="1" x14ac:dyDescent="0.4">
      <c r="A25" s="5" t="s">
        <v>35</v>
      </c>
      <c r="B25" s="1">
        <v>4895</v>
      </c>
      <c r="C25" s="2"/>
      <c r="D25" s="2">
        <v>159</v>
      </c>
      <c r="E25" s="2"/>
      <c r="F25" s="1">
        <v>4552</v>
      </c>
      <c r="G25" s="2">
        <v>804</v>
      </c>
      <c r="H25" s="2">
        <v>26</v>
      </c>
      <c r="I25" s="1">
        <v>48803</v>
      </c>
      <c r="J25" s="1">
        <v>8014</v>
      </c>
      <c r="K25" s="9"/>
      <c r="L25" s="28">
        <f t="shared" si="0"/>
        <v>3.2482124616956078E-2</v>
      </c>
      <c r="M25" s="6">
        <f t="shared" si="1"/>
        <v>10600</v>
      </c>
      <c r="N25" s="7">
        <f t="shared" si="2"/>
        <v>0.57056603773584902</v>
      </c>
      <c r="O25" s="7"/>
      <c r="P25" s="24">
        <f t="shared" si="3"/>
        <v>1590</v>
      </c>
      <c r="Q25" s="24">
        <f t="shared" si="4"/>
        <v>6360</v>
      </c>
      <c r="R25" s="24">
        <f t="shared" si="5"/>
        <v>2650</v>
      </c>
      <c r="S25" s="24">
        <f t="shared" si="6"/>
        <v>1325</v>
      </c>
      <c r="T25" s="24">
        <f t="shared" si="7"/>
        <v>159</v>
      </c>
      <c r="U25" s="21">
        <f t="shared" si="8"/>
        <v>10441</v>
      </c>
    </row>
    <row r="26" spans="1:21" ht="15" thickBot="1" x14ac:dyDescent="0.4">
      <c r="A26" s="5" t="s">
        <v>36</v>
      </c>
      <c r="B26" s="1">
        <v>4241</v>
      </c>
      <c r="C26" s="2"/>
      <c r="D26" s="2">
        <v>123</v>
      </c>
      <c r="E26" s="2"/>
      <c r="F26" s="1">
        <v>4098</v>
      </c>
      <c r="G26" s="2">
        <v>872</v>
      </c>
      <c r="H26" s="2">
        <v>25</v>
      </c>
      <c r="I26" s="1">
        <v>34077</v>
      </c>
      <c r="J26" s="1">
        <v>7005</v>
      </c>
      <c r="K26" s="10"/>
      <c r="L26" s="28">
        <f t="shared" si="0"/>
        <v>2.9002593727894363E-2</v>
      </c>
      <c r="M26" s="6">
        <f t="shared" si="1"/>
        <v>8200</v>
      </c>
      <c r="N26" s="7">
        <f t="shared" si="2"/>
        <v>0.50024390243902439</v>
      </c>
      <c r="O26" s="7"/>
      <c r="P26" s="24">
        <f t="shared" si="3"/>
        <v>1230</v>
      </c>
      <c r="Q26" s="24">
        <f t="shared" si="4"/>
        <v>4920</v>
      </c>
      <c r="R26" s="24">
        <f t="shared" si="5"/>
        <v>2050</v>
      </c>
      <c r="S26" s="24">
        <f t="shared" si="6"/>
        <v>1025</v>
      </c>
      <c r="T26" s="24">
        <f t="shared" si="7"/>
        <v>123</v>
      </c>
      <c r="U26" s="21">
        <f t="shared" si="8"/>
        <v>8077</v>
      </c>
    </row>
    <row r="27" spans="1:21" ht="15" thickBot="1" x14ac:dyDescent="0.4">
      <c r="A27" s="5" t="s">
        <v>33</v>
      </c>
      <c r="B27" s="1">
        <v>3962</v>
      </c>
      <c r="C27" s="2"/>
      <c r="D27" s="2">
        <v>142</v>
      </c>
      <c r="E27" s="2"/>
      <c r="F27" s="1">
        <v>3750</v>
      </c>
      <c r="G27" s="2">
        <v>570</v>
      </c>
      <c r="H27" s="2">
        <v>20</v>
      </c>
      <c r="I27" s="1">
        <v>45310</v>
      </c>
      <c r="J27" s="1">
        <v>6523</v>
      </c>
      <c r="K27" s="10"/>
      <c r="L27" s="28">
        <f t="shared" si="0"/>
        <v>3.5840484603735484E-2</v>
      </c>
      <c r="M27" s="6">
        <f t="shared" si="1"/>
        <v>9466.6666666666679</v>
      </c>
      <c r="N27" s="7">
        <f t="shared" si="2"/>
        <v>0.60387323943661975</v>
      </c>
      <c r="O27" s="7"/>
      <c r="P27" s="24">
        <f t="shared" si="3"/>
        <v>1420.0000000000002</v>
      </c>
      <c r="Q27" s="24">
        <f t="shared" si="4"/>
        <v>5680.0000000000009</v>
      </c>
      <c r="R27" s="24">
        <f t="shared" si="5"/>
        <v>2366.666666666667</v>
      </c>
      <c r="S27" s="24">
        <f t="shared" si="6"/>
        <v>1183.3333333333335</v>
      </c>
      <c r="T27" s="24">
        <f t="shared" si="7"/>
        <v>142</v>
      </c>
      <c r="U27" s="21">
        <f t="shared" si="8"/>
        <v>9324.6666666666679</v>
      </c>
    </row>
    <row r="28" spans="1:21" ht="15" thickBot="1" x14ac:dyDescent="0.4">
      <c r="A28" s="5" t="s">
        <v>22</v>
      </c>
      <c r="B28" s="1">
        <v>3721</v>
      </c>
      <c r="C28" s="2"/>
      <c r="D28" s="2">
        <v>182</v>
      </c>
      <c r="E28" s="2"/>
      <c r="F28" s="1">
        <v>3452</v>
      </c>
      <c r="G28" s="2">
        <v>644</v>
      </c>
      <c r="H28" s="2">
        <v>31</v>
      </c>
      <c r="I28" s="1">
        <v>43047</v>
      </c>
      <c r="J28" s="1">
        <v>7450</v>
      </c>
      <c r="K28" s="9"/>
      <c r="L28" s="28">
        <f t="shared" si="0"/>
        <v>4.8911582907820481E-2</v>
      </c>
      <c r="M28" s="6">
        <f t="shared" si="1"/>
        <v>12133.333333333334</v>
      </c>
      <c r="N28" s="7">
        <f t="shared" si="2"/>
        <v>0.71549450549450555</v>
      </c>
      <c r="O28" s="7"/>
      <c r="P28" s="24">
        <f t="shared" si="3"/>
        <v>1820</v>
      </c>
      <c r="Q28" s="24">
        <f t="shared" si="4"/>
        <v>7280</v>
      </c>
      <c r="R28" s="24">
        <f t="shared" si="5"/>
        <v>3033.3333333333335</v>
      </c>
      <c r="S28" s="24">
        <f t="shared" si="6"/>
        <v>1516.6666666666667</v>
      </c>
      <c r="T28" s="24">
        <f t="shared" si="7"/>
        <v>182</v>
      </c>
      <c r="U28" s="21">
        <f t="shared" si="8"/>
        <v>11951.333333333334</v>
      </c>
    </row>
    <row r="29" spans="1:21" ht="15" thickBot="1" x14ac:dyDescent="0.4">
      <c r="A29" s="5" t="s">
        <v>25</v>
      </c>
      <c r="B29" s="1">
        <v>3656</v>
      </c>
      <c r="C29" s="2"/>
      <c r="D29" s="2">
        <v>107</v>
      </c>
      <c r="E29" s="2"/>
      <c r="F29" s="1">
        <v>3549</v>
      </c>
      <c r="G29" s="2">
        <v>738</v>
      </c>
      <c r="H29" s="2">
        <v>22</v>
      </c>
      <c r="I29" s="1">
        <v>34733</v>
      </c>
      <c r="J29" s="1">
        <v>7008</v>
      </c>
      <c r="K29" s="9"/>
      <c r="L29" s="28">
        <f t="shared" si="0"/>
        <v>2.9266958424507657E-2</v>
      </c>
      <c r="M29" s="6">
        <f t="shared" si="1"/>
        <v>7133.3333333333339</v>
      </c>
      <c r="N29" s="7">
        <f t="shared" si="2"/>
        <v>0.50247663551401878</v>
      </c>
      <c r="O29" s="7"/>
      <c r="P29" s="24">
        <f t="shared" si="3"/>
        <v>1070</v>
      </c>
      <c r="Q29" s="24">
        <f t="shared" si="4"/>
        <v>4280</v>
      </c>
      <c r="R29" s="24">
        <f t="shared" si="5"/>
        <v>1783.3333333333335</v>
      </c>
      <c r="S29" s="24">
        <f t="shared" si="6"/>
        <v>891.66666666666674</v>
      </c>
      <c r="T29" s="24">
        <f t="shared" si="7"/>
        <v>107</v>
      </c>
      <c r="U29" s="21">
        <f t="shared" si="8"/>
        <v>7026.3333333333339</v>
      </c>
    </row>
    <row r="30" spans="1:21" ht="15" thickBot="1" x14ac:dyDescent="0.4">
      <c r="A30" s="5" t="s">
        <v>40</v>
      </c>
      <c r="B30" s="1">
        <v>3529</v>
      </c>
      <c r="C30" s="2"/>
      <c r="D30" s="2">
        <v>87</v>
      </c>
      <c r="E30" s="2"/>
      <c r="F30" s="1">
        <v>3432</v>
      </c>
      <c r="G30" s="1">
        <v>3340</v>
      </c>
      <c r="H30" s="2">
        <v>82</v>
      </c>
      <c r="I30" s="1">
        <v>25897</v>
      </c>
      <c r="J30" s="1">
        <v>24509</v>
      </c>
      <c r="K30" s="9"/>
      <c r="L30" s="28">
        <f t="shared" si="0"/>
        <v>2.4652876168886371E-2</v>
      </c>
      <c r="M30" s="6">
        <f t="shared" si="1"/>
        <v>5800</v>
      </c>
      <c r="N30" s="7">
        <f t="shared" si="2"/>
        <v>0.40827586206896554</v>
      </c>
      <c r="O30" s="7"/>
      <c r="P30" s="24">
        <f t="shared" si="3"/>
        <v>870</v>
      </c>
      <c r="Q30" s="24">
        <f t="shared" si="4"/>
        <v>3480</v>
      </c>
      <c r="R30" s="24">
        <f t="shared" si="5"/>
        <v>1450</v>
      </c>
      <c r="S30" s="24">
        <f t="shared" si="6"/>
        <v>725</v>
      </c>
      <c r="T30" s="24">
        <f t="shared" si="7"/>
        <v>87</v>
      </c>
      <c r="U30" s="21">
        <f t="shared" si="8"/>
        <v>5713</v>
      </c>
    </row>
    <row r="31" spans="1:21" ht="15" thickBot="1" x14ac:dyDescent="0.4">
      <c r="A31" s="5" t="s">
        <v>30</v>
      </c>
      <c r="B31" s="1">
        <v>3360</v>
      </c>
      <c r="C31" s="2"/>
      <c r="D31" s="2">
        <v>122</v>
      </c>
      <c r="E31" s="2"/>
      <c r="F31" s="1">
        <v>3238</v>
      </c>
      <c r="G31" s="1">
        <v>1124</v>
      </c>
      <c r="H31" s="2">
        <v>41</v>
      </c>
      <c r="I31" s="1">
        <v>37773</v>
      </c>
      <c r="J31" s="1">
        <v>12638</v>
      </c>
      <c r="K31" s="10"/>
      <c r="L31" s="28">
        <f t="shared" si="0"/>
        <v>3.6309523809523812E-2</v>
      </c>
      <c r="M31" s="6">
        <f t="shared" si="1"/>
        <v>8133.3333333333339</v>
      </c>
      <c r="N31" s="7">
        <f t="shared" si="2"/>
        <v>0.60188524590163939</v>
      </c>
      <c r="O31" s="7"/>
      <c r="P31" s="24">
        <f t="shared" si="3"/>
        <v>1220</v>
      </c>
      <c r="Q31" s="24">
        <f t="shared" si="4"/>
        <v>4880</v>
      </c>
      <c r="R31" s="24">
        <f t="shared" si="5"/>
        <v>2033.3333333333335</v>
      </c>
      <c r="S31" s="24">
        <f t="shared" si="6"/>
        <v>1016.6666666666667</v>
      </c>
      <c r="T31" s="24">
        <f t="shared" si="7"/>
        <v>122</v>
      </c>
      <c r="U31" s="21">
        <f t="shared" si="8"/>
        <v>8011.3333333333339</v>
      </c>
    </row>
    <row r="32" spans="1:21" ht="15" thickBot="1" x14ac:dyDescent="0.4">
      <c r="A32" s="5" t="s">
        <v>31</v>
      </c>
      <c r="B32" s="1">
        <v>3211</v>
      </c>
      <c r="C32" s="2"/>
      <c r="D32" s="2">
        <v>136</v>
      </c>
      <c r="E32" s="2"/>
      <c r="F32" s="1">
        <v>1906</v>
      </c>
      <c r="G32" s="1">
        <v>1099</v>
      </c>
      <c r="H32" s="2">
        <v>47</v>
      </c>
      <c r="I32" s="1">
        <v>33437</v>
      </c>
      <c r="J32" s="1">
        <v>11440</v>
      </c>
      <c r="K32" s="9"/>
      <c r="L32" s="28">
        <f t="shared" si="0"/>
        <v>4.2354406726876362E-2</v>
      </c>
      <c r="M32" s="32">
        <f t="shared" si="1"/>
        <v>9066.6666666666679</v>
      </c>
      <c r="N32" s="33">
        <f t="shared" si="2"/>
        <v>0.7897794117647059</v>
      </c>
      <c r="O32" s="7"/>
      <c r="P32" s="24">
        <f t="shared" si="3"/>
        <v>1360.0000000000002</v>
      </c>
      <c r="Q32" s="24">
        <f t="shared" si="4"/>
        <v>5440.0000000000009</v>
      </c>
      <c r="R32" s="24">
        <f t="shared" si="5"/>
        <v>2266.666666666667</v>
      </c>
      <c r="S32" s="24">
        <f t="shared" si="6"/>
        <v>1133.3333333333335</v>
      </c>
      <c r="T32" s="24">
        <f t="shared" si="7"/>
        <v>136</v>
      </c>
      <c r="U32" s="21">
        <f t="shared" si="8"/>
        <v>8930.6666666666679</v>
      </c>
    </row>
    <row r="33" spans="1:21" ht="15" thickBot="1" x14ac:dyDescent="0.4">
      <c r="A33" s="5" t="s">
        <v>28</v>
      </c>
      <c r="B33" s="1">
        <v>2542</v>
      </c>
      <c r="C33" s="2"/>
      <c r="D33" s="2">
        <v>20</v>
      </c>
      <c r="E33" s="2"/>
      <c r="F33" s="1">
        <v>2304</v>
      </c>
      <c r="G33" s="2">
        <v>835</v>
      </c>
      <c r="H33" s="2">
        <v>7</v>
      </c>
      <c r="I33" s="1">
        <v>47614</v>
      </c>
      <c r="J33" s="1">
        <v>15635</v>
      </c>
      <c r="K33" s="10"/>
      <c r="L33" s="28">
        <f t="shared" si="0"/>
        <v>7.8678206136900079E-3</v>
      </c>
      <c r="M33" s="6">
        <f t="shared" si="1"/>
        <v>1333.3333333333335</v>
      </c>
      <c r="N33" s="7">
        <f t="shared" si="2"/>
        <v>0.72799999999999976</v>
      </c>
      <c r="O33" s="7"/>
      <c r="P33" s="24">
        <f t="shared" si="3"/>
        <v>200.00000000000003</v>
      </c>
      <c r="Q33" s="24">
        <f t="shared" si="4"/>
        <v>800.00000000000011</v>
      </c>
      <c r="R33" s="24">
        <f t="shared" si="5"/>
        <v>333.33333333333337</v>
      </c>
      <c r="S33" s="24">
        <f t="shared" si="6"/>
        <v>166.66666666666669</v>
      </c>
      <c r="T33" s="24">
        <f t="shared" si="7"/>
        <v>20</v>
      </c>
      <c r="U33" s="21">
        <f t="shared" si="8"/>
        <v>1313.3333333333335</v>
      </c>
    </row>
    <row r="34" spans="1:21" ht="15" thickBot="1" x14ac:dyDescent="0.4">
      <c r="A34" s="5" t="s">
        <v>38</v>
      </c>
      <c r="B34" s="1">
        <v>2291</v>
      </c>
      <c r="C34" s="2"/>
      <c r="D34" s="2">
        <v>122</v>
      </c>
      <c r="E34" s="2"/>
      <c r="F34" s="1">
        <v>1863</v>
      </c>
      <c r="G34" s="2">
        <v>516</v>
      </c>
      <c r="H34" s="2">
        <v>27</v>
      </c>
      <c r="I34" s="1">
        <v>28324</v>
      </c>
      <c r="J34" s="1">
        <v>6379</v>
      </c>
      <c r="K34" s="10"/>
      <c r="L34" s="28">
        <f t="shared" si="0"/>
        <v>5.3251855085115672E-2</v>
      </c>
      <c r="M34" s="6">
        <f t="shared" si="1"/>
        <v>8133.3333333333339</v>
      </c>
      <c r="N34" s="7">
        <f t="shared" si="2"/>
        <v>0.77094262295081972</v>
      </c>
      <c r="O34" s="7"/>
      <c r="P34" s="24">
        <f t="shared" si="3"/>
        <v>1220</v>
      </c>
      <c r="Q34" s="24">
        <f t="shared" si="4"/>
        <v>4880</v>
      </c>
      <c r="R34" s="24">
        <f t="shared" si="5"/>
        <v>2033.3333333333335</v>
      </c>
      <c r="S34" s="24">
        <f t="shared" si="6"/>
        <v>1016.6666666666667</v>
      </c>
      <c r="T34" s="24">
        <f t="shared" si="7"/>
        <v>122</v>
      </c>
      <c r="U34" s="21">
        <f t="shared" si="8"/>
        <v>8011.3333333333339</v>
      </c>
    </row>
    <row r="35" spans="1:21" ht="15" thickBot="1" x14ac:dyDescent="0.4">
      <c r="A35" s="5" t="s">
        <v>46</v>
      </c>
      <c r="B35" s="1">
        <v>2263</v>
      </c>
      <c r="C35" s="2"/>
      <c r="D35" s="2">
        <v>123</v>
      </c>
      <c r="E35" s="2"/>
      <c r="F35" s="2">
        <v>985</v>
      </c>
      <c r="G35" s="2">
        <v>578</v>
      </c>
      <c r="H35" s="2">
        <v>31</v>
      </c>
      <c r="I35" s="1">
        <v>29098</v>
      </c>
      <c r="J35" s="1">
        <v>7426</v>
      </c>
      <c r="K35" s="9"/>
      <c r="L35" s="28">
        <f t="shared" si="0"/>
        <v>5.4352629253203714E-2</v>
      </c>
      <c r="M35" s="6">
        <f t="shared" si="1"/>
        <v>8200</v>
      </c>
      <c r="N35" s="7">
        <f t="shared" si="2"/>
        <v>0.87987804878048781</v>
      </c>
      <c r="O35" s="7"/>
      <c r="P35" s="24">
        <f t="shared" si="3"/>
        <v>1230</v>
      </c>
      <c r="Q35" s="24">
        <f t="shared" si="4"/>
        <v>4920</v>
      </c>
      <c r="R35" s="24">
        <f t="shared" si="5"/>
        <v>2050</v>
      </c>
      <c r="S35" s="24">
        <f t="shared" si="6"/>
        <v>1025</v>
      </c>
      <c r="T35" s="24">
        <f t="shared" si="7"/>
        <v>123</v>
      </c>
      <c r="U35" s="21">
        <f t="shared" si="8"/>
        <v>8077</v>
      </c>
    </row>
    <row r="36" spans="1:21" ht="21.5" thickBot="1" x14ac:dyDescent="0.4">
      <c r="A36" s="5" t="s">
        <v>63</v>
      </c>
      <c r="B36" s="1">
        <v>2197</v>
      </c>
      <c r="C36" s="2"/>
      <c r="D36" s="2">
        <v>72</v>
      </c>
      <c r="E36" s="2"/>
      <c r="F36" s="1">
        <v>1595</v>
      </c>
      <c r="G36" s="1">
        <v>3210</v>
      </c>
      <c r="H36" s="2">
        <v>105</v>
      </c>
      <c r="I36" s="1">
        <v>11525</v>
      </c>
      <c r="J36" s="1">
        <v>16837</v>
      </c>
      <c r="K36" s="10"/>
      <c r="L36" s="28">
        <f t="shared" ref="L36:L57" si="9">D36/B36</f>
        <v>3.2771961766044605E-2</v>
      </c>
      <c r="M36" s="6">
        <f t="shared" ref="M36:M58" si="10">D36/$N$1</f>
        <v>4800</v>
      </c>
      <c r="N36" s="7">
        <f t="shared" ref="N36:N58" si="11">ABS(F36-M36)/M36</f>
        <v>0.66770833333333335</v>
      </c>
      <c r="O36" s="7"/>
      <c r="P36" s="24">
        <f t="shared" ref="P36:P57" si="12">$P$2*$M36</f>
        <v>720</v>
      </c>
      <c r="Q36" s="24">
        <f t="shared" ref="Q36:Q57" si="13">$Q$2*$M36</f>
        <v>2880</v>
      </c>
      <c r="R36" s="24">
        <f t="shared" ref="R36:R57" si="14">$R$2*$M36</f>
        <v>1200</v>
      </c>
      <c r="S36" s="24">
        <f t="shared" ref="S36:S57" si="15">$S$2*$M36</f>
        <v>600</v>
      </c>
      <c r="T36" s="24">
        <f t="shared" ref="T36:T57" si="16">$T$2*$M36</f>
        <v>72</v>
      </c>
      <c r="U36" s="21">
        <f t="shared" ref="U36:U57" si="17">M36-T36</f>
        <v>4728</v>
      </c>
    </row>
    <row r="37" spans="1:21" ht="15" thickBot="1" x14ac:dyDescent="0.4">
      <c r="A37" s="5" t="s">
        <v>43</v>
      </c>
      <c r="B37" s="1">
        <v>2014</v>
      </c>
      <c r="C37" s="2"/>
      <c r="D37" s="2">
        <v>46</v>
      </c>
      <c r="E37" s="2"/>
      <c r="F37" s="1">
        <v>1614</v>
      </c>
      <c r="G37" s="1">
        <v>2121</v>
      </c>
      <c r="H37" s="2">
        <v>48</v>
      </c>
      <c r="I37" s="1">
        <v>13102</v>
      </c>
      <c r="J37" s="1">
        <v>13799</v>
      </c>
      <c r="K37" s="10"/>
      <c r="L37" s="28">
        <f t="shared" si="9"/>
        <v>2.2840119165839126E-2</v>
      </c>
      <c r="M37" s="6">
        <f t="shared" si="10"/>
        <v>3066.666666666667</v>
      </c>
      <c r="N37" s="7">
        <f t="shared" si="11"/>
        <v>0.47369565217391307</v>
      </c>
      <c r="O37" s="7"/>
      <c r="P37" s="24">
        <f t="shared" si="12"/>
        <v>460.00000000000006</v>
      </c>
      <c r="Q37" s="24">
        <f t="shared" si="13"/>
        <v>1840.0000000000002</v>
      </c>
      <c r="R37" s="24">
        <f t="shared" si="14"/>
        <v>766.66666666666674</v>
      </c>
      <c r="S37" s="24">
        <f t="shared" si="15"/>
        <v>383.33333333333337</v>
      </c>
      <c r="T37" s="24">
        <f t="shared" si="16"/>
        <v>46</v>
      </c>
      <c r="U37" s="21">
        <f t="shared" si="17"/>
        <v>3020.666666666667</v>
      </c>
    </row>
    <row r="38" spans="1:21" ht="15" thickBot="1" x14ac:dyDescent="0.4">
      <c r="A38" s="5" t="s">
        <v>41</v>
      </c>
      <c r="B38" s="1">
        <v>1995</v>
      </c>
      <c r="C38" s="2"/>
      <c r="D38" s="2">
        <v>53</v>
      </c>
      <c r="E38" s="2"/>
      <c r="F38" s="1">
        <v>1201</v>
      </c>
      <c r="G38" s="2">
        <v>637</v>
      </c>
      <c r="H38" s="2">
        <v>17</v>
      </c>
      <c r="I38" s="1">
        <v>19869</v>
      </c>
      <c r="J38" s="1">
        <v>6343</v>
      </c>
      <c r="K38" s="9"/>
      <c r="L38" s="28">
        <f t="shared" si="9"/>
        <v>2.6566416040100252E-2</v>
      </c>
      <c r="M38" s="6">
        <f t="shared" si="10"/>
        <v>3533.3333333333335</v>
      </c>
      <c r="N38" s="7">
        <f t="shared" si="11"/>
        <v>0.66009433962264152</v>
      </c>
      <c r="O38" s="7"/>
      <c r="P38" s="24">
        <f t="shared" si="12"/>
        <v>530</v>
      </c>
      <c r="Q38" s="24">
        <f t="shared" si="13"/>
        <v>2120</v>
      </c>
      <c r="R38" s="24">
        <f t="shared" si="14"/>
        <v>883.33333333333337</v>
      </c>
      <c r="S38" s="24">
        <f t="shared" si="15"/>
        <v>441.66666666666669</v>
      </c>
      <c r="T38" s="24">
        <f t="shared" si="16"/>
        <v>53</v>
      </c>
      <c r="U38" s="21">
        <f t="shared" si="17"/>
        <v>3480.3333333333335</v>
      </c>
    </row>
    <row r="39" spans="1:21" ht="15" thickBot="1" x14ac:dyDescent="0.4">
      <c r="A39" s="5" t="s">
        <v>32</v>
      </c>
      <c r="B39" s="1">
        <v>1809</v>
      </c>
      <c r="C39" s="2"/>
      <c r="D39" s="2">
        <v>87</v>
      </c>
      <c r="E39" s="2"/>
      <c r="F39" s="2">
        <v>782</v>
      </c>
      <c r="G39" s="2">
        <v>327</v>
      </c>
      <c r="H39" s="2">
        <v>16</v>
      </c>
      <c r="I39" s="1">
        <v>40242</v>
      </c>
      <c r="J39" s="1">
        <v>7281</v>
      </c>
      <c r="K39" s="9"/>
      <c r="L39" s="28">
        <f t="shared" si="9"/>
        <v>4.809286898839138E-2</v>
      </c>
      <c r="M39" s="6">
        <f t="shared" si="10"/>
        <v>5800</v>
      </c>
      <c r="N39" s="7">
        <f t="shared" si="11"/>
        <v>0.8651724137931035</v>
      </c>
      <c r="O39" s="7"/>
      <c r="P39" s="24">
        <f t="shared" si="12"/>
        <v>870</v>
      </c>
      <c r="Q39" s="24">
        <f t="shared" si="13"/>
        <v>3480</v>
      </c>
      <c r="R39" s="24">
        <f t="shared" si="14"/>
        <v>1450</v>
      </c>
      <c r="S39" s="24">
        <f t="shared" si="15"/>
        <v>725</v>
      </c>
      <c r="T39" s="24">
        <f t="shared" si="16"/>
        <v>87</v>
      </c>
      <c r="U39" s="21">
        <f t="shared" si="17"/>
        <v>5713</v>
      </c>
    </row>
    <row r="40" spans="1:21" ht="15" thickBot="1" x14ac:dyDescent="0.4">
      <c r="A40" s="5" t="s">
        <v>37</v>
      </c>
      <c r="B40" s="1">
        <v>1663</v>
      </c>
      <c r="C40" s="2"/>
      <c r="D40" s="2">
        <v>58</v>
      </c>
      <c r="E40" s="2"/>
      <c r="F40" s="1">
        <v>1605</v>
      </c>
      <c r="G40" s="2">
        <v>407</v>
      </c>
      <c r="H40" s="2">
        <v>14</v>
      </c>
      <c r="I40" s="1">
        <v>33351</v>
      </c>
      <c r="J40" s="1">
        <v>8170</v>
      </c>
      <c r="K40" s="9"/>
      <c r="L40" s="28">
        <f t="shared" si="9"/>
        <v>3.487672880336741E-2</v>
      </c>
      <c r="M40" s="6">
        <f t="shared" si="10"/>
        <v>3866.666666666667</v>
      </c>
      <c r="N40" s="7">
        <f t="shared" si="11"/>
        <v>0.58491379310344827</v>
      </c>
      <c r="O40" s="7"/>
      <c r="P40" s="24">
        <f t="shared" si="12"/>
        <v>580</v>
      </c>
      <c r="Q40" s="24">
        <f t="shared" si="13"/>
        <v>2320</v>
      </c>
      <c r="R40" s="24">
        <f t="shared" si="14"/>
        <v>966.66666666666674</v>
      </c>
      <c r="S40" s="24">
        <f t="shared" si="15"/>
        <v>483.33333333333337</v>
      </c>
      <c r="T40" s="24">
        <f t="shared" si="16"/>
        <v>58</v>
      </c>
      <c r="U40" s="21">
        <f t="shared" si="17"/>
        <v>3808.666666666667</v>
      </c>
    </row>
    <row r="41" spans="1:21" ht="15" thickBot="1" x14ac:dyDescent="0.4">
      <c r="A41" s="5" t="s">
        <v>34</v>
      </c>
      <c r="B41" s="1">
        <v>1599</v>
      </c>
      <c r="C41" s="2"/>
      <c r="D41" s="2">
        <v>34</v>
      </c>
      <c r="E41" s="2"/>
      <c r="F41" s="1">
        <v>1056</v>
      </c>
      <c r="G41" s="2">
        <v>535</v>
      </c>
      <c r="H41" s="2">
        <v>11</v>
      </c>
      <c r="I41" s="1">
        <v>22289</v>
      </c>
      <c r="J41" s="1">
        <v>7453</v>
      </c>
      <c r="K41" s="10"/>
      <c r="L41" s="28">
        <f t="shared" si="9"/>
        <v>2.1263289555972485E-2</v>
      </c>
      <c r="M41" s="6">
        <f t="shared" si="10"/>
        <v>2266.666666666667</v>
      </c>
      <c r="N41" s="7">
        <f t="shared" si="11"/>
        <v>0.53411764705882359</v>
      </c>
      <c r="O41" s="7"/>
      <c r="P41" s="24">
        <f t="shared" si="12"/>
        <v>340.00000000000006</v>
      </c>
      <c r="Q41" s="24">
        <f t="shared" si="13"/>
        <v>1360.0000000000002</v>
      </c>
      <c r="R41" s="24">
        <f t="shared" si="14"/>
        <v>566.66666666666674</v>
      </c>
      <c r="S41" s="24">
        <f t="shared" si="15"/>
        <v>283.33333333333337</v>
      </c>
      <c r="T41" s="24">
        <f t="shared" si="16"/>
        <v>34</v>
      </c>
      <c r="U41" s="21">
        <f t="shared" si="17"/>
        <v>2232.666666666667</v>
      </c>
    </row>
    <row r="42" spans="1:21" ht="15" thickBot="1" x14ac:dyDescent="0.4">
      <c r="A42" s="5" t="s">
        <v>49</v>
      </c>
      <c r="B42" s="1">
        <v>1587</v>
      </c>
      <c r="C42" s="2"/>
      <c r="D42" s="2">
        <v>41</v>
      </c>
      <c r="E42" s="2"/>
      <c r="F42" s="1">
        <v>1522</v>
      </c>
      <c r="G42" s="2">
        <v>940</v>
      </c>
      <c r="H42" s="2">
        <v>24</v>
      </c>
      <c r="I42" s="1">
        <v>15398</v>
      </c>
      <c r="J42" s="1">
        <v>9123</v>
      </c>
      <c r="K42" s="9"/>
      <c r="L42" s="28">
        <f t="shared" si="9"/>
        <v>2.5834908632640201E-2</v>
      </c>
      <c r="M42" s="6">
        <f t="shared" si="10"/>
        <v>2733.3333333333335</v>
      </c>
      <c r="N42" s="7">
        <f t="shared" si="11"/>
        <v>0.44317073170731708</v>
      </c>
      <c r="O42" s="7"/>
      <c r="P42" s="24">
        <f t="shared" si="12"/>
        <v>410</v>
      </c>
      <c r="Q42" s="24">
        <f t="shared" si="13"/>
        <v>1640</v>
      </c>
      <c r="R42" s="24">
        <f t="shared" si="14"/>
        <v>683.33333333333337</v>
      </c>
      <c r="S42" s="24">
        <f t="shared" si="15"/>
        <v>341.66666666666669</v>
      </c>
      <c r="T42" s="24">
        <f t="shared" si="16"/>
        <v>41</v>
      </c>
      <c r="U42" s="21">
        <f t="shared" si="17"/>
        <v>2692.3333333333335</v>
      </c>
    </row>
    <row r="43" spans="1:21" ht="15" thickBot="1" x14ac:dyDescent="0.4">
      <c r="A43" s="5" t="s">
        <v>45</v>
      </c>
      <c r="B43" s="1">
        <v>1494</v>
      </c>
      <c r="C43" s="2"/>
      <c r="D43" s="2">
        <v>76</v>
      </c>
      <c r="E43" s="2"/>
      <c r="F43" s="1">
        <v>1178</v>
      </c>
      <c r="G43" s="2">
        <v>514</v>
      </c>
      <c r="H43" s="2">
        <v>26</v>
      </c>
      <c r="I43" s="1">
        <v>14668</v>
      </c>
      <c r="J43" s="1">
        <v>5043</v>
      </c>
      <c r="K43" s="9"/>
      <c r="L43" s="28">
        <f t="shared" si="9"/>
        <v>5.0870147255689425E-2</v>
      </c>
      <c r="M43" s="6">
        <f t="shared" si="10"/>
        <v>5066.666666666667</v>
      </c>
      <c r="N43" s="7">
        <f t="shared" si="11"/>
        <v>0.76749999999999996</v>
      </c>
      <c r="O43" s="7"/>
      <c r="P43" s="24">
        <f t="shared" si="12"/>
        <v>760</v>
      </c>
      <c r="Q43" s="24">
        <f t="shared" si="13"/>
        <v>3040</v>
      </c>
      <c r="R43" s="24">
        <f t="shared" si="14"/>
        <v>1266.6666666666667</v>
      </c>
      <c r="S43" s="24">
        <f t="shared" si="15"/>
        <v>633.33333333333337</v>
      </c>
      <c r="T43" s="24">
        <f t="shared" si="16"/>
        <v>76</v>
      </c>
      <c r="U43" s="21">
        <f t="shared" si="17"/>
        <v>4990.666666666667</v>
      </c>
    </row>
    <row r="44" spans="1:21" ht="15" thickBot="1" x14ac:dyDescent="0.4">
      <c r="A44" s="5" t="s">
        <v>44</v>
      </c>
      <c r="B44" s="1">
        <v>1484</v>
      </c>
      <c r="C44" s="2"/>
      <c r="D44" s="2">
        <v>36</v>
      </c>
      <c r="E44" s="2"/>
      <c r="F44" s="1">
        <v>1153</v>
      </c>
      <c r="G44" s="2">
        <v>709</v>
      </c>
      <c r="H44" s="2">
        <v>17</v>
      </c>
      <c r="I44" s="1">
        <v>33394</v>
      </c>
      <c r="J44" s="1">
        <v>15959</v>
      </c>
      <c r="K44" s="10"/>
      <c r="L44" s="28">
        <f t="shared" si="9"/>
        <v>2.4258760107816711E-2</v>
      </c>
      <c r="M44" s="6">
        <f t="shared" si="10"/>
        <v>2400</v>
      </c>
      <c r="N44" s="7">
        <f t="shared" si="11"/>
        <v>0.51958333333333329</v>
      </c>
      <c r="O44" s="7"/>
      <c r="P44" s="24">
        <f t="shared" si="12"/>
        <v>360</v>
      </c>
      <c r="Q44" s="24">
        <f t="shared" si="13"/>
        <v>1440</v>
      </c>
      <c r="R44" s="24">
        <f t="shared" si="14"/>
        <v>600</v>
      </c>
      <c r="S44" s="24">
        <f t="shared" si="15"/>
        <v>300</v>
      </c>
      <c r="T44" s="24">
        <f t="shared" si="16"/>
        <v>36</v>
      </c>
      <c r="U44" s="21">
        <f t="shared" si="17"/>
        <v>2364</v>
      </c>
    </row>
    <row r="45" spans="1:21" ht="15" thickBot="1" x14ac:dyDescent="0.4">
      <c r="A45" s="5" t="s">
        <v>54</v>
      </c>
      <c r="B45" s="1">
        <v>1168</v>
      </c>
      <c r="C45" s="2"/>
      <c r="D45" s="2">
        <v>6</v>
      </c>
      <c r="E45" s="2"/>
      <c r="F45" s="2">
        <v>833</v>
      </c>
      <c r="G45" s="1">
        <v>1351</v>
      </c>
      <c r="H45" s="2">
        <v>7</v>
      </c>
      <c r="I45" s="1">
        <v>9859</v>
      </c>
      <c r="J45" s="1">
        <v>11407</v>
      </c>
      <c r="K45" s="10"/>
      <c r="L45" s="28">
        <f t="shared" si="9"/>
        <v>5.1369863013698627E-3</v>
      </c>
      <c r="M45" s="6">
        <f t="shared" si="10"/>
        <v>400</v>
      </c>
      <c r="N45" s="7">
        <f t="shared" si="11"/>
        <v>1.0825</v>
      </c>
      <c r="O45" s="7"/>
      <c r="P45" s="24">
        <f t="shared" si="12"/>
        <v>60</v>
      </c>
      <c r="Q45" s="24">
        <f t="shared" si="13"/>
        <v>240</v>
      </c>
      <c r="R45" s="24">
        <f t="shared" si="14"/>
        <v>100</v>
      </c>
      <c r="S45" s="24">
        <f t="shared" si="15"/>
        <v>50</v>
      </c>
      <c r="T45" s="24">
        <f t="shared" si="16"/>
        <v>6</v>
      </c>
      <c r="U45" s="21">
        <f t="shared" si="17"/>
        <v>394</v>
      </c>
    </row>
    <row r="46" spans="1:21" ht="15" thickBot="1" x14ac:dyDescent="0.4">
      <c r="A46" s="5" t="s">
        <v>42</v>
      </c>
      <c r="B46" s="1">
        <v>1139</v>
      </c>
      <c r="C46" s="2"/>
      <c r="D46" s="2">
        <v>32</v>
      </c>
      <c r="E46" s="2"/>
      <c r="F46" s="2">
        <v>742</v>
      </c>
      <c r="G46" s="2">
        <v>848</v>
      </c>
      <c r="H46" s="2">
        <v>24</v>
      </c>
      <c r="I46" s="1">
        <v>12166</v>
      </c>
      <c r="J46" s="1">
        <v>9055</v>
      </c>
      <c r="K46" s="10"/>
      <c r="L46" s="28">
        <f t="shared" si="9"/>
        <v>2.8094820017559263E-2</v>
      </c>
      <c r="M46" s="6">
        <f t="shared" si="10"/>
        <v>2133.3333333333335</v>
      </c>
      <c r="N46" s="7">
        <f t="shared" si="11"/>
        <v>0.65218750000000003</v>
      </c>
      <c r="O46" s="7"/>
      <c r="P46" s="24">
        <f t="shared" si="12"/>
        <v>320</v>
      </c>
      <c r="Q46" s="24">
        <f t="shared" si="13"/>
        <v>1280</v>
      </c>
      <c r="R46" s="24">
        <f t="shared" si="14"/>
        <v>533.33333333333337</v>
      </c>
      <c r="S46" s="24">
        <f t="shared" si="15"/>
        <v>266.66666666666669</v>
      </c>
      <c r="T46" s="24">
        <f t="shared" si="16"/>
        <v>32</v>
      </c>
      <c r="U46" s="21">
        <f t="shared" si="17"/>
        <v>2101.3333333333335</v>
      </c>
    </row>
    <row r="47" spans="1:21" ht="15" thickBot="1" x14ac:dyDescent="0.4">
      <c r="A47" s="5" t="s">
        <v>50</v>
      </c>
      <c r="B47" s="2">
        <v>952</v>
      </c>
      <c r="C47" s="2"/>
      <c r="D47" s="2">
        <v>21</v>
      </c>
      <c r="E47" s="2"/>
      <c r="F47" s="2">
        <v>909</v>
      </c>
      <c r="G47" s="2">
        <v>500</v>
      </c>
      <c r="H47" s="2">
        <v>11</v>
      </c>
      <c r="I47" s="1">
        <v>12324</v>
      </c>
      <c r="J47" s="1">
        <v>6470</v>
      </c>
      <c r="K47" s="9"/>
      <c r="L47" s="28">
        <f t="shared" si="9"/>
        <v>2.2058823529411766E-2</v>
      </c>
      <c r="M47" s="6">
        <f t="shared" si="10"/>
        <v>1400</v>
      </c>
      <c r="N47" s="7">
        <f t="shared" si="11"/>
        <v>0.3507142857142857</v>
      </c>
      <c r="O47" s="7"/>
      <c r="P47" s="24">
        <f t="shared" si="12"/>
        <v>210</v>
      </c>
      <c r="Q47" s="24">
        <f t="shared" si="13"/>
        <v>840</v>
      </c>
      <c r="R47" s="24">
        <f t="shared" si="14"/>
        <v>350</v>
      </c>
      <c r="S47" s="24">
        <f t="shared" si="15"/>
        <v>175</v>
      </c>
      <c r="T47" s="24">
        <f t="shared" si="16"/>
        <v>21</v>
      </c>
      <c r="U47" s="21">
        <f t="shared" si="17"/>
        <v>1379</v>
      </c>
    </row>
    <row r="48" spans="1:21" ht="15" thickBot="1" x14ac:dyDescent="0.4">
      <c r="A48" s="5" t="s">
        <v>39</v>
      </c>
      <c r="B48" s="2">
        <v>770</v>
      </c>
      <c r="C48" s="2"/>
      <c r="D48" s="2">
        <v>24</v>
      </c>
      <c r="E48" s="2"/>
      <c r="F48" s="2">
        <v>441</v>
      </c>
      <c r="G48" s="2">
        <v>578</v>
      </c>
      <c r="H48" s="2">
        <v>18</v>
      </c>
      <c r="I48" s="1">
        <v>14846</v>
      </c>
      <c r="J48" s="1">
        <v>11139</v>
      </c>
      <c r="K48" s="9"/>
      <c r="L48" s="28">
        <f t="shared" si="9"/>
        <v>3.1168831168831169E-2</v>
      </c>
      <c r="M48" s="6">
        <f t="shared" si="10"/>
        <v>1600</v>
      </c>
      <c r="N48" s="7">
        <f t="shared" si="11"/>
        <v>0.72437499999999999</v>
      </c>
      <c r="O48" s="7"/>
      <c r="P48" s="24">
        <f t="shared" si="12"/>
        <v>240</v>
      </c>
      <c r="Q48" s="24">
        <f t="shared" si="13"/>
        <v>960</v>
      </c>
      <c r="R48" s="24">
        <f t="shared" si="14"/>
        <v>400</v>
      </c>
      <c r="S48" s="24">
        <f t="shared" si="15"/>
        <v>200</v>
      </c>
      <c r="T48" s="24">
        <f t="shared" si="16"/>
        <v>24</v>
      </c>
      <c r="U48" s="21">
        <f t="shared" si="17"/>
        <v>1576</v>
      </c>
    </row>
    <row r="49" spans="1:21" ht="15" thickBot="1" x14ac:dyDescent="0.4">
      <c r="A49" s="5" t="s">
        <v>48</v>
      </c>
      <c r="B49" s="2">
        <v>759</v>
      </c>
      <c r="C49" s="2"/>
      <c r="D49" s="2">
        <v>30</v>
      </c>
      <c r="E49" s="2"/>
      <c r="F49" s="2">
        <v>729</v>
      </c>
      <c r="G49" s="1">
        <v>1214</v>
      </c>
      <c r="H49" s="2">
        <v>48</v>
      </c>
      <c r="I49" s="1">
        <v>11081</v>
      </c>
      <c r="J49" s="1">
        <v>17730</v>
      </c>
      <c r="K49" s="10"/>
      <c r="L49" s="28">
        <f t="shared" si="9"/>
        <v>3.9525691699604744E-2</v>
      </c>
      <c r="M49" s="6">
        <f t="shared" si="10"/>
        <v>2000</v>
      </c>
      <c r="N49" s="7">
        <f t="shared" si="11"/>
        <v>0.63549999999999995</v>
      </c>
      <c r="O49" s="7"/>
      <c r="P49" s="24">
        <f t="shared" si="12"/>
        <v>300</v>
      </c>
      <c r="Q49" s="24">
        <f t="shared" si="13"/>
        <v>1200</v>
      </c>
      <c r="R49" s="24">
        <f t="shared" si="14"/>
        <v>500</v>
      </c>
      <c r="S49" s="24">
        <f t="shared" si="15"/>
        <v>250</v>
      </c>
      <c r="T49" s="24">
        <f t="shared" si="16"/>
        <v>30</v>
      </c>
      <c r="U49" s="21">
        <f t="shared" si="17"/>
        <v>1970</v>
      </c>
    </row>
    <row r="50" spans="1:21" ht="15" thickBot="1" x14ac:dyDescent="0.4">
      <c r="A50" s="5" t="s">
        <v>56</v>
      </c>
      <c r="B50" s="2">
        <v>718</v>
      </c>
      <c r="C50" s="2"/>
      <c r="D50" s="2">
        <v>12</v>
      </c>
      <c r="E50" s="2"/>
      <c r="F50" s="2">
        <v>559</v>
      </c>
      <c r="G50" s="2">
        <v>393</v>
      </c>
      <c r="H50" s="2">
        <v>7</v>
      </c>
      <c r="I50" s="1">
        <v>17821</v>
      </c>
      <c r="J50" s="1">
        <v>9743</v>
      </c>
      <c r="K50" s="10"/>
      <c r="L50" s="28">
        <f t="shared" si="9"/>
        <v>1.6713091922005572E-2</v>
      </c>
      <c r="M50" s="6">
        <f t="shared" si="10"/>
        <v>800</v>
      </c>
      <c r="N50" s="7">
        <f t="shared" si="11"/>
        <v>0.30125000000000002</v>
      </c>
      <c r="O50" s="7"/>
      <c r="P50" s="24">
        <f t="shared" si="12"/>
        <v>120</v>
      </c>
      <c r="Q50" s="24">
        <f t="shared" si="13"/>
        <v>480</v>
      </c>
      <c r="R50" s="24">
        <f t="shared" si="14"/>
        <v>200</v>
      </c>
      <c r="S50" s="24">
        <f t="shared" si="15"/>
        <v>100</v>
      </c>
      <c r="T50" s="24">
        <f t="shared" si="16"/>
        <v>12</v>
      </c>
      <c r="U50" s="21">
        <f t="shared" si="17"/>
        <v>788</v>
      </c>
    </row>
    <row r="51" spans="1:21" ht="15" thickBot="1" x14ac:dyDescent="0.4">
      <c r="A51" s="5" t="s">
        <v>47</v>
      </c>
      <c r="B51" s="2">
        <v>530</v>
      </c>
      <c r="C51" s="2"/>
      <c r="D51" s="2">
        <v>9</v>
      </c>
      <c r="E51" s="2"/>
      <c r="F51" s="2">
        <v>162</v>
      </c>
      <c r="G51" s="2">
        <v>373</v>
      </c>
      <c r="H51" s="2">
        <v>6</v>
      </c>
      <c r="I51" s="1">
        <v>20812</v>
      </c>
      <c r="J51" s="1">
        <v>14635</v>
      </c>
      <c r="K51" s="9"/>
      <c r="L51" s="28">
        <f t="shared" si="9"/>
        <v>1.6981132075471698E-2</v>
      </c>
      <c r="M51" s="6">
        <f t="shared" si="10"/>
        <v>600</v>
      </c>
      <c r="N51" s="7">
        <f t="shared" si="11"/>
        <v>0.73</v>
      </c>
      <c r="O51" s="7"/>
      <c r="P51" s="24">
        <f t="shared" si="12"/>
        <v>90</v>
      </c>
      <c r="Q51" s="24">
        <f t="shared" si="13"/>
        <v>360</v>
      </c>
      <c r="R51" s="24">
        <f t="shared" si="14"/>
        <v>150</v>
      </c>
      <c r="S51" s="24">
        <f t="shared" si="15"/>
        <v>75</v>
      </c>
      <c r="T51" s="24">
        <f t="shared" si="16"/>
        <v>9</v>
      </c>
      <c r="U51" s="21">
        <f t="shared" si="17"/>
        <v>591</v>
      </c>
    </row>
    <row r="52" spans="1:21" ht="15" thickBot="1" x14ac:dyDescent="0.4">
      <c r="A52" s="5" t="s">
        <v>51</v>
      </c>
      <c r="B52" s="2">
        <v>404</v>
      </c>
      <c r="C52" s="2"/>
      <c r="D52" s="2">
        <v>7</v>
      </c>
      <c r="E52" s="2"/>
      <c r="F52" s="2">
        <v>188</v>
      </c>
      <c r="G52" s="2">
        <v>388</v>
      </c>
      <c r="H52" s="2">
        <v>7</v>
      </c>
      <c r="I52" s="1">
        <v>9583</v>
      </c>
      <c r="J52" s="1">
        <v>9199</v>
      </c>
      <c r="K52" s="9"/>
      <c r="L52" s="28">
        <f t="shared" si="9"/>
        <v>1.7326732673267328E-2</v>
      </c>
      <c r="M52" s="6">
        <f t="shared" si="10"/>
        <v>466.66666666666669</v>
      </c>
      <c r="N52" s="7">
        <f t="shared" si="11"/>
        <v>0.5971428571428572</v>
      </c>
      <c r="O52" s="7"/>
      <c r="P52" s="24">
        <f t="shared" si="12"/>
        <v>70</v>
      </c>
      <c r="Q52" s="24">
        <f t="shared" si="13"/>
        <v>280</v>
      </c>
      <c r="R52" s="24">
        <f t="shared" si="14"/>
        <v>116.66666666666667</v>
      </c>
      <c r="S52" s="24">
        <f t="shared" si="15"/>
        <v>58.333333333333336</v>
      </c>
      <c r="T52" s="24">
        <f t="shared" si="16"/>
        <v>7</v>
      </c>
      <c r="U52" s="21">
        <f t="shared" si="17"/>
        <v>459.66666666666669</v>
      </c>
    </row>
    <row r="53" spans="1:21" ht="15" thickBot="1" x14ac:dyDescent="0.4">
      <c r="A53" s="5" t="s">
        <v>53</v>
      </c>
      <c r="B53" s="2">
        <v>365</v>
      </c>
      <c r="C53" s="2"/>
      <c r="D53" s="2">
        <v>9</v>
      </c>
      <c r="E53" s="2"/>
      <c r="F53" s="2">
        <v>214</v>
      </c>
      <c r="G53" s="2">
        <v>485</v>
      </c>
      <c r="H53" s="2">
        <v>12</v>
      </c>
      <c r="I53" s="1">
        <v>11317</v>
      </c>
      <c r="J53" s="1">
        <v>15045</v>
      </c>
      <c r="K53" s="10"/>
      <c r="L53" s="28">
        <f t="shared" si="9"/>
        <v>2.4657534246575342E-2</v>
      </c>
      <c r="M53" s="6">
        <f t="shared" si="10"/>
        <v>600</v>
      </c>
      <c r="N53" s="7">
        <f t="shared" si="11"/>
        <v>0.64333333333333331</v>
      </c>
      <c r="O53" s="7"/>
      <c r="P53" s="24">
        <f t="shared" si="12"/>
        <v>90</v>
      </c>
      <c r="Q53" s="24">
        <f t="shared" si="13"/>
        <v>360</v>
      </c>
      <c r="R53" s="24">
        <f t="shared" si="14"/>
        <v>150</v>
      </c>
      <c r="S53" s="24">
        <f t="shared" si="15"/>
        <v>75</v>
      </c>
      <c r="T53" s="24">
        <f t="shared" si="16"/>
        <v>9</v>
      </c>
      <c r="U53" s="21">
        <f t="shared" si="17"/>
        <v>591</v>
      </c>
    </row>
    <row r="54" spans="1:21" ht="15" thickBot="1" x14ac:dyDescent="0.4">
      <c r="A54" s="5" t="s">
        <v>52</v>
      </c>
      <c r="B54" s="2">
        <v>293</v>
      </c>
      <c r="C54" s="2"/>
      <c r="D54" s="2">
        <v>9</v>
      </c>
      <c r="E54" s="2"/>
      <c r="F54" s="2">
        <v>178</v>
      </c>
      <c r="G54" s="2">
        <v>397</v>
      </c>
      <c r="H54" s="2">
        <v>12</v>
      </c>
      <c r="I54" s="1">
        <v>8483</v>
      </c>
      <c r="J54" s="1">
        <v>11487</v>
      </c>
      <c r="K54" s="10"/>
      <c r="L54" s="28">
        <f t="shared" si="9"/>
        <v>3.0716723549488054E-2</v>
      </c>
      <c r="M54" s="6">
        <f t="shared" si="10"/>
        <v>600</v>
      </c>
      <c r="N54" s="7">
        <f t="shared" si="11"/>
        <v>0.70333333333333337</v>
      </c>
      <c r="O54" s="7"/>
      <c r="P54" s="24">
        <f t="shared" si="12"/>
        <v>90</v>
      </c>
      <c r="Q54" s="24">
        <f t="shared" si="13"/>
        <v>360</v>
      </c>
      <c r="R54" s="24">
        <f t="shared" si="14"/>
        <v>150</v>
      </c>
      <c r="S54" s="24">
        <f t="shared" si="15"/>
        <v>75</v>
      </c>
      <c r="T54" s="24">
        <f t="shared" si="16"/>
        <v>9</v>
      </c>
      <c r="U54" s="21">
        <f t="shared" si="17"/>
        <v>591</v>
      </c>
    </row>
    <row r="55" spans="1:21" ht="15" thickBot="1" x14ac:dyDescent="0.4">
      <c r="A55" s="5" t="s">
        <v>55</v>
      </c>
      <c r="B55" s="2">
        <v>288</v>
      </c>
      <c r="C55" s="2"/>
      <c r="D55" s="2">
        <v>2</v>
      </c>
      <c r="E55" s="2"/>
      <c r="F55" s="2">
        <v>110</v>
      </c>
      <c r="G55" s="2">
        <v>495</v>
      </c>
      <c r="H55" s="2">
        <v>3</v>
      </c>
      <c r="I55" s="1">
        <v>6129</v>
      </c>
      <c r="J55" s="1">
        <v>10534</v>
      </c>
      <c r="K55" s="9"/>
      <c r="L55" s="28">
        <f t="shared" si="9"/>
        <v>6.9444444444444441E-3</v>
      </c>
      <c r="M55" s="6">
        <f t="shared" si="10"/>
        <v>133.33333333333334</v>
      </c>
      <c r="N55" s="7">
        <f t="shared" si="11"/>
        <v>0.17500000000000007</v>
      </c>
      <c r="O55" s="7"/>
      <c r="P55" s="24">
        <f t="shared" si="12"/>
        <v>20</v>
      </c>
      <c r="Q55" s="24">
        <f t="shared" si="13"/>
        <v>80</v>
      </c>
      <c r="R55" s="24">
        <f t="shared" si="14"/>
        <v>33.333333333333336</v>
      </c>
      <c r="S55" s="24">
        <f t="shared" si="15"/>
        <v>16.666666666666668</v>
      </c>
      <c r="T55" s="24">
        <f t="shared" si="16"/>
        <v>2</v>
      </c>
      <c r="U55" s="21">
        <f t="shared" si="17"/>
        <v>131.33333333333334</v>
      </c>
    </row>
    <row r="56" spans="1:21" ht="15" thickBot="1" x14ac:dyDescent="0.4">
      <c r="A56" s="5" t="s">
        <v>64</v>
      </c>
      <c r="B56" s="2">
        <v>135</v>
      </c>
      <c r="C56" s="2"/>
      <c r="D56" s="2">
        <v>5</v>
      </c>
      <c r="E56" s="2"/>
      <c r="F56" s="2">
        <v>57</v>
      </c>
      <c r="G56" s="2"/>
      <c r="H56" s="2"/>
      <c r="I56" s="2">
        <v>605</v>
      </c>
      <c r="J56" s="2"/>
      <c r="K56" s="10"/>
      <c r="L56" s="28">
        <f t="shared" si="9"/>
        <v>3.7037037037037035E-2</v>
      </c>
      <c r="M56" s="6">
        <f t="shared" si="10"/>
        <v>333.33333333333337</v>
      </c>
      <c r="N56" s="7">
        <f t="shared" si="11"/>
        <v>0.82900000000000007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13</v>
      </c>
      <c r="C57" s="2"/>
      <c r="D57" s="2">
        <v>2</v>
      </c>
      <c r="E57" s="2"/>
      <c r="F57" s="2">
        <v>11</v>
      </c>
      <c r="G57" s="2"/>
      <c r="H57" s="2"/>
      <c r="I57" s="2">
        <v>45</v>
      </c>
      <c r="J57" s="2"/>
      <c r="K57" s="10"/>
      <c r="L57" s="28">
        <f t="shared" si="9"/>
        <v>0.15384615384615385</v>
      </c>
      <c r="M57" s="6">
        <f t="shared" si="10"/>
        <v>133.33333333333334</v>
      </c>
      <c r="N57" s="7">
        <f t="shared" si="11"/>
        <v>0.91749999999999998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2">
        <v>974</v>
      </c>
      <c r="C58" s="2"/>
      <c r="D58" s="2">
        <v>51</v>
      </c>
      <c r="E58" s="2"/>
      <c r="F58" s="2">
        <v>919</v>
      </c>
      <c r="G58" s="2">
        <v>288</v>
      </c>
      <c r="H58" s="2">
        <v>15</v>
      </c>
      <c r="I58" s="1">
        <v>9209</v>
      </c>
      <c r="J58" s="1">
        <v>2719</v>
      </c>
      <c r="K58" s="9"/>
      <c r="L58" s="27"/>
      <c r="M58" s="6">
        <f t="shared" si="10"/>
        <v>3400</v>
      </c>
      <c r="N58" s="7">
        <f t="shared" si="11"/>
        <v>0.7297058823529412</v>
      </c>
      <c r="O58" s="7"/>
      <c r="P58" s="24">
        <f>P55*$M58</f>
        <v>68000</v>
      </c>
      <c r="Q58" s="24">
        <f>Q55*$M58</f>
        <v>272000</v>
      </c>
      <c r="R58" s="24">
        <f>R55*$M58</f>
        <v>113333.33333333334</v>
      </c>
      <c r="S58" s="24">
        <f>S55*$M58</f>
        <v>56666.666666666672</v>
      </c>
      <c r="T58" s="24">
        <f>T55*$M58</f>
        <v>6800</v>
      </c>
    </row>
    <row r="59" spans="1:21" ht="21.5" thickBot="1" x14ac:dyDescent="0.4">
      <c r="A59" s="16" t="s">
        <v>66</v>
      </c>
      <c r="B59" s="17">
        <v>51</v>
      </c>
      <c r="C59" s="17"/>
      <c r="D59" s="17">
        <v>1</v>
      </c>
      <c r="E59" s="17"/>
      <c r="F59" s="17">
        <v>6</v>
      </c>
      <c r="G59" s="17"/>
      <c r="H59" s="17"/>
      <c r="I59" s="17">
        <v>400</v>
      </c>
      <c r="J59" s="17"/>
      <c r="K59" s="46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1" sqref="A2:L21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2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2" ht="13.5" thickBot="1" x14ac:dyDescent="0.35">
      <c r="A2" s="5" t="s">
        <v>47</v>
      </c>
      <c r="B2" s="2">
        <v>530</v>
      </c>
      <c r="C2" s="2"/>
      <c r="D2" s="2">
        <v>9</v>
      </c>
      <c r="E2" s="2"/>
      <c r="F2" s="2">
        <v>162</v>
      </c>
      <c r="G2" s="2">
        <v>373</v>
      </c>
      <c r="H2" s="2">
        <v>6</v>
      </c>
      <c r="I2" s="1">
        <v>20812</v>
      </c>
      <c r="J2" s="1">
        <v>14635</v>
      </c>
      <c r="K2" s="9"/>
      <c r="L2" s="40">
        <f>IFERROR(B2/I2,0)</f>
        <v>2.5466077263117431E-2</v>
      </c>
    </row>
    <row r="3" spans="1:12" ht="15" thickBot="1" x14ac:dyDescent="0.35">
      <c r="A3" s="5" t="s">
        <v>56</v>
      </c>
      <c r="B3" s="2">
        <v>718</v>
      </c>
      <c r="C3" s="2"/>
      <c r="D3" s="2">
        <v>12</v>
      </c>
      <c r="E3" s="2"/>
      <c r="F3" s="2">
        <v>559</v>
      </c>
      <c r="G3" s="2">
        <v>393</v>
      </c>
      <c r="H3" s="2">
        <v>7</v>
      </c>
      <c r="I3" s="1">
        <v>17821</v>
      </c>
      <c r="J3" s="1">
        <v>9743</v>
      </c>
      <c r="K3" s="10"/>
      <c r="L3" s="40">
        <f>IFERROR(B3/I3,0)</f>
        <v>4.0289546041187362E-2</v>
      </c>
    </row>
    <row r="4" spans="1:12" ht="13.5" thickBot="1" x14ac:dyDescent="0.35">
      <c r="A4" s="5" t="s">
        <v>44</v>
      </c>
      <c r="B4" s="1">
        <v>1484</v>
      </c>
      <c r="C4" s="2"/>
      <c r="D4" s="2">
        <v>36</v>
      </c>
      <c r="E4" s="2"/>
      <c r="F4" s="1">
        <v>1153</v>
      </c>
      <c r="G4" s="2">
        <v>709</v>
      </c>
      <c r="H4" s="2">
        <v>17</v>
      </c>
      <c r="I4" s="1">
        <v>33394</v>
      </c>
      <c r="J4" s="1">
        <v>15959</v>
      </c>
      <c r="K4" s="9"/>
      <c r="L4" s="40">
        <f>IFERROR(B4/I4,0)</f>
        <v>4.4439120800143742E-2</v>
      </c>
    </row>
    <row r="5" spans="1:12" ht="12.5" customHeight="1" thickBot="1" x14ac:dyDescent="0.35">
      <c r="A5" s="5" t="s">
        <v>32</v>
      </c>
      <c r="B5" s="1">
        <v>1809</v>
      </c>
      <c r="C5" s="2"/>
      <c r="D5" s="2">
        <v>87</v>
      </c>
      <c r="E5" s="2"/>
      <c r="F5" s="2">
        <v>782</v>
      </c>
      <c r="G5" s="2">
        <v>327</v>
      </c>
      <c r="H5" s="2">
        <v>16</v>
      </c>
      <c r="I5" s="1">
        <v>40242</v>
      </c>
      <c r="J5" s="1">
        <v>7281</v>
      </c>
      <c r="K5" s="9"/>
      <c r="L5" s="40">
        <f>IFERROR(B5/I5,0)</f>
        <v>4.4953034143432234E-2</v>
      </c>
    </row>
    <row r="6" spans="1:12" ht="13.5" thickBot="1" x14ac:dyDescent="0.35">
      <c r="A6" s="5" t="s">
        <v>37</v>
      </c>
      <c r="B6" s="1">
        <v>1663</v>
      </c>
      <c r="C6" s="2"/>
      <c r="D6" s="2">
        <v>58</v>
      </c>
      <c r="E6" s="2"/>
      <c r="F6" s="1">
        <v>1605</v>
      </c>
      <c r="G6" s="2">
        <v>407</v>
      </c>
      <c r="H6" s="2">
        <v>14</v>
      </c>
      <c r="I6" s="1">
        <v>33351</v>
      </c>
      <c r="J6" s="1">
        <v>8170</v>
      </c>
      <c r="K6" s="9"/>
      <c r="L6" s="40">
        <f>IFERROR(B6/I6,0)</f>
        <v>4.9863572306677463E-2</v>
      </c>
    </row>
    <row r="7" spans="1:12" ht="15" thickBot="1" x14ac:dyDescent="0.35">
      <c r="A7" s="5" t="s">
        <v>39</v>
      </c>
      <c r="B7" s="2">
        <v>770</v>
      </c>
      <c r="C7" s="2"/>
      <c r="D7" s="2">
        <v>24</v>
      </c>
      <c r="E7" s="2"/>
      <c r="F7" s="2">
        <v>441</v>
      </c>
      <c r="G7" s="2">
        <v>578</v>
      </c>
      <c r="H7" s="2">
        <v>18</v>
      </c>
      <c r="I7" s="1">
        <v>14846</v>
      </c>
      <c r="J7" s="1">
        <v>11139</v>
      </c>
      <c r="K7" s="10"/>
      <c r="L7" s="40">
        <f>IFERROR(B7/I7,0)</f>
        <v>5.1865822443755892E-2</v>
      </c>
    </row>
    <row r="8" spans="1:12" ht="15" thickBot="1" x14ac:dyDescent="0.35">
      <c r="A8" s="5" t="s">
        <v>28</v>
      </c>
      <c r="B8" s="1">
        <v>2542</v>
      </c>
      <c r="C8" s="2"/>
      <c r="D8" s="2">
        <v>20</v>
      </c>
      <c r="E8" s="2"/>
      <c r="F8" s="1">
        <v>2304</v>
      </c>
      <c r="G8" s="2">
        <v>835</v>
      </c>
      <c r="H8" s="2">
        <v>7</v>
      </c>
      <c r="I8" s="1">
        <v>47614</v>
      </c>
      <c r="J8" s="1">
        <v>15635</v>
      </c>
      <c r="K8" s="10"/>
      <c r="L8" s="40">
        <f>IFERROR(B8/I8,0)</f>
        <v>5.3387659091863736E-2</v>
      </c>
    </row>
    <row r="9" spans="1:12" ht="15" thickBot="1" x14ac:dyDescent="0.35">
      <c r="A9" s="5" t="s">
        <v>48</v>
      </c>
      <c r="B9" s="2">
        <v>759</v>
      </c>
      <c r="C9" s="2"/>
      <c r="D9" s="2">
        <v>30</v>
      </c>
      <c r="E9" s="2"/>
      <c r="F9" s="2">
        <v>729</v>
      </c>
      <c r="G9" s="1">
        <v>1214</v>
      </c>
      <c r="H9" s="2">
        <v>48</v>
      </c>
      <c r="I9" s="1">
        <v>11081</v>
      </c>
      <c r="J9" s="1">
        <v>17730</v>
      </c>
      <c r="K9" s="10"/>
      <c r="L9" s="40">
        <f>IFERROR(B9/I9,0)</f>
        <v>6.8495623138705899E-2</v>
      </c>
    </row>
    <row r="10" spans="1:12" ht="15" thickBot="1" x14ac:dyDescent="0.35">
      <c r="A10" s="5" t="s">
        <v>34</v>
      </c>
      <c r="B10" s="1">
        <v>1599</v>
      </c>
      <c r="C10" s="2"/>
      <c r="D10" s="2">
        <v>34</v>
      </c>
      <c r="E10" s="2"/>
      <c r="F10" s="1">
        <v>1056</v>
      </c>
      <c r="G10" s="2">
        <v>535</v>
      </c>
      <c r="H10" s="2">
        <v>11</v>
      </c>
      <c r="I10" s="1">
        <v>22289</v>
      </c>
      <c r="J10" s="1">
        <v>7453</v>
      </c>
      <c r="K10" s="10"/>
      <c r="L10" s="40">
        <f>IFERROR(B10/I10,0)</f>
        <v>7.1739423033783487E-2</v>
      </c>
    </row>
    <row r="11" spans="1:12" ht="15" thickBot="1" x14ac:dyDescent="0.35">
      <c r="A11" s="5" t="s">
        <v>20</v>
      </c>
      <c r="B11" s="1">
        <v>6079</v>
      </c>
      <c r="C11" s="2"/>
      <c r="D11" s="2">
        <v>135</v>
      </c>
      <c r="E11" s="2"/>
      <c r="F11" s="1">
        <v>3748</v>
      </c>
      <c r="G11" s="2">
        <v>914</v>
      </c>
      <c r="H11" s="2">
        <v>20</v>
      </c>
      <c r="I11" s="1">
        <v>80896</v>
      </c>
      <c r="J11" s="1">
        <v>12163</v>
      </c>
      <c r="K11" s="10"/>
      <c r="L11" s="40">
        <f>IFERROR(B11/I11,0)</f>
        <v>7.5145866297468361E-2</v>
      </c>
    </row>
    <row r="12" spans="1:12" ht="15" thickBot="1" x14ac:dyDescent="0.35">
      <c r="A12" s="5" t="s">
        <v>50</v>
      </c>
      <c r="B12" s="2">
        <v>952</v>
      </c>
      <c r="C12" s="2"/>
      <c r="D12" s="2">
        <v>21</v>
      </c>
      <c r="E12" s="2"/>
      <c r="F12" s="2">
        <v>909</v>
      </c>
      <c r="G12" s="2">
        <v>500</v>
      </c>
      <c r="H12" s="2">
        <v>11</v>
      </c>
      <c r="I12" s="1">
        <v>12324</v>
      </c>
      <c r="J12" s="1">
        <v>6470</v>
      </c>
      <c r="K12" s="10"/>
      <c r="L12" s="40">
        <f>IFERROR(B12/I12,0)</f>
        <v>7.7247646867900033E-2</v>
      </c>
    </row>
    <row r="13" spans="1:12" ht="15" thickBot="1" x14ac:dyDescent="0.35">
      <c r="A13" s="5" t="s">
        <v>46</v>
      </c>
      <c r="B13" s="1">
        <v>2263</v>
      </c>
      <c r="C13" s="2"/>
      <c r="D13" s="2">
        <v>123</v>
      </c>
      <c r="E13" s="2"/>
      <c r="F13" s="2">
        <v>985</v>
      </c>
      <c r="G13" s="2">
        <v>578</v>
      </c>
      <c r="H13" s="2">
        <v>31</v>
      </c>
      <c r="I13" s="1">
        <v>29098</v>
      </c>
      <c r="J13" s="1">
        <v>7426</v>
      </c>
      <c r="K13" s="10"/>
      <c r="L13" s="40">
        <f>IFERROR(B13/I13,0)</f>
        <v>7.7771668155887E-2</v>
      </c>
    </row>
    <row r="14" spans="1:12" ht="13.5" thickBot="1" x14ac:dyDescent="0.35">
      <c r="A14" s="5" t="s">
        <v>24</v>
      </c>
      <c r="B14" s="1">
        <v>5381</v>
      </c>
      <c r="C14" s="2"/>
      <c r="D14" s="2">
        <v>132</v>
      </c>
      <c r="E14" s="2"/>
      <c r="F14" s="1">
        <v>4366</v>
      </c>
      <c r="G14" s="2">
        <v>530</v>
      </c>
      <c r="H14" s="2">
        <v>13</v>
      </c>
      <c r="I14" s="1">
        <v>67827</v>
      </c>
      <c r="J14" s="1">
        <v>6679</v>
      </c>
      <c r="K14" s="9"/>
      <c r="L14" s="40">
        <f>IFERROR(B14/I14,0)</f>
        <v>7.9334188450027279E-2</v>
      </c>
    </row>
    <row r="15" spans="1:12" ht="13.5" thickBot="1" x14ac:dyDescent="0.35">
      <c r="A15" s="5" t="s">
        <v>38</v>
      </c>
      <c r="B15" s="1">
        <v>2291</v>
      </c>
      <c r="C15" s="2"/>
      <c r="D15" s="2">
        <v>122</v>
      </c>
      <c r="E15" s="2"/>
      <c r="F15" s="1">
        <v>1863</v>
      </c>
      <c r="G15" s="2">
        <v>516</v>
      </c>
      <c r="H15" s="2">
        <v>27</v>
      </c>
      <c r="I15" s="1">
        <v>28324</v>
      </c>
      <c r="J15" s="1">
        <v>6379</v>
      </c>
      <c r="K15" s="9"/>
      <c r="L15" s="40">
        <f>IFERROR(B15/I15,0)</f>
        <v>8.0885468154215504E-2</v>
      </c>
    </row>
    <row r="16" spans="1:12" ht="13.5" thickBot="1" x14ac:dyDescent="0.35">
      <c r="A16" s="5" t="s">
        <v>22</v>
      </c>
      <c r="B16" s="1">
        <v>3721</v>
      </c>
      <c r="C16" s="2"/>
      <c r="D16" s="2">
        <v>182</v>
      </c>
      <c r="E16" s="2"/>
      <c r="F16" s="1">
        <v>3452</v>
      </c>
      <c r="G16" s="2">
        <v>644</v>
      </c>
      <c r="H16" s="2">
        <v>31</v>
      </c>
      <c r="I16" s="1">
        <v>43047</v>
      </c>
      <c r="J16" s="1">
        <v>7450</v>
      </c>
      <c r="K16" s="9"/>
      <c r="L16" s="40">
        <f>IFERROR(B16/I16,0)</f>
        <v>8.6440402350918766E-2</v>
      </c>
    </row>
    <row r="17" spans="1:14" ht="13.5" thickBot="1" x14ac:dyDescent="0.35">
      <c r="A17" s="5" t="s">
        <v>33</v>
      </c>
      <c r="B17" s="1">
        <v>3962</v>
      </c>
      <c r="C17" s="2"/>
      <c r="D17" s="2">
        <v>142</v>
      </c>
      <c r="E17" s="2"/>
      <c r="F17" s="1">
        <v>3750</v>
      </c>
      <c r="G17" s="2">
        <v>570</v>
      </c>
      <c r="H17" s="2">
        <v>20</v>
      </c>
      <c r="I17" s="1">
        <v>45310</v>
      </c>
      <c r="J17" s="1">
        <v>6523</v>
      </c>
      <c r="K17" s="9"/>
      <c r="L17" s="40">
        <f>IFERROR(B17/I17,0)</f>
        <v>8.7442065769145885E-2</v>
      </c>
    </row>
    <row r="18" spans="1:14" ht="15" thickBot="1" x14ac:dyDescent="0.35">
      <c r="A18" s="5" t="s">
        <v>9</v>
      </c>
      <c r="B18" s="1">
        <v>10910</v>
      </c>
      <c r="C18" s="2"/>
      <c r="D18" s="2">
        <v>567</v>
      </c>
      <c r="E18" s="2"/>
      <c r="F18" s="1">
        <v>8865</v>
      </c>
      <c r="G18" s="1">
        <v>1496</v>
      </c>
      <c r="H18" s="2">
        <v>78</v>
      </c>
      <c r="I18" s="1">
        <v>122854</v>
      </c>
      <c r="J18" s="1">
        <v>16842</v>
      </c>
      <c r="K18" s="10"/>
      <c r="L18" s="40">
        <f>IFERROR(B18/I18,0)</f>
        <v>8.880459732690836E-2</v>
      </c>
    </row>
    <row r="19" spans="1:14" ht="13.5" thickBot="1" x14ac:dyDescent="0.35">
      <c r="A19" s="5" t="s">
        <v>30</v>
      </c>
      <c r="B19" s="1">
        <v>3360</v>
      </c>
      <c r="C19" s="2"/>
      <c r="D19" s="2">
        <v>122</v>
      </c>
      <c r="E19" s="2"/>
      <c r="F19" s="1">
        <v>3238</v>
      </c>
      <c r="G19" s="1">
        <v>1124</v>
      </c>
      <c r="H19" s="2">
        <v>41</v>
      </c>
      <c r="I19" s="1">
        <v>37773</v>
      </c>
      <c r="J19" s="1">
        <v>12638</v>
      </c>
      <c r="K19" s="9"/>
      <c r="L19" s="40">
        <f>IFERROR(B19/I19,0)</f>
        <v>8.8952426336271942E-2</v>
      </c>
    </row>
    <row r="20" spans="1:14" ht="13.5" thickBot="1" x14ac:dyDescent="0.35">
      <c r="A20" s="5" t="s">
        <v>42</v>
      </c>
      <c r="B20" s="1">
        <v>1139</v>
      </c>
      <c r="C20" s="2"/>
      <c r="D20" s="2">
        <v>32</v>
      </c>
      <c r="E20" s="2"/>
      <c r="F20" s="2">
        <v>742</v>
      </c>
      <c r="G20" s="2">
        <v>848</v>
      </c>
      <c r="H20" s="2">
        <v>24</v>
      </c>
      <c r="I20" s="1">
        <v>12166</v>
      </c>
      <c r="J20" s="1">
        <v>9055</v>
      </c>
      <c r="K20" s="9"/>
      <c r="L20" s="40">
        <f>IFERROR(B20/I20,0)</f>
        <v>9.3621568305112604E-2</v>
      </c>
    </row>
    <row r="21" spans="1:14" ht="13.5" thickBot="1" x14ac:dyDescent="0.35">
      <c r="A21" s="5" t="s">
        <v>31</v>
      </c>
      <c r="B21" s="1">
        <v>3211</v>
      </c>
      <c r="C21" s="2"/>
      <c r="D21" s="2">
        <v>136</v>
      </c>
      <c r="E21" s="2"/>
      <c r="F21" s="1">
        <v>1906</v>
      </c>
      <c r="G21" s="1">
        <v>1099</v>
      </c>
      <c r="H21" s="2">
        <v>47</v>
      </c>
      <c r="I21" s="1">
        <v>33437</v>
      </c>
      <c r="J21" s="1">
        <v>11440</v>
      </c>
      <c r="K21" s="9"/>
      <c r="L21" s="40">
        <f>IFERROR(B21/I21,0)</f>
        <v>9.6031342524748028E-2</v>
      </c>
    </row>
    <row r="22" spans="1:14" ht="13.5" thickBot="1" x14ac:dyDescent="0.35">
      <c r="A22" s="5" t="s">
        <v>35</v>
      </c>
      <c r="B22" s="1">
        <v>4895</v>
      </c>
      <c r="C22" s="2"/>
      <c r="D22" s="2">
        <v>159</v>
      </c>
      <c r="E22" s="2"/>
      <c r="F22" s="1">
        <v>4552</v>
      </c>
      <c r="G22" s="2">
        <v>804</v>
      </c>
      <c r="H22" s="2">
        <v>26</v>
      </c>
      <c r="I22" s="1">
        <v>48803</v>
      </c>
      <c r="J22" s="1">
        <v>8014</v>
      </c>
      <c r="K22" s="9"/>
      <c r="L22" s="40">
        <f>IFERROR(B22/I22,0)</f>
        <v>0.1003012109911276</v>
      </c>
    </row>
    <row r="23" spans="1:14" ht="13.5" thickBot="1" x14ac:dyDescent="0.35">
      <c r="A23" s="5" t="s">
        <v>41</v>
      </c>
      <c r="B23" s="1">
        <v>1995</v>
      </c>
      <c r="C23" s="2"/>
      <c r="D23" s="2">
        <v>53</v>
      </c>
      <c r="E23" s="2"/>
      <c r="F23" s="1">
        <v>1201</v>
      </c>
      <c r="G23" s="2">
        <v>637</v>
      </c>
      <c r="H23" s="2">
        <v>17</v>
      </c>
      <c r="I23" s="1">
        <v>19869</v>
      </c>
      <c r="J23" s="1">
        <v>6343</v>
      </c>
      <c r="K23" s="9"/>
      <c r="L23" s="40">
        <f>IFERROR(B23/I23,0)</f>
        <v>0.10040767024007248</v>
      </c>
    </row>
    <row r="24" spans="1:14" ht="15" thickBot="1" x14ac:dyDescent="0.35">
      <c r="A24" s="5" t="s">
        <v>45</v>
      </c>
      <c r="B24" s="1">
        <v>1494</v>
      </c>
      <c r="C24" s="2"/>
      <c r="D24" s="2">
        <v>76</v>
      </c>
      <c r="E24" s="2"/>
      <c r="F24" s="1">
        <v>1178</v>
      </c>
      <c r="G24" s="2">
        <v>514</v>
      </c>
      <c r="H24" s="2">
        <v>26</v>
      </c>
      <c r="I24" s="1">
        <v>14668</v>
      </c>
      <c r="J24" s="1">
        <v>5043</v>
      </c>
      <c r="K24" s="10"/>
      <c r="L24" s="40">
        <f>IFERROR(B24/I24,0)</f>
        <v>0.10185437687482957</v>
      </c>
    </row>
    <row r="25" spans="1:14" ht="13.5" thickBot="1" x14ac:dyDescent="0.35">
      <c r="A25" s="5" t="s">
        <v>49</v>
      </c>
      <c r="B25" s="1">
        <v>1587</v>
      </c>
      <c r="C25" s="2"/>
      <c r="D25" s="2">
        <v>41</v>
      </c>
      <c r="E25" s="2"/>
      <c r="F25" s="1">
        <v>1522</v>
      </c>
      <c r="G25" s="2">
        <v>940</v>
      </c>
      <c r="H25" s="2">
        <v>24</v>
      </c>
      <c r="I25" s="1">
        <v>15398</v>
      </c>
      <c r="J25" s="1">
        <v>9123</v>
      </c>
      <c r="K25" s="9"/>
      <c r="L25" s="40">
        <f>IFERROR(B25/I25,0)</f>
        <v>0.10306533316015067</v>
      </c>
    </row>
    <row r="26" spans="1:14" ht="13.5" thickBot="1" x14ac:dyDescent="0.35">
      <c r="A26" s="5" t="s">
        <v>13</v>
      </c>
      <c r="B26" s="1">
        <v>22519</v>
      </c>
      <c r="C26" s="2"/>
      <c r="D26" s="2">
        <v>614</v>
      </c>
      <c r="E26" s="2"/>
      <c r="F26" s="1">
        <v>21261</v>
      </c>
      <c r="G26" s="1">
        <v>1093</v>
      </c>
      <c r="H26" s="2">
        <v>30</v>
      </c>
      <c r="I26" s="1">
        <v>215158</v>
      </c>
      <c r="J26" s="1">
        <v>10446</v>
      </c>
      <c r="K26" s="9"/>
      <c r="L26" s="40">
        <f>IFERROR(B26/I26,0)</f>
        <v>0.10466262002807239</v>
      </c>
    </row>
    <row r="27" spans="1:14" ht="13.5" thickBot="1" x14ac:dyDescent="0.35">
      <c r="A27" s="5" t="s">
        <v>25</v>
      </c>
      <c r="B27" s="1">
        <v>3656</v>
      </c>
      <c r="C27" s="2"/>
      <c r="D27" s="2">
        <v>107</v>
      </c>
      <c r="E27" s="2"/>
      <c r="F27" s="1">
        <v>3549</v>
      </c>
      <c r="G27" s="2">
        <v>738</v>
      </c>
      <c r="H27" s="2">
        <v>22</v>
      </c>
      <c r="I27" s="1">
        <v>34733</v>
      </c>
      <c r="J27" s="1">
        <v>7008</v>
      </c>
      <c r="K27" s="9"/>
      <c r="L27" s="40">
        <f>IFERROR(B27/I27,0)</f>
        <v>0.10526012725649958</v>
      </c>
    </row>
    <row r="28" spans="1:14" ht="13.5" thickBot="1" x14ac:dyDescent="0.35">
      <c r="A28" s="5" t="s">
        <v>15</v>
      </c>
      <c r="B28" s="1">
        <v>16009</v>
      </c>
      <c r="C28" s="2"/>
      <c r="D28" s="2">
        <v>375</v>
      </c>
      <c r="E28" s="2"/>
      <c r="F28" s="1">
        <v>12484</v>
      </c>
      <c r="G28" s="2">
        <v>574</v>
      </c>
      <c r="H28" s="2">
        <v>13</v>
      </c>
      <c r="I28" s="1">
        <v>151810</v>
      </c>
      <c r="J28" s="1">
        <v>5444</v>
      </c>
      <c r="K28" s="9"/>
      <c r="L28" s="40">
        <f>IFERROR(B28/I28,0)</f>
        <v>0.10545418615374481</v>
      </c>
    </row>
    <row r="29" spans="1:14" ht="15" thickBot="1" x14ac:dyDescent="0.35">
      <c r="A29" s="5" t="s">
        <v>21</v>
      </c>
      <c r="B29" s="1">
        <v>7791</v>
      </c>
      <c r="C29" s="2"/>
      <c r="D29" s="2">
        <v>361</v>
      </c>
      <c r="E29" s="2"/>
      <c r="F29" s="1">
        <v>7310</v>
      </c>
      <c r="G29" s="2">
        <v>669</v>
      </c>
      <c r="H29" s="2">
        <v>31</v>
      </c>
      <c r="I29" s="1">
        <v>71552</v>
      </c>
      <c r="J29" s="1">
        <v>6146</v>
      </c>
      <c r="K29" s="42"/>
      <c r="L29" s="40">
        <f>IFERROR(B29/I29,0)</f>
        <v>0.10888584525939177</v>
      </c>
    </row>
    <row r="30" spans="1:14" ht="13.5" thickBot="1" x14ac:dyDescent="0.35">
      <c r="A30" s="5" t="s">
        <v>54</v>
      </c>
      <c r="B30" s="1">
        <v>1168</v>
      </c>
      <c r="C30" s="2"/>
      <c r="D30" s="2">
        <v>6</v>
      </c>
      <c r="E30" s="2"/>
      <c r="F30" s="2">
        <v>833</v>
      </c>
      <c r="G30" s="1">
        <v>1351</v>
      </c>
      <c r="H30" s="2">
        <v>7</v>
      </c>
      <c r="I30" s="1">
        <v>9859</v>
      </c>
      <c r="J30" s="1">
        <v>11407</v>
      </c>
      <c r="K30" s="9"/>
      <c r="L30" s="40">
        <f>IFERROR(B30/I30,0)</f>
        <v>0.11847043310680597</v>
      </c>
      <c r="N30" s="39"/>
    </row>
    <row r="31" spans="1:14" ht="13.5" thickBot="1" x14ac:dyDescent="0.35">
      <c r="A31" s="5" t="s">
        <v>36</v>
      </c>
      <c r="B31" s="1">
        <v>4241</v>
      </c>
      <c r="C31" s="2"/>
      <c r="D31" s="2">
        <v>123</v>
      </c>
      <c r="E31" s="2"/>
      <c r="F31" s="1">
        <v>4098</v>
      </c>
      <c r="G31" s="2">
        <v>872</v>
      </c>
      <c r="H31" s="2">
        <v>25</v>
      </c>
      <c r="I31" s="1">
        <v>34077</v>
      </c>
      <c r="J31" s="1">
        <v>7005</v>
      </c>
      <c r="K31" s="9"/>
      <c r="L31" s="40">
        <f>IFERROR(B31/I31,0)</f>
        <v>0.12445344367168472</v>
      </c>
    </row>
    <row r="32" spans="1:14" ht="13.5" thickBot="1" x14ac:dyDescent="0.35">
      <c r="A32" s="5" t="s">
        <v>10</v>
      </c>
      <c r="B32" s="1">
        <v>27097</v>
      </c>
      <c r="C32" s="4">
        <v>259</v>
      </c>
      <c r="D32" s="2">
        <v>889</v>
      </c>
      <c r="E32" s="3">
        <v>25</v>
      </c>
      <c r="F32" s="1">
        <v>24858</v>
      </c>
      <c r="G32" s="2">
        <v>692</v>
      </c>
      <c r="H32" s="2">
        <v>23</v>
      </c>
      <c r="I32" s="1">
        <v>215400</v>
      </c>
      <c r="J32" s="1">
        <v>5502</v>
      </c>
      <c r="K32" s="9"/>
      <c r="L32" s="40">
        <f>IFERROR(B32/I32,0)</f>
        <v>0.12579851439182915</v>
      </c>
    </row>
    <row r="33" spans="1:12" ht="13.5" thickBot="1" x14ac:dyDescent="0.35">
      <c r="A33" s="5" t="s">
        <v>40</v>
      </c>
      <c r="B33" s="1">
        <v>3529</v>
      </c>
      <c r="C33" s="2"/>
      <c r="D33" s="2">
        <v>87</v>
      </c>
      <c r="E33" s="2"/>
      <c r="F33" s="1">
        <v>3432</v>
      </c>
      <c r="G33" s="1">
        <v>3340</v>
      </c>
      <c r="H33" s="2">
        <v>82</v>
      </c>
      <c r="I33" s="1">
        <v>25897</v>
      </c>
      <c r="J33" s="1">
        <v>24509</v>
      </c>
      <c r="K33" s="9"/>
      <c r="L33" s="40">
        <f>IFERROR(B33/I33,0)</f>
        <v>0.13627061049542419</v>
      </c>
    </row>
    <row r="34" spans="1:12" ht="13.5" thickBot="1" x14ac:dyDescent="0.35">
      <c r="A34" s="5" t="s">
        <v>29</v>
      </c>
      <c r="B34" s="1">
        <v>6500</v>
      </c>
      <c r="C34" s="2"/>
      <c r="D34" s="2">
        <v>195</v>
      </c>
      <c r="E34" s="2"/>
      <c r="F34" s="1">
        <v>5584</v>
      </c>
      <c r="G34" s="2">
        <v>773</v>
      </c>
      <c r="H34" s="2">
        <v>23</v>
      </c>
      <c r="I34" s="1">
        <v>44169</v>
      </c>
      <c r="J34" s="1">
        <v>5250</v>
      </c>
      <c r="K34" s="9"/>
      <c r="L34" s="40">
        <f>IFERROR(B34/I34,0)</f>
        <v>0.14716203672258824</v>
      </c>
    </row>
    <row r="35" spans="1:12" ht="13.5" thickBot="1" x14ac:dyDescent="0.35">
      <c r="A35" s="5" t="s">
        <v>43</v>
      </c>
      <c r="B35" s="1">
        <v>2014</v>
      </c>
      <c r="C35" s="2"/>
      <c r="D35" s="2">
        <v>46</v>
      </c>
      <c r="E35" s="2"/>
      <c r="F35" s="1">
        <v>1614</v>
      </c>
      <c r="G35" s="1">
        <v>2121</v>
      </c>
      <c r="H35" s="2">
        <v>48</v>
      </c>
      <c r="I35" s="1">
        <v>13102</v>
      </c>
      <c r="J35" s="1">
        <v>13799</v>
      </c>
      <c r="K35" s="9"/>
      <c r="L35" s="40">
        <f>IFERROR(B35/I35,0)</f>
        <v>0.1537169897725538</v>
      </c>
    </row>
    <row r="36" spans="1:12" ht="15" thickBot="1" x14ac:dyDescent="0.35">
      <c r="A36" s="5" t="s">
        <v>26</v>
      </c>
      <c r="B36" s="1">
        <v>10032</v>
      </c>
      <c r="C36" s="2"/>
      <c r="D36" s="2">
        <v>349</v>
      </c>
      <c r="E36" s="2"/>
      <c r="F36" s="1">
        <v>9076</v>
      </c>
      <c r="G36" s="1">
        <v>1671</v>
      </c>
      <c r="H36" s="2">
        <v>58</v>
      </c>
      <c r="I36" s="1">
        <v>55763</v>
      </c>
      <c r="J36" s="1">
        <v>9289</v>
      </c>
      <c r="K36" s="10"/>
      <c r="L36" s="40">
        <f>IFERROR(B36/I36,0)</f>
        <v>0.17990423757688789</v>
      </c>
    </row>
    <row r="37" spans="1:12" ht="15" thickBot="1" x14ac:dyDescent="0.35">
      <c r="A37" s="5" t="s">
        <v>14</v>
      </c>
      <c r="B37" s="1">
        <v>21951</v>
      </c>
      <c r="C37" s="2"/>
      <c r="D37" s="1">
        <v>1103</v>
      </c>
      <c r="E37" s="2"/>
      <c r="F37" s="1">
        <v>20798</v>
      </c>
      <c r="G37" s="1">
        <v>4707</v>
      </c>
      <c r="H37" s="2">
        <v>237</v>
      </c>
      <c r="I37" s="1">
        <v>121928</v>
      </c>
      <c r="J37" s="1">
        <v>26145</v>
      </c>
      <c r="K37" s="10"/>
      <c r="L37" s="40">
        <f>IFERROR(B37/I37,0)</f>
        <v>0.18003247818384621</v>
      </c>
    </row>
    <row r="38" spans="1:12" ht="13.5" thickBot="1" x14ac:dyDescent="0.35">
      <c r="A38" s="5" t="s">
        <v>27</v>
      </c>
      <c r="B38" s="1">
        <v>8955</v>
      </c>
      <c r="C38" s="2"/>
      <c r="D38" s="2">
        <v>436</v>
      </c>
      <c r="E38" s="2"/>
      <c r="F38" s="1">
        <v>8505</v>
      </c>
      <c r="G38" s="1">
        <v>1349</v>
      </c>
      <c r="H38" s="2">
        <v>66</v>
      </c>
      <c r="I38" s="1">
        <v>48396</v>
      </c>
      <c r="J38" s="1">
        <v>7291</v>
      </c>
      <c r="K38" s="9"/>
      <c r="L38" s="40">
        <f>IFERROR(B38/I38,0)</f>
        <v>0.18503595338457723</v>
      </c>
    </row>
    <row r="39" spans="1:12" ht="15" thickBot="1" x14ac:dyDescent="0.35">
      <c r="A39" s="5" t="s">
        <v>63</v>
      </c>
      <c r="B39" s="1">
        <v>2197</v>
      </c>
      <c r="C39" s="2"/>
      <c r="D39" s="2">
        <v>72</v>
      </c>
      <c r="E39" s="2"/>
      <c r="F39" s="1">
        <v>1595</v>
      </c>
      <c r="G39" s="1">
        <v>3210</v>
      </c>
      <c r="H39" s="2">
        <v>105</v>
      </c>
      <c r="I39" s="1">
        <v>11525</v>
      </c>
      <c r="J39" s="1">
        <v>16837</v>
      </c>
      <c r="K39" s="10"/>
      <c r="L39" s="40">
        <f>IFERROR(B39/I39,0)</f>
        <v>0.1906290672451193</v>
      </c>
    </row>
    <row r="40" spans="1:12" ht="15" thickBot="1" x14ac:dyDescent="0.35">
      <c r="A40" s="5" t="s">
        <v>19</v>
      </c>
      <c r="B40" s="1">
        <v>26753</v>
      </c>
      <c r="C40" s="2"/>
      <c r="D40" s="2">
        <v>779</v>
      </c>
      <c r="E40" s="2"/>
      <c r="F40" s="1">
        <v>25324</v>
      </c>
      <c r="G40" s="1">
        <v>2092</v>
      </c>
      <c r="H40" s="2">
        <v>61</v>
      </c>
      <c r="I40" s="1">
        <v>137584</v>
      </c>
      <c r="J40" s="1">
        <v>10756</v>
      </c>
      <c r="K40" s="10"/>
      <c r="L40" s="40">
        <f>IFERROR(B40/I40,0)</f>
        <v>0.19444848238167228</v>
      </c>
    </row>
    <row r="41" spans="1:12" ht="13.5" thickBot="1" x14ac:dyDescent="0.35">
      <c r="A41" s="5" t="s">
        <v>18</v>
      </c>
      <c r="B41" s="1">
        <v>8280</v>
      </c>
      <c r="C41" s="2"/>
      <c r="D41" s="2">
        <v>357</v>
      </c>
      <c r="E41" s="2"/>
      <c r="F41" s="1">
        <v>7425</v>
      </c>
      <c r="G41" s="1">
        <v>1497</v>
      </c>
      <c r="H41" s="2">
        <v>65</v>
      </c>
      <c r="I41" s="1">
        <v>40533</v>
      </c>
      <c r="J41" s="1">
        <v>7328</v>
      </c>
      <c r="K41" s="9"/>
      <c r="L41" s="40">
        <f>IFERROR(B41/I41,0)</f>
        <v>0.20427799570720154</v>
      </c>
    </row>
    <row r="42" spans="1:12" ht="13.5" thickBot="1" x14ac:dyDescent="0.35">
      <c r="A42" s="5" t="s">
        <v>12</v>
      </c>
      <c r="B42" s="1">
        <v>24593</v>
      </c>
      <c r="C42" s="2"/>
      <c r="D42" s="2">
        <v>948</v>
      </c>
      <c r="E42" s="2"/>
      <c r="F42" s="1">
        <v>23595</v>
      </c>
      <c r="G42" s="1">
        <v>1918</v>
      </c>
      <c r="H42" s="2">
        <v>74</v>
      </c>
      <c r="I42" s="1">
        <v>116929</v>
      </c>
      <c r="J42" s="1">
        <v>9120</v>
      </c>
      <c r="K42" s="9"/>
      <c r="L42" s="40">
        <f>IFERROR(B42/I42,0)</f>
        <v>0.21032421383916736</v>
      </c>
    </row>
    <row r="43" spans="1:12" ht="13.5" thickBot="1" x14ac:dyDescent="0.35">
      <c r="A43" s="5" t="s">
        <v>17</v>
      </c>
      <c r="B43" s="1">
        <v>29918</v>
      </c>
      <c r="C43" s="2"/>
      <c r="D43" s="1">
        <v>1108</v>
      </c>
      <c r="E43" s="2"/>
      <c r="F43" s="1">
        <v>28081</v>
      </c>
      <c r="G43" s="1">
        <v>4380</v>
      </c>
      <c r="H43" s="2">
        <v>162</v>
      </c>
      <c r="I43" s="1">
        <v>132023</v>
      </c>
      <c r="J43" s="1">
        <v>19329</v>
      </c>
      <c r="K43" s="9"/>
      <c r="L43" s="40">
        <f>IFERROR(B43/I43,0)</f>
        <v>0.22661202972209388</v>
      </c>
    </row>
    <row r="44" spans="1:12" ht="13.5" thickBot="1" x14ac:dyDescent="0.35">
      <c r="A44" s="5" t="s">
        <v>16</v>
      </c>
      <c r="B44" s="1">
        <v>15260</v>
      </c>
      <c r="C44" s="2"/>
      <c r="D44" s="2">
        <v>576</v>
      </c>
      <c r="E44" s="2"/>
      <c r="F44" s="1">
        <v>14653</v>
      </c>
      <c r="G44" s="1">
        <v>1482</v>
      </c>
      <c r="H44" s="2">
        <v>56</v>
      </c>
      <c r="I44" s="1">
        <v>64099</v>
      </c>
      <c r="J44" s="1">
        <v>6225</v>
      </c>
      <c r="K44" s="9"/>
      <c r="L44" s="40">
        <f>IFERROR(B44/I44,0)</f>
        <v>0.2380692366495577</v>
      </c>
    </row>
    <row r="45" spans="1:12" ht="15" thickBot="1" x14ac:dyDescent="0.35">
      <c r="A45" s="5" t="s">
        <v>23</v>
      </c>
      <c r="B45" s="1">
        <v>14755</v>
      </c>
      <c r="C45" s="2"/>
      <c r="D45" s="2">
        <v>868</v>
      </c>
      <c r="E45" s="2"/>
      <c r="F45" s="1">
        <v>13822</v>
      </c>
      <c r="G45" s="1">
        <v>4120</v>
      </c>
      <c r="H45" s="2">
        <v>242</v>
      </c>
      <c r="I45" s="1">
        <v>50143</v>
      </c>
      <c r="J45" s="1">
        <v>14001</v>
      </c>
      <c r="K45" s="10"/>
      <c r="L45" s="40">
        <f>IFERROR(B45/I45,0)</f>
        <v>0.29425842091617971</v>
      </c>
    </row>
    <row r="46" spans="1:12" ht="13.5" thickBot="1" x14ac:dyDescent="0.35">
      <c r="A46" s="5" t="s">
        <v>11</v>
      </c>
      <c r="B46" s="1">
        <v>28059</v>
      </c>
      <c r="C46" s="2"/>
      <c r="D46" s="1">
        <v>1921</v>
      </c>
      <c r="E46" s="2"/>
      <c r="F46" s="1">
        <v>25695</v>
      </c>
      <c r="G46" s="1">
        <v>2818</v>
      </c>
      <c r="H46" s="2">
        <v>193</v>
      </c>
      <c r="I46" s="1">
        <v>92483</v>
      </c>
      <c r="J46" s="1">
        <v>9288</v>
      </c>
      <c r="K46" s="9"/>
      <c r="L46" s="40">
        <f>IFERROR(B46/I46,0)</f>
        <v>0.30339629986051492</v>
      </c>
    </row>
    <row r="47" spans="1:12" ht="13.5" thickBot="1" x14ac:dyDescent="0.35">
      <c r="A47" s="5" t="s">
        <v>7</v>
      </c>
      <c r="B47" s="1">
        <v>214648</v>
      </c>
      <c r="C47" s="2"/>
      <c r="D47" s="1">
        <v>11586</v>
      </c>
      <c r="E47" s="2"/>
      <c r="F47" s="1">
        <v>179175</v>
      </c>
      <c r="G47" s="1">
        <v>10941</v>
      </c>
      <c r="H47" s="2">
        <v>591</v>
      </c>
      <c r="I47" s="1">
        <v>526012</v>
      </c>
      <c r="J47" s="1">
        <v>26812</v>
      </c>
      <c r="K47" s="9"/>
      <c r="L47" s="40">
        <f>IFERROR(B47/I47,0)</f>
        <v>0.40806673612008854</v>
      </c>
    </row>
    <row r="48" spans="1:12" ht="13.5" thickBot="1" x14ac:dyDescent="0.35">
      <c r="A48" s="5" t="s">
        <v>8</v>
      </c>
      <c r="B48" s="1">
        <v>71030</v>
      </c>
      <c r="C48" s="2"/>
      <c r="D48" s="1">
        <v>3156</v>
      </c>
      <c r="E48" s="2"/>
      <c r="F48" s="1">
        <v>66603</v>
      </c>
      <c r="G48" s="1">
        <v>7997</v>
      </c>
      <c r="H48" s="2">
        <v>355</v>
      </c>
      <c r="I48" s="1">
        <v>146640</v>
      </c>
      <c r="J48" s="1">
        <v>16510</v>
      </c>
      <c r="K48" s="9"/>
      <c r="L48" s="40">
        <f>IFERROR(B48/I48,0)</f>
        <v>0.48438352427714132</v>
      </c>
    </row>
    <row r="49" spans="1:12" ht="15" thickBot="1" x14ac:dyDescent="0.35">
      <c r="A49" s="5" t="s">
        <v>52</v>
      </c>
      <c r="B49" s="2">
        <v>293</v>
      </c>
      <c r="C49" s="2"/>
      <c r="D49" s="2">
        <v>9</v>
      </c>
      <c r="E49" s="2"/>
      <c r="F49" s="2">
        <v>178</v>
      </c>
      <c r="G49" s="2">
        <v>397</v>
      </c>
      <c r="H49" s="2">
        <v>12</v>
      </c>
      <c r="I49" s="1">
        <v>8483</v>
      </c>
      <c r="J49" s="1">
        <v>11487</v>
      </c>
      <c r="K49" s="10"/>
    </row>
    <row r="50" spans="1:12" ht="13.5" thickBot="1" x14ac:dyDescent="0.35">
      <c r="A50" s="5" t="s">
        <v>64</v>
      </c>
      <c r="B50" s="2">
        <v>135</v>
      </c>
      <c r="C50" s="2"/>
      <c r="D50" s="2">
        <v>5</v>
      </c>
      <c r="E50" s="2"/>
      <c r="F50" s="2">
        <v>57</v>
      </c>
      <c r="G50" s="2"/>
      <c r="H50" s="2"/>
      <c r="I50" s="2">
        <v>605</v>
      </c>
      <c r="J50" s="2"/>
      <c r="K50" s="9"/>
    </row>
    <row r="51" spans="1:12" ht="15" thickBot="1" x14ac:dyDescent="0.35">
      <c r="A51" s="5" t="s">
        <v>51</v>
      </c>
      <c r="B51" s="2">
        <v>404</v>
      </c>
      <c r="C51" s="2"/>
      <c r="D51" s="2">
        <v>7</v>
      </c>
      <c r="E51" s="2"/>
      <c r="F51" s="2">
        <v>188</v>
      </c>
      <c r="G51" s="2">
        <v>388</v>
      </c>
      <c r="H51" s="2">
        <v>7</v>
      </c>
      <c r="I51" s="1">
        <v>9583</v>
      </c>
      <c r="J51" s="1">
        <v>9199</v>
      </c>
      <c r="K51" s="10"/>
    </row>
    <row r="52" spans="1:12" ht="13.5" thickBot="1" x14ac:dyDescent="0.35">
      <c r="A52" s="5" t="s">
        <v>53</v>
      </c>
      <c r="B52" s="2">
        <v>365</v>
      </c>
      <c r="C52" s="2"/>
      <c r="D52" s="2">
        <v>9</v>
      </c>
      <c r="E52" s="2"/>
      <c r="F52" s="2">
        <v>214</v>
      </c>
      <c r="G52" s="2">
        <v>485</v>
      </c>
      <c r="H52" s="2">
        <v>12</v>
      </c>
      <c r="I52" s="1">
        <v>11317</v>
      </c>
      <c r="J52" s="1">
        <v>15045</v>
      </c>
      <c r="K52" s="9"/>
    </row>
    <row r="53" spans="1:12" ht="13.5" thickBot="1" x14ac:dyDescent="0.35">
      <c r="A53" s="5" t="s">
        <v>67</v>
      </c>
      <c r="B53" s="2">
        <v>13</v>
      </c>
      <c r="C53" s="2"/>
      <c r="D53" s="2">
        <v>2</v>
      </c>
      <c r="E53" s="2"/>
      <c r="F53" s="2">
        <v>11</v>
      </c>
      <c r="G53" s="2"/>
      <c r="H53" s="2"/>
      <c r="I53" s="2">
        <v>45</v>
      </c>
      <c r="J53" s="2"/>
      <c r="K53" s="9"/>
    </row>
    <row r="54" spans="1:12" ht="15" thickBot="1" x14ac:dyDescent="0.35">
      <c r="A54" s="5" t="s">
        <v>65</v>
      </c>
      <c r="B54" s="2">
        <v>974</v>
      </c>
      <c r="C54" s="2"/>
      <c r="D54" s="2">
        <v>51</v>
      </c>
      <c r="E54" s="2"/>
      <c r="F54" s="2">
        <v>919</v>
      </c>
      <c r="G54" s="2">
        <v>288</v>
      </c>
      <c r="H54" s="2">
        <v>15</v>
      </c>
      <c r="I54" s="1">
        <v>9209</v>
      </c>
      <c r="J54" s="1">
        <v>2719</v>
      </c>
      <c r="K54" s="10"/>
    </row>
    <row r="55" spans="1:12" ht="13.5" thickBot="1" x14ac:dyDescent="0.35">
      <c r="A55" s="5" t="s">
        <v>66</v>
      </c>
      <c r="B55" s="2">
        <v>51</v>
      </c>
      <c r="C55" s="2"/>
      <c r="D55" s="2">
        <v>1</v>
      </c>
      <c r="E55" s="2"/>
      <c r="F55" s="2">
        <v>6</v>
      </c>
      <c r="G55" s="2"/>
      <c r="H55" s="2"/>
      <c r="I55" s="2">
        <v>400</v>
      </c>
      <c r="J55" s="2"/>
      <c r="K55" s="9"/>
    </row>
    <row r="56" spans="1:12" ht="15" thickBot="1" x14ac:dyDescent="0.35">
      <c r="A56" s="16" t="s">
        <v>55</v>
      </c>
      <c r="B56" s="17">
        <v>288</v>
      </c>
      <c r="C56" s="17"/>
      <c r="D56" s="17">
        <v>2</v>
      </c>
      <c r="E56" s="17"/>
      <c r="F56" s="17">
        <v>110</v>
      </c>
      <c r="G56" s="17">
        <v>495</v>
      </c>
      <c r="H56" s="17">
        <v>3</v>
      </c>
      <c r="I56" s="41">
        <v>6129</v>
      </c>
      <c r="J56" s="41">
        <v>10534</v>
      </c>
      <c r="K56" s="46"/>
    </row>
    <row r="57" spans="1:12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</row>
    <row r="58" spans="1:12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2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2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2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2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2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2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3"/>
    </row>
  </sheetData>
  <autoFilter ref="A1:N56" xr:uid="{0FFC770D-E812-4BB2-BFE4-43D655F753EE}">
    <sortState xmlns:xlrd2="http://schemas.microsoft.com/office/spreadsheetml/2017/richdata2" ref="A2:N56">
      <sortCondition ref="L1:L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4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123</v>
      </c>
    </row>
    <row r="3" spans="1:2" ht="15" thickBot="1" x14ac:dyDescent="0.4">
      <c r="A3" s="5" t="s">
        <v>52</v>
      </c>
      <c r="B3" s="2">
        <v>9</v>
      </c>
    </row>
    <row r="4" spans="1:2" ht="15" thickBot="1" x14ac:dyDescent="0.4">
      <c r="A4" s="5" t="s">
        <v>33</v>
      </c>
      <c r="B4" s="2">
        <v>142</v>
      </c>
    </row>
    <row r="5" spans="1:2" ht="15" thickBot="1" x14ac:dyDescent="0.4">
      <c r="A5" s="5" t="s">
        <v>34</v>
      </c>
      <c r="B5" s="2">
        <v>34</v>
      </c>
    </row>
    <row r="6" spans="1:2" ht="15" thickBot="1" x14ac:dyDescent="0.4">
      <c r="A6" s="5" t="s">
        <v>10</v>
      </c>
      <c r="B6" s="2">
        <v>889</v>
      </c>
    </row>
    <row r="7" spans="1:2" ht="15" thickBot="1" x14ac:dyDescent="0.4">
      <c r="A7" s="5" t="s">
        <v>18</v>
      </c>
      <c r="B7" s="2">
        <v>357</v>
      </c>
    </row>
    <row r="8" spans="1:2" ht="15" thickBot="1" x14ac:dyDescent="0.4">
      <c r="A8" s="5" t="s">
        <v>23</v>
      </c>
      <c r="B8" s="2">
        <v>868</v>
      </c>
    </row>
    <row r="9" spans="1:2" ht="15" thickBot="1" x14ac:dyDescent="0.4">
      <c r="A9" s="5" t="s">
        <v>43</v>
      </c>
      <c r="B9" s="2">
        <v>46</v>
      </c>
    </row>
    <row r="10" spans="1:2" ht="21.5" thickBot="1" x14ac:dyDescent="0.4">
      <c r="A10" s="5" t="s">
        <v>63</v>
      </c>
      <c r="B10" s="2">
        <v>72</v>
      </c>
    </row>
    <row r="11" spans="1:2" ht="15" thickBot="1" x14ac:dyDescent="0.4">
      <c r="A11" s="5" t="s">
        <v>13</v>
      </c>
      <c r="B11" s="2">
        <v>614</v>
      </c>
    </row>
    <row r="12" spans="1:2" ht="15" thickBot="1" x14ac:dyDescent="0.4">
      <c r="A12" s="5" t="s">
        <v>16</v>
      </c>
      <c r="B12" s="2">
        <v>576</v>
      </c>
    </row>
    <row r="13" spans="1:2" ht="15" thickBot="1" x14ac:dyDescent="0.4">
      <c r="A13" s="5" t="s">
        <v>64</v>
      </c>
      <c r="B13" s="2">
        <v>5</v>
      </c>
    </row>
    <row r="14" spans="1:2" ht="15" thickBot="1" x14ac:dyDescent="0.4">
      <c r="A14" s="5" t="s">
        <v>47</v>
      </c>
      <c r="B14" s="2">
        <v>9</v>
      </c>
    </row>
    <row r="15" spans="1:2" ht="15" thickBot="1" x14ac:dyDescent="0.4">
      <c r="A15" s="5" t="s">
        <v>49</v>
      </c>
      <c r="B15" s="2">
        <v>41</v>
      </c>
    </row>
    <row r="16" spans="1:2" ht="15" thickBot="1" x14ac:dyDescent="0.4">
      <c r="A16" s="5" t="s">
        <v>12</v>
      </c>
      <c r="B16" s="2">
        <v>948</v>
      </c>
    </row>
    <row r="17" spans="1:2" ht="15" thickBot="1" x14ac:dyDescent="0.4">
      <c r="A17" s="5" t="s">
        <v>27</v>
      </c>
      <c r="B17" s="2">
        <v>436</v>
      </c>
    </row>
    <row r="18" spans="1:2" ht="15" thickBot="1" x14ac:dyDescent="0.4">
      <c r="A18" s="5" t="s">
        <v>41</v>
      </c>
      <c r="B18" s="2">
        <v>53</v>
      </c>
    </row>
    <row r="19" spans="1:2" ht="15" thickBot="1" x14ac:dyDescent="0.4">
      <c r="A19" s="5" t="s">
        <v>45</v>
      </c>
      <c r="B19" s="2">
        <v>76</v>
      </c>
    </row>
    <row r="20" spans="1:2" ht="15" thickBot="1" x14ac:dyDescent="0.4">
      <c r="A20" s="5" t="s">
        <v>38</v>
      </c>
      <c r="B20" s="2">
        <v>122</v>
      </c>
    </row>
    <row r="21" spans="1:2" ht="15" thickBot="1" x14ac:dyDescent="0.4">
      <c r="A21" s="5" t="s">
        <v>14</v>
      </c>
      <c r="B21" s="1">
        <v>1103</v>
      </c>
    </row>
    <row r="22" spans="1:2" ht="15" thickBot="1" x14ac:dyDescent="0.4">
      <c r="A22" s="5" t="s">
        <v>39</v>
      </c>
      <c r="B22" s="2">
        <v>24</v>
      </c>
    </row>
    <row r="23" spans="1:2" ht="15" thickBot="1" x14ac:dyDescent="0.4">
      <c r="A23" s="5" t="s">
        <v>26</v>
      </c>
      <c r="B23" s="2">
        <v>349</v>
      </c>
    </row>
    <row r="24" spans="1:2" ht="15" thickBot="1" x14ac:dyDescent="0.4">
      <c r="A24" s="5" t="s">
        <v>17</v>
      </c>
      <c r="B24" s="1">
        <v>1108</v>
      </c>
    </row>
    <row r="25" spans="1:2" ht="15" thickBot="1" x14ac:dyDescent="0.4">
      <c r="A25" s="5" t="s">
        <v>11</v>
      </c>
      <c r="B25" s="1">
        <v>1921</v>
      </c>
    </row>
    <row r="26" spans="1:2" ht="15" thickBot="1" x14ac:dyDescent="0.4">
      <c r="A26" s="5" t="s">
        <v>32</v>
      </c>
      <c r="B26" s="2">
        <v>87</v>
      </c>
    </row>
    <row r="27" spans="1:2" ht="15" thickBot="1" x14ac:dyDescent="0.4">
      <c r="A27" s="5" t="s">
        <v>30</v>
      </c>
      <c r="B27" s="2">
        <v>122</v>
      </c>
    </row>
    <row r="28" spans="1:2" ht="15" thickBot="1" x14ac:dyDescent="0.4">
      <c r="A28" s="5" t="s">
        <v>35</v>
      </c>
      <c r="B28" s="2">
        <v>159</v>
      </c>
    </row>
    <row r="29" spans="1:2" ht="15" thickBot="1" x14ac:dyDescent="0.4">
      <c r="A29" s="5" t="s">
        <v>51</v>
      </c>
      <c r="B29" s="2">
        <v>7</v>
      </c>
    </row>
    <row r="30" spans="1:2" ht="15" thickBot="1" x14ac:dyDescent="0.4">
      <c r="A30" s="5" t="s">
        <v>50</v>
      </c>
      <c r="B30" s="2">
        <v>21</v>
      </c>
    </row>
    <row r="31" spans="1:2" ht="15" thickBot="1" x14ac:dyDescent="0.4">
      <c r="A31" s="5" t="s">
        <v>31</v>
      </c>
      <c r="B31" s="2">
        <v>136</v>
      </c>
    </row>
    <row r="32" spans="1:2" ht="15" thickBot="1" x14ac:dyDescent="0.4">
      <c r="A32" s="5" t="s">
        <v>42</v>
      </c>
      <c r="B32" s="2">
        <v>32</v>
      </c>
    </row>
    <row r="33" spans="1:2" ht="15" thickBot="1" x14ac:dyDescent="0.4">
      <c r="A33" s="5" t="s">
        <v>8</v>
      </c>
      <c r="B33" s="1">
        <v>3156</v>
      </c>
    </row>
    <row r="34" spans="1:2" ht="15" thickBot="1" x14ac:dyDescent="0.4">
      <c r="A34" s="5" t="s">
        <v>44</v>
      </c>
      <c r="B34" s="2">
        <v>36</v>
      </c>
    </row>
    <row r="35" spans="1:2" ht="15" thickBot="1" x14ac:dyDescent="0.4">
      <c r="A35" s="5" t="s">
        <v>7</v>
      </c>
      <c r="B35" s="1">
        <v>11586</v>
      </c>
    </row>
    <row r="36" spans="1:2" ht="15" thickBot="1" x14ac:dyDescent="0.4">
      <c r="A36" s="5" t="s">
        <v>24</v>
      </c>
      <c r="B36" s="2">
        <v>132</v>
      </c>
    </row>
    <row r="37" spans="1:2" ht="15" thickBot="1" x14ac:dyDescent="0.4">
      <c r="A37" s="5" t="s">
        <v>53</v>
      </c>
      <c r="B37" s="2">
        <v>9</v>
      </c>
    </row>
    <row r="38" spans="1:2" ht="21.5" thickBot="1" x14ac:dyDescent="0.4">
      <c r="A38" s="5" t="s">
        <v>67</v>
      </c>
      <c r="B38" s="2">
        <v>2</v>
      </c>
    </row>
    <row r="39" spans="1:2" ht="15" thickBot="1" x14ac:dyDescent="0.4">
      <c r="A39" s="5" t="s">
        <v>21</v>
      </c>
      <c r="B39" s="2">
        <v>361</v>
      </c>
    </row>
    <row r="40" spans="1:2" ht="15" thickBot="1" x14ac:dyDescent="0.4">
      <c r="A40" s="5" t="s">
        <v>46</v>
      </c>
      <c r="B40" s="2">
        <v>123</v>
      </c>
    </row>
    <row r="41" spans="1:2" ht="15" thickBot="1" x14ac:dyDescent="0.4">
      <c r="A41" s="5" t="s">
        <v>37</v>
      </c>
      <c r="B41" s="2">
        <v>58</v>
      </c>
    </row>
    <row r="42" spans="1:2" ht="15" thickBot="1" x14ac:dyDescent="0.4">
      <c r="A42" s="5" t="s">
        <v>19</v>
      </c>
      <c r="B42" s="2">
        <v>779</v>
      </c>
    </row>
    <row r="43" spans="1:2" ht="15" thickBot="1" x14ac:dyDescent="0.4">
      <c r="A43" s="5" t="s">
        <v>65</v>
      </c>
      <c r="B43" s="2">
        <v>51</v>
      </c>
    </row>
    <row r="44" spans="1:2" ht="15" thickBot="1" x14ac:dyDescent="0.4">
      <c r="A44" s="5" t="s">
        <v>40</v>
      </c>
      <c r="B44" s="2">
        <v>87</v>
      </c>
    </row>
    <row r="45" spans="1:2" ht="15" thickBot="1" x14ac:dyDescent="0.4">
      <c r="A45" s="5" t="s">
        <v>25</v>
      </c>
      <c r="B45" s="2">
        <v>107</v>
      </c>
    </row>
    <row r="46" spans="1:2" ht="15" thickBot="1" x14ac:dyDescent="0.4">
      <c r="A46" s="5" t="s">
        <v>54</v>
      </c>
      <c r="B46" s="2">
        <v>6</v>
      </c>
    </row>
    <row r="47" spans="1:2" ht="15" thickBot="1" x14ac:dyDescent="0.4">
      <c r="A47" s="5" t="s">
        <v>20</v>
      </c>
      <c r="B47" s="2">
        <v>135</v>
      </c>
    </row>
    <row r="48" spans="1:2" ht="15" thickBot="1" x14ac:dyDescent="0.4">
      <c r="A48" s="5" t="s">
        <v>15</v>
      </c>
      <c r="B48" s="2">
        <v>375</v>
      </c>
    </row>
    <row r="49" spans="1:2" ht="21.5" thickBot="1" x14ac:dyDescent="0.4">
      <c r="A49" s="5" t="s">
        <v>66</v>
      </c>
      <c r="B49" s="2">
        <v>1</v>
      </c>
    </row>
    <row r="50" spans="1:2" ht="15" thickBot="1" x14ac:dyDescent="0.4">
      <c r="A50" s="5" t="s">
        <v>28</v>
      </c>
      <c r="B50" s="2">
        <v>20</v>
      </c>
    </row>
    <row r="51" spans="1:2" ht="15" thickBot="1" x14ac:dyDescent="0.4">
      <c r="A51" s="5" t="s">
        <v>48</v>
      </c>
      <c r="B51" s="2">
        <v>30</v>
      </c>
    </row>
    <row r="52" spans="1:2" ht="15" thickBot="1" x14ac:dyDescent="0.4">
      <c r="A52" s="5" t="s">
        <v>29</v>
      </c>
      <c r="B52" s="2">
        <v>195</v>
      </c>
    </row>
    <row r="53" spans="1:2" ht="15" thickBot="1" x14ac:dyDescent="0.4">
      <c r="A53" s="5" t="s">
        <v>9</v>
      </c>
      <c r="B53" s="2">
        <v>567</v>
      </c>
    </row>
    <row r="54" spans="1:2" ht="15" thickBot="1" x14ac:dyDescent="0.4">
      <c r="A54" s="5" t="s">
        <v>56</v>
      </c>
      <c r="B54" s="2">
        <v>12</v>
      </c>
    </row>
    <row r="55" spans="1:2" ht="15" thickBot="1" x14ac:dyDescent="0.4">
      <c r="A55" s="5" t="s">
        <v>22</v>
      </c>
      <c r="B55" s="2">
        <v>182</v>
      </c>
    </row>
    <row r="56" spans="1:2" ht="15" thickBot="1" x14ac:dyDescent="0.4">
      <c r="A56" s="16" t="s">
        <v>55</v>
      </c>
      <c r="B56" s="17">
        <v>2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5"/>
  <sheetViews>
    <sheetView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2">
        <v>123</v>
      </c>
    </row>
    <row r="3" spans="1:3" ht="13" thickBot="1" x14ac:dyDescent="0.4">
      <c r="B3" s="5" t="s">
        <v>52</v>
      </c>
      <c r="C3" s="2">
        <v>9</v>
      </c>
    </row>
    <row r="4" spans="1:3" ht="13" thickBot="1" x14ac:dyDescent="0.4">
      <c r="A4" s="38" t="s">
        <v>33</v>
      </c>
      <c r="B4" s="5" t="s">
        <v>33</v>
      </c>
      <c r="C4" s="2">
        <v>142</v>
      </c>
    </row>
    <row r="5" spans="1:3" ht="13" thickBot="1" x14ac:dyDescent="0.4">
      <c r="A5" s="38" t="s">
        <v>34</v>
      </c>
      <c r="B5" s="5" t="s">
        <v>34</v>
      </c>
      <c r="C5" s="2">
        <v>34</v>
      </c>
    </row>
    <row r="6" spans="1:3" ht="13" thickBot="1" x14ac:dyDescent="0.4">
      <c r="A6" s="38" t="s">
        <v>10</v>
      </c>
      <c r="B6" s="5" t="s">
        <v>10</v>
      </c>
      <c r="C6" s="2">
        <v>889</v>
      </c>
    </row>
    <row r="7" spans="1:3" ht="13" thickBot="1" x14ac:dyDescent="0.4">
      <c r="A7" s="38" t="s">
        <v>18</v>
      </c>
      <c r="B7" s="5" t="s">
        <v>18</v>
      </c>
      <c r="C7" s="2">
        <v>357</v>
      </c>
    </row>
    <row r="8" spans="1:3" ht="13" thickBot="1" x14ac:dyDescent="0.4">
      <c r="A8" s="38" t="s">
        <v>23</v>
      </c>
      <c r="B8" s="5" t="s">
        <v>23</v>
      </c>
      <c r="C8" s="2">
        <v>868</v>
      </c>
    </row>
    <row r="9" spans="1:3" ht="13" thickBot="1" x14ac:dyDescent="0.4">
      <c r="A9" s="38" t="s">
        <v>43</v>
      </c>
      <c r="B9" s="5" t="s">
        <v>43</v>
      </c>
      <c r="C9" s="2">
        <v>46</v>
      </c>
    </row>
    <row r="10" spans="1:3" ht="13" thickBot="1" x14ac:dyDescent="0.4">
      <c r="A10" s="38" t="s">
        <v>95</v>
      </c>
      <c r="B10" s="5" t="s">
        <v>63</v>
      </c>
      <c r="C10" s="2">
        <v>72</v>
      </c>
    </row>
    <row r="11" spans="1:3" ht="13" thickBot="1" x14ac:dyDescent="0.4">
      <c r="A11" s="38" t="s">
        <v>13</v>
      </c>
      <c r="B11" s="5" t="s">
        <v>13</v>
      </c>
      <c r="C11" s="2">
        <v>614</v>
      </c>
    </row>
    <row r="12" spans="1:3" ht="13" thickBot="1" x14ac:dyDescent="0.4">
      <c r="A12" s="38" t="s">
        <v>16</v>
      </c>
      <c r="B12" s="5" t="s">
        <v>16</v>
      </c>
      <c r="C12" s="2">
        <v>576</v>
      </c>
    </row>
    <row r="13" spans="1:3" ht="13" thickBot="1" x14ac:dyDescent="0.4">
      <c r="A13" s="38" t="s">
        <v>64</v>
      </c>
      <c r="B13" s="5" t="s">
        <v>64</v>
      </c>
      <c r="C13" s="2">
        <v>5</v>
      </c>
    </row>
    <row r="14" spans="1:3" ht="13" thickBot="1" x14ac:dyDescent="0.4">
      <c r="B14" s="5" t="s">
        <v>47</v>
      </c>
      <c r="C14" s="2">
        <v>9</v>
      </c>
    </row>
    <row r="15" spans="1:3" ht="13" thickBot="1" x14ac:dyDescent="0.4">
      <c r="A15" s="38" t="s">
        <v>49</v>
      </c>
      <c r="B15" s="5" t="s">
        <v>49</v>
      </c>
      <c r="C15" s="2">
        <v>41</v>
      </c>
    </row>
    <row r="16" spans="1:3" ht="13" thickBot="1" x14ac:dyDescent="0.4">
      <c r="A16" s="38" t="s">
        <v>12</v>
      </c>
      <c r="B16" s="5" t="s">
        <v>12</v>
      </c>
      <c r="C16" s="2">
        <v>948</v>
      </c>
    </row>
    <row r="17" spans="1:3" ht="13" thickBot="1" x14ac:dyDescent="0.4">
      <c r="A17" s="38" t="s">
        <v>27</v>
      </c>
      <c r="B17" s="5" t="s">
        <v>27</v>
      </c>
      <c r="C17" s="2">
        <v>436</v>
      </c>
    </row>
    <row r="18" spans="1:3" ht="13" thickBot="1" x14ac:dyDescent="0.4">
      <c r="A18" s="38" t="s">
        <v>41</v>
      </c>
      <c r="B18" s="5" t="s">
        <v>41</v>
      </c>
      <c r="C18" s="2">
        <v>53</v>
      </c>
    </row>
    <row r="19" spans="1:3" ht="13" thickBot="1" x14ac:dyDescent="0.4">
      <c r="A19" s="38" t="s">
        <v>45</v>
      </c>
      <c r="B19" s="5" t="s">
        <v>45</v>
      </c>
      <c r="C19" s="2">
        <v>76</v>
      </c>
    </row>
    <row r="20" spans="1:3" ht="13" thickBot="1" x14ac:dyDescent="0.4">
      <c r="A20" s="38" t="s">
        <v>38</v>
      </c>
      <c r="B20" s="5" t="s">
        <v>38</v>
      </c>
      <c r="C20" s="2">
        <v>122</v>
      </c>
    </row>
    <row r="21" spans="1:3" ht="13" thickBot="1" x14ac:dyDescent="0.4">
      <c r="A21" s="38" t="s">
        <v>14</v>
      </c>
      <c r="B21" s="5" t="s">
        <v>14</v>
      </c>
      <c r="C21" s="1">
        <v>1103</v>
      </c>
    </row>
    <row r="22" spans="1:3" ht="13" thickBot="1" x14ac:dyDescent="0.4">
      <c r="B22" s="5" t="s">
        <v>39</v>
      </c>
      <c r="C22" s="2">
        <v>24</v>
      </c>
    </row>
    <row r="23" spans="1:3" ht="13" thickBot="1" x14ac:dyDescent="0.4">
      <c r="A23" s="38" t="s">
        <v>26</v>
      </c>
      <c r="B23" s="5" t="s">
        <v>26</v>
      </c>
      <c r="C23" s="2">
        <v>349</v>
      </c>
    </row>
    <row r="24" spans="1:3" ht="13" thickBot="1" x14ac:dyDescent="0.4">
      <c r="A24" s="38" t="s">
        <v>17</v>
      </c>
      <c r="B24" s="5" t="s">
        <v>17</v>
      </c>
      <c r="C24" s="1">
        <v>1108</v>
      </c>
    </row>
    <row r="25" spans="1:3" ht="13" thickBot="1" x14ac:dyDescent="0.4">
      <c r="A25" s="38" t="s">
        <v>11</v>
      </c>
      <c r="B25" s="5" t="s">
        <v>11</v>
      </c>
      <c r="C25" s="1">
        <v>1921</v>
      </c>
    </row>
    <row r="26" spans="1:3" ht="13" thickBot="1" x14ac:dyDescent="0.4">
      <c r="A26" s="38" t="s">
        <v>32</v>
      </c>
      <c r="B26" s="5" t="s">
        <v>32</v>
      </c>
      <c r="C26" s="2">
        <v>87</v>
      </c>
    </row>
    <row r="27" spans="1:3" ht="13" thickBot="1" x14ac:dyDescent="0.4">
      <c r="A27" s="38" t="s">
        <v>30</v>
      </c>
      <c r="B27" s="5" t="s">
        <v>30</v>
      </c>
      <c r="C27" s="2">
        <v>122</v>
      </c>
    </row>
    <row r="28" spans="1:3" ht="13" thickBot="1" x14ac:dyDescent="0.4">
      <c r="A28" s="38" t="s">
        <v>35</v>
      </c>
      <c r="B28" s="5" t="s">
        <v>35</v>
      </c>
      <c r="C28" s="2">
        <v>159</v>
      </c>
    </row>
    <row r="29" spans="1:3" ht="13" thickBot="1" x14ac:dyDescent="0.4">
      <c r="B29" s="5" t="s">
        <v>51</v>
      </c>
      <c r="C29" s="2">
        <v>7</v>
      </c>
    </row>
    <row r="30" spans="1:3" ht="13" thickBot="1" x14ac:dyDescent="0.4">
      <c r="B30" s="5" t="s">
        <v>50</v>
      </c>
      <c r="C30" s="2">
        <v>21</v>
      </c>
    </row>
    <row r="31" spans="1:3" ht="13" thickBot="1" x14ac:dyDescent="0.4">
      <c r="A31" s="38" t="s">
        <v>31</v>
      </c>
      <c r="B31" s="5" t="s">
        <v>31</v>
      </c>
      <c r="C31" s="2">
        <v>136</v>
      </c>
    </row>
    <row r="32" spans="1:3" ht="13" thickBot="1" x14ac:dyDescent="0.4">
      <c r="A32" s="38" t="s">
        <v>42</v>
      </c>
      <c r="B32" s="5" t="s">
        <v>42</v>
      </c>
      <c r="C32" s="2">
        <v>32</v>
      </c>
    </row>
    <row r="33" spans="1:3" ht="13" thickBot="1" x14ac:dyDescent="0.4">
      <c r="A33" s="38" t="s">
        <v>8</v>
      </c>
      <c r="B33" s="5" t="s">
        <v>8</v>
      </c>
      <c r="C33" s="1">
        <v>3156</v>
      </c>
    </row>
    <row r="34" spans="1:3" ht="13" thickBot="1" x14ac:dyDescent="0.4">
      <c r="A34" s="38" t="s">
        <v>44</v>
      </c>
      <c r="B34" s="5" t="s">
        <v>44</v>
      </c>
      <c r="C34" s="2">
        <v>36</v>
      </c>
    </row>
    <row r="35" spans="1:3" ht="13" thickBot="1" x14ac:dyDescent="0.4">
      <c r="A35" s="38" t="s">
        <v>7</v>
      </c>
      <c r="B35" s="5" t="s">
        <v>7</v>
      </c>
      <c r="C35" s="1">
        <v>11586</v>
      </c>
    </row>
    <row r="36" spans="1:3" ht="13" thickBot="1" x14ac:dyDescent="0.4">
      <c r="A36" s="38" t="s">
        <v>24</v>
      </c>
      <c r="B36" s="5" t="s">
        <v>24</v>
      </c>
      <c r="C36" s="2">
        <v>132</v>
      </c>
    </row>
    <row r="37" spans="1:3" ht="13" thickBot="1" x14ac:dyDescent="0.4">
      <c r="B37" s="5" t="s">
        <v>53</v>
      </c>
      <c r="C37" s="2">
        <v>9</v>
      </c>
    </row>
    <row r="38" spans="1:3" ht="13" thickBot="1" x14ac:dyDescent="0.4">
      <c r="A38" s="38" t="s">
        <v>21</v>
      </c>
      <c r="B38" s="5" t="s">
        <v>21</v>
      </c>
      <c r="C38" s="2">
        <v>361</v>
      </c>
    </row>
    <row r="39" spans="1:3" ht="13" thickBot="1" x14ac:dyDescent="0.4">
      <c r="A39" s="38" t="s">
        <v>46</v>
      </c>
      <c r="B39" s="5" t="s">
        <v>46</v>
      </c>
      <c r="C39" s="2">
        <v>123</v>
      </c>
    </row>
    <row r="40" spans="1:3" ht="13" thickBot="1" x14ac:dyDescent="0.4">
      <c r="A40" s="38" t="s">
        <v>37</v>
      </c>
      <c r="B40" s="5" t="s">
        <v>37</v>
      </c>
      <c r="C40" s="2">
        <v>58</v>
      </c>
    </row>
    <row r="41" spans="1:3" ht="13" thickBot="1" x14ac:dyDescent="0.4">
      <c r="A41" s="38" t="s">
        <v>19</v>
      </c>
      <c r="B41" s="5" t="s">
        <v>19</v>
      </c>
      <c r="C41" s="2">
        <v>779</v>
      </c>
    </row>
    <row r="42" spans="1:3" ht="13" thickBot="1" x14ac:dyDescent="0.4">
      <c r="A42" s="38" t="s">
        <v>65</v>
      </c>
      <c r="B42" s="5" t="s">
        <v>65</v>
      </c>
      <c r="C42" s="2">
        <v>51</v>
      </c>
    </row>
    <row r="43" spans="1:3" ht="13" thickBot="1" x14ac:dyDescent="0.4">
      <c r="B43" s="5" t="s">
        <v>40</v>
      </c>
      <c r="C43" s="2">
        <v>87</v>
      </c>
    </row>
    <row r="44" spans="1:3" ht="13" thickBot="1" x14ac:dyDescent="0.4">
      <c r="A44" s="38" t="s">
        <v>25</v>
      </c>
      <c r="B44" s="5" t="s">
        <v>25</v>
      </c>
      <c r="C44" s="2">
        <v>107</v>
      </c>
    </row>
    <row r="45" spans="1:3" ht="13" thickBot="1" x14ac:dyDescent="0.4">
      <c r="A45" s="38" t="s">
        <v>54</v>
      </c>
      <c r="B45" s="5" t="s">
        <v>54</v>
      </c>
      <c r="C45" s="2">
        <v>6</v>
      </c>
    </row>
    <row r="46" spans="1:3" ht="13" thickBot="1" x14ac:dyDescent="0.4">
      <c r="A46" s="38" t="s">
        <v>20</v>
      </c>
      <c r="B46" s="5" t="s">
        <v>20</v>
      </c>
      <c r="C46" s="2">
        <v>135</v>
      </c>
    </row>
    <row r="47" spans="1:3" ht="13" thickBot="1" x14ac:dyDescent="0.4">
      <c r="A47" s="38" t="s">
        <v>15</v>
      </c>
      <c r="B47" s="5" t="s">
        <v>15</v>
      </c>
      <c r="C47" s="2">
        <v>375</v>
      </c>
    </row>
    <row r="48" spans="1:3" ht="13" thickBot="1" x14ac:dyDescent="0.4">
      <c r="A48" s="38" t="s">
        <v>28</v>
      </c>
      <c r="B48" s="5" t="s">
        <v>28</v>
      </c>
      <c r="C48" s="2">
        <v>20</v>
      </c>
    </row>
    <row r="49" spans="1:3" ht="13" thickBot="1" x14ac:dyDescent="0.4">
      <c r="A49" s="38" t="s">
        <v>48</v>
      </c>
      <c r="B49" s="5" t="s">
        <v>48</v>
      </c>
      <c r="C49" s="2">
        <v>30</v>
      </c>
    </row>
    <row r="50" spans="1:3" ht="13" thickBot="1" x14ac:dyDescent="0.4">
      <c r="A50" s="38" t="s">
        <v>29</v>
      </c>
      <c r="B50" s="5" t="s">
        <v>29</v>
      </c>
      <c r="C50" s="2">
        <v>195</v>
      </c>
    </row>
    <row r="51" spans="1:3" ht="13" thickBot="1" x14ac:dyDescent="0.4">
      <c r="A51" s="38" t="s">
        <v>9</v>
      </c>
      <c r="B51" s="5" t="s">
        <v>9</v>
      </c>
      <c r="C51" s="2">
        <v>567</v>
      </c>
    </row>
    <row r="52" spans="1:3" ht="13" thickBot="1" x14ac:dyDescent="0.4">
      <c r="B52" s="5" t="s">
        <v>56</v>
      </c>
      <c r="C52" s="2">
        <v>12</v>
      </c>
    </row>
    <row r="53" spans="1:3" ht="13" thickBot="1" x14ac:dyDescent="0.4">
      <c r="A53" s="38" t="s">
        <v>22</v>
      </c>
      <c r="B53" s="5" t="s">
        <v>22</v>
      </c>
      <c r="C53" s="2">
        <v>182</v>
      </c>
    </row>
    <row r="54" spans="1:3" ht="13" thickBot="1" x14ac:dyDescent="0.4">
      <c r="A54" s="38" t="s">
        <v>55</v>
      </c>
      <c r="B54" s="16" t="s">
        <v>55</v>
      </c>
      <c r="C54" s="17">
        <v>2</v>
      </c>
    </row>
    <row r="55" spans="1:3" ht="13" thickBot="1" x14ac:dyDescent="0.4">
      <c r="B55" s="16"/>
      <c r="C55" s="17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2020-04-16T09:53:42Z</dcterms:modified>
</cp:coreProperties>
</file>